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codeName="ThisWorkbook" defaultThemeVersion="124226"/>
  <mc:AlternateContent xmlns:mc="http://schemas.openxmlformats.org/markup-compatibility/2006">
    <mc:Choice Requires="x15">
      <x15ac:absPath xmlns:x15ac="http://schemas.microsoft.com/office/spreadsheetml/2010/11/ac" url="/Users/barbarajapelj/Documents/P - TALIS/1 - REPORT/"/>
    </mc:Choice>
  </mc:AlternateContent>
  <xr:revisionPtr revIDLastSave="0" documentId="13_ncr:1_{C2CB878F-F160-E84A-A22E-D98E370CCFE8}" xr6:coauthVersionLast="41" xr6:coauthVersionMax="41" xr10:uidLastSave="{00000000-0000-0000-0000-000000000000}"/>
  <workbookProtection workbookAlgorithmName="SHA-512" workbookHashValue="+Sn2eI4g80988HwyGEJGx1yDGRvzh7tImfsfcKCD5mibMNFsAACb9kzDU8ThGyx7BdSrNVrsyRGVhvi8hTRW8g==" workbookSaltValue="/AfqWLTMP0ZJBiGqmia3HQ==" workbookSpinCount="100000" lockStructure="1"/>
  <bookViews>
    <workbookView xWindow="0" yWindow="460" windowWidth="27780" windowHeight="16500" tabRatio="715" xr2:uid="{00000000-000D-0000-FFFF-FFFF00000000}"/>
  </bookViews>
  <sheets>
    <sheet name="KAZALO 3. poglavje" sheetId="4" r:id="rId1"/>
    <sheet name="Tabela BIN.SCH.GENDER" sheetId="5" r:id="rId2"/>
    <sheet name="Tabela BIN.TR1.GENDER" sheetId="6" r:id="rId3"/>
    <sheet name="Tabela BIN.NO.GENDER_I3" sheetId="8" r:id="rId4"/>
    <sheet name="Tabela CON.DESC.AGE" sheetId="9" r:id="rId5"/>
    <sheet name="Tabela CON.DESC.AGE_I3" sheetId="11" r:id="rId6"/>
    <sheet name="Tabela BMUL.TR1.AGE" sheetId="12" r:id="rId7"/>
    <sheet name="Tabela CMUL.NO.EXP" sheetId="13" r:id="rId8"/>
    <sheet name="Tabela CMUL.NO.EXP_I3" sheetId="15" r:id="rId9"/>
    <sheet name="Tabela BMUL.TR1.TCEXP" sheetId="17" r:id="rId10"/>
    <sheet name="Tabela BIN.SCH.GENDER_P" sheetId="18" r:id="rId11"/>
    <sheet name="Tabela BIN.TR1.GENDER_P" sheetId="19" r:id="rId12"/>
    <sheet name="Table BIN.NO.GENDER_P_I3" sheetId="21" r:id="rId13"/>
    <sheet name="Tabela CON.DESC.AGE_P" sheetId="23" r:id="rId14"/>
    <sheet name="Tabela CON.DESC.AGE_P_I3" sheetId="24" r:id="rId15"/>
    <sheet name="Tabela BMUL.TR1.AGE_P" sheetId="25" r:id="rId16"/>
    <sheet name="Tabela CMUL.NO.EXP_P" sheetId="26" r:id="rId17"/>
    <sheet name="Tabela CMUL.NO.EXP_P_I3" sheetId="28" r:id="rId18"/>
    <sheet name="Tabela CON.SCH.EXP_P" sheetId="29" r:id="rId19"/>
    <sheet name="Tabela BMUL.TR1.EXP_P" sheetId="30" r:id="rId20"/>
    <sheet name="Tabela BMUL.NO.STUD_CHAR" sheetId="31" r:id="rId21"/>
    <sheet name="Tabela BMUL.NO.STUD_CHAR_I3" sheetId="33" r:id="rId22"/>
    <sheet name="Tabela BMUL.NO.TC_CHAR" sheetId="34" r:id="rId23"/>
    <sheet name="Tabela BMUL.TR1.STUD_CHAR" sheetId="35" r:id="rId24"/>
    <sheet name="Tabela BMUL.TP.DIV_PRACT" sheetId="38" r:id="rId25"/>
    <sheet name="Tabela BMUL.TP.DIV_PRACT_I3" sheetId="40" r:id="rId26"/>
    <sheet name="Tabela BMUL.NO.DIV_POL" sheetId="41" r:id="rId27"/>
    <sheet name="Tabela BMUL.NO.DIV_SEFF" sheetId="42" r:id="rId28"/>
    <sheet name="Tabela BMUL.NO.DIV_SEFF_I3" sheetId="44" r:id="rId29"/>
    <sheet name="Tabela BMUL.NO.DIV_BELIEF" sheetId="45" r:id="rId30"/>
    <sheet name="Tabela BMUL.NO.EQUITY" sheetId="46" r:id="rId31"/>
    <sheet name="Tabela BMUL.NO.SCH_SAFETY" sheetId="47" r:id="rId32"/>
    <sheet name="Tabela BMUL.NO.SCH_SAFETY_I3" sheetId="49" r:id="rId33"/>
    <sheet name="Tabela BMUL.NO.STUTC_REL" sheetId="51" r:id="rId34"/>
    <sheet name="Tabela BMUL.NO.STUTC_REL_I3" sheetId="53" r:id="rId35"/>
    <sheet name="Tabela BMUL.TR1.STUTC_REL" sheetId="54" r:id="rId36"/>
    <sheet name="Tabela BMUL.NO.TC_DISCLIM" sheetId="55" r:id="rId37"/>
    <sheet name="Tabela BMUL.NO.TC_DISCLIM_I3" sheetId="57" r:id="rId38"/>
    <sheet name="Tabela BMUL.TR1.TC_DISCLIM" sheetId="58" r:id="rId39"/>
    <sheet name="Tabela BMUL.NO.SPEND_PRIOR" sheetId="59" r:id="rId40"/>
    <sheet name="Tabela BMUL.NO.SPEND_PRIOR_I3" sheetId="61" r:id="rId41"/>
    <sheet name="Tabela BIN.SCH.SPEND_PRIOR" sheetId="62" r:id="rId42"/>
    <sheet name="Tabela CON.DESC.TC_SIZE" sheetId="63" r:id="rId43"/>
    <sheet name="Tabela BMUL.NO.SCH_RES" sheetId="66" r:id="rId44"/>
    <sheet name="Tabela BMUL.NO.SCH_RES_I3" sheetId="68" r:id="rId45"/>
    <sheet name="Tabela BMUL.TR1.SCH_RES" sheetId="69" r:id="rId46"/>
    <sheet name="Tabela UND.UND.STAFF_RES" sheetId="71" r:id="rId47"/>
    <sheet name="Tabela UND.UND.STAFF_RES_I3" sheetId="73" r:id="rId48"/>
    <sheet name="Tabela BMUL.TR1.CLSIZE" sheetId="83" r:id="rId49"/>
    <sheet name="Tabela BMUL.TR1.STRATIO" sheetId="84" r:id="rId50"/>
    <sheet name="REG.LOG.D_SPEND_CLASS_v2" sheetId="85" r:id="rId51"/>
    <sheet name="REG.OLS.T3SEFE_CLASS_v2" sheetId="86" r:id="rId52"/>
    <sheet name="REG.OLS.T3DISC_CLASS_v1" sheetId="96" r:id="rId53"/>
    <sheet name="REG.OLS.T3DISC_CLASS_v2" sheetId="97" r:id="rId54"/>
    <sheet name="REG.OLS.T3COGAC_CLASS_v1" sheetId="88" r:id="rId55"/>
    <sheet name="REG.OLS.T3COGAC_CLASS_v2" sheetId="89" r:id="rId56"/>
    <sheet name="REG.OLS.T3COGAC_CLASS_v3" sheetId="90" r:id="rId57"/>
    <sheet name="REG.OLS.T3SELF_CLASS_v2" sheetId="91" r:id="rId58"/>
    <sheet name="REG.OLS.T3SELF_CLASS_v3" sheetId="92" r:id="rId59"/>
    <sheet name="REG.OLS.TSTCH_CLASS_v2" sheetId="93" r:id="rId60"/>
    <sheet name="REG.OLS.TSTCH_CLASS_v3" sheetId="94" r:id="rId61"/>
    <sheet name="REG.LOG.D_SALARY_MOTIV_v2" sheetId="95" r:id="rId62"/>
  </sheets>
  <definedNames>
    <definedName name="DropDown" localSheetId="61">#REF!</definedName>
    <definedName name="DropDown" localSheetId="50">#REF!</definedName>
    <definedName name="DropDown" localSheetId="54">#REF!</definedName>
    <definedName name="DropDown" localSheetId="55">#REF!</definedName>
    <definedName name="DropDown" localSheetId="56">#REF!</definedName>
    <definedName name="DropDown" localSheetId="52">#REF!</definedName>
    <definedName name="DropDown" localSheetId="53">#REF!</definedName>
    <definedName name="DropDown" localSheetId="51">#REF!</definedName>
    <definedName name="DropDown" localSheetId="57">#REF!</definedName>
    <definedName name="DropDown" localSheetId="58">#REF!</definedName>
    <definedName name="DropDown" localSheetId="59">#REF!</definedName>
    <definedName name="DropDown" localSheetId="60">#REF!</definedName>
    <definedName name="DropDown" localSheetId="3">#REF!</definedName>
    <definedName name="DropDown" localSheetId="29">#REF!</definedName>
    <definedName name="DropDown" localSheetId="27">#REF!</definedName>
    <definedName name="DropDown" localSheetId="28">#REF!</definedName>
    <definedName name="DropDown" localSheetId="30">#REF!</definedName>
    <definedName name="DropDown" localSheetId="43">#REF!</definedName>
    <definedName name="DropDown" localSheetId="44">#REF!</definedName>
    <definedName name="DropDown" localSheetId="31">#REF!</definedName>
    <definedName name="DropDown" localSheetId="32">#REF!</definedName>
    <definedName name="DropDown" localSheetId="39">#REF!</definedName>
    <definedName name="DropDown" localSheetId="40">#REF!</definedName>
    <definedName name="DropDown" localSheetId="21">#REF!</definedName>
    <definedName name="DropDown" localSheetId="33">#REF!</definedName>
    <definedName name="DropDown" localSheetId="34">#REF!</definedName>
    <definedName name="DropDown" localSheetId="36">#REF!</definedName>
    <definedName name="DropDown" localSheetId="37">#REF!</definedName>
    <definedName name="DropDown" localSheetId="25">#REF!</definedName>
    <definedName name="DropDown" localSheetId="6">#REF!</definedName>
    <definedName name="DropDown" localSheetId="15">#REF!</definedName>
    <definedName name="DropDown" localSheetId="48">#REF!</definedName>
    <definedName name="DropDown" localSheetId="19">#REF!</definedName>
    <definedName name="DropDown" localSheetId="45">#REF!</definedName>
    <definedName name="DropDown" localSheetId="49">#REF!</definedName>
    <definedName name="DropDown" localSheetId="38">#REF!</definedName>
    <definedName name="DropDown" localSheetId="8">#REF!</definedName>
    <definedName name="DropDown" localSheetId="17">#REF!</definedName>
    <definedName name="DropDown" localSheetId="5">#REF!</definedName>
    <definedName name="DropDown" localSheetId="14">#REF!</definedName>
    <definedName name="DropDown" localSheetId="42">#REF!</definedName>
    <definedName name="DropDown" localSheetId="46">#REF!</definedName>
    <definedName name="DropDown" localSheetId="47">#REF!</definedName>
    <definedName name="DropDown" localSheetId="12">#REF!</definedName>
    <definedName name="DropDown">#REF!</definedName>
    <definedName name="No___Filter_Dependent" localSheetId="61">#REF!</definedName>
    <definedName name="No___Filter_Dependent" localSheetId="50">#REF!</definedName>
    <definedName name="No___Filter_Dependent" localSheetId="54">#REF!</definedName>
    <definedName name="No___Filter_Dependent" localSheetId="55">#REF!</definedName>
    <definedName name="No___Filter_Dependent" localSheetId="56">#REF!</definedName>
    <definedName name="No___Filter_Dependent" localSheetId="52">#REF!</definedName>
    <definedName name="No___Filter_Dependent" localSheetId="53">#REF!</definedName>
    <definedName name="No___Filter_Dependent" localSheetId="51">#REF!</definedName>
    <definedName name="No___Filter_Dependent" localSheetId="57">#REF!</definedName>
    <definedName name="No___Filter_Dependent" localSheetId="58">#REF!</definedName>
    <definedName name="No___Filter_Dependent" localSheetId="59">#REF!</definedName>
    <definedName name="No___Filter_Dependent" localSheetId="60">#REF!</definedName>
    <definedName name="No___Filter_Dependent" localSheetId="3">#REF!</definedName>
    <definedName name="No___Filter_Dependent" localSheetId="29">#REF!</definedName>
    <definedName name="No___Filter_Dependent" localSheetId="27">#REF!</definedName>
    <definedName name="No___Filter_Dependent" localSheetId="28">#REF!</definedName>
    <definedName name="No___Filter_Dependent" localSheetId="30">#REF!</definedName>
    <definedName name="No___Filter_Dependent" localSheetId="43">#REF!</definedName>
    <definedName name="No___Filter_Dependent" localSheetId="44">#REF!</definedName>
    <definedName name="No___Filter_Dependent" localSheetId="31">#REF!</definedName>
    <definedName name="No___Filter_Dependent" localSheetId="32">#REF!</definedName>
    <definedName name="No___Filter_Dependent" localSheetId="39">#REF!</definedName>
    <definedName name="No___Filter_Dependent" localSheetId="40">#REF!</definedName>
    <definedName name="No___Filter_Dependent" localSheetId="21">#REF!</definedName>
    <definedName name="No___Filter_Dependent" localSheetId="33">#REF!</definedName>
    <definedName name="No___Filter_Dependent" localSheetId="34">#REF!</definedName>
    <definedName name="No___Filter_Dependent" localSheetId="36">#REF!</definedName>
    <definedName name="No___Filter_Dependent" localSheetId="37">#REF!</definedName>
    <definedName name="No___Filter_Dependent" localSheetId="25">#REF!</definedName>
    <definedName name="No___Filter_Dependent" localSheetId="6">#REF!</definedName>
    <definedName name="No___Filter_Dependent" localSheetId="15">#REF!</definedName>
    <definedName name="No___Filter_Dependent" localSheetId="48">#REF!</definedName>
    <definedName name="No___Filter_Dependent" localSheetId="19">#REF!</definedName>
    <definedName name="No___Filter_Dependent" localSheetId="45">#REF!</definedName>
    <definedName name="No___Filter_Dependent" localSheetId="49">#REF!</definedName>
    <definedName name="No___Filter_Dependent" localSheetId="38">#REF!</definedName>
    <definedName name="No___Filter_Dependent" localSheetId="8">#REF!</definedName>
    <definedName name="No___Filter_Dependent" localSheetId="17">#REF!</definedName>
    <definedName name="No___Filter_Dependent" localSheetId="5">#REF!</definedName>
    <definedName name="No___Filter_Dependent" localSheetId="14">#REF!</definedName>
    <definedName name="No___Filter_Dependent" localSheetId="42">#REF!</definedName>
    <definedName name="No___Filter_Dependent" localSheetId="46">#REF!</definedName>
    <definedName name="No___Filter_Dependent" localSheetId="47">#REF!</definedName>
    <definedName name="No___Filter_Dependent" localSheetId="12">#REF!</definedName>
    <definedName name="No___Filter_Dependent">#REF!</definedName>
    <definedName name="TOC_INDEX" localSheetId="61">#REF!</definedName>
    <definedName name="TOC_INDEX" localSheetId="50">#REF!</definedName>
    <definedName name="TOC_INDEX" localSheetId="54">#REF!</definedName>
    <definedName name="TOC_INDEX" localSheetId="55">#REF!</definedName>
    <definedName name="TOC_INDEX" localSheetId="56">#REF!</definedName>
    <definedName name="TOC_INDEX" localSheetId="52">#REF!</definedName>
    <definedName name="TOC_INDEX" localSheetId="53">#REF!</definedName>
    <definedName name="TOC_INDEX" localSheetId="51">#REF!</definedName>
    <definedName name="TOC_INDEX" localSheetId="57">#REF!</definedName>
    <definedName name="TOC_INDEX" localSheetId="58">#REF!</definedName>
    <definedName name="TOC_INDEX" localSheetId="59">#REF!</definedName>
    <definedName name="TOC_INDEX" localSheetId="60">#REF!</definedName>
    <definedName name="TOC_INDEX" localSheetId="48">#REF!</definedName>
    <definedName name="TOC_INDEX" localSheetId="49">#REF!</definedName>
    <definedName name="TOC_INDEX">#REF!</definedName>
    <definedName name="Yes" localSheetId="61">#REF!</definedName>
    <definedName name="Yes" localSheetId="50">#REF!</definedName>
    <definedName name="Yes" localSheetId="54">#REF!</definedName>
    <definedName name="Yes" localSheetId="55">#REF!</definedName>
    <definedName name="Yes" localSheetId="56">#REF!</definedName>
    <definedName name="Yes" localSheetId="52">#REF!</definedName>
    <definedName name="Yes" localSheetId="53">#REF!</definedName>
    <definedName name="Yes" localSheetId="51">#REF!</definedName>
    <definedName name="Yes" localSheetId="57">#REF!</definedName>
    <definedName name="Yes" localSheetId="58">#REF!</definedName>
    <definedName name="Yes" localSheetId="59">#REF!</definedName>
    <definedName name="Yes" localSheetId="60">#REF!</definedName>
    <definedName name="Yes" localSheetId="3">#REF!</definedName>
    <definedName name="Yes" localSheetId="29">#REF!</definedName>
    <definedName name="Yes" localSheetId="27">#REF!</definedName>
    <definedName name="Yes" localSheetId="28">#REF!</definedName>
    <definedName name="Yes" localSheetId="30">#REF!</definedName>
    <definedName name="Yes" localSheetId="43">#REF!</definedName>
    <definedName name="Yes" localSheetId="44">#REF!</definedName>
    <definedName name="Yes" localSheetId="31">#REF!</definedName>
    <definedName name="Yes" localSheetId="32">#REF!</definedName>
    <definedName name="Yes" localSheetId="39">#REF!</definedName>
    <definedName name="Yes" localSheetId="40">#REF!</definedName>
    <definedName name="Yes" localSheetId="21">#REF!</definedName>
    <definedName name="Yes" localSheetId="33">#REF!</definedName>
    <definedName name="Yes" localSheetId="34">#REF!</definedName>
    <definedName name="Yes" localSheetId="36">#REF!</definedName>
    <definedName name="Yes" localSheetId="37">#REF!</definedName>
    <definedName name="Yes" localSheetId="25">#REF!</definedName>
    <definedName name="Yes" localSheetId="6">#REF!</definedName>
    <definedName name="Yes" localSheetId="15">#REF!</definedName>
    <definedName name="Yes" localSheetId="48">#REF!</definedName>
    <definedName name="Yes" localSheetId="19">#REF!</definedName>
    <definedName name="Yes" localSheetId="45">#REF!</definedName>
    <definedName name="Yes" localSheetId="49">#REF!</definedName>
    <definedName name="Yes" localSheetId="38">#REF!</definedName>
    <definedName name="Yes" localSheetId="8">#REF!</definedName>
    <definedName name="Yes" localSheetId="17">#REF!</definedName>
    <definedName name="Yes" localSheetId="5">#REF!</definedName>
    <definedName name="Yes" localSheetId="14">#REF!</definedName>
    <definedName name="Yes" localSheetId="42">#REF!</definedName>
    <definedName name="Yes" localSheetId="46">#REF!</definedName>
    <definedName name="Yes" localSheetId="47">#REF!</definedName>
    <definedName name="Yes" localSheetId="12">#REF!</definedName>
    <definedName name="Yes">#REF!</definedName>
    <definedName name="yes___TREND_ITEM" localSheetId="61">#REF!</definedName>
    <definedName name="yes___TREND_ITEM" localSheetId="50">#REF!</definedName>
    <definedName name="yes___TREND_ITEM" localSheetId="54">#REF!</definedName>
    <definedName name="yes___TREND_ITEM" localSheetId="55">#REF!</definedName>
    <definedName name="yes___TREND_ITEM" localSheetId="56">#REF!</definedName>
    <definedName name="yes___TREND_ITEM" localSheetId="52">#REF!</definedName>
    <definedName name="yes___TREND_ITEM" localSheetId="53">#REF!</definedName>
    <definedName name="yes___TREND_ITEM" localSheetId="51">#REF!</definedName>
    <definedName name="yes___TREND_ITEM" localSheetId="57">#REF!</definedName>
    <definedName name="yes___TREND_ITEM" localSheetId="58">#REF!</definedName>
    <definedName name="yes___TREND_ITEM" localSheetId="59">#REF!</definedName>
    <definedName name="yes___TREND_ITEM" localSheetId="60">#REF!</definedName>
    <definedName name="yes___TREND_ITEM" localSheetId="3">#REF!</definedName>
    <definedName name="yes___TREND_ITEM" localSheetId="29">#REF!</definedName>
    <definedName name="yes___TREND_ITEM" localSheetId="27">#REF!</definedName>
    <definedName name="yes___TREND_ITEM" localSheetId="28">#REF!</definedName>
    <definedName name="yes___TREND_ITEM" localSheetId="30">#REF!</definedName>
    <definedName name="yes___TREND_ITEM" localSheetId="43">#REF!</definedName>
    <definedName name="yes___TREND_ITEM" localSheetId="44">#REF!</definedName>
    <definedName name="yes___TREND_ITEM" localSheetId="31">#REF!</definedName>
    <definedName name="yes___TREND_ITEM" localSheetId="32">#REF!</definedName>
    <definedName name="yes___TREND_ITEM" localSheetId="39">#REF!</definedName>
    <definedName name="yes___TREND_ITEM" localSheetId="40">#REF!</definedName>
    <definedName name="yes___TREND_ITEM" localSheetId="21">#REF!</definedName>
    <definedName name="yes___TREND_ITEM" localSheetId="33">#REF!</definedName>
    <definedName name="yes___TREND_ITEM" localSheetId="34">#REF!</definedName>
    <definedName name="yes___TREND_ITEM" localSheetId="36">#REF!</definedName>
    <definedName name="yes___TREND_ITEM" localSheetId="37">#REF!</definedName>
    <definedName name="yes___TREND_ITEM" localSheetId="25">#REF!</definedName>
    <definedName name="yes___TREND_ITEM" localSheetId="6">#REF!</definedName>
    <definedName name="yes___TREND_ITEM" localSheetId="15">#REF!</definedName>
    <definedName name="yes___TREND_ITEM" localSheetId="48">#REF!</definedName>
    <definedName name="yes___TREND_ITEM" localSheetId="19">#REF!</definedName>
    <definedName name="yes___TREND_ITEM" localSheetId="45">#REF!</definedName>
    <definedName name="yes___TREND_ITEM" localSheetId="49">#REF!</definedName>
    <definedName name="yes___TREND_ITEM" localSheetId="38">#REF!</definedName>
    <definedName name="yes___TREND_ITEM" localSheetId="8">#REF!</definedName>
    <definedName name="yes___TREND_ITEM" localSheetId="17">#REF!</definedName>
    <definedName name="yes___TREND_ITEM" localSheetId="5">#REF!</definedName>
    <definedName name="yes___TREND_ITEM" localSheetId="14">#REF!</definedName>
    <definedName name="yes___TREND_ITEM" localSheetId="42">#REF!</definedName>
    <definedName name="yes___TREND_ITEM" localSheetId="46">#REF!</definedName>
    <definedName name="yes___TREND_ITEM" localSheetId="47">#REF!</definedName>
    <definedName name="yes___TREND_ITEM" localSheetId="12">#REF!</definedName>
    <definedName name="yes___TREND_ITEM">#REF!</definedName>
    <definedName name="YesNo" localSheetId="61">#REF!</definedName>
    <definedName name="YesNo" localSheetId="50">#REF!</definedName>
    <definedName name="YesNo" localSheetId="54">#REF!</definedName>
    <definedName name="YesNo" localSheetId="55">#REF!</definedName>
    <definedName name="YesNo" localSheetId="56">#REF!</definedName>
    <definedName name="YesNo" localSheetId="52">#REF!</definedName>
    <definedName name="YesNo" localSheetId="53">#REF!</definedName>
    <definedName name="YesNo" localSheetId="51">#REF!</definedName>
    <definedName name="YesNo" localSheetId="57">#REF!</definedName>
    <definedName name="YesNo" localSheetId="58">#REF!</definedName>
    <definedName name="YesNo" localSheetId="59">#REF!</definedName>
    <definedName name="YesNo" localSheetId="60">#REF!</definedName>
    <definedName name="YesNo" localSheetId="3">#REF!</definedName>
    <definedName name="YesNo" localSheetId="29">#REF!</definedName>
    <definedName name="YesNo" localSheetId="27">#REF!</definedName>
    <definedName name="YesNo" localSheetId="28">#REF!</definedName>
    <definedName name="YesNo" localSheetId="30">#REF!</definedName>
    <definedName name="YesNo" localSheetId="43">#REF!</definedName>
    <definedName name="YesNo" localSheetId="44">#REF!</definedName>
    <definedName name="YesNo" localSheetId="31">#REF!</definedName>
    <definedName name="YesNo" localSheetId="32">#REF!</definedName>
    <definedName name="YesNo" localSheetId="39">#REF!</definedName>
    <definedName name="YesNo" localSheetId="40">#REF!</definedName>
    <definedName name="YesNo" localSheetId="21">#REF!</definedName>
    <definedName name="YesNo" localSheetId="33">#REF!</definedName>
    <definedName name="YesNo" localSheetId="34">#REF!</definedName>
    <definedName name="YesNo" localSheetId="36">#REF!</definedName>
    <definedName name="YesNo" localSheetId="37">#REF!</definedName>
    <definedName name="YesNo" localSheetId="25">#REF!</definedName>
    <definedName name="YesNo" localSheetId="6">#REF!</definedName>
    <definedName name="YesNo" localSheetId="15">#REF!</definedName>
    <definedName name="YesNo" localSheetId="48">#REF!</definedName>
    <definedName name="YesNo" localSheetId="19">#REF!</definedName>
    <definedName name="YesNo" localSheetId="45">#REF!</definedName>
    <definedName name="YesNo" localSheetId="49">#REF!</definedName>
    <definedName name="YesNo" localSheetId="38">#REF!</definedName>
    <definedName name="YesNo" localSheetId="8">#REF!</definedName>
    <definedName name="YesNo" localSheetId="17">#REF!</definedName>
    <definedName name="YesNo" localSheetId="5">#REF!</definedName>
    <definedName name="YesNo" localSheetId="14">#REF!</definedName>
    <definedName name="YesNo" localSheetId="42">#REF!</definedName>
    <definedName name="YesNo" localSheetId="46">#REF!</definedName>
    <definedName name="YesNo" localSheetId="47">#REF!</definedName>
    <definedName name="YesNo" localSheetId="12">#REF!</definedName>
    <definedName name="YesNo">#REF!</definedName>
    <definedName name="YesNoPISA" localSheetId="61">#REF!</definedName>
    <definedName name="YesNoPISA" localSheetId="50">#REF!</definedName>
    <definedName name="YesNoPISA" localSheetId="54">#REF!</definedName>
    <definedName name="YesNoPISA" localSheetId="55">#REF!</definedName>
    <definedName name="YesNoPISA" localSheetId="56">#REF!</definedName>
    <definedName name="YesNoPISA" localSheetId="52">#REF!</definedName>
    <definedName name="YesNoPISA" localSheetId="53">#REF!</definedName>
    <definedName name="YesNoPISA" localSheetId="51">#REF!</definedName>
    <definedName name="YesNoPISA" localSheetId="57">#REF!</definedName>
    <definedName name="YesNoPISA" localSheetId="58">#REF!</definedName>
    <definedName name="YesNoPISA" localSheetId="59">#REF!</definedName>
    <definedName name="YesNoPISA" localSheetId="60">#REF!</definedName>
    <definedName name="YesNoPISA" localSheetId="3">#REF!</definedName>
    <definedName name="YesNoPISA" localSheetId="29">#REF!</definedName>
    <definedName name="YesNoPISA" localSheetId="27">#REF!</definedName>
    <definedName name="YesNoPISA" localSheetId="28">#REF!</definedName>
    <definedName name="YesNoPISA" localSheetId="30">#REF!</definedName>
    <definedName name="YesNoPISA" localSheetId="43">#REF!</definedName>
    <definedName name="YesNoPISA" localSheetId="44">#REF!</definedName>
    <definedName name="YesNoPISA" localSheetId="31">#REF!</definedName>
    <definedName name="YesNoPISA" localSheetId="32">#REF!</definedName>
    <definedName name="YesNoPISA" localSheetId="39">#REF!</definedName>
    <definedName name="YesNoPISA" localSheetId="40">#REF!</definedName>
    <definedName name="YesNoPISA" localSheetId="21">#REF!</definedName>
    <definedName name="YesNoPISA" localSheetId="33">#REF!</definedName>
    <definedName name="YesNoPISA" localSheetId="34">#REF!</definedName>
    <definedName name="YesNoPISA" localSheetId="36">#REF!</definedName>
    <definedName name="YesNoPISA" localSheetId="37">#REF!</definedName>
    <definedName name="YesNoPISA" localSheetId="25">#REF!</definedName>
    <definedName name="YesNoPISA" localSheetId="6">#REF!</definedName>
    <definedName name="YesNoPISA" localSheetId="15">#REF!</definedName>
    <definedName name="YesNoPISA" localSheetId="48">#REF!</definedName>
    <definedName name="YesNoPISA" localSheetId="19">#REF!</definedName>
    <definedName name="YesNoPISA" localSheetId="45">#REF!</definedName>
    <definedName name="YesNoPISA" localSheetId="49">#REF!</definedName>
    <definedName name="YesNoPISA" localSheetId="38">#REF!</definedName>
    <definedName name="YesNoPISA" localSheetId="8">#REF!</definedName>
    <definedName name="YesNoPISA" localSheetId="17">#REF!</definedName>
    <definedName name="YesNoPISA" localSheetId="5">#REF!</definedName>
    <definedName name="YesNoPISA" localSheetId="14">#REF!</definedName>
    <definedName name="YesNoPISA" localSheetId="42">#REF!</definedName>
    <definedName name="YesNoPISA" localSheetId="46">#REF!</definedName>
    <definedName name="YesNoPISA" localSheetId="47">#REF!</definedName>
    <definedName name="YesNoPISA" localSheetId="12">#REF!</definedName>
    <definedName name="YesNoPISA">#REF!</definedName>
  </definedNames>
  <calcPr calcId="191029"/>
  <customWorkbookViews>
    <customWorkbookView name="FULOP Gabor - Personal View" guid="{D5EBC263-696F-49EE-8F70-9720399D0AE4}" mergeInterval="0" personalView="1" maximized="1" xWindow="-8" yWindow="-8" windowWidth="1936" windowHeight="1056" tabRatio="715" activeSheetId="70"/>
    <customWorkbookView name="CASTIELLO Maxence - Personal View" guid="{353D1C49-C974-412E-95D5-6B2FB5C60A84}" mergeInterval="0" personalView="1" maximized="1" xWindow="1912" yWindow="-8" windowWidth="1296" windowHeight="1000" tabRatio="715" activeSheetId="82"/>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7" i="4" l="1"/>
  <c r="C66" i="4"/>
  <c r="C65" i="4"/>
  <c r="C64" i="4"/>
  <c r="C63" i="4"/>
  <c r="C62" i="4"/>
  <c r="C61" i="4"/>
  <c r="C60" i="4"/>
  <c r="C59" i="4"/>
  <c r="C58" i="4"/>
  <c r="C57" i="4"/>
  <c r="C56"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AF62" i="97"/>
  <c r="AE62" i="97"/>
  <c r="AD62" i="97"/>
  <c r="AC62" i="97"/>
  <c r="AB62" i="97"/>
  <c r="AA62" i="97"/>
  <c r="Z62" i="97"/>
  <c r="Y62" i="97"/>
  <c r="X62" i="97"/>
  <c r="AF61" i="97"/>
  <c r="AE61" i="97"/>
  <c r="AD61" i="97"/>
  <c r="AC61" i="97"/>
  <c r="AB61" i="97"/>
  <c r="AA61" i="97"/>
  <c r="Z61" i="97"/>
  <c r="Y61" i="97"/>
  <c r="X61" i="97"/>
  <c r="AF60" i="97"/>
  <c r="AE60" i="97"/>
  <c r="AD60" i="97"/>
  <c r="AC60" i="97"/>
  <c r="AB60" i="97"/>
  <c r="AA60" i="97"/>
  <c r="Z60" i="97"/>
  <c r="Y60" i="97"/>
  <c r="X60" i="97"/>
  <c r="AF59" i="97"/>
  <c r="AE59" i="97"/>
  <c r="AD59" i="97"/>
  <c r="AC59" i="97"/>
  <c r="AB59" i="97"/>
  <c r="AA59" i="97"/>
  <c r="Z59" i="97"/>
  <c r="Y59" i="97"/>
  <c r="X59" i="97"/>
  <c r="AF58" i="97"/>
  <c r="AE58" i="97"/>
  <c r="AD58" i="97"/>
  <c r="AC58" i="97"/>
  <c r="AB58" i="97"/>
  <c r="AA58" i="97"/>
  <c r="Z58" i="97"/>
  <c r="Y58" i="97"/>
  <c r="X58" i="97"/>
  <c r="AF57" i="97"/>
  <c r="AE57" i="97"/>
  <c r="AD57" i="97"/>
  <c r="AC57" i="97"/>
  <c r="AB57" i="97"/>
  <c r="AA57" i="97"/>
  <c r="Z57" i="97"/>
  <c r="Y57" i="97"/>
  <c r="X57" i="97"/>
  <c r="AF56" i="97"/>
  <c r="AE56" i="97"/>
  <c r="AD56" i="97"/>
  <c r="AC56" i="97"/>
  <c r="AB56" i="97"/>
  <c r="AA56" i="97"/>
  <c r="Z56" i="97"/>
  <c r="Y56" i="97"/>
  <c r="X56" i="97"/>
  <c r="AF55" i="97"/>
  <c r="AE55" i="97"/>
  <c r="AD55" i="97"/>
  <c r="AC55" i="97"/>
  <c r="AB55" i="97"/>
  <c r="AA55" i="97"/>
  <c r="Z55" i="97"/>
  <c r="Y55" i="97"/>
  <c r="X55" i="97"/>
  <c r="AF54" i="97"/>
  <c r="AE54" i="97"/>
  <c r="AD54" i="97"/>
  <c r="AC54" i="97"/>
  <c r="AB54" i="97"/>
  <c r="AA54" i="97"/>
  <c r="Z54" i="97"/>
  <c r="Y54" i="97"/>
  <c r="X54" i="97"/>
  <c r="AF53" i="97"/>
  <c r="AE53" i="97"/>
  <c r="AD53" i="97"/>
  <c r="AC53" i="97"/>
  <c r="AB53" i="97"/>
  <c r="AA53" i="97"/>
  <c r="Z53" i="97"/>
  <c r="Y53" i="97"/>
  <c r="X53" i="97"/>
  <c r="AF52" i="97"/>
  <c r="AE52" i="97"/>
  <c r="AD52" i="97"/>
  <c r="AC52" i="97"/>
  <c r="AB52" i="97"/>
  <c r="AA52" i="97"/>
  <c r="Z52" i="97"/>
  <c r="Y52" i="97"/>
  <c r="X52" i="97"/>
  <c r="AF51" i="97"/>
  <c r="AE51" i="97"/>
  <c r="AD51" i="97"/>
  <c r="AC51" i="97"/>
  <c r="AB51" i="97"/>
  <c r="AA51" i="97"/>
  <c r="Z51" i="97"/>
  <c r="Y51" i="97"/>
  <c r="X51" i="97"/>
  <c r="AF50" i="97"/>
  <c r="AE50" i="97"/>
  <c r="AD50" i="97"/>
  <c r="AC50" i="97"/>
  <c r="AB50" i="97"/>
  <c r="AA50" i="97"/>
  <c r="Z50" i="97"/>
  <c r="Y50" i="97"/>
  <c r="X50" i="97"/>
  <c r="AF49" i="97"/>
  <c r="AE49" i="97"/>
  <c r="AD49" i="97"/>
  <c r="AC49" i="97"/>
  <c r="AB49" i="97"/>
  <c r="AA49" i="97"/>
  <c r="Z49" i="97"/>
  <c r="Y49" i="97"/>
  <c r="X49" i="97"/>
  <c r="AF48" i="97"/>
  <c r="AE48" i="97"/>
  <c r="AD48" i="97"/>
  <c r="AC48" i="97"/>
  <c r="AB48" i="97"/>
  <c r="AA48" i="97"/>
  <c r="Z48" i="97"/>
  <c r="Y48" i="97"/>
  <c r="X48" i="97"/>
  <c r="AF47" i="97"/>
  <c r="AE47" i="97"/>
  <c r="AD47" i="97"/>
  <c r="AC47" i="97"/>
  <c r="AB47" i="97"/>
  <c r="AA47" i="97"/>
  <c r="Z47" i="97"/>
  <c r="Y47" i="97"/>
  <c r="X47" i="97"/>
  <c r="AF46" i="97"/>
  <c r="AE46" i="97"/>
  <c r="AD46" i="97"/>
  <c r="AC46" i="97"/>
  <c r="AB46" i="97"/>
  <c r="AA46" i="97"/>
  <c r="Z46" i="97"/>
  <c r="Y46" i="97"/>
  <c r="X46" i="97"/>
  <c r="AF45" i="97"/>
  <c r="AE45" i="97"/>
  <c r="AD45" i="97"/>
  <c r="AC45" i="97"/>
  <c r="AB45" i="97"/>
  <c r="AA45" i="97"/>
  <c r="Z45" i="97"/>
  <c r="Y45" i="97"/>
  <c r="X45" i="97"/>
  <c r="AF44" i="97"/>
  <c r="AE44" i="97"/>
  <c r="AD44" i="97"/>
  <c r="AC44" i="97"/>
  <c r="AB44" i="97"/>
  <c r="AA44" i="97"/>
  <c r="Z44" i="97"/>
  <c r="Y44" i="97"/>
  <c r="X44" i="97"/>
  <c r="AF43" i="97"/>
  <c r="AE43" i="97"/>
  <c r="AD43" i="97"/>
  <c r="AC43" i="97"/>
  <c r="AB43" i="97"/>
  <c r="AA43" i="97"/>
  <c r="Z43" i="97"/>
  <c r="Y43" i="97"/>
  <c r="X43" i="97"/>
  <c r="AF42" i="97"/>
  <c r="AE42" i="97"/>
  <c r="AD42" i="97"/>
  <c r="AC42" i="97"/>
  <c r="AB42" i="97"/>
  <c r="AA42" i="97"/>
  <c r="Z42" i="97"/>
  <c r="Y42" i="97"/>
  <c r="X42" i="97"/>
  <c r="AF41" i="97"/>
  <c r="AE41" i="97"/>
  <c r="AD41" i="97"/>
  <c r="AC41" i="97"/>
  <c r="AB41" i="97"/>
  <c r="AA41" i="97"/>
  <c r="Z41" i="97"/>
  <c r="Y41" i="97"/>
  <c r="X41" i="97"/>
  <c r="AF40" i="97"/>
  <c r="AE40" i="97"/>
  <c r="AD40" i="97"/>
  <c r="AC40" i="97"/>
  <c r="AB40" i="97"/>
  <c r="AA40" i="97"/>
  <c r="Z40" i="97"/>
  <c r="Y40" i="97"/>
  <c r="X40" i="97"/>
  <c r="AF39" i="97"/>
  <c r="AE39" i="97"/>
  <c r="AD39" i="97"/>
  <c r="AC39" i="97"/>
  <c r="AB39" i="97"/>
  <c r="AA39" i="97"/>
  <c r="Z39" i="97"/>
  <c r="Y39" i="97"/>
  <c r="X39" i="97"/>
  <c r="AF38" i="97"/>
  <c r="AE38" i="97"/>
  <c r="AD38" i="97"/>
  <c r="AC38" i="97"/>
  <c r="AB38" i="97"/>
  <c r="AA38" i="97"/>
  <c r="Z38" i="97"/>
  <c r="Y38" i="97"/>
  <c r="X38" i="97"/>
  <c r="AF37" i="97"/>
  <c r="AE37" i="97"/>
  <c r="AD37" i="97"/>
  <c r="AC37" i="97"/>
  <c r="AB37" i="97"/>
  <c r="AA37" i="97"/>
  <c r="Z37" i="97"/>
  <c r="Y37" i="97"/>
  <c r="X37" i="97"/>
  <c r="AF36" i="97"/>
  <c r="AE36" i="97"/>
  <c r="AD36" i="97"/>
  <c r="AC36" i="97"/>
  <c r="AB36" i="97"/>
  <c r="AA36" i="97"/>
  <c r="Z36" i="97"/>
  <c r="Y36" i="97"/>
  <c r="X36" i="97"/>
  <c r="AF35" i="97"/>
  <c r="AE35" i="97"/>
  <c r="AD35" i="97"/>
  <c r="AC35" i="97"/>
  <c r="AB35" i="97"/>
  <c r="AA35" i="97"/>
  <c r="Z35" i="97"/>
  <c r="Y35" i="97"/>
  <c r="X35" i="97"/>
  <c r="AF34" i="97"/>
  <c r="AE34" i="97"/>
  <c r="AD34" i="97"/>
  <c r="AC34" i="97"/>
  <c r="AB34" i="97"/>
  <c r="AA34" i="97"/>
  <c r="Z34" i="97"/>
  <c r="Y34" i="97"/>
  <c r="X34" i="97"/>
  <c r="AF33" i="97"/>
  <c r="AE33" i="97"/>
  <c r="AD33" i="97"/>
  <c r="AC33" i="97"/>
  <c r="AB33" i="97"/>
  <c r="AA33" i="97"/>
  <c r="Z33" i="97"/>
  <c r="Y33" i="97"/>
  <c r="X33" i="97"/>
  <c r="AF32" i="97"/>
  <c r="AE32" i="97"/>
  <c r="AD32" i="97"/>
  <c r="AC32" i="97"/>
  <c r="AB32" i="97"/>
  <c r="AA32" i="97"/>
  <c r="Z32" i="97"/>
  <c r="Y32" i="97"/>
  <c r="X32" i="97"/>
  <c r="AF31" i="97"/>
  <c r="AE31" i="97"/>
  <c r="AD31" i="97"/>
  <c r="AC31" i="97"/>
  <c r="AB31" i="97"/>
  <c r="AA31" i="97"/>
  <c r="Z31" i="97"/>
  <c r="Y31" i="97"/>
  <c r="X31" i="97"/>
  <c r="AF30" i="97"/>
  <c r="AE30" i="97"/>
  <c r="AD30" i="97"/>
  <c r="AC30" i="97"/>
  <c r="AB30" i="97"/>
  <c r="AA30" i="97"/>
  <c r="Z30" i="97"/>
  <c r="Y30" i="97"/>
  <c r="X30" i="97"/>
  <c r="AF29" i="97"/>
  <c r="AE29" i="97"/>
  <c r="AD29" i="97"/>
  <c r="AC29" i="97"/>
  <c r="AB29" i="97"/>
  <c r="AA29" i="97"/>
  <c r="Z29" i="97"/>
  <c r="Y29" i="97"/>
  <c r="X29" i="97"/>
  <c r="AF28" i="97"/>
  <c r="AE28" i="97"/>
  <c r="AD28" i="97"/>
  <c r="AC28" i="97"/>
  <c r="AB28" i="97"/>
  <c r="AA28" i="97"/>
  <c r="Z28" i="97"/>
  <c r="Y28" i="97"/>
  <c r="X28" i="97"/>
  <c r="AF27" i="97"/>
  <c r="AE27" i="97"/>
  <c r="AD27" i="97"/>
  <c r="AC27" i="97"/>
  <c r="AB27" i="97"/>
  <c r="AA27" i="97"/>
  <c r="Z27" i="97"/>
  <c r="Y27" i="97"/>
  <c r="X27" i="97"/>
  <c r="AF26" i="97"/>
  <c r="AE26" i="97"/>
  <c r="AD26" i="97"/>
  <c r="AC26" i="97"/>
  <c r="AB26" i="97"/>
  <c r="AA26" i="97"/>
  <c r="Z26" i="97"/>
  <c r="Y26" i="97"/>
  <c r="X26" i="97"/>
  <c r="AF25" i="97"/>
  <c r="AE25" i="97"/>
  <c r="AD25" i="97"/>
  <c r="AC25" i="97"/>
  <c r="AB25" i="97"/>
  <c r="AA25" i="97"/>
  <c r="Z25" i="97"/>
  <c r="Y25" i="97"/>
  <c r="X25" i="97"/>
  <c r="AF24" i="97"/>
  <c r="AE24" i="97"/>
  <c r="AD24" i="97"/>
  <c r="AC24" i="97"/>
  <c r="AB24" i="97"/>
  <c r="AA24" i="97"/>
  <c r="Z24" i="97"/>
  <c r="Y24" i="97"/>
  <c r="X24" i="97"/>
  <c r="AF23" i="97"/>
  <c r="AE23" i="97"/>
  <c r="AD23" i="97"/>
  <c r="AC23" i="97"/>
  <c r="AB23" i="97"/>
  <c r="AA23" i="97"/>
  <c r="Z23" i="97"/>
  <c r="Y23" i="97"/>
  <c r="X23" i="97"/>
  <c r="AF22" i="97"/>
  <c r="AE22" i="97"/>
  <c r="AD22" i="97"/>
  <c r="AC22" i="97"/>
  <c r="AB22" i="97"/>
  <c r="AA22" i="97"/>
  <c r="Z22" i="97"/>
  <c r="Y22" i="97"/>
  <c r="X22" i="97"/>
  <c r="AF21" i="97"/>
  <c r="AE21" i="97"/>
  <c r="AD21" i="97"/>
  <c r="AC21" i="97"/>
  <c r="AB21" i="97"/>
  <c r="AA21" i="97"/>
  <c r="Z21" i="97"/>
  <c r="Y21" i="97"/>
  <c r="X21" i="97"/>
  <c r="AF20" i="97"/>
  <c r="AE20" i="97"/>
  <c r="AD20" i="97"/>
  <c r="AC20" i="97"/>
  <c r="AB20" i="97"/>
  <c r="AA20" i="97"/>
  <c r="Z20" i="97"/>
  <c r="Y20" i="97"/>
  <c r="X20" i="97"/>
  <c r="AF19" i="97"/>
  <c r="AE19" i="97"/>
  <c r="AD19" i="97"/>
  <c r="AC19" i="97"/>
  <c r="AB19" i="97"/>
  <c r="AA19" i="97"/>
  <c r="Z19" i="97"/>
  <c r="Y19" i="97"/>
  <c r="X19" i="97"/>
  <c r="AF18" i="97"/>
  <c r="AE18" i="97"/>
  <c r="AD18" i="97"/>
  <c r="AC18" i="97"/>
  <c r="AB18" i="97"/>
  <c r="AA18" i="97"/>
  <c r="Z18" i="97"/>
  <c r="Y18" i="97"/>
  <c r="X18" i="97"/>
  <c r="AF17" i="97"/>
  <c r="AE17" i="97"/>
  <c r="AD17" i="97"/>
  <c r="AC17" i="97"/>
  <c r="AB17" i="97"/>
  <c r="AA17" i="97"/>
  <c r="Z17" i="97"/>
  <c r="Y17" i="97"/>
  <c r="X17" i="97"/>
  <c r="AF16" i="97"/>
  <c r="AE16" i="97"/>
  <c r="AD16" i="97"/>
  <c r="AC16" i="97"/>
  <c r="AC65" i="97" s="1"/>
  <c r="AB16" i="97"/>
  <c r="AA16" i="97"/>
  <c r="Z16" i="97"/>
  <c r="Y16" i="97"/>
  <c r="X16" i="97"/>
  <c r="AF15" i="97"/>
  <c r="AE15" i="97"/>
  <c r="AD15" i="97"/>
  <c r="AC15" i="97"/>
  <c r="AB15" i="97"/>
  <c r="AA15" i="97"/>
  <c r="Z15" i="97"/>
  <c r="Y15" i="97"/>
  <c r="X15" i="97"/>
  <c r="AF14" i="97"/>
  <c r="AE14" i="97"/>
  <c r="AE65" i="97" s="1"/>
  <c r="AD14" i="97"/>
  <c r="AC14" i="97"/>
  <c r="AB14" i="97"/>
  <c r="AA14" i="97"/>
  <c r="Z14" i="97"/>
  <c r="Y14" i="97"/>
  <c r="X14" i="97"/>
  <c r="AF13" i="97"/>
  <c r="AF64" i="97" s="1"/>
  <c r="AE13" i="97"/>
  <c r="AD13" i="97"/>
  <c r="AC13" i="97"/>
  <c r="AB13" i="97"/>
  <c r="AA13" i="97"/>
  <c r="Z13" i="97"/>
  <c r="Z65" i="97" s="1"/>
  <c r="Y13" i="97"/>
  <c r="X13" i="97"/>
  <c r="X64" i="97" s="1"/>
  <c r="AF12" i="97"/>
  <c r="AE12" i="97"/>
  <c r="AD12" i="97"/>
  <c r="AC12" i="97"/>
  <c r="AB12" i="97"/>
  <c r="AA12" i="97"/>
  <c r="AA64" i="97" s="1"/>
  <c r="Z12" i="97"/>
  <c r="Y12" i="97"/>
  <c r="Y65" i="97" s="1"/>
  <c r="Y11" i="97"/>
  <c r="X12" i="97"/>
  <c r="AF11" i="97"/>
  <c r="AE11" i="97"/>
  <c r="AD11" i="97"/>
  <c r="AD64" i="97" s="1"/>
  <c r="AC11" i="97"/>
  <c r="AB11" i="97"/>
  <c r="AB64" i="97" s="1"/>
  <c r="AA11" i="97"/>
  <c r="Z11" i="97"/>
  <c r="Z64" i="97" s="1"/>
  <c r="X11" i="97"/>
  <c r="A1" i="97"/>
  <c r="A59" i="4" s="1"/>
  <c r="W62" i="96"/>
  <c r="V62" i="96"/>
  <c r="U62" i="96"/>
  <c r="T62" i="96"/>
  <c r="S62" i="96"/>
  <c r="R62" i="96"/>
  <c r="W61" i="96"/>
  <c r="V61" i="96"/>
  <c r="U61" i="96"/>
  <c r="T61" i="96"/>
  <c r="S61" i="96"/>
  <c r="R61" i="96"/>
  <c r="W60" i="96"/>
  <c r="V60" i="96"/>
  <c r="U60" i="96"/>
  <c r="T60" i="96"/>
  <c r="S60" i="96"/>
  <c r="R60" i="96"/>
  <c r="W59" i="96"/>
  <c r="V59" i="96"/>
  <c r="U59" i="96"/>
  <c r="T59" i="96"/>
  <c r="S59" i="96"/>
  <c r="R59" i="96"/>
  <c r="W58" i="96"/>
  <c r="V58" i="96"/>
  <c r="U58" i="96"/>
  <c r="T58" i="96"/>
  <c r="S58" i="96"/>
  <c r="R58" i="96"/>
  <c r="W57" i="96"/>
  <c r="V57" i="96"/>
  <c r="U57" i="96"/>
  <c r="T57" i="96"/>
  <c r="S57" i="96"/>
  <c r="R57" i="96"/>
  <c r="W56" i="96"/>
  <c r="V56" i="96"/>
  <c r="U56" i="96"/>
  <c r="T56" i="96"/>
  <c r="S56" i="96"/>
  <c r="R56" i="96"/>
  <c r="W55" i="96"/>
  <c r="V55" i="96"/>
  <c r="U55" i="96"/>
  <c r="T55" i="96"/>
  <c r="S55" i="96"/>
  <c r="R55" i="96"/>
  <c r="W54" i="96"/>
  <c r="V54" i="96"/>
  <c r="U54" i="96"/>
  <c r="T54" i="96"/>
  <c r="S54" i="96"/>
  <c r="R54" i="96"/>
  <c r="W53" i="96"/>
  <c r="V53" i="96"/>
  <c r="U53" i="96"/>
  <c r="T53" i="96"/>
  <c r="S53" i="96"/>
  <c r="R53" i="96"/>
  <c r="W52" i="96"/>
  <c r="V52" i="96"/>
  <c r="U52" i="96"/>
  <c r="T52" i="96"/>
  <c r="S52" i="96"/>
  <c r="R52" i="96"/>
  <c r="W51" i="96"/>
  <c r="V51" i="96"/>
  <c r="U51" i="96"/>
  <c r="T51" i="96"/>
  <c r="S51" i="96"/>
  <c r="R51" i="96"/>
  <c r="W50" i="96"/>
  <c r="V50" i="96"/>
  <c r="U50" i="96"/>
  <c r="T50" i="96"/>
  <c r="S50" i="96"/>
  <c r="R50" i="96"/>
  <c r="W49" i="96"/>
  <c r="V49" i="96"/>
  <c r="U49" i="96"/>
  <c r="T49" i="96"/>
  <c r="S49" i="96"/>
  <c r="R49" i="96"/>
  <c r="W48" i="96"/>
  <c r="V48" i="96"/>
  <c r="U48" i="96"/>
  <c r="T48" i="96"/>
  <c r="S48" i="96"/>
  <c r="R48" i="96"/>
  <c r="W47" i="96"/>
  <c r="V47" i="96"/>
  <c r="U47" i="96"/>
  <c r="T47" i="96"/>
  <c r="S47" i="96"/>
  <c r="R47" i="96"/>
  <c r="W46" i="96"/>
  <c r="V46" i="96"/>
  <c r="U46" i="96"/>
  <c r="T46" i="96"/>
  <c r="S46" i="96"/>
  <c r="R46" i="96"/>
  <c r="W45" i="96"/>
  <c r="V45" i="96"/>
  <c r="U45" i="96"/>
  <c r="T45" i="96"/>
  <c r="S45" i="96"/>
  <c r="R45" i="96"/>
  <c r="W44" i="96"/>
  <c r="V44" i="96"/>
  <c r="U44" i="96"/>
  <c r="T44" i="96"/>
  <c r="S44" i="96"/>
  <c r="R44" i="96"/>
  <c r="W43" i="96"/>
  <c r="V43" i="96"/>
  <c r="U43" i="96"/>
  <c r="T43" i="96"/>
  <c r="S43" i="96"/>
  <c r="R43" i="96"/>
  <c r="W42" i="96"/>
  <c r="V42" i="96"/>
  <c r="U42" i="96"/>
  <c r="T42" i="96"/>
  <c r="S42" i="96"/>
  <c r="R42" i="96"/>
  <c r="W41" i="96"/>
  <c r="V41" i="96"/>
  <c r="U41" i="96"/>
  <c r="T41" i="96"/>
  <c r="S41" i="96"/>
  <c r="R41" i="96"/>
  <c r="W40" i="96"/>
  <c r="V40" i="96"/>
  <c r="U40" i="96"/>
  <c r="T40" i="96"/>
  <c r="S40" i="96"/>
  <c r="R40" i="96"/>
  <c r="W39" i="96"/>
  <c r="V39" i="96"/>
  <c r="U39" i="96"/>
  <c r="T39" i="96"/>
  <c r="S39" i="96"/>
  <c r="R39" i="96"/>
  <c r="W38" i="96"/>
  <c r="V38" i="96"/>
  <c r="U38" i="96"/>
  <c r="T38" i="96"/>
  <c r="S38" i="96"/>
  <c r="R38" i="96"/>
  <c r="W37" i="96"/>
  <c r="V37" i="96"/>
  <c r="U37" i="96"/>
  <c r="T37" i="96"/>
  <c r="S37" i="96"/>
  <c r="R37" i="96"/>
  <c r="W36" i="96"/>
  <c r="V36" i="96"/>
  <c r="U36" i="96"/>
  <c r="T36" i="96"/>
  <c r="S36" i="96"/>
  <c r="R36" i="96"/>
  <c r="W35" i="96"/>
  <c r="V35" i="96"/>
  <c r="U35" i="96"/>
  <c r="T35" i="96"/>
  <c r="S35" i="96"/>
  <c r="R35" i="96"/>
  <c r="W34" i="96"/>
  <c r="V34" i="96"/>
  <c r="U34" i="96"/>
  <c r="T34" i="96"/>
  <c r="S34" i="96"/>
  <c r="R34" i="96"/>
  <c r="W33" i="96"/>
  <c r="V33" i="96"/>
  <c r="U33" i="96"/>
  <c r="T33" i="96"/>
  <c r="S33" i="96"/>
  <c r="R33" i="96"/>
  <c r="W32" i="96"/>
  <c r="V32" i="96"/>
  <c r="U32" i="96"/>
  <c r="T32" i="96"/>
  <c r="S32" i="96"/>
  <c r="R32" i="96"/>
  <c r="W31" i="96"/>
  <c r="V31" i="96"/>
  <c r="U31" i="96"/>
  <c r="T31" i="96"/>
  <c r="S31" i="96"/>
  <c r="R31" i="96"/>
  <c r="W30" i="96"/>
  <c r="V30" i="96"/>
  <c r="U30" i="96"/>
  <c r="T30" i="96"/>
  <c r="S30" i="96"/>
  <c r="R30" i="96"/>
  <c r="W29" i="96"/>
  <c r="V29" i="96"/>
  <c r="U29" i="96"/>
  <c r="T29" i="96"/>
  <c r="S29" i="96"/>
  <c r="R29" i="96"/>
  <c r="W28" i="96"/>
  <c r="V28" i="96"/>
  <c r="U28" i="96"/>
  <c r="T28" i="96"/>
  <c r="S28" i="96"/>
  <c r="R28" i="96"/>
  <c r="W27" i="96"/>
  <c r="V27" i="96"/>
  <c r="U27" i="96"/>
  <c r="T27" i="96"/>
  <c r="S27" i="96"/>
  <c r="R27" i="96"/>
  <c r="W26" i="96"/>
  <c r="V26" i="96"/>
  <c r="U26" i="96"/>
  <c r="T26" i="96"/>
  <c r="S26" i="96"/>
  <c r="R26" i="96"/>
  <c r="W25" i="96"/>
  <c r="V25" i="96"/>
  <c r="U25" i="96"/>
  <c r="T25" i="96"/>
  <c r="S25" i="96"/>
  <c r="R25" i="96"/>
  <c r="W24" i="96"/>
  <c r="V24" i="96"/>
  <c r="U24" i="96"/>
  <c r="T24" i="96"/>
  <c r="S24" i="96"/>
  <c r="R24" i="96"/>
  <c r="W23" i="96"/>
  <c r="V23" i="96"/>
  <c r="U23" i="96"/>
  <c r="T23" i="96"/>
  <c r="S23" i="96"/>
  <c r="R23" i="96"/>
  <c r="W22" i="96"/>
  <c r="V22" i="96"/>
  <c r="U22" i="96"/>
  <c r="T22" i="96"/>
  <c r="S22" i="96"/>
  <c r="R22" i="96"/>
  <c r="W21" i="96"/>
  <c r="V21" i="96"/>
  <c r="U21" i="96"/>
  <c r="T21" i="96"/>
  <c r="S21" i="96"/>
  <c r="R21" i="96"/>
  <c r="W20" i="96"/>
  <c r="V20" i="96"/>
  <c r="U20" i="96"/>
  <c r="T20" i="96"/>
  <c r="S20" i="96"/>
  <c r="R20" i="96"/>
  <c r="W19" i="96"/>
  <c r="V19" i="96"/>
  <c r="U19" i="96"/>
  <c r="T19" i="96"/>
  <c r="S19" i="96"/>
  <c r="R19" i="96"/>
  <c r="W18" i="96"/>
  <c r="V18" i="96"/>
  <c r="U18" i="96"/>
  <c r="T18" i="96"/>
  <c r="S18" i="96"/>
  <c r="R18" i="96"/>
  <c r="W17" i="96"/>
  <c r="V17" i="96"/>
  <c r="U17" i="96"/>
  <c r="T17" i="96"/>
  <c r="S17" i="96"/>
  <c r="R17" i="96"/>
  <c r="W16" i="96"/>
  <c r="V16" i="96"/>
  <c r="U16" i="96"/>
  <c r="T16" i="96"/>
  <c r="S16" i="96"/>
  <c r="R16" i="96"/>
  <c r="W15" i="96"/>
  <c r="V15" i="96"/>
  <c r="U15" i="96"/>
  <c r="T15" i="96"/>
  <c r="S15" i="96"/>
  <c r="R15" i="96"/>
  <c r="W14" i="96"/>
  <c r="W65" i="96" s="1"/>
  <c r="V14" i="96"/>
  <c r="U14" i="96"/>
  <c r="T14" i="96"/>
  <c r="S14" i="96"/>
  <c r="R14" i="96"/>
  <c r="W13" i="96"/>
  <c r="V13" i="96"/>
  <c r="U13" i="96"/>
  <c r="U65" i="96" s="1"/>
  <c r="T13" i="96"/>
  <c r="S13" i="96"/>
  <c r="R13" i="96"/>
  <c r="W12" i="96"/>
  <c r="V12" i="96"/>
  <c r="U12" i="96"/>
  <c r="T12" i="96"/>
  <c r="S12" i="96"/>
  <c r="R12" i="96"/>
  <c r="W11" i="96"/>
  <c r="V11" i="96"/>
  <c r="V64" i="96" s="1"/>
  <c r="U11" i="96"/>
  <c r="U64" i="96" s="1"/>
  <c r="T11" i="96"/>
  <c r="T64" i="96" s="1"/>
  <c r="S11" i="96"/>
  <c r="S64" i="96" s="1"/>
  <c r="R11" i="96"/>
  <c r="R64" i="96" s="1"/>
  <c r="A1" i="96"/>
  <c r="A58" i="4" s="1"/>
  <c r="S65" i="96"/>
  <c r="T65" i="96"/>
  <c r="Y64" i="97"/>
  <c r="AC64" i="97"/>
  <c r="AA65" i="97"/>
  <c r="AD65" i="97"/>
  <c r="V65" i="96"/>
  <c r="W64" i="96"/>
  <c r="A1" i="95"/>
  <c r="A67" i="4" s="1"/>
  <c r="A1" i="94"/>
  <c r="A66" i="4" s="1"/>
  <c r="A1" i="93"/>
  <c r="A65" i="4" s="1"/>
  <c r="A1" i="92"/>
  <c r="A64" i="4" s="1"/>
  <c r="A1" i="91"/>
  <c r="A63" i="4" s="1"/>
  <c r="A1" i="90"/>
  <c r="A62" i="4" s="1"/>
  <c r="A1" i="89"/>
  <c r="A61" i="4" s="1"/>
  <c r="A1" i="88"/>
  <c r="A60" i="4" s="1"/>
  <c r="A1" i="86"/>
  <c r="A57" i="4" s="1"/>
  <c r="A1" i="85"/>
  <c r="A56" i="4" s="1"/>
  <c r="A1" i="73"/>
  <c r="A52" i="4" s="1"/>
  <c r="A1" i="84"/>
  <c r="A54" i="4" s="1"/>
  <c r="A1" i="83"/>
  <c r="A53" i="4" s="1"/>
  <c r="A1" i="71"/>
  <c r="A51" i="4" s="1"/>
  <c r="A1" i="69"/>
  <c r="A50" i="4" s="1"/>
  <c r="A1" i="68"/>
  <c r="A49" i="4" s="1"/>
  <c r="A1" i="66"/>
  <c r="A48" i="4" s="1"/>
  <c r="A1" i="63"/>
  <c r="A47" i="4" s="1"/>
  <c r="A1" i="62"/>
  <c r="A46" i="4" s="1"/>
  <c r="A1" i="61"/>
  <c r="A45" i="4" s="1"/>
  <c r="A1" i="59"/>
  <c r="A44" i="4" s="1"/>
  <c r="A1" i="58"/>
  <c r="A43" i="4" s="1"/>
  <c r="A1" i="57"/>
  <c r="A42" i="4" s="1"/>
  <c r="A1" i="55"/>
  <c r="A41" i="4" s="1"/>
  <c r="A1" i="54"/>
  <c r="A40" i="4" s="1"/>
  <c r="A1" i="53"/>
  <c r="A39" i="4" s="1"/>
  <c r="A1" i="51"/>
  <c r="A38" i="4" s="1"/>
  <c r="A1" i="49"/>
  <c r="A37" i="4" s="1"/>
  <c r="A1" i="47"/>
  <c r="A36" i="4" s="1"/>
  <c r="A1" i="46"/>
  <c r="A35" i="4" s="1"/>
  <c r="A1" i="45"/>
  <c r="A34" i="4" s="1"/>
  <c r="A1" i="44"/>
  <c r="A33" i="4" s="1"/>
  <c r="A1" i="42"/>
  <c r="A32" i="4" s="1"/>
  <c r="A1" i="41"/>
  <c r="A31" i="4" s="1"/>
  <c r="A1" i="40"/>
  <c r="A30" i="4" s="1"/>
  <c r="A1" i="38"/>
  <c r="A29" i="4" s="1"/>
  <c r="A1" i="35"/>
  <c r="A28" i="4" s="1"/>
  <c r="A1" i="34"/>
  <c r="A27" i="4" s="1"/>
  <c r="A1" i="33"/>
  <c r="A26" i="4" s="1"/>
  <c r="A1" i="31"/>
  <c r="A25" i="4" s="1"/>
  <c r="A1" i="30"/>
  <c r="A24" i="4" s="1"/>
  <c r="A1" i="29"/>
  <c r="A23" i="4" s="1"/>
  <c r="A1" i="28"/>
  <c r="A22" i="4" s="1"/>
  <c r="A1" i="26"/>
  <c r="A21" i="4" s="1"/>
  <c r="A1" i="25"/>
  <c r="A20" i="4" s="1"/>
  <c r="A1" i="24"/>
  <c r="A19" i="4" s="1"/>
  <c r="A1" i="23"/>
  <c r="A18" i="4" s="1"/>
  <c r="A1" i="21"/>
  <c r="A17" i="4" s="1"/>
  <c r="A1" i="19"/>
  <c r="A16" i="4" s="1"/>
  <c r="A1" i="18"/>
  <c r="A15" i="4" s="1"/>
  <c r="A1" i="17"/>
  <c r="A14" i="4" s="1"/>
  <c r="A1" i="15"/>
  <c r="A13" i="4" s="1"/>
  <c r="A1" i="13"/>
  <c r="A12" i="4" s="1"/>
  <c r="A1" i="12"/>
  <c r="A11" i="4" s="1"/>
  <c r="A1" i="11"/>
  <c r="A10" i="4" s="1"/>
  <c r="A1" i="9"/>
  <c r="A9" i="4" s="1"/>
  <c r="A1" i="8"/>
  <c r="A8" i="4" s="1"/>
  <c r="A1" i="6"/>
  <c r="A7" i="4" s="1"/>
  <c r="A1" i="5"/>
  <c r="A6" i="4" s="1"/>
  <c r="R65" i="96" l="1"/>
  <c r="AF65" i="97"/>
  <c r="AE64" i="97"/>
  <c r="AB65" i="97"/>
  <c r="X65" i="97"/>
</calcChain>
</file>

<file path=xl/sharedStrings.xml><?xml version="1.0" encoding="utf-8"?>
<sst xmlns="http://schemas.openxmlformats.org/spreadsheetml/2006/main" count="9387" uniqueCount="678">
  <si>
    <t>90th</t>
  </si>
  <si>
    <t>Malta</t>
  </si>
  <si>
    <t>TALIS 2008</t>
  </si>
  <si>
    <t>TALIS 2013</t>
  </si>
  <si>
    <t>TALIS 2018</t>
  </si>
  <si>
    <t>a</t>
  </si>
  <si>
    <t>m</t>
  </si>
  <si>
    <t>Fewer than or equal to 30%</t>
  </si>
  <si>
    <t xml:space="preserve">More - fewer than 30% </t>
  </si>
  <si>
    <t xml:space="preserve">Teachers and students usually get on well with each other.  </t>
  </si>
  <si>
    <t xml:space="preserve">Most teachers believe that the students’ well-being is important.  </t>
  </si>
  <si>
    <t xml:space="preserve">Most teachers are interested in what students have to say.  </t>
  </si>
  <si>
    <t xml:space="preserve">If a student needs extra assistance, the school provides it.  </t>
  </si>
  <si>
    <t>The teacher loses quite a lot of time because of students interrupting the lesson</t>
  </si>
  <si>
    <t>Students in this class take care to create a pleasant learning atmosphere</t>
  </si>
  <si>
    <t>There is much disruptive noise in this classroom</t>
  </si>
  <si>
    <t>Number of students in schools1</t>
  </si>
  <si>
    <t>Number of teachers in schools1</t>
  </si>
  <si>
    <t>Ratio of students to number of teachers2</t>
  </si>
  <si>
    <t>Ratio of teachers to number of personnel for pedagogical support</t>
  </si>
  <si>
    <t>Ratio of teachers to number of school administrative or management personnel</t>
  </si>
  <si>
    <t>Percentage of principals who report the following issues to hinder "quite a bit" or "a lot" the school's capacity to provide quality instruction</t>
  </si>
  <si>
    <t>(b) - (a)</t>
  </si>
  <si>
    <t xml:space="preserve">10th </t>
  </si>
  <si>
    <t>ß</t>
  </si>
  <si>
    <t>w</t>
  </si>
  <si>
    <t>Percentage of lower secondary education teachers by highest level of formal education completed</t>
  </si>
  <si>
    <t>p</t>
  </si>
  <si>
    <t>c</t>
  </si>
  <si>
    <t>Pos. sig.</t>
  </si>
  <si>
    <t>Neg. sig.</t>
  </si>
  <si>
    <t>Ciper</t>
  </si>
  <si>
    <t>Tajvan</t>
  </si>
  <si>
    <t>Litva</t>
  </si>
  <si>
    <t>Slovenija</t>
  </si>
  <si>
    <t>Rusija</t>
  </si>
  <si>
    <t>Estonija</t>
  </si>
  <si>
    <t>Vietnam</t>
  </si>
  <si>
    <t>Šanghaj (Kitajska)</t>
  </si>
  <si>
    <t>Gruzija</t>
  </si>
  <si>
    <t>Latvija</t>
  </si>
  <si>
    <t>Bolgarija</t>
  </si>
  <si>
    <t xml:space="preserve">Bolgarija </t>
  </si>
  <si>
    <t>Češka</t>
  </si>
  <si>
    <t>Hrvaška</t>
  </si>
  <si>
    <t>Norveška</t>
  </si>
  <si>
    <t>Švedska</t>
  </si>
  <si>
    <t>Danska</t>
  </si>
  <si>
    <t>Romunija</t>
  </si>
  <si>
    <t>Alberta (Kanada)</t>
  </si>
  <si>
    <t>Madžarska</t>
  </si>
  <si>
    <t>Slovaška</t>
  </si>
  <si>
    <t>Anglija (VB)</t>
  </si>
  <si>
    <t>Finska</t>
  </si>
  <si>
    <t>Kazahstan</t>
  </si>
  <si>
    <t>ZDA</t>
  </si>
  <si>
    <t>Japonska</t>
  </si>
  <si>
    <t>Povprečje OECD-31</t>
  </si>
  <si>
    <t>Povprečje OECD-30</t>
  </si>
  <si>
    <t>Italija</t>
  </si>
  <si>
    <t>Avstralija</t>
  </si>
  <si>
    <t xml:space="preserve">Avstralija </t>
  </si>
  <si>
    <t>Nova Zelandija</t>
  </si>
  <si>
    <t>Buenos Aires (Argentina)</t>
  </si>
  <si>
    <t>Avstrija</t>
  </si>
  <si>
    <t>Koreja</t>
  </si>
  <si>
    <t>Mehika</t>
  </si>
  <si>
    <t>Zdr. arabski emirati</t>
  </si>
  <si>
    <t>Španija</t>
  </si>
  <si>
    <t>Kolumbija</t>
  </si>
  <si>
    <t>Izrael</t>
  </si>
  <si>
    <t>Francija</t>
  </si>
  <si>
    <t>Islandija</t>
  </si>
  <si>
    <t>Singapur</t>
  </si>
  <si>
    <t>Portugalska</t>
  </si>
  <si>
    <t>Turčija</t>
  </si>
  <si>
    <t>Belgija</t>
  </si>
  <si>
    <t>Nizozemska</t>
  </si>
  <si>
    <t>Čile</t>
  </si>
  <si>
    <t>Brazilija</t>
  </si>
  <si>
    <t>Savdska Arabija</t>
  </si>
  <si>
    <t>Povprečje TALIS-48</t>
  </si>
  <si>
    <t>Povprečje TALIS-47</t>
  </si>
  <si>
    <t>EU skupaj-23</t>
  </si>
  <si>
    <t>Skupaj</t>
  </si>
  <si>
    <t>Po šolskem okolju</t>
  </si>
  <si>
    <t>Ruralno okolje ali vas (do 3 000 prebivalcev)</t>
  </si>
  <si>
    <t>Manjše mesto (3 000 do 100 000 prebivalcev)</t>
  </si>
  <si>
    <t>Mesto (več kot 100 000 prebivalcev)</t>
  </si>
  <si>
    <t>Mesto - ruralno okolje</t>
  </si>
  <si>
    <t>Po vrsti šole</t>
  </si>
  <si>
    <t>Privatne-javne</t>
  </si>
  <si>
    <t>3. "Učenke in učenci s posebnimi potrebami” so tisti, ki so jim formalno potrjene prilagoditve učenja, ker so učenke in učenci s posebnimi potrebami in so umsko, telesno ali čustveno prikrajšani.</t>
  </si>
  <si>
    <t>3. “Učenke in učenci s posebnimi potrebami” so tisti, ki so jim formalno potrjene prilagoditve učenja, ker so učenke in učenci s posebnimi potrebami in so umsko, telesno ali čustveno prikrajšani.</t>
  </si>
  <si>
    <t xml:space="preserve">2. “Begunec” je oseba, ki je, ne glede na pravni status, zbežala v drugo državo, pred vojno, političnim nasiljem, verskim preganjanjem ali naravno nesrečo. “Migrantski” učenec je tisti, ki je bil rojen v drugi državi. ”Učenec z migrantskim ozadjem” ima starše, ki so bili rojeni v drugi državi.  </t>
  </si>
  <si>
    <t>4. Javna šola je šola, za katero je ravnatelj potrdil, da jo vodi javni izobraževalni organ, vladna agencija, občina ali upravni odbor, ki ga imenuje vlada ali je javno izvoljen. V vprašalniku za ravnatelje to vprašanje ni zajemalo finančnih virov.</t>
  </si>
  <si>
    <t>Razlika med leti  2008 in 2018
(TALIS 2018 - TALIS 2008)</t>
  </si>
  <si>
    <t>Razlika med leti  2013 in 2018 
(TALIS 2018 - TALIS 2013)</t>
  </si>
  <si>
    <t>Poročilo učiteljev tretjega triletja osnovne šole (medn. ISCED2)</t>
  </si>
  <si>
    <t>Poročilo učiteljev srednje šole (medn. ISCED3)</t>
  </si>
  <si>
    <t>Povprečje</t>
  </si>
  <si>
    <t>Standardni odklon</t>
  </si>
  <si>
    <t>Percentili</t>
  </si>
  <si>
    <t>Interdecilni rang
(90th - 10th)</t>
  </si>
  <si>
    <t>Mlajši od 30</t>
  </si>
  <si>
    <t>Starost  30 do 49</t>
  </si>
  <si>
    <t>Starost 50 in več</t>
  </si>
  <si>
    <t>Delež učiteljev in učiteljic</t>
  </si>
  <si>
    <t>Starost učiteljev in učiteljic</t>
  </si>
  <si>
    <t>Poročilo ravnateljev osnovne šole (medn. ISCED2)</t>
  </si>
  <si>
    <t>Manj kot  30</t>
  </si>
  <si>
    <t>Starost 30 do 49</t>
  </si>
  <si>
    <t>50 let in več</t>
  </si>
  <si>
    <t>med 30 in 49 let</t>
  </si>
  <si>
    <t>50 in več</t>
  </si>
  <si>
    <t>Manj kot 30 let</t>
  </si>
  <si>
    <t>Delež učiteljev in učiteljic, starih</t>
  </si>
  <si>
    <t>Razlike med  2008 in 2018 
(TALIS 2018 - TALIS 2008)</t>
  </si>
  <si>
    <t>Razlika med 2013 in 2018 
(TALIS 2018 - TALIS 2013)</t>
  </si>
  <si>
    <t>Razlika med 2008 in 2018 
(TALIS 2018 - TALIS 2008)</t>
  </si>
  <si>
    <t>Razlika med  2013 in 2018 
(TALIS 2018 - TALIS 2013)</t>
  </si>
  <si>
    <t>Razlika med  2008 in 2018 
(TALIS 2018 - TALIS 2008)</t>
  </si>
  <si>
    <t>S poučevanje, v celoti</t>
  </si>
  <si>
    <t>Z zasedanjem delovnih mest izven izobraževanja</t>
  </si>
  <si>
    <t>Delovne izkušnje učiteljev in učiteljic v srednji šoli</t>
  </si>
  <si>
    <t>S poučevanjem na šoli, kjer so trenutno zaposleni</t>
  </si>
  <si>
    <t>S poučevanjem, v celoti</t>
  </si>
  <si>
    <t>6 do 20 let</t>
  </si>
  <si>
    <t>Več kot 20 let</t>
  </si>
  <si>
    <t>Razlika med  2013 in  2018 
(TALIS 2018 - TALIS 2013)</t>
  </si>
  <si>
    <t xml:space="preserve">5 ali manj let </t>
  </si>
  <si>
    <t xml:space="preserve">Delež ravnateljic ženskega spola glede na </t>
  </si>
  <si>
    <t>Ruralno okolje ali vas
 (do 3 000 prebivalcev)</t>
  </si>
  <si>
    <t>Manjše mesto
 (3 000 do 100 000 prebivalcev)</t>
  </si>
  <si>
    <t>Mesto 
(več kot 100 000 prebivalcev)</t>
  </si>
  <si>
    <t xml:space="preserve">Mesto - ruralno okolje  </t>
  </si>
  <si>
    <t>Privatne - javne</t>
  </si>
  <si>
    <t xml:space="preserve">2.“Begunec” je oseba, ki je, ne glede na pravni status, zbežala v drugo državo, pred vojno, političnim nasiljem, verskim preganjanjem ali naravno nesrečo. “Migrantski” učenec je tisti, ki je bil rojen v drugi državi. ”Učenec z migrantskim ozadjem” ima starše, ki so bili rojeni v drugi državi.  </t>
  </si>
  <si>
    <t xml:space="preserve">4. Javna šola je šola, za katero je ravnatelj potrdil, da jo vodi javni izobraževalni organ, vladna agencija, občina ali upravni odbor, ki ga imenuje vlada ali je javno izvoljen. V vprašalniku za ravnatelje to vprašanje ni zajemalo finančnih virov. </t>
  </si>
  <si>
    <t>Poročilo ravnateljev srednje šole (medn. ISCED3)</t>
  </si>
  <si>
    <t>Delež ravnateljic</t>
  </si>
  <si>
    <t>Starost ravnateljev in ravnateljic</t>
  </si>
  <si>
    <t>Odstotek ravnateljev in ravnateljic</t>
  </si>
  <si>
    <t>40 let ali manj</t>
  </si>
  <si>
    <t>40 do 59 let</t>
  </si>
  <si>
    <t>60 let in več</t>
  </si>
  <si>
    <t>Delež ravnateljev in ravnateljic po starosti</t>
  </si>
  <si>
    <t xml:space="preserve"> 40 let in manj</t>
  </si>
  <si>
    <t>manj kot 40</t>
  </si>
  <si>
    <t>50 do 59 let</t>
  </si>
  <si>
    <t>40 do 49 let</t>
  </si>
  <si>
    <t xml:space="preserve">60  let in več </t>
  </si>
  <si>
    <t>Razlika med leti 2013 in 2018 
(TALIS 2018 - TALIS 2013)</t>
  </si>
  <si>
    <t>Razlika med leti 2008 in 2018 
(TALIS 2018 - TALIS 2008)</t>
  </si>
  <si>
    <t>Razlike med leti 2008 in 2018 
(TALIS 2018 - TALIS 2008)</t>
  </si>
  <si>
    <t xml:space="preserve"> na mestu ravnatelja ali ravnateljice na tej šoli</t>
  </si>
  <si>
    <t>na drugih delovnih mestih</t>
  </si>
  <si>
    <t>2. Ne vključuje delovnih let na mestu ravnatelja ali ravnateljice.</t>
  </si>
  <si>
    <t>na mestu ravnatelja ali ravnateljice v celoti</t>
  </si>
  <si>
    <t>po vrsti šole</t>
  </si>
  <si>
    <t>po šolskem okolju</t>
  </si>
  <si>
    <t xml:space="preserve">3. “Begunec” je oseba, ki je, ne glede na pravni status, zbežala v drugo državo, pred vojno, političnim nasiljem, verskim preganjanjem ali naravno nesrečo. “Migrantski” učenec je tisti, ki je bil rojen v drugi državi. ”Učenec z migrantskim ozadjem” ima starše, ki so bili rojeni v drugi državi. </t>
  </si>
  <si>
    <t>4. “Učenke in učenci s posebnimi potrebami” so tisti, ki so jim formalno potrjene prilagoditve učenja, ker so učenke in učenci s posebnimi potrebami in so umsko, telesno ali čustveno prikrajšani.</t>
  </si>
  <si>
    <t>5. Javna šola je šola, za katero je ravnatelj potrdil, da jo vodi javni izobraževalni organ, vladna agencija, občina ali upravni odbor, ki ga imenuje vlada ali je javno izvoljen. V vprašalniku za ravnatelje to vprašanje ni zajemalo finančnih virov.</t>
  </si>
  <si>
    <t>5 let ali manj</t>
  </si>
  <si>
    <t>več kot 20 let</t>
  </si>
  <si>
    <t>Razlika med 2008 in  2018 
(TALIS 2018 - TALIS 2008)</t>
  </si>
  <si>
    <t>Razlika med 2013 in  2018 
(TALIS 2018 - TALIS 2013)</t>
  </si>
  <si>
    <t>2. "Učenci in učenke z maternim jezikom, ki se razlikuje od učnega jezika v šoli" se nanaša na učence in učenke, katerih prvi jezik se razlikuje od jezika poučevanja ali od narečij tega jezika.</t>
  </si>
  <si>
    <t xml:space="preserve">5.“Migrantski” učenec je tisti, ki je bil rojen v drugi državi. ”Učenec z migrantskim ozadjem” ima starše, ki so bili rojeni v drugi državi.  </t>
  </si>
  <si>
    <t xml:space="preserve">6.“Begunec” je oseba, ki je, ne glede na pravni status, zbežala v drugo državo, pred vojno, političnim nasiljem, verskim preganjanjem ali naravno nesrečo. </t>
  </si>
  <si>
    <t xml:space="preserve">5. “Migrantski” učenec je tisti, ki je bil rojen v drugi državi. ”Učenec z migrantskim ozadjem” ima starše, ki so bili rojeni v drugi državi.  </t>
  </si>
  <si>
    <t>6. “Begunec” je oseba, ki je, ne glede na pravni status, zbežala v drugo državo, pred vojno, političnim nasiljem, verskim preganjanjem ali naravno nesrečo.</t>
  </si>
  <si>
    <t>Poročilo ravnateljev in učiteljev tretjega triletja osnovne šole (medn. ISCED2)</t>
  </si>
  <si>
    <t>Podpora dejavnostim ali organizacijam, ki spodbujajo učenke in učence, da izrazijo različne etnične in kulturne identitete</t>
  </si>
  <si>
    <t>Organiziranje večkulturnih dogodkov</t>
  </si>
  <si>
    <t>Poučevanje učenk in učencev o tem, kako ravnati ob etnični in kulturni diskriminaciji</t>
  </si>
  <si>
    <t>Prakse poučevanja in učenja, ki medpredmetno vključujejo globalne teme v celoten kurikulum</t>
  </si>
  <si>
    <t>Razlika (učitelji-ravnatelji)</t>
  </si>
  <si>
    <t>Odgovori učiteljev</t>
  </si>
  <si>
    <t>Šolske prakse v srednjih šolah, povezane z raznolikostjo</t>
  </si>
  <si>
    <t>Poročilo ravnateljev in učiteljev srednje šole (medn. ISCED3)</t>
  </si>
  <si>
    <t xml:space="preserve">Jasna pravila proti spolni diskriminaciji </t>
  </si>
  <si>
    <t>Poučevanje prilagodi kulturni različnosti učenk in učencev</t>
  </si>
  <si>
    <t xml:space="preserve">Zagotovi, da učenke in učenci z in brez migrantskega ozadja delajo skupaj  </t>
  </si>
  <si>
    <t>Dviga zavest o kulturnih razlikah med učenkami in učenci</t>
  </si>
  <si>
    <t>Zmanjša etnične stereotipe med učenkami in učenci</t>
  </si>
  <si>
    <t>Spoštovanje drugih kultur je nekaj, kar se morajo otroci in mladi naučiti kolikor je mogoče zgodaj v življenju</t>
  </si>
  <si>
    <t>Otroci in mladi se morajo naučiti, da imajo ljudje iz različnih kultur veliko skupnega</t>
  </si>
  <si>
    <t xml:space="preserve">Delež ravnateljev ki menijo, da bi se "mnogi" ali "vsi ali skoraj vsi" učitelji, zaposleni na tisti šoli, strinjali z naslednjimi trditvami </t>
  </si>
  <si>
    <t>Učenke in učenci bi se morali naučiti, kako se izogniti spolni diskriminacij</t>
  </si>
  <si>
    <t>Pomembno je, da učenke in učence obravnavamo enako</t>
  </si>
  <si>
    <t>Pomembno je, da se odzivaš na razlike v kulturnih ozadjih učenk in učencev</t>
  </si>
  <si>
    <t>Pomembno je, da se učenke in učenci naučijo, da imajo lahko ljudje iz drugih kultur drugačne vrednote</t>
  </si>
  <si>
    <t>Delež ravnateljev, ki so poročali, da se navedeni incidenti na njihovi šoli zgodijo vsak enkrat tedensko</t>
  </si>
  <si>
    <t xml:space="preserve">Vandalizem in tatvine </t>
  </si>
  <si>
    <t>1. Ali druge oblike besednih žalitev</t>
  </si>
  <si>
    <t xml:space="preserve">Telesne poškodbe, ki nastanejo zaradi nasilja med vrstniki </t>
  </si>
  <si>
    <t xml:space="preserve">Zastraševanje ali zmerjanje učiteljic in učiteljev ali drugih zaposlenih </t>
  </si>
  <si>
    <t xml:space="preserve">Uporaba ali posedovanje prepovedanih drog in/ali alkohola </t>
  </si>
  <si>
    <t>2. Npr. preko SMS sporočil, e-pošte ali na spletu</t>
  </si>
  <si>
    <t>Učenec ali učenka ali starši/skrbniki poročajo, da je nekdo objavil žaljive informacije o dijakinji ali dijaku na internetu</t>
  </si>
  <si>
    <t>Varnost v srednjih šolah</t>
  </si>
  <si>
    <t>1. Ali druge oblike besednih žalitev.</t>
  </si>
  <si>
    <t>2. Npr. preko SMS sporočil, e-pošte ali na spletu.</t>
  </si>
  <si>
    <t>Delež učiteljev in učiteljic, ki se "strinja" ali "popolnoma strinja" z navedenimi trditvami, o dogajanju v šoli</t>
  </si>
  <si>
    <t>Večina učiteljev verjame, da je dobro počutje učenk in učencev pomembno</t>
  </si>
  <si>
    <t>Večino učiteljev zanima, kaj si želijo povedati učenke in učenci</t>
  </si>
  <si>
    <t>Če učenka ali učenec potrebuje dodatno pomoč, mu jo šola zagotovi</t>
  </si>
  <si>
    <t>Učitelji se lahko zanesejo drug na drugega</t>
  </si>
  <si>
    <t>Učitelji ter učenke in učenci se običajno dobro razumejo med seboj</t>
  </si>
  <si>
    <t>Ko se učna ura začne, moram kar precej časa počakati, da se učenke in učenci umirijo</t>
  </si>
  <si>
    <t>Učenke in učenci v razredu poskrbijo za prijetno vzdušje za učenje</t>
  </si>
  <si>
    <t>Precej časa izgubim zaradi učenk in učencev, ki motijo uro</t>
  </si>
  <si>
    <t>V učilnici je preveč motečega hrupa</t>
  </si>
  <si>
    <t>Popvrečje</t>
  </si>
  <si>
    <t>2. IKT: informacijske in komunikacijske tehnologije</t>
  </si>
  <si>
    <t xml:space="preserve">Podpora učenkam in učencem s socialno šibkim ali migrantskim ozadjem </t>
  </si>
  <si>
    <t xml:space="preserve">Zmanjšanje velikosti razredov tako, da bi zaposlili več oseb </t>
  </si>
  <si>
    <t xml:space="preserve">Izboljšanje šolskih zgradb in opreme </t>
  </si>
  <si>
    <t xml:space="preserve">Podpora učenkam in učencem s posebnimi potrebami </t>
  </si>
  <si>
    <t xml:space="preserve">Zagotavljanje visoko kvalitetnega strokovnega usposabljanja za učitelje in učiteljice </t>
  </si>
  <si>
    <t xml:space="preserve">Izboljšanje plač učiteljev in učiteljic </t>
  </si>
  <si>
    <t>Delež učiteljev, ki je zvišanje plač učiteljev označil kot  "zelo pomembno" investicijo</t>
  </si>
  <si>
    <t xml:space="preserve">2. “Migrantski” učenec je tisti, ki je bil rojen v drugi državi. ”Učenec z migrantskim ozadjem” ima starše, ki so bili rojeni v drugi državi.  </t>
  </si>
  <si>
    <t>1.  Učitelji so poročali o naključno izbranem razredu, ki so ga trenutno poučevali.</t>
  </si>
  <si>
    <t>Delež ravnateljev, ki so poročali, da naslednje težave na šoli "precej" ali "zelo" ovirajo kakovostno poučevanje</t>
  </si>
  <si>
    <t xml:space="preserve">Pomanjkanje kvalificiranih učiteljic in učiteljev  </t>
  </si>
  <si>
    <t xml:space="preserve">Pomanjkanje učiteljic in učiteljev, ki so usposobljeni za poučevanje otrok s posebnimi potrebami   </t>
  </si>
  <si>
    <t xml:space="preserve">Pomanjkanje učiteljic in učiteljev za poklicne predmete </t>
  </si>
  <si>
    <t xml:space="preserve">Nezadosten dostop do interneta </t>
  </si>
  <si>
    <t xml:space="preserve">Pomanjkanje ali neustreznost knjižničnega gradiva </t>
  </si>
  <si>
    <t xml:space="preserve">Pomanjkanje podpornega osebja </t>
  </si>
  <si>
    <t xml:space="preserve">Pomanjkanje učiteljic in učiteljev, ki znajo učiti v večkulturnem ali večjezičnem razrednem okolju   </t>
  </si>
  <si>
    <t xml:space="preserve">Pomanjkanje ali neustreznost materialov, ki so potrebni za razvijanje poklicnih spretnosti </t>
  </si>
  <si>
    <t>Pomanjkanje ali neustreznost časa za pedagoško vodenje</t>
  </si>
  <si>
    <t>1. Npr. učbeniki.</t>
  </si>
  <si>
    <t>2. Npr. programske opreme, računalnikov, tablic, digitalnih tabel.</t>
  </si>
  <si>
    <t>3. Npr. učilnic.</t>
  </si>
  <si>
    <t>4. Npr. pohištva v razredih, šolskih stavb, ogrevanja ali hlajenja in razsvetljave.</t>
  </si>
  <si>
    <t>2. Npr. učbeniki.</t>
  </si>
  <si>
    <t>Pomanjkanje ali neustreznost knjižničnega gradiva</t>
  </si>
  <si>
    <t>Razmerje  med številom zaposlenih učiteljev in številom zaposlenih za pedagoško podporo</t>
  </si>
  <si>
    <t>1. Vključuje tako javne kot privatne šole.</t>
  </si>
  <si>
    <t>Število zaposlenih v srednjih šolah</t>
  </si>
  <si>
    <t>v odvisnosti od</t>
  </si>
  <si>
    <t xml:space="preserve">5. Privatna šola je šola,  za katero je ravnatelj potrdil, da jo vodijo nevladne organizacije; npr. cerkev, sindikat, podjetje ali druga zasebna ustanova. V vprašalniku za ravnatelje to vprašanje ni zajemalo finančnih virov. V nekaterih državah privatno vodene šole dobijo znatna sredstva od države.  </t>
  </si>
  <si>
    <t xml:space="preserve">5. Privatna šola je šola,  za katero je ravnatelj potrdil, da jo vodijo nevladne organizacije; npr. cerkev, sindikat, podjetje ali druga zasebna ustanova. V vprašalniku za ravnatelje to vprašanje ni zajemalo finančnih virov. V nekaterih državah privatno vodene šole dobijo znatna sredstva od države. </t>
  </si>
  <si>
    <t xml:space="preserve">6.  Privatna šola je šola,  za katero je ravnatelj potrdil, da jo vodijo nevladne organizacije; npr. cerkev, sindikat, podjetje ali druga zasebna ustanova. V vprašalniku za ravnatelje to vprašanje ni zajemalo finančnih virov. V nekaterih državah privatno vodene šole dobijo znatna sredstva od države. </t>
  </si>
  <si>
    <t>3. Npr. učbeniki.</t>
  </si>
  <si>
    <t>1. Odgovori respondentov, pri katerih so leta  delovnih izkušenj v poučevanju na trenutni šoli, presegala število delovnih izkušenj s poučevanjem nasploh, so bili izločeni iz analize.</t>
  </si>
  <si>
    <t>1. Odgovori respondentov, pri katerih so leta  delovnih izkušenj na položaju ravnatelja ali ravnateljice na trenutni šoli, presegala število delovnih izkušenj na mestu ravnatelja ali ravnateljice nasploh, so bili izločeni iz analize.</t>
  </si>
  <si>
    <t>1. Vzorec je omejen na učitelje in učiteljice, ki so poročali, da so že poučevali razrede, katere so sestavljali učenci in učenke iz različnih kultur.</t>
  </si>
  <si>
    <t>3. Vključena vsa leta, ko so poučevali.</t>
  </si>
  <si>
    <t>2. Podatki temeljijo na poročilu ravnateljev in ravnateljic in predstavljajo povprečja na ravni šol v vsaki državi. Zagotavljanje izobrazbe v teh šolah lahko presega ISCED stopnje  (npr. v šolah kjer zagotavljajo izobrazbo tako ISCED2, kot tudi ISCED3 ravni), in tako ne odraža nujno zgolj stanja v šolah ravni ISCED2.</t>
  </si>
  <si>
    <t xml:space="preserve">3. Razmerje  med številom zaposlenih učiteljev in številom učiteljev je izpeljano iz vprašalnika za ravnatelje. Ustvarjena so tako, da so izračunana povprečja razmerij za posamezno šolo v vsaki državi, in se torej lahko razlikujejo od razmerij povprečij, ki jih lahko izračunamo iz te table. </t>
  </si>
  <si>
    <t>3. Razmerje  med številom zaposlenih učiteljev in številom učiteljev je izpeljano iz vprašalnika za ravnatelje. Ustvarjena so tako, da so izračunana povprečja razmerij za posamezno šolo v vsaki državi, in se torej lahko razlikujejo od razmerij povprečij, ki jih lahko izračunamo iz te table.</t>
  </si>
  <si>
    <t xml:space="preserve">1.Razmerje  med številom zaposlenih učiteljev in številom učiteljev je izpeljano iz vprašalnika za ravnatelje. Ustvarjena so tako, da so izračunana povprečja razmerij za posamezno šolo v vsaki državi, in se torej lahko razlikujejo od razmerij povprečij, ki jih lahko izračunamo iz te table. </t>
  </si>
  <si>
    <t>2. Npr. kot predavatelj ali predavateljica na univerzi.</t>
  </si>
  <si>
    <t>2. V letu 2018 so ravnatelji odgovarjali na vprašanje, koliko let delovnih izkušenj imajo, ne glede na to, če so zaposleni poln ali nepoln delovni čas. V prejšnjih raziskavah ni bilo tako; v letu 2008 so o številu delovnih let poročali tako, da so označili enega izmed danih odgovorov, medtem ko so v raziskavah v letih 2013 in 2018 morali sami napisati število let.</t>
  </si>
  <si>
    <t>1. V raziskavi TALIS 2013, vprašanje vključuje "pomanjkanje kvalificiranih in/ali kvalitetnih učiteljev", medtem ko TALIS 2008 navaja "pomanjkanje kvalificiranih učiteljev".</t>
  </si>
  <si>
    <t>3. Število učencev v izbranem razredu.</t>
  </si>
  <si>
    <t xml:space="preserve">1. Povprečni delež časa, ki ga  učitelji in učiteljice porabijo za dejansko poučevanje v povprečni učni uri. </t>
  </si>
  <si>
    <t>Delež ravnateljev v starosti</t>
  </si>
  <si>
    <t>Delovne izkušnje ravnateljev srednjih šol</t>
  </si>
  <si>
    <t xml:space="preserve"> Flamska (Belgija)</t>
  </si>
  <si>
    <t xml:space="preserve"> Flamska (Belgija) </t>
  </si>
  <si>
    <t>T</t>
  </si>
  <si>
    <t>Priorite porabe finančnih sredstev v srednjih šolah</t>
  </si>
  <si>
    <t>Priorite porabe finančnih sredstev v osnovnih šolah</t>
  </si>
  <si>
    <t xml:space="preserve"> </t>
  </si>
  <si>
    <t>Tabele povprečij in deležev</t>
  </si>
  <si>
    <t>TALIS 2018: Rezultati  za 3. poglavje, 1. del poročila</t>
  </si>
  <si>
    <t>Značilnosti sodobnih učnih okolij</t>
  </si>
  <si>
    <t>Regresijski modeli povezanosti</t>
  </si>
  <si>
    <t>Opombe o poimenovanju: 
1. učitelji in ravnatelji osnovne šole pomenijo učitelje in ravnatelje izobraževalnega programa stopnje ISCED 2
2. učitelji in ravnatelji srednje šole pomenijo učitelje in ravnatelje izobraževalnega programa stopnje ISCED 3</t>
  </si>
  <si>
    <t>Razlika v razmerju učencev na učitelja med leti 2008 in 2018 v osnovni šoli</t>
  </si>
  <si>
    <t>Starost učiteljev in učiteljic osnovne šole</t>
  </si>
  <si>
    <t>Starost učiteljev in učiteljic srednje šole</t>
  </si>
  <si>
    <t>Razlike v starosti učiteljev in učiteljic v osnovni šoli med leti 2008 in 2018</t>
  </si>
  <si>
    <t>Delovne izkušnje učiteljev in učiteljic v osnovni šoli</t>
  </si>
  <si>
    <t>Razlike v  delovnih izkušnjah učiteljev in učiteljic v osnovni šoli med leti 2008 in 2018</t>
  </si>
  <si>
    <t>Delež ravnateljic v osnovni šoli glede na lastnosti šole</t>
  </si>
  <si>
    <t>Delež ravnateljic v srednjih šolah</t>
  </si>
  <si>
    <t>Poročilo ravnateljev in ravnateljic osnovne šole (medn. ISCED2)</t>
  </si>
  <si>
    <t>Razlika v starosti ravnateljev v osnovni šoli med leti 2008 in 2018</t>
  </si>
  <si>
    <t>Delovne izkušnje ravnateljev osnovnih šol</t>
  </si>
  <si>
    <t>Delovne izkušnje ravnateljev  osnovnih šol glede na lastnosti šole</t>
  </si>
  <si>
    <t>Deleži osnovnošolskih učiteljev, ki učijo v razredih z različnimi učenci</t>
  </si>
  <si>
    <t>Razlika v deležih učiteljev, ki učijo učence, katerih materni jezik se razlikuje od učnega jezika v šoli, med leti 2008 in 2018</t>
  </si>
  <si>
    <t>Šolske prakse v osnovnih šolah, povezane z raznolikostjo</t>
  </si>
  <si>
    <t>Šolske prakse v osnovni šoli, povezane z enakopravnostjo</t>
  </si>
  <si>
    <t>Deleži učiteljev v osnovni šoli, ki visoko ocenjujejo svojo učinkovitost pri poučevanju v večkulturnih razredih</t>
  </si>
  <si>
    <t>Deleži učiteljev v srednji šoli, ki visoko ocenjujejo svojo učinkovitost pri poučevanju v večkulturnih razredih</t>
  </si>
  <si>
    <t>Mnenje ravnateljev osnovnih šol o odnosu učiteljev do raznolikosti</t>
  </si>
  <si>
    <t xml:space="preserve">Mnenje ravnateljev osnovnih šol o odnosu učiteljev do enakopravnosti </t>
  </si>
  <si>
    <t>Varnost v osnovnih šolah</t>
  </si>
  <si>
    <t>Odnosi med učitelji in učenci v osnovni šoli</t>
  </si>
  <si>
    <t>Razlike v odnosih med učitelji in učenci v osnovni šoli med leti 2008 in 2018</t>
  </si>
  <si>
    <t>Delovno vzdušje v razredih osnovne šole</t>
  </si>
  <si>
    <t>Delovno vzdušje v razredih srednje šole</t>
  </si>
  <si>
    <t>Poročilo učiteljev osnovne šole (medn. ISCED 2)</t>
  </si>
  <si>
    <t>Velikost razreda v osnovni šoli</t>
  </si>
  <si>
    <t>Vpliv pomanjkanja virov na poučevanje v osnovni šoli</t>
  </si>
  <si>
    <t>Vpliv pomanjkanja virov na poučevanje v srednji šoli</t>
  </si>
  <si>
    <t>Razlika v vplivu pomanjkanja virov na poučevanje v osnovni šoli med leti 2008 in 2018</t>
  </si>
  <si>
    <t>Število zaposlenih v osnovnih šolah</t>
  </si>
  <si>
    <t>Razlika v velikosti razredov osnovne šole med leti 2008 in 2018</t>
  </si>
  <si>
    <t>Razmerje obetov</t>
  </si>
  <si>
    <t>St. n.</t>
  </si>
  <si>
    <t>Povezanost med prioritetno porabo sredstev za zmanjšanje velikosti razredov in sestavo razreda v osnovni šoli</t>
  </si>
  <si>
    <t>Povezanost prioritne porabe potencialnih finančnih virov za povečanje učiteljskih plač z motivacijo za izbiro učiteljskega poklica</t>
  </si>
  <si>
    <t>6. Število let</t>
  </si>
  <si>
    <t xml:space="preserve">Statistično značilne vrednosti so natisnjene krepko. </t>
  </si>
  <si>
    <t>1. Razmerje obetov kaže, koliko je napovedana spremenljivka povezana s kategorično spremenljivko. Če je manjše od ena, je povezanost negativna; če je večje od ena, je pozitivna; če je enako ena, povezanosti ni.</t>
  </si>
  <si>
    <t>CIPER: Opomba vseh držav članic Evropske unije OECD in Evropske unije: 
Republiko Ciper priznavajo vse članice Združenih narodov, razen Turčije. Informacije v tem dokumentu se nanašajo na območje pod dejanskim nadzorom vlade Republike Ciper.</t>
  </si>
  <si>
    <t>2. Višje vrednosti indeksa delovnega vzdušja v razredu kažejo večjo potrebo po  vzpostavljanju reda v razredu.</t>
  </si>
  <si>
    <t>IZRAEL: Statistične podatke za Izrael posredujejo pristojni izraelski organi. Uporaba teh podatkov s strani OECD ne posega v status Golanske višave, vzhodnega Jeruzalema in izraelskih naselij na Zahodnem bregu v skladu z mednarodnim pravom.</t>
  </si>
  <si>
    <t xml:space="preserve">a Za to državo morajo biti ocene pri podskupinah in ocenjene razlike med podskupinami  izredno previdno interpretirane. Za več informacij glej priloge in tehnično poročilo. </t>
  </si>
  <si>
    <t>Južnoafriška r.</t>
  </si>
  <si>
    <t>Opomba: Dodatne informacije o interpretaciji rezultatov so v prilogah in tehničnem poročilu.</t>
  </si>
  <si>
    <t>Deleži učiteljic glede na značilnosti osnovnih šol</t>
  </si>
  <si>
    <t>Št. vprašanja: T3-B-TQ01</t>
  </si>
  <si>
    <t>Št. vprašanja: BTG01, TT2TG01, T3-B-TQ01</t>
  </si>
  <si>
    <t>Št. vprašanja:T3-C-TQ01</t>
  </si>
  <si>
    <t>Št. vprašanja: T3-B-TQ-02</t>
  </si>
  <si>
    <t>Št. vprašanja: T3-C-TQ-02</t>
  </si>
  <si>
    <t>Št. vprašanja: BTG02, TT2TG02, T3-B-TQ-02</t>
  </si>
  <si>
    <t>Št. vprašanja:  T3-B-TQ-11</t>
  </si>
  <si>
    <t>Št. vprašanja:  T3-C-TQ-11</t>
  </si>
  <si>
    <t>Št. vprašanja: BTG09, TT2G05B, T3-B-TQ-11b</t>
  </si>
  <si>
    <t>Št. vprašanja: T3-B-PQ01</t>
  </si>
  <si>
    <t>Št. vprašanja: BCG01, TC2G01, T3-B-PQ-01</t>
  </si>
  <si>
    <t>Št. vprašanja: T3-C-PQ-01</t>
  </si>
  <si>
    <t>Št. vprašanja: T3-B-PQ-02</t>
  </si>
  <si>
    <t>Št. vprašanja: T3-C-PQ-02</t>
  </si>
  <si>
    <t>Št. vprašanja: BCG02, TC2TG02, T3-B-PQ-02</t>
  </si>
  <si>
    <t>Št. vprašanja:  T3-B-PQ-04</t>
  </si>
  <si>
    <t>Št. vprašanja:  T3-C-PQ-04</t>
  </si>
  <si>
    <t>Št. vprašanja: T3-B-PQ-04b</t>
  </si>
  <si>
    <t>Št. vprašanja: BCG05, TC2G04B, T3-B-PQ-04b</t>
  </si>
  <si>
    <t>Št. vprašanja: T3-B-PQ-17</t>
  </si>
  <si>
    <t>Št. vprašanja: T3-C-PQ-17</t>
  </si>
  <si>
    <t>Št. vprašanja: T3-B-TQ-35</t>
  </si>
  <si>
    <t>Št. vprašanja: BCG13a, TCG2G15a, T3-B-PQ-17a</t>
  </si>
  <si>
    <t>Št. vprašanja: T3-B-PQ-38; T3-B-TQ-47</t>
  </si>
  <si>
    <t>Št. vprašanja: T3-C-PQ-38; T3-C-TQ-47</t>
  </si>
  <si>
    <t>Št. vprašanja: T3-B-PQ-39</t>
  </si>
  <si>
    <t>Št. vprašanja: T3-B-TQ-45</t>
  </si>
  <si>
    <t>Št. vprašanja: T3-C-TQ-45</t>
  </si>
  <si>
    <t>Št. vprašanja: T3-B-PQ-40</t>
  </si>
  <si>
    <t>Št. vprašanja: T3-B-PQ-41</t>
  </si>
  <si>
    <t>Št. vprašanja: T3-B-PQ-30</t>
  </si>
  <si>
    <t>Št. vprašanja: T3-C-PQ-30</t>
  </si>
  <si>
    <t>Št. vprašanja: T3-B-TQ-49</t>
  </si>
  <si>
    <t>Št. vprašanja: T3-C-TQ-49</t>
  </si>
  <si>
    <t>Št. vprašanja: BTG31G,H,I,J, TT2G45A, B, C, D, T3-B-TQ-49a, b, c, d</t>
  </si>
  <si>
    <t>Št. vprašanja: T3-B-TQ-41</t>
  </si>
  <si>
    <t>Št. vprašanja: T3-C-TQ-41</t>
  </si>
  <si>
    <t>Št. vprašanja: BTG43, TT2G41, T3-B-TQ-41</t>
  </si>
  <si>
    <t>Št. vprašanja: T3-B-TQ-55</t>
  </si>
  <si>
    <t>Št. vprašanja: T3-C-TQ-55</t>
  </si>
  <si>
    <t>Št. vprašanja: T3-B-TQ-55h</t>
  </si>
  <si>
    <t>Št. vprašanja: T3-B-TQ-38</t>
  </si>
  <si>
    <t>Št. vprašanja: T3-B-PQ-29</t>
  </si>
  <si>
    <t>Št. vprašanja: T3-C-PQ-29</t>
  </si>
  <si>
    <t>Št. vprašanja: BCG29A*,E,H, TC2G31A*,D,H, T3-B-PQ-29a,d,g</t>
  </si>
  <si>
    <t>Št. vprašanja:  T3-B-PQ-13 and 16</t>
  </si>
  <si>
    <t>Št. vprašanja:  T3-C-PQ-13 and 16</t>
  </si>
  <si>
    <t>Št. vprašanja: BTG38, TT2G38, T3-B-TQ-38</t>
  </si>
  <si>
    <t>Št. vprašanja: stratio, stratio, stratio</t>
  </si>
  <si>
    <t>Spremenljivke: 2008 - btg01; 2013 - tt2g01; 2018 - tt3g01</t>
  </si>
  <si>
    <t>Spremenljivke: tt3g01</t>
  </si>
  <si>
    <t>Spremenljivke: tt3g02</t>
  </si>
  <si>
    <t>Spremenljivke: 2008 - btg02; 2013 - tt2g02; 2018 - tt3g02</t>
  </si>
  <si>
    <t>Spremenljivke: tt3g11a-d</t>
  </si>
  <si>
    <t>Spremenljivke: 2008 - btg09; 2013 - tt2g05b; 2018 - tt3g11b</t>
  </si>
  <si>
    <t>Spremenljivke: 2008 - bcg01; 2013 - tc2g01; 2018 - tc3g01</t>
  </si>
  <si>
    <t>Spremenljivke: tc3g01</t>
  </si>
  <si>
    <t>Spremenljivke: tc3g02</t>
  </si>
  <si>
    <t>Spremenljivke: 2008 - bcg02; 2013 - tc2g02; 2018 - tc3g02</t>
  </si>
  <si>
    <t>Spremenljivke: tc3g04a-e</t>
  </si>
  <si>
    <t>Spremenljivke: 2008 - bcg05; 2013 - tc2g04b; 2018 - tc3g04b</t>
  </si>
  <si>
    <t>Spremenljivke: tc3g17a-e</t>
  </si>
  <si>
    <t>Spremenljivke: tt3g35a,c,e,g,h</t>
  </si>
  <si>
    <t>Spremenljivke: 2008 - bcg13a; 2013 - tc2g15a; 2018 - tc3g17a</t>
  </si>
  <si>
    <t>Spremenljivke: tc3g38a-d, tt3g47a-d</t>
  </si>
  <si>
    <t>Spremenljivke: tc3g39a-d</t>
  </si>
  <si>
    <t>Spremenljivke: tt3g45a-e</t>
  </si>
  <si>
    <t>Spremenljivke: tc3g40a-d</t>
  </si>
  <si>
    <t>Spremenljivke: tc3g41a-d</t>
  </si>
  <si>
    <t>Spremenljivke: tc3g30a-g</t>
  </si>
  <si>
    <t>Spremenljivke: tt3g49a-e</t>
  </si>
  <si>
    <t>Spremenljivke: 2008 - btg31g-j; 2013 - tt2g45a-d; 2018 - tt3g49a-d</t>
  </si>
  <si>
    <t>Spremenljivke: tt3g41a-d</t>
  </si>
  <si>
    <t>Spremenljivke: 2008 - btg43a-d; 2013 - tt2g41a-d; 2018 - tt3g41a-d</t>
  </si>
  <si>
    <t>Spremenljivke: tt3g55a-i</t>
  </si>
  <si>
    <t>Spremenljivke: tt3g38</t>
  </si>
  <si>
    <t>Spremenljivke: tc3g29a-o</t>
  </si>
  <si>
    <t>Spremenljivke: 2008 - bcg29a,e,h; 2013 - tc2g31a,d,h; 2018 - tc3g29a,d,g</t>
  </si>
  <si>
    <t>Spremenljivke: tc3g13a-d; tc3g16</t>
  </si>
  <si>
    <t>Spremenljivke: 2008 - btg38; 2013 - tt2g38; 2018 - tt3g38</t>
  </si>
  <si>
    <t>Spremenljivke: 2008 - stratio; 2013 - stratio; 2018 - stratio</t>
  </si>
  <si>
    <t>Spremenljivke: tt3g55d, tt3g38, tt3g35a, tt3g35c, tt3g35d, tt3g35e, tt3g35f, tt3g35h, tt3g01, tt3g10b, tt3g11b</t>
  </si>
  <si>
    <t>Spremenljivke: t3sefe, tt3g35a, tt3g35g, tt3g35h, tt3g01, tt3g10b, tt3g11b</t>
  </si>
  <si>
    <t>Spremenljivke: t3disc, tt3g35a, tt3g35c, tt3g35d, tt3g35e, tt3g35f, tt3g35h</t>
  </si>
  <si>
    <t>Spremenljivke: t3disc, tt3g35a, tt3g35c, tt3g35d, tt3g35e, tt3g35f, tt3g35h, tt3g01, tt3g10b, tt3g11b</t>
  </si>
  <si>
    <t>Spremenljivke: t3cogac, t3disc</t>
  </si>
  <si>
    <t>Spremenljivke: t3cogac, t3disc, tt3g35a, tt3g35g, tt3g35h</t>
  </si>
  <si>
    <t>Spremenljivke: t3cogac, t3disc, tt3g35a, tt3g35g, tt3g35h, tt3g01, tt3g10b, tt3g11b</t>
  </si>
  <si>
    <t>Spremenljivke: t3self, t3disc, tt3g35a, tt3g35g, tt3g35h</t>
  </si>
  <si>
    <t>Spremenljivke: t3self, t3disc, tt3g35a, tt3g35g, tt3g35h, tt3g01, tt3g10b, tt3g11b</t>
  </si>
  <si>
    <t>Spremenljivke: tt3g39c, t3disc, tt3g35a, tt3g35g, tt3g35h</t>
  </si>
  <si>
    <t>Spremenljivke: tt3g39c, t3disc, tt3g35a, tt3g35g, tt3g35h, tt3g01, tt3g10b, tt3g11b</t>
  </si>
  <si>
    <t>Spremenljivke: tt3g55h, tt3g07a-g, tt3g01, tt3g10b, tt3g11b</t>
  </si>
  <si>
    <t>Delež učiteljic</t>
  </si>
  <si>
    <t xml:space="preserve">Delež učiteljic </t>
  </si>
  <si>
    <t>Interdecilni rang
(90. - 10. percentil)</t>
  </si>
  <si>
    <t xml:space="preserve">St. d. </t>
  </si>
  <si>
    <t>Razl.</t>
  </si>
  <si>
    <t>10.</t>
  </si>
  <si>
    <t>Mediana (50.)</t>
  </si>
  <si>
    <t>90.</t>
  </si>
  <si>
    <t xml:space="preserve">St. n. </t>
  </si>
  <si>
    <t>1. Odgovori respondentov, pri katerih so leta delovnih izkušenj v poučevanju na trenutni šoli presegala število let delovnih izkušenj s poučevanjem nasploh, so bili izločeni iz analize.</t>
  </si>
  <si>
    <t>1. Odgovori respondentov, pri katerih so leta  delovnih izkušenj v poučevanju na trenutni šoli presegala število delovnih izkušenj s poučevanjem nasploh, so bili izločeni iz analize.</t>
  </si>
  <si>
    <t>Interdecilni rang
(90. - 10.)</t>
  </si>
  <si>
    <t>a Stopnja odzivnosti je prenizka za primerljivost podatkov.</t>
  </si>
  <si>
    <t>1. Odgovori respondentov, pri katerih so leta  delovnih izkušenj na položaju ravnatelja ali ravnateljice na trenutni šoli presegala število delovnih izkušenj na mestu ravnatelja ali ravnateljice nasploh, so bili izločeni iz analize.</t>
  </si>
  <si>
    <t>5. Indikatorska spremenjjivka: referenčna kategorija je delo za nepolni delovni čas.</t>
  </si>
  <si>
    <t>4. Indikatorska spremenjjivka: referenčna kategorija so moški.</t>
  </si>
  <si>
    <t>3. Centralne vrednosti odstotkovnih rangov: 0 %, 5 %, 20 %, 45 % ali 80 %.</t>
  </si>
  <si>
    <t>4. Indikatorska spremenljivka: referenčna kategorija so moški.</t>
  </si>
  <si>
    <t>5. Indikatorska spremenljivka: referenčna kategorija je delo za nepolni delovni čas.</t>
  </si>
  <si>
    <t>1. Indeks samoučinkovitosti zajema učiteljevo oceno svoje učinkovitosti pri poučevanju, vzpostavljanju reda v razredu in doseganju sodelovanja učencev.</t>
  </si>
  <si>
    <t>Povezanost spodbujanja višjih miselnih procesov in lastnosti razreda</t>
  </si>
  <si>
    <t xml:space="preserve">1. Indeks spodbujanja višjih miselnih procesov zajema pogostost učiteljeve uporabe praks, s katerimi doseže zahtevne miselne procese med učenci v svojem razredu.  </t>
  </si>
  <si>
    <t>Povezanost med spodbujanjem višjih miselnih procesov in lastnostmi razreda</t>
  </si>
  <si>
    <t>6. Število let.</t>
  </si>
  <si>
    <r>
      <t>R</t>
    </r>
    <r>
      <rPr>
        <vertAlign val="superscript"/>
        <sz val="10"/>
        <color theme="1"/>
        <rFont val="Arial"/>
        <family val="2"/>
      </rPr>
      <t>2</t>
    </r>
  </si>
  <si>
    <t>Statistično značilne vrednosti so natisnjene krepko.</t>
  </si>
  <si>
    <t>1. Odgovori ravnateljev in učiteljev so bili združeni in uteženi s končnimi utežmi učiteljev.</t>
  </si>
  <si>
    <t xml:space="preserve"> Indeks spodbujanja višjih miselnih procesov</t>
  </si>
  <si>
    <t>4. Število let.</t>
  </si>
  <si>
    <t>3. Indikatorska spremenljivka: referenčna kategorija je delo za nepolni delovni čas.</t>
  </si>
  <si>
    <t>2. Indikatorska spremenljivka: referenčna kategorija so moški.</t>
  </si>
  <si>
    <t>6. Indikatorska spremenjjivka: referenčna kategorija je delo za nepolni delovni čas.</t>
  </si>
  <si>
    <t>5. Indikatorska spremenjjivka: referenčna kategorija so moški.</t>
  </si>
  <si>
    <t>4. Centralne vrednosti odstotkovnih rangov: 0 %, 5 %, 20 %, 45 % ali 80 %.</t>
  </si>
  <si>
    <t>2. Indikatorska spremenljivka: referenčna kategorija - zmanjšanje velikosti razreda je ocenjeno kot nizka ali manj pomembna prioriteta porabe potencialnih dodatnih finančnih virov.</t>
  </si>
  <si>
    <t>7. Število let.</t>
  </si>
  <si>
    <t xml:space="preserve">TALIS 2008	</t>
  </si>
  <si>
    <t>1. Respondentom ni bilo potrebno predlagati vrstnega reda, kot "zelo pomembno" so lahko označili vlaganja v vse navedene možnosti.</t>
  </si>
  <si>
    <t>Ko se učna ura začne, moram kar precej časa počakati, da se dijaki in dijakinje umirijo</t>
  </si>
  <si>
    <t>Dijaki in dijakinje v razredu poskrbijo za prijetno vzdušje za učenje</t>
  </si>
  <si>
    <t>Precej časa izgubim zaradi dijakinj in dijakov, ki motijo uro</t>
  </si>
  <si>
    <t>2. Vzorec je omejen na učitelje in učiteljice, ki so poročali, da njihovo poučevanje v izbranem razredu ni v celoti ali večinoma namenjeno dijakom in dijakinjam s posebnimi potrebami.</t>
  </si>
  <si>
    <t>Delež učiteljev in učiteljic, ki se "strinjajo" ali "popolnoma strinjajo" z navedenimi trditvami o dogajanju v šoli</t>
  </si>
  <si>
    <t>Odnosi med učitelji in dijaki v srednji šoli</t>
  </si>
  <si>
    <t xml:space="preserve">Učitelji ter dijakinje in  dijaki  se običajno dobro razumejo med seboj	</t>
  </si>
  <si>
    <t>Večina učiteljev verjame, da je dobro počutje dijakinj in dijakov  pomembno</t>
  </si>
  <si>
    <t>Večino učiteljev zanima, kaj si želijo povedati dijakinje in  dijaki</t>
  </si>
  <si>
    <t>Če dijakinja ali dijak potrebuje dodatno pomoč, mu jo šola zagotovi</t>
  </si>
  <si>
    <t xml:space="preserve"> na mestu ravnatelja ali ravnateljice na tej šoli		</t>
  </si>
  <si>
    <t>2. "Dijaki in dijakinje z maternim jezikom, ki se razlikuje od učnega jezika v šoli" se nanaša na učence in učenke, katerih prvi jezik se razlikuje od jezika poučevanja ali od narečij tega jezika.</t>
  </si>
  <si>
    <t>3. “Dijaki in dijakinje s posebnimi potrebami” so tisti, ki so jim formalno potrjene prilagoditve učenja, ker so učenke in učenci s posebnimi potrebami in so umsko, telesno ali čustveno prikrajšani.</t>
  </si>
  <si>
    <t xml:space="preserve">5.“Migrantski” dijak je tisti, ki je bil rojen v drugi državi. ”Dijak z migrantskim ozadjem” ima starše, ki so bili rojeni v drugi državi.  </t>
  </si>
  <si>
    <t>Spremenljivke: tt3g01 + ozadenske spremenljivke: tc3g10 (schlocation),  tc3g12 (schltype), tc3g17c (disadvhomes),  tc3g17d (immigconc),  tc3g17b (spneedconc)</t>
  </si>
  <si>
    <t>Spremenljivke: tc3g01 + ozadenske spremenljivke: tc3g10 (schlocation),  tc3g12 (schltype), tc3g17c (disadvhomes),  tc3g17d (immigconc),  tc3g17b (spneedconc)</t>
  </si>
  <si>
    <t>Spremenljivke: tc3g04b + ozadenske spremenljivke: tc3g10 (schlocation),  tc3g12 (schltype), tc3g17c (disadvhomes),  tc3g17d (immigconc),  tc3g17b (spneedconc)</t>
  </si>
  <si>
    <t>Spremenljivke: tt3g55h + ozadenske spremenljivke: tc3g10 (schlocation),  tc3g12 (schltype), tc3g17c (disadvhomes),  tc3g17d (immigconc),  tc3g17b (spneedconc)</t>
  </si>
  <si>
    <t>Poročilo ravnateljev in učiteljev osnovne šole (medn. ISCED2)</t>
  </si>
  <si>
    <t>Rezultati binarne logistične regresije glede na poročilo učiteljev tretjega triletja osnovne šole (medn. ISCED2)</t>
  </si>
  <si>
    <t>Rezultati linearne regresije glede na poročilo učiteljev tretjega triletja osnovne šole (medn. ISCED2)</t>
  </si>
  <si>
    <t>Rezultati linearne regresije glede na poročilo učiteljev tretjega triletja osnovne šole (medn. ISCED2)1</t>
  </si>
  <si>
    <t>Po deležu učencev iz socio-ekonomsko deprivilegiranih domov1</t>
  </si>
  <si>
    <t>Po deležu učencev iz socio-ekonomsko deprivilegiranih domov2</t>
  </si>
  <si>
    <t>več kot 30 % učencev, ki izhajajo iz socio-ekonomsko depriviligiranih domov4</t>
  </si>
  <si>
    <t xml:space="preserve">Jasna pravila proti socio-ekonomski diskriminaciji 	</t>
  </si>
  <si>
    <t>Šole bi morale učenke in učence, ki izvirajo iz različnih socio-ekonomskih okolij, vzpodbujati k sodelovanju</t>
  </si>
  <si>
    <t>Pomembno je, da učenke in učence iz vseh socio-ekonomskih okolij obravnavamo na enak način</t>
  </si>
  <si>
    <t xml:space="preserve">Pomanjkanje učiteljic in učiteljev, ki znajo učiti učenke in učence, ki izhajajo iz socio-ekonomsko deprivilegiranih domov </t>
  </si>
  <si>
    <t>deleža učencev in učenk  iz socio-ekonomsko depriviligiranih domov3</t>
  </si>
  <si>
    <t>Deleži učiteljic v srednjih šolah</t>
  </si>
  <si>
    <t>Razlika v deležih ravnateljic v osnovni šoli med leti 2008 in 2018</t>
  </si>
  <si>
    <t>b Stopnja odzivnosti v raziskavi TALIS 2018 je prenizka za primerljivost podatkov.</t>
  </si>
  <si>
    <t xml:space="preserve">a Stopnja odzivnosti je prenizka za primerljivost podatkov. </t>
  </si>
  <si>
    <t xml:space="preserve">1. “socio-ekonomsko deprivilegirani domovi” se nanaša na domove, kjer čutijo pomanjkanje osnovnih življenjskih dobrin, kot so ustrezne stanovanjske razmere, prehrana ali zdravstvena oskrba.           </t>
  </si>
  <si>
    <t xml:space="preserve">4. “socio-ekonomsko deprivilegirani domovi” se nanaša na domove, kjer čutijo pomanjkanje osnovnih življenjskih dobrin, kot so ustrezne stanovanjske razmere, prehrana ali zdravstvena oskrba.           </t>
  </si>
  <si>
    <t xml:space="preserve">2.“Socio-ekonomsko deprivilegirani domovi” se nanaša na domove, kjer čutijo pomanjkanje osnovnih življenjskih dobrin, kot so ustrezne stanovanjske razmere, prehrana ali zdravstvena oskrba.           </t>
  </si>
  <si>
    <t xml:space="preserve"> %</t>
  </si>
  <si>
    <t>30 % ali manj 
(a)</t>
  </si>
  <si>
    <t>Več kot 30 % 
(b)</t>
  </si>
  <si>
    <t>10 % ali manj
(a)</t>
  </si>
  <si>
    <t>Več kot 10 % 
(b)</t>
  </si>
  <si>
    <t>10 % ali manj 
(a)</t>
  </si>
  <si>
    <t xml:space="preserve"> % </t>
  </si>
  <si>
    <t xml:space="preserve"> % razl.</t>
  </si>
  <si>
    <t>30 % ali manj
(a)</t>
  </si>
  <si>
    <t>Več kot 30 %
(b)</t>
  </si>
  <si>
    <t>Več kot 10 %
(b)</t>
  </si>
  <si>
    <t xml:space="preserve"> % dif. </t>
  </si>
  <si>
    <t>več kot 10 % učencev z  maternim jezikom, ki se razlikuje od učnega jezika v šoli 2</t>
  </si>
  <si>
    <t>več kot 10 % učencev s posebnimi potrebami3</t>
  </si>
  <si>
    <t>Več kot 10 % učencev z migrantskim ozadjem5</t>
  </si>
  <si>
    <t>vsaj 1 % učencev, ki so begunci6</t>
  </si>
  <si>
    <t xml:space="preserve">3. Meje deležev se glede na leto raziskave razlikujejo. V TALIS 2013 in TALIS 2018 je bila meja "več kot 10 %", v TALIS 2008 pa "10 % in več". </t>
  </si>
  <si>
    <t xml:space="preserve">1. Centralne vrednosti odstotkovnih rangov: 0 %, 5 %, 20 %, 45 % ali 80 %. </t>
  </si>
  <si>
    <t>a Moskva je bila izločena iz TALIS 2018. Ocene morajo biti interpretirane previdno.</t>
  </si>
  <si>
    <t>Razlike v letih delovnih izkušenj ravnateljev osnovnih šol med leti 2008 in 2018</t>
  </si>
  <si>
    <t>Povezanost med številom učencev in učiteljev3</t>
  </si>
  <si>
    <t>Povezanost med številom zaposlenih učiteljev in številom zaposlenih v šolski administraciji</t>
  </si>
  <si>
    <t>Povezanost med samoučinkovitostjo učiteljev pri poučevanju v multikulturnih okoljih in sestavo razreda v osnovni šoli</t>
  </si>
  <si>
    <t>Povezanost med delovnim vzdušjem v razredu in sestavo razreda</t>
  </si>
  <si>
    <t>Povezanost med vzpodbujanjem višjih miselnih procesov in delovnim vzdušjem v razredu</t>
  </si>
  <si>
    <t>Povezanost med deležem časa, porabljenim za dejansko poučevanje in lastnostmi razreda</t>
  </si>
  <si>
    <t>Povezanost med samoučinkovitostjo in lastnostmi razreda</t>
  </si>
  <si>
    <t>Razlika v delovnem vzdušju v razredih osnovne šole med leti 2008 in 2018</t>
  </si>
  <si>
    <r>
      <t>Rezultati linearne regresije glede na poročilo ravnateljev in učiteljev tretjega triletja osnovne šole (medn. ISCED2)</t>
    </r>
    <r>
      <rPr>
        <i/>
        <vertAlign val="superscript"/>
        <sz val="10"/>
        <rFont val="Arial"/>
        <family val="2"/>
      </rPr>
      <t>1</t>
    </r>
    <r>
      <rPr>
        <i/>
        <sz val="10"/>
        <rFont val="Arial"/>
        <family val="2"/>
      </rPr>
      <t>.</t>
    </r>
  </si>
  <si>
    <t>v odvisnosti od:</t>
  </si>
  <si>
    <r>
      <t>Rusija</t>
    </r>
    <r>
      <rPr>
        <vertAlign val="superscript"/>
        <sz val="10"/>
        <rFont val="Arial"/>
        <family val="2"/>
      </rPr>
      <t>a</t>
    </r>
  </si>
  <si>
    <r>
      <t>Avstralija</t>
    </r>
    <r>
      <rPr>
        <vertAlign val="superscript"/>
        <sz val="10"/>
        <rFont val="Arial"/>
        <family val="2"/>
      </rPr>
      <t>b</t>
    </r>
  </si>
  <si>
    <t>a Moskva je bila izločena iz TALIS 2018. Ocene morajo biti interpretirane previdno. Za več informacij glej Prilogo.</t>
  </si>
  <si>
    <t>2. Podatki temeljijo na poročilu ravnateljev in ravnateljic in predstavljajo povprečja na ravni šol v vsaki državi. Zagotavljanje izobrazbe v teh šolah lahko presega ISCED stopnje  (npr. v šolah kjer zagotavljajo izobrazbo tako ISCED2, kot tudi ISCED3 ravni), in tako ne odraža nujno zgolj stanja v šolah ravni ISCED3.</t>
  </si>
  <si>
    <r>
      <t>Avstralija</t>
    </r>
    <r>
      <rPr>
        <vertAlign val="superscript"/>
        <sz val="10"/>
        <rFont val="Arial"/>
        <family val="2"/>
      </rPr>
      <t xml:space="preserve">b </t>
    </r>
  </si>
  <si>
    <r>
      <t>Avstralija</t>
    </r>
    <r>
      <rPr>
        <vertAlign val="superscript"/>
        <sz val="10"/>
        <rFont val="Arial"/>
        <family val="2"/>
      </rPr>
      <t>a</t>
    </r>
  </si>
  <si>
    <r>
      <t>Avstralija</t>
    </r>
    <r>
      <rPr>
        <vertAlign val="superscript"/>
        <sz val="10"/>
        <color theme="1"/>
        <rFont val="Arial"/>
        <family val="2"/>
      </rPr>
      <t>a</t>
    </r>
  </si>
  <si>
    <r>
      <rPr>
        <vertAlign val="superscript"/>
        <sz val="10"/>
        <rFont val="Arial"/>
        <family val="2"/>
      </rPr>
      <t>a</t>
    </r>
    <r>
      <rPr>
        <sz val="10"/>
        <rFont val="Arial"/>
        <family val="2"/>
      </rPr>
      <t xml:space="preserve"> Moskva je bila izločena iz TALIS 2018. Ocene morajo biti interpretirane previdno.</t>
    </r>
  </si>
  <si>
    <t xml:space="preserve">Pomanjkanje učiteljic in učiteljev, ki znajo učiti dijake in dijakinje, ki izhajajo iz socio-ekonomsko deprivilegiranih domov </t>
  </si>
  <si>
    <t xml:space="preserve">Pomanjkanje časa ali neustrezna razporejenost časa za dijakinje in dijake </t>
  </si>
  <si>
    <t xml:space="preserve">Pomanjkanje časa ali neustrezna razporeditev časa za učenke in učence </t>
  </si>
  <si>
    <t>1. Učitelji so poročali o naključno izbranem razredu, ki so ga trenutno poučevali.</t>
  </si>
  <si>
    <t xml:space="preserve">1. “Socio-ekonomsko deprivilegirani domovi” se nanaša na domove, kjer čutijo pomanjkanje osnovnih življenjskih dobrin, kot so ustrezne stanovanjske razmere, prehrana ali zdravstvena oskrba.           </t>
  </si>
  <si>
    <t>Zvišanje plač učiteljev v osnovni šoli kot prioriteta vlaganja potencialnih finančnih virov, glede na lastnosti šol</t>
  </si>
  <si>
    <t xml:space="preserve">Podpora dijakom in dijakinjam s socialno šibkim ali migrantskim ozadjem </t>
  </si>
  <si>
    <t xml:space="preserve">Zmanjšanje administrativnega bremena učiteljev in učiteljic z zaposlovanjem več dodatnega osebja </t>
  </si>
  <si>
    <t>Deleži zaposlenih učiteljev v osnovnih šolah z različno sestavo populacije učencev</t>
  </si>
  <si>
    <t xml:space="preserve">6. “Begunec” je oseba, ki je, ne glede na pravni status, zbežala v drugo državo, pred vojno, političnim nasiljem, verskim preganjanjem ali naravno nesrečo. </t>
  </si>
  <si>
    <t xml:space="preserve">4. “Socio-ekonomsko deprivilegirani domovi” se nanaša na domove, kjer čutijo pomanjkanje osnovnih življenjskih dobrin, kot so ustrezne stanovanjske razmere, prehrana ali zdravstvena oskrba.           </t>
  </si>
  <si>
    <t>Razlika 
(učitelji-ravnatelji)</t>
  </si>
  <si>
    <t>2. Odgovori ravnateljev in učiteljev so bili združeni in uteženi s končnimi utežmi učiteljev.</t>
  </si>
  <si>
    <t>1. Vzorec je omejen na učitelje, ki učijo v šolah, ki jih obiskujejo učenci z "več različnimi kulturnimi ali etničnimi ozadji", glede na poročila učiteljev in ravnateljev.</t>
  </si>
  <si>
    <t>1. Vzorec je omejen na učitelje, ki učijo v šolah ki jih obiskujejo dijaki z "večimi različnimi kulturnimi ali etničnimi ozadji", glede na poročila učiteljev in ravnateljev.</t>
  </si>
  <si>
    <t>Podpora dejavnostim ali organizacijam, ki spodbujajo dijake, da izrazijo različne etnične in kulturne identitete</t>
  </si>
  <si>
    <t>Poučevanje dijakov o tem, kako ravnati ob etnični in kulturni diskriminaciji</t>
  </si>
  <si>
    <t>Delež ravnateljev, ki poročajo, da se na njihovi šoli izvajajo naslednja pravila in pristopi</t>
  </si>
  <si>
    <t>Poučevanje dijakov, da sprejemajo vrstnike iz različnih socio-ekonomskih okoliščin</t>
  </si>
  <si>
    <t>Dodatna podpora dijakom iz deprivilegiranih okolij</t>
  </si>
  <si>
    <t>Sooči se z izzivi večkulturnega razreda</t>
  </si>
  <si>
    <t xml:space="preserve">Zagotovi, da dijaki z in brez migrantskega ozadja delajo skupaj  </t>
  </si>
  <si>
    <t>Dviga zavest o kulturnih razlikah med dijaki</t>
  </si>
  <si>
    <t>Zmanjša etnične stereotipe med dijaki</t>
  </si>
  <si>
    <t>Delež ravnateljev, ki menijo, da bi se "mnogi" ali "vsi ali skoraj vsi" zaposleni učitelji na šoli strinjali z naslednjimi trditvami:</t>
  </si>
  <si>
    <t>Dijak ali dijakinja ali starši/skrbniki poročajo, da je nekdo objavil žaljive informacije o dijakinji ali dijaku na internetu</t>
  </si>
  <si>
    <t>Razlika med  
2008 in 2018 
(TALIS 2018 - TALIS 2008)</t>
  </si>
  <si>
    <t>Razlika med  
2013 in 2018 
(TALIS 2018 - TALIS 2013)</t>
  </si>
  <si>
    <t>Razlika med  
2008 in  2018 
(TALIS 2018 - TALIS 2008)</t>
  </si>
  <si>
    <t>Razlika med  
2013 in  2018 
(TALIS 2018 - TALIS 2013)</t>
  </si>
  <si>
    <t>Razlike v deležih učiteljic v osnovni šoli med leti 2008 in 2018</t>
  </si>
  <si>
    <t>Starost ravnateljev in ravnateljic v osnovni šoli</t>
  </si>
  <si>
    <t>Starost ravnateljev in ravnateljic v srednjih šoli</t>
  </si>
  <si>
    <r>
      <t>indeksa delovnega vzdušja v razredu</t>
    </r>
    <r>
      <rPr>
        <b/>
        <vertAlign val="superscript"/>
        <sz val="10"/>
        <rFont val="Arial"/>
        <family val="2"/>
      </rPr>
      <t>2</t>
    </r>
  </si>
  <si>
    <r>
      <t>motivacije pri odločanju za učiteljski poklic: poučevanje je zagotavljalo zanesljiv dohodek</t>
    </r>
    <r>
      <rPr>
        <b/>
        <vertAlign val="superscript"/>
        <sz val="10"/>
        <color theme="1"/>
        <rFont val="Arial"/>
        <family val="2"/>
      </rPr>
      <t>3</t>
    </r>
  </si>
  <si>
    <r>
      <t>motivacije pri odločanju za učiteljski poklic: poučevanje je predstavljalo zanesljiv poklic</t>
    </r>
    <r>
      <rPr>
        <b/>
        <vertAlign val="superscript"/>
        <sz val="10"/>
        <color theme="1"/>
        <rFont val="Arial"/>
        <family val="2"/>
      </rPr>
      <t>3</t>
    </r>
  </si>
  <si>
    <r>
      <t xml:space="preserve">motivacije pri odločanju za učiteljski poklic: urnik učiteljskega poklica se dobro ujema z odgovornostmi v mojem zasebnem življenju
</t>
    </r>
    <r>
      <rPr>
        <b/>
        <vertAlign val="superscript"/>
        <sz val="10"/>
        <color theme="1"/>
        <rFont val="Arial"/>
        <family val="2"/>
      </rPr>
      <t>3</t>
    </r>
  </si>
  <si>
    <r>
      <t>motivacije pri odločanju za učiteljski poklic:  poučevanje mi je omogočalo vplivati na razvoj otrok in mladostnikov</t>
    </r>
    <r>
      <rPr>
        <b/>
        <vertAlign val="superscript"/>
        <sz val="10"/>
        <color theme="1"/>
        <rFont val="Arial"/>
        <family val="2"/>
      </rPr>
      <t>3</t>
    </r>
  </si>
  <si>
    <r>
      <t>motivacije pri odločanju za učiteljski poklic: poučevanje mi je omogočalo pomagati socialno ogroženim</t>
    </r>
    <r>
      <rPr>
        <b/>
        <vertAlign val="superscript"/>
        <sz val="10"/>
        <color theme="1"/>
        <rFont val="Arial"/>
        <family val="2"/>
      </rPr>
      <t>3</t>
    </r>
  </si>
  <si>
    <r>
      <t>motivacije pri odločanju za učiteljski poklic: poučevanje mi je zagotavljalo prispevati k družbi</t>
    </r>
    <r>
      <rPr>
        <b/>
        <vertAlign val="superscript"/>
        <sz val="10"/>
        <color theme="1"/>
        <rFont val="Arial"/>
        <family val="2"/>
      </rPr>
      <t>3</t>
    </r>
  </si>
  <si>
    <r>
      <t>spola, če so ženske</t>
    </r>
    <r>
      <rPr>
        <b/>
        <vertAlign val="superscript"/>
        <sz val="10"/>
        <rFont val="Arial"/>
        <family val="2"/>
      </rPr>
      <t>4</t>
    </r>
  </si>
  <si>
    <r>
      <t>delovnega časa, če je poln</t>
    </r>
    <r>
      <rPr>
        <b/>
        <vertAlign val="superscript"/>
        <sz val="10"/>
        <color theme="1"/>
        <rFont val="Arial"/>
        <family val="2"/>
      </rPr>
      <t>5</t>
    </r>
  </si>
  <si>
    <r>
      <t>let delovnih izkušenj</t>
    </r>
    <r>
      <rPr>
        <b/>
        <vertAlign val="superscript"/>
        <sz val="10"/>
        <color theme="1"/>
        <rFont val="Arial"/>
        <family val="2"/>
      </rPr>
      <t>6</t>
    </r>
  </si>
  <si>
    <r>
      <t>Deleži časa, ki ga učitelji porabijo za dejansko poučevanje v tipični učni uri</t>
    </r>
    <r>
      <rPr>
        <b/>
        <vertAlign val="superscript"/>
        <sz val="10"/>
        <rFont val="Arial"/>
        <family val="2"/>
      </rPr>
      <t>1</t>
    </r>
  </si>
  <si>
    <r>
      <t>deleža učencev in učenk z maternim jezikom, ki se razlikuje od učnega jezika v šoli</t>
    </r>
    <r>
      <rPr>
        <b/>
        <vertAlign val="superscript"/>
        <sz val="10"/>
        <color theme="1"/>
        <rFont val="Arial"/>
        <family val="2"/>
      </rPr>
      <t>3</t>
    </r>
  </si>
  <si>
    <r>
      <t>deleža učencev in učenk, ki so migranti ali migrantke ali z migrantskim ozadjem</t>
    </r>
    <r>
      <rPr>
        <b/>
        <vertAlign val="superscript"/>
        <sz val="10"/>
        <color theme="1"/>
        <rFont val="Arial"/>
        <family val="2"/>
      </rPr>
      <t>3</t>
    </r>
  </si>
  <si>
    <r>
      <t>deleža učencev in učenk ki so begunci in begunke</t>
    </r>
    <r>
      <rPr>
        <b/>
        <vertAlign val="superscript"/>
        <sz val="10"/>
        <color theme="1"/>
        <rFont val="Arial"/>
        <family val="2"/>
      </rPr>
      <t>3</t>
    </r>
  </si>
  <si>
    <r>
      <t>R</t>
    </r>
    <r>
      <rPr>
        <b/>
        <vertAlign val="superscript"/>
        <sz val="10"/>
        <color theme="1"/>
        <rFont val="Arial"/>
        <family val="2"/>
      </rPr>
      <t>2</t>
    </r>
  </si>
  <si>
    <r>
      <t xml:space="preserve"> Indeks spodbujanja višjih miselnih procesov</t>
    </r>
    <r>
      <rPr>
        <b/>
        <vertAlign val="superscript"/>
        <sz val="10"/>
        <rFont val="Arial"/>
        <family val="2"/>
      </rPr>
      <t>1</t>
    </r>
  </si>
  <si>
    <r>
      <t>deleža učencev in učenk s posebnimi potrebami v razredu</t>
    </r>
    <r>
      <rPr>
        <b/>
        <vertAlign val="superscript"/>
        <sz val="10"/>
        <color theme="1"/>
        <rFont val="Arial"/>
        <family val="2"/>
      </rPr>
      <t>3</t>
    </r>
  </si>
  <si>
    <r>
      <t>deleža učencev in učenk z vedenjskimi težavami v razredu</t>
    </r>
    <r>
      <rPr>
        <b/>
        <vertAlign val="superscript"/>
        <sz val="10"/>
        <color theme="1"/>
        <rFont val="Arial"/>
        <family val="2"/>
      </rPr>
      <t>3</t>
    </r>
  </si>
  <si>
    <r>
      <t>deleža akademsko nadarjenih učencev v razredu</t>
    </r>
    <r>
      <rPr>
        <b/>
        <vertAlign val="superscript"/>
        <sz val="10"/>
        <color theme="1"/>
        <rFont val="Arial"/>
        <family val="2"/>
      </rPr>
      <t>3</t>
    </r>
  </si>
  <si>
    <r>
      <t>Indeks delovnega vzdušja v razredu</t>
    </r>
    <r>
      <rPr>
        <b/>
        <vertAlign val="superscript"/>
        <sz val="10"/>
        <rFont val="Arial"/>
        <family val="2"/>
      </rPr>
      <t>2</t>
    </r>
  </si>
  <si>
    <r>
      <t>deleža učencev in učenk z maternim jezikom, ki se razlikuje od učnega jezika v šoli</t>
    </r>
    <r>
      <rPr>
        <b/>
        <vertAlign val="superscript"/>
        <sz val="10"/>
        <color theme="1"/>
        <rFont val="Arial"/>
        <family val="2"/>
      </rPr>
      <t>1</t>
    </r>
  </si>
  <si>
    <r>
      <t>deleža učencev in učenk, ki so migranti ali migrantke ali z migrantskim ozadjem</t>
    </r>
    <r>
      <rPr>
        <b/>
        <vertAlign val="superscript"/>
        <sz val="10"/>
        <color theme="1"/>
        <rFont val="Arial"/>
        <family val="2"/>
      </rPr>
      <t>1</t>
    </r>
  </si>
  <si>
    <r>
      <t>deleža učencev in učenk ki so begunci in begunke</t>
    </r>
    <r>
      <rPr>
        <b/>
        <vertAlign val="superscript"/>
        <sz val="10"/>
        <color theme="1"/>
        <rFont val="Arial"/>
        <family val="2"/>
      </rPr>
      <t>1</t>
    </r>
  </si>
  <si>
    <r>
      <t>spola, če so ženske</t>
    </r>
    <r>
      <rPr>
        <b/>
        <vertAlign val="superscript"/>
        <sz val="10"/>
        <rFont val="Arial"/>
        <family val="2"/>
      </rPr>
      <t>2</t>
    </r>
  </si>
  <si>
    <r>
      <t>delovnega časa, če je poln</t>
    </r>
    <r>
      <rPr>
        <b/>
        <vertAlign val="superscript"/>
        <sz val="10"/>
        <color theme="1"/>
        <rFont val="Arial"/>
        <family val="2"/>
      </rPr>
      <t>3</t>
    </r>
  </si>
  <si>
    <r>
      <t>let delovnih izkušenj</t>
    </r>
    <r>
      <rPr>
        <b/>
        <vertAlign val="superscript"/>
        <sz val="10"/>
        <color theme="1"/>
        <rFont val="Arial"/>
        <family val="2"/>
      </rPr>
      <t>4</t>
    </r>
  </si>
  <si>
    <r>
      <t xml:space="preserve">deleža učencev in učenk z maternim jezikom, ki se razlikuje od učnega jezika v šoli </t>
    </r>
    <r>
      <rPr>
        <b/>
        <vertAlign val="superscript"/>
        <sz val="10"/>
        <color theme="1"/>
        <rFont val="Arial"/>
        <family val="2"/>
      </rPr>
      <t>4</t>
    </r>
  </si>
  <si>
    <r>
      <t>deleža učencev in učenk s posebnimi potrebami v razredu</t>
    </r>
    <r>
      <rPr>
        <b/>
        <vertAlign val="superscript"/>
        <sz val="10"/>
        <color theme="1"/>
        <rFont val="Arial"/>
        <family val="2"/>
      </rPr>
      <t>4</t>
    </r>
  </si>
  <si>
    <r>
      <t>deleža učencev in učenk z vedenjskimi težavami v razredu</t>
    </r>
    <r>
      <rPr>
        <b/>
        <vertAlign val="superscript"/>
        <sz val="10"/>
        <color theme="1"/>
        <rFont val="Arial"/>
        <family val="2"/>
      </rPr>
      <t>4</t>
    </r>
  </si>
  <si>
    <r>
      <t>deleža akademsko nadarjenih učencev v razredu</t>
    </r>
    <r>
      <rPr>
        <b/>
        <vertAlign val="superscript"/>
        <sz val="10"/>
        <color theme="1"/>
        <rFont val="Arial"/>
        <family val="2"/>
      </rPr>
      <t>4</t>
    </r>
  </si>
  <si>
    <r>
      <t>deleža učencev in učenk ki so begunci in begunke</t>
    </r>
    <r>
      <rPr>
        <b/>
        <vertAlign val="superscript"/>
        <sz val="10"/>
        <color theme="1"/>
        <rFont val="Arial"/>
        <family val="2"/>
      </rPr>
      <t>4</t>
    </r>
  </si>
  <si>
    <r>
      <t>spola, če so ženske</t>
    </r>
    <r>
      <rPr>
        <b/>
        <vertAlign val="superscript"/>
        <sz val="10"/>
        <rFont val="Arial"/>
        <family val="2"/>
      </rPr>
      <t>5</t>
    </r>
  </si>
  <si>
    <r>
      <t>delovnega časa, če je poln</t>
    </r>
    <r>
      <rPr>
        <b/>
        <vertAlign val="superscript"/>
        <sz val="10"/>
        <color theme="1"/>
        <rFont val="Arial"/>
        <family val="2"/>
      </rPr>
      <t>6</t>
    </r>
  </si>
  <si>
    <r>
      <t>let delovnih izkušenj</t>
    </r>
    <r>
      <rPr>
        <b/>
        <vertAlign val="superscript"/>
        <sz val="10"/>
        <color theme="1"/>
        <rFont val="Arial"/>
        <family val="2"/>
      </rPr>
      <t>7</t>
    </r>
  </si>
  <si>
    <r>
      <t>Razmerje v številu učencev glede na število učiteljev</t>
    </r>
    <r>
      <rPr>
        <b/>
        <vertAlign val="superscript"/>
        <sz val="10"/>
        <rFont val="Arial"/>
        <family val="2"/>
      </rPr>
      <t>1</t>
    </r>
  </si>
  <si>
    <r>
      <t>Število učencev, vpisanih v izbran razred</t>
    </r>
    <r>
      <rPr>
        <b/>
        <vertAlign val="superscript"/>
        <sz val="10"/>
        <rFont val="Arial"/>
        <family val="2"/>
      </rPr>
      <t>1</t>
    </r>
  </si>
  <si>
    <r>
      <t>Povprečno število dijakov in dijakinj in osebja in povprečna razmerja osebja v šolah, kjer so zaposleni</t>
    </r>
    <r>
      <rPr>
        <b/>
        <vertAlign val="superscript"/>
        <sz val="10"/>
        <rFont val="Arial"/>
        <family val="2"/>
      </rPr>
      <t>1</t>
    </r>
  </si>
  <si>
    <r>
      <t>Število dijakov vpisanih v šolo</t>
    </r>
    <r>
      <rPr>
        <b/>
        <vertAlign val="superscript"/>
        <sz val="10"/>
        <rFont val="Arial"/>
        <family val="2"/>
      </rPr>
      <t>2</t>
    </r>
  </si>
  <si>
    <r>
      <t>Število učiteljev, zaposlenih v šoli</t>
    </r>
    <r>
      <rPr>
        <b/>
        <vertAlign val="superscript"/>
        <sz val="10"/>
        <rFont val="Arial"/>
        <family val="2"/>
      </rPr>
      <t>2</t>
    </r>
  </si>
  <si>
    <r>
      <t xml:space="preserve"> Povprečno število učencev in učenk in osebja in povprečna razmerja osebja v šolah, kjer so zaposleni</t>
    </r>
    <r>
      <rPr>
        <b/>
        <vertAlign val="superscript"/>
        <sz val="10"/>
        <rFont val="Arial"/>
        <family val="2"/>
      </rPr>
      <t>1</t>
    </r>
  </si>
  <si>
    <r>
      <t>Število učencev vpisanih v šolo</t>
    </r>
    <r>
      <rPr>
        <b/>
        <vertAlign val="superscript"/>
        <sz val="10"/>
        <rFont val="Arial"/>
        <family val="2"/>
      </rPr>
      <t>2</t>
    </r>
  </si>
  <si>
    <r>
      <t>Pomanjkanje kvalificiranih učiteljic in učiteljev</t>
    </r>
    <r>
      <rPr>
        <b/>
        <vertAlign val="superscript"/>
        <sz val="10"/>
        <rFont val="Arial"/>
        <family val="2"/>
      </rPr>
      <t>1</t>
    </r>
  </si>
  <si>
    <r>
      <t>Pomanjkanje ali neustreznost učnih materialov</t>
    </r>
    <r>
      <rPr>
        <b/>
        <vertAlign val="superscript"/>
        <sz val="10"/>
        <rFont val="Arial"/>
        <family val="2"/>
      </rPr>
      <t>2</t>
    </r>
  </si>
  <si>
    <r>
      <t>Pomanjkanje ali neustreznost učnih materialov</t>
    </r>
    <r>
      <rPr>
        <b/>
        <vertAlign val="superscript"/>
        <sz val="10"/>
        <rFont val="Arial"/>
        <family val="2"/>
      </rPr>
      <t xml:space="preserve">1 </t>
    </r>
  </si>
  <si>
    <r>
      <t>Pomanjkanje ali neustreznost digitalne tehnologije za poučevanje</t>
    </r>
    <r>
      <rPr>
        <b/>
        <vertAlign val="superscript"/>
        <sz val="10"/>
        <rFont val="Arial"/>
        <family val="2"/>
      </rPr>
      <t>2</t>
    </r>
  </si>
  <si>
    <r>
      <t>Pomanjkanje ali neustreznost učnih prostorov</t>
    </r>
    <r>
      <rPr>
        <b/>
        <vertAlign val="superscript"/>
        <sz val="10"/>
        <rFont val="Arial"/>
        <family val="2"/>
      </rPr>
      <t xml:space="preserve">3 </t>
    </r>
    <r>
      <rPr>
        <b/>
        <sz val="10"/>
        <rFont val="Arial"/>
        <family val="2"/>
      </rPr>
      <t xml:space="preserve"> </t>
    </r>
  </si>
  <si>
    <r>
      <t>Pomanjkanje ali neustreznost infrastrukture</t>
    </r>
    <r>
      <rPr>
        <b/>
        <vertAlign val="superscript"/>
        <sz val="10"/>
        <rFont val="Arial"/>
        <family val="2"/>
      </rPr>
      <t>4</t>
    </r>
    <r>
      <rPr>
        <b/>
        <sz val="10"/>
        <rFont val="Arial"/>
        <family val="2"/>
      </rPr>
      <t xml:space="preserve">   </t>
    </r>
  </si>
  <si>
    <r>
      <t>Po deležu učencev iz socio-ekonomsko deprivilegiranih domov</t>
    </r>
    <r>
      <rPr>
        <b/>
        <vertAlign val="superscript"/>
        <sz val="10"/>
        <rFont val="Arial"/>
        <family val="2"/>
      </rPr>
      <t>1</t>
    </r>
  </si>
  <si>
    <r>
      <t>Po deležu učencev migrantov</t>
    </r>
    <r>
      <rPr>
        <b/>
        <vertAlign val="superscript"/>
        <sz val="10"/>
        <rFont val="Arial"/>
        <family val="2"/>
      </rPr>
      <t>2</t>
    </r>
  </si>
  <si>
    <r>
      <t>Po deležu učencev s posebnimi potrebami</t>
    </r>
    <r>
      <rPr>
        <b/>
        <vertAlign val="superscript"/>
        <sz val="10"/>
        <color theme="1"/>
        <rFont val="Arial"/>
        <family val="2"/>
      </rPr>
      <t>3</t>
    </r>
  </si>
  <si>
    <r>
      <t>Javne šole</t>
    </r>
    <r>
      <rPr>
        <b/>
        <vertAlign val="superscript"/>
        <sz val="10"/>
        <rFont val="Arial"/>
        <family val="2"/>
      </rPr>
      <t>4</t>
    </r>
  </si>
  <si>
    <r>
      <t>Privatne šole</t>
    </r>
    <r>
      <rPr>
        <b/>
        <vertAlign val="superscript"/>
        <sz val="10"/>
        <rFont val="Arial"/>
        <family val="2"/>
      </rPr>
      <t>5</t>
    </r>
  </si>
  <si>
    <r>
      <t>Delež učiteljev, ki so navedene investicije označili kot "zelo pomembne"</t>
    </r>
    <r>
      <rPr>
        <b/>
        <vertAlign val="superscript"/>
        <sz val="10"/>
        <rFont val="Arial"/>
        <family val="2"/>
      </rPr>
      <t>1</t>
    </r>
  </si>
  <si>
    <r>
      <t>Investicije v IKT</t>
    </r>
    <r>
      <rPr>
        <b/>
        <vertAlign val="superscript"/>
        <sz val="10"/>
        <rFont val="Arial"/>
        <family val="2"/>
      </rPr>
      <t>2</t>
    </r>
    <r>
      <rPr>
        <b/>
        <sz val="10"/>
        <rFont val="Arial"/>
        <family val="2"/>
      </rPr>
      <t xml:space="preserve">	</t>
    </r>
  </si>
  <si>
    <r>
      <t>Investicije v učna gradiva</t>
    </r>
    <r>
      <rPr>
        <b/>
        <vertAlign val="superscript"/>
        <sz val="10"/>
        <rFont val="Arial"/>
        <family val="2"/>
      </rPr>
      <t>3</t>
    </r>
  </si>
  <si>
    <r>
      <t xml:space="preserve"> Delež učiteljev in učiteljic, ki se "strinja" ali "popolnoma strinja" z navedenimi trditvami o njihovem razredu</t>
    </r>
    <r>
      <rPr>
        <b/>
        <vertAlign val="superscript"/>
        <sz val="10"/>
        <rFont val="Arial"/>
        <family val="2"/>
      </rPr>
      <t>1</t>
    </r>
    <r>
      <rPr>
        <b/>
        <sz val="10"/>
        <rFont val="Arial"/>
        <family val="2"/>
      </rPr>
      <t xml:space="preserve">																														</t>
    </r>
  </si>
  <si>
    <r>
      <t>Delež učiteljev in učiteljic, ki se "strinja" ali "popolnoma strinja" z navedenimi trditvami o njihovem razredu</t>
    </r>
    <r>
      <rPr>
        <b/>
        <vertAlign val="superscript"/>
        <sz val="10"/>
        <rFont val="Arial"/>
        <family val="2"/>
      </rPr>
      <t>1 2</t>
    </r>
  </si>
  <si>
    <r>
      <t>Zastraševanje ali zmerjanje</t>
    </r>
    <r>
      <rPr>
        <b/>
        <vertAlign val="superscript"/>
        <sz val="10"/>
        <rFont val="Arial"/>
        <family val="2"/>
      </rPr>
      <t>1</t>
    </r>
    <r>
      <rPr>
        <b/>
        <sz val="10"/>
        <rFont val="Arial"/>
        <family val="2"/>
      </rPr>
      <t xml:space="preserve">  </t>
    </r>
  </si>
  <si>
    <r>
      <t>Dijak ali dijakinja ali starši/skrbniki poročajo o neželenem elektronskem stiku med vrstniki</t>
    </r>
    <r>
      <rPr>
        <b/>
        <vertAlign val="superscript"/>
        <sz val="10"/>
        <rFont val="Arial"/>
        <family val="2"/>
      </rPr>
      <t xml:space="preserve">2 </t>
    </r>
  </si>
  <si>
    <r>
      <t xml:space="preserve">Zastraševanje ali zmerjanje </t>
    </r>
    <r>
      <rPr>
        <b/>
        <vertAlign val="superscript"/>
        <sz val="10"/>
        <rFont val="Arial"/>
        <family val="2"/>
      </rPr>
      <t>1</t>
    </r>
    <r>
      <rPr>
        <b/>
        <sz val="10"/>
        <rFont val="Arial"/>
        <family val="2"/>
      </rPr>
      <t xml:space="preserve">  </t>
    </r>
  </si>
  <si>
    <r>
      <t>Učenec ali učenka ali starši/skrbniki poročajo o neželenem elektronskem stiku med vrstniki</t>
    </r>
    <r>
      <rPr>
        <b/>
        <vertAlign val="superscript"/>
        <sz val="10"/>
        <rFont val="Arial"/>
        <family val="2"/>
      </rPr>
      <t xml:space="preserve">2 </t>
    </r>
  </si>
  <si>
    <r>
      <t xml:space="preserve">Delež učiteljev, ki meni, da je precej ali zelo mogoče, da pri poučevanju v kulturno raznolikem razredu, uspešno doseže naslednje: </t>
    </r>
    <r>
      <rPr>
        <b/>
        <vertAlign val="superscript"/>
        <sz val="10"/>
        <rFont val="Arial"/>
        <family val="2"/>
      </rPr>
      <t>1</t>
    </r>
  </si>
  <si>
    <r>
      <t>Delež učiteljev, ki meni, da je precej ali zelo mogoče, da pri poučevanju v kulturno raznolikem razredu, uspešno doseže naslednje:</t>
    </r>
    <r>
      <rPr>
        <b/>
        <vertAlign val="superscript"/>
        <sz val="10"/>
        <rFont val="Arial"/>
        <family val="2"/>
      </rPr>
      <t>1</t>
    </r>
  </si>
  <si>
    <r>
      <t>Delež učiteljev, zaposlenih v šolah, ki jih obiskujejo dujaki z različnimi etničnimi in kulturnimi ozadji</t>
    </r>
    <r>
      <rPr>
        <b/>
        <vertAlign val="superscript"/>
        <sz val="10"/>
        <rFont val="Arial"/>
        <family val="2"/>
      </rPr>
      <t>1</t>
    </r>
    <r>
      <rPr>
        <b/>
        <sz val="10"/>
        <rFont val="Arial"/>
        <family val="2"/>
      </rPr>
      <t>, in v katerih se izvajajo naslednja pravila in pristopi povezani z raznolikostjo</t>
    </r>
  </si>
  <si>
    <r>
      <t>Odgovori ravnateljev</t>
    </r>
    <r>
      <rPr>
        <b/>
        <vertAlign val="superscript"/>
        <sz val="10"/>
        <rFont val="Arial"/>
        <family val="2"/>
      </rPr>
      <t>2</t>
    </r>
  </si>
  <si>
    <r>
      <t>Delež učiteljev, zaposlenih v šolah, ki jih obiskujejo učenci z različnimi etničnimi in kulturnimi ozadji</t>
    </r>
    <r>
      <rPr>
        <b/>
        <vertAlign val="superscript"/>
        <sz val="10"/>
        <rFont val="Arial"/>
        <family val="2"/>
      </rPr>
      <t>1</t>
    </r>
    <r>
      <rPr>
        <b/>
        <sz val="10"/>
        <rFont val="Arial"/>
        <family val="2"/>
      </rPr>
      <t>, in v katerih se izvajajo naslednja pravila in pristopi povezani z raznolikostjo</t>
    </r>
  </si>
  <si>
    <r>
      <t>Delež učiteljev</t>
    </r>
    <r>
      <rPr>
        <b/>
        <vertAlign val="superscript"/>
        <sz val="10"/>
        <rFont val="Arial"/>
        <family val="2"/>
      </rPr>
      <t>1</t>
    </r>
    <r>
      <rPr>
        <b/>
        <sz val="10"/>
        <rFont val="Arial"/>
        <family val="2"/>
      </rPr>
      <t xml:space="preserve"> zaposlenih v šolah z </t>
    </r>
  </si>
  <si>
    <r>
      <t>več kot 10 % dijakov z  maternim jezikom, ki se razlikuje od učnega jezika v šoli</t>
    </r>
    <r>
      <rPr>
        <b/>
        <vertAlign val="superscript"/>
        <sz val="10"/>
        <rFont val="Arial"/>
        <family val="2"/>
      </rPr>
      <t>2</t>
    </r>
  </si>
  <si>
    <r>
      <t>več kot 10 % dijakov s posebnimi potrebami</t>
    </r>
    <r>
      <rPr>
        <b/>
        <vertAlign val="superscript"/>
        <sz val="10"/>
        <rFont val="Arial"/>
        <family val="2"/>
      </rPr>
      <t>3</t>
    </r>
  </si>
  <si>
    <r>
      <t>več kot 30 % dijakov, ki izhajajo iz socio-ekonomsko depriviligiranih domov</t>
    </r>
    <r>
      <rPr>
        <b/>
        <vertAlign val="superscript"/>
        <sz val="10"/>
        <rFont val="Arial"/>
        <family val="2"/>
      </rPr>
      <t>4</t>
    </r>
  </si>
  <si>
    <r>
      <t>Več kot 10 % dijakov z migrantskim ozadjem</t>
    </r>
    <r>
      <rPr>
        <b/>
        <vertAlign val="superscript"/>
        <sz val="10"/>
        <rFont val="Arial"/>
        <family val="2"/>
      </rPr>
      <t>5</t>
    </r>
  </si>
  <si>
    <r>
      <t>vsaj 1 % dijakov, ki so begunci</t>
    </r>
    <r>
      <rPr>
        <b/>
        <vertAlign val="superscript"/>
        <sz val="10"/>
        <rFont val="Arial"/>
        <family val="2"/>
      </rPr>
      <t>6</t>
    </r>
  </si>
  <si>
    <r>
      <t>Število let delovnih izkušenj ravnateljev in ravnateljic</t>
    </r>
    <r>
      <rPr>
        <b/>
        <vertAlign val="superscript"/>
        <sz val="10"/>
        <rFont val="Arial"/>
        <family val="2"/>
      </rPr>
      <t>1</t>
    </r>
  </si>
  <si>
    <r>
      <t>Po deležu učencev beguncev</t>
    </r>
    <r>
      <rPr>
        <b/>
        <vertAlign val="superscript"/>
        <sz val="10"/>
        <rFont val="Arial"/>
        <family val="2"/>
      </rPr>
      <t>3</t>
    </r>
  </si>
  <si>
    <r>
      <t>Po deležu učenk in učencev s posebnimi potrebami</t>
    </r>
    <r>
      <rPr>
        <b/>
        <vertAlign val="superscript"/>
        <sz val="10"/>
        <rFont val="Arial"/>
        <family val="2"/>
      </rPr>
      <t>4</t>
    </r>
  </si>
  <si>
    <r>
      <t>Javne šole</t>
    </r>
    <r>
      <rPr>
        <b/>
        <vertAlign val="superscript"/>
        <sz val="10"/>
        <rFont val="Arial"/>
        <family val="2"/>
      </rPr>
      <t>5</t>
    </r>
  </si>
  <si>
    <r>
      <t xml:space="preserve">Privatne šole </t>
    </r>
    <r>
      <rPr>
        <b/>
        <vertAlign val="superscript"/>
        <sz val="10"/>
        <rFont val="Arial"/>
        <family val="2"/>
      </rPr>
      <t>6</t>
    </r>
  </si>
  <si>
    <r>
      <t xml:space="preserve">Delež učiteljev glede na leta delovnih izkušenj </t>
    </r>
    <r>
      <rPr>
        <b/>
        <vertAlign val="superscript"/>
        <sz val="10"/>
        <rFont val="Arial"/>
        <family val="2"/>
      </rPr>
      <t>1</t>
    </r>
  </si>
  <si>
    <r>
      <t>Delovne izkušnje učiteljev in učiteljic</t>
    </r>
    <r>
      <rPr>
        <b/>
        <vertAlign val="superscript"/>
        <sz val="10"/>
        <rFont val="Arial"/>
        <family val="2"/>
      </rPr>
      <t>1</t>
    </r>
  </si>
  <si>
    <r>
      <t>Z zasedanjem drugih delovnih mest v izobraževanju, ne kot učitelj</t>
    </r>
    <r>
      <rPr>
        <b/>
        <vertAlign val="superscript"/>
        <sz val="10"/>
        <rFont val="Arial"/>
        <family val="2"/>
      </rPr>
      <t>2</t>
    </r>
  </si>
  <si>
    <r>
      <t>Po deležu učencev iz socio-ekonomsko deprivilegiranih domov</t>
    </r>
    <r>
      <rPr>
        <b/>
        <vertAlign val="superscript"/>
        <sz val="10"/>
        <color theme="1"/>
        <rFont val="Arial"/>
        <family val="2"/>
      </rPr>
      <t>1</t>
    </r>
  </si>
  <si>
    <r>
      <t>Po deležu učencev migrantov</t>
    </r>
    <r>
      <rPr>
        <b/>
        <vertAlign val="superscript"/>
        <sz val="10"/>
        <color theme="1"/>
        <rFont val="Arial"/>
        <family val="2"/>
      </rPr>
      <t>2</t>
    </r>
  </si>
  <si>
    <r>
      <t>Zasebne šole</t>
    </r>
    <r>
      <rPr>
        <b/>
        <vertAlign val="superscript"/>
        <sz val="10"/>
        <rFont val="Arial"/>
        <family val="2"/>
      </rPr>
      <t xml:space="preserve"> 5</t>
    </r>
  </si>
  <si>
    <r>
      <t>Zmanjšanje velikosti razreda kot visoka prioriteta</t>
    </r>
    <r>
      <rPr>
        <b/>
        <vertAlign val="superscript"/>
        <sz val="10"/>
        <rFont val="Arial"/>
        <family val="2"/>
      </rPr>
      <t>2</t>
    </r>
    <r>
      <rPr>
        <b/>
        <sz val="10"/>
        <rFont val="Arial"/>
        <family val="2"/>
      </rPr>
      <t xml:space="preserve">										</t>
    </r>
  </si>
  <si>
    <r>
      <t>velikosti razreda</t>
    </r>
    <r>
      <rPr>
        <b/>
        <vertAlign val="superscript"/>
        <sz val="10"/>
        <rFont val="Arial"/>
        <family val="2"/>
      </rPr>
      <t>3</t>
    </r>
  </si>
  <si>
    <r>
      <t>Delež ravnateljev in ravnateljic glede na leta izkušenj na tem delovnem mestu</t>
    </r>
    <r>
      <rPr>
        <b/>
        <vertAlign val="superscript"/>
        <sz val="10"/>
        <rFont val="Arial"/>
        <family val="2"/>
      </rPr>
      <t>1 2</t>
    </r>
  </si>
  <si>
    <r>
      <t>let delovnih izkušenj na drugih položajih v vodstvu šole</t>
    </r>
    <r>
      <rPr>
        <b/>
        <vertAlign val="superscript"/>
        <sz val="10"/>
        <rFont val="Arial"/>
        <family val="2"/>
      </rPr>
      <t xml:space="preserve"> 2</t>
    </r>
  </si>
  <si>
    <r>
      <t>kot učitelj ali učiteljica</t>
    </r>
    <r>
      <rPr>
        <b/>
        <vertAlign val="superscript"/>
        <sz val="10"/>
        <rFont val="Arial"/>
        <family val="2"/>
      </rPr>
      <t>3</t>
    </r>
  </si>
  <si>
    <r>
      <t>a</t>
    </r>
    <r>
      <rPr>
        <sz val="10"/>
        <rFont val="Arial"/>
        <family val="2"/>
      </rPr>
      <t xml:space="preserve"> Moskva je bila izločena iz TALIS 2018. Ocene morajo biti interpretirane previdno. Za več informacij glej Prilogo.</t>
    </r>
  </si>
  <si>
    <r>
      <t>Po deležu učencev s posebnimi potrebami</t>
    </r>
    <r>
      <rPr>
        <b/>
        <vertAlign val="superscript"/>
        <sz val="10"/>
        <rFont val="Arial"/>
        <family val="2"/>
      </rPr>
      <t>3</t>
    </r>
  </si>
  <si>
    <r>
      <rPr>
        <vertAlign val="superscript"/>
        <sz val="10"/>
        <rFont val="Arial"/>
        <family val="2"/>
      </rPr>
      <t>a</t>
    </r>
    <r>
      <rPr>
        <sz val="10"/>
        <rFont val="Arial"/>
        <family val="2"/>
      </rPr>
      <t xml:space="preserve"> Moskva je bila izločena iz TALIS 2018. Ocene morajo biti interpretirane previdno. Za več informacij glej priloge.</t>
    </r>
  </si>
  <si>
    <r>
      <rPr>
        <vertAlign val="superscript"/>
        <sz val="10"/>
        <rFont val="Arial"/>
        <family val="2"/>
      </rPr>
      <t>a</t>
    </r>
    <r>
      <rPr>
        <sz val="10"/>
        <rFont val="Arial"/>
        <family val="2"/>
      </rPr>
      <t xml:space="preserve">Moskva je bila izločena iz TALIS 2018. Ocene morajo biti interpretirane previdno. </t>
    </r>
  </si>
  <si>
    <t>Razlika med 
2008 in 2018
(TALIS 2018 - TALIS 2008)</t>
  </si>
  <si>
    <t>Razlika med 
2013 in 2018 
(TALIS 2018 - TALIS 2013)</t>
  </si>
  <si>
    <t>a Moskva je bila izločena iz TALIS 2018. Ocene morajo biti interpretirane previdno. Za več informacij glej priloge in tehnično poročilo.</t>
  </si>
  <si>
    <t xml:space="preserve">2. Ne vključuje delovnih let na mestu ravnatelja ali ravnateljice. </t>
  </si>
  <si>
    <t>Deleži zaposlenih učiteljev v srednjih šolah z različno sestavo populacije dijakov</t>
  </si>
  <si>
    <r>
      <t>več kot 10 % učencev s posebnimi potrebami</t>
    </r>
    <r>
      <rPr>
        <b/>
        <vertAlign val="superscript"/>
        <sz val="10"/>
        <rFont val="Arial"/>
        <family val="2"/>
      </rPr>
      <t>3</t>
    </r>
  </si>
  <si>
    <r>
      <t>več kot 10 % učencev z  maternim jezikom, ki se razlikuje od učnega jezika v šoli</t>
    </r>
    <r>
      <rPr>
        <b/>
        <vertAlign val="superscript"/>
        <sz val="10"/>
        <rFont val="Arial"/>
        <family val="2"/>
      </rPr>
      <t>2</t>
    </r>
  </si>
  <si>
    <r>
      <t>več kot 30 % učencev, ki izhajajo iz socio-ekonomsko depriviligiranih domov</t>
    </r>
    <r>
      <rPr>
        <b/>
        <vertAlign val="superscript"/>
        <sz val="10"/>
        <rFont val="Arial"/>
        <family val="2"/>
      </rPr>
      <t>4</t>
    </r>
  </si>
  <si>
    <r>
      <t>vsaj 1 % učencev, ki so begunci</t>
    </r>
    <r>
      <rPr>
        <b/>
        <vertAlign val="superscript"/>
        <sz val="10"/>
        <rFont val="Arial"/>
        <family val="2"/>
      </rPr>
      <t>6</t>
    </r>
  </si>
  <si>
    <r>
      <t>Delež učiteljev zaposlenih v šolah z</t>
    </r>
    <r>
      <rPr>
        <b/>
        <vertAlign val="superscript"/>
        <sz val="10"/>
        <rFont val="Arial"/>
        <family val="2"/>
      </rPr>
      <t>1</t>
    </r>
  </si>
  <si>
    <t xml:space="preserve">1. Nanaša se na sestavo izbranega razreda. </t>
  </si>
  <si>
    <r>
      <t>Delež učiteljev in učiteljic</t>
    </r>
    <r>
      <rPr>
        <b/>
        <vertAlign val="superscript"/>
        <sz val="10"/>
        <rFont val="Arial"/>
        <family val="2"/>
      </rPr>
      <t xml:space="preserve">1, </t>
    </r>
    <r>
      <rPr>
        <b/>
        <sz val="10"/>
        <rFont val="Arial"/>
        <family val="2"/>
      </rPr>
      <t>zaposlenih v šolah, v katerih delež učencev, katerih materni jezik se razlikuje od učnega jezika v šoli</t>
    </r>
    <r>
      <rPr>
        <b/>
        <vertAlign val="superscript"/>
        <sz val="10"/>
        <rFont val="Arial"/>
        <family val="2"/>
      </rPr>
      <t>2</t>
    </r>
    <r>
      <rPr>
        <b/>
        <sz val="10"/>
        <rFont val="Arial"/>
        <family val="2"/>
      </rPr>
      <t>, presega 10 %</t>
    </r>
    <r>
      <rPr>
        <b/>
        <vertAlign val="superscript"/>
        <sz val="10"/>
        <rFont val="Arial"/>
        <family val="2"/>
      </rPr>
      <t>3</t>
    </r>
  </si>
  <si>
    <t>Poučevanje prilagodi kulturni različnosti dijakinj in dijakov</t>
  </si>
  <si>
    <t>2. Vzorec je omejen na učitelje in učiteljice, ki so poročali, da njihovo poučevanje v izbranem razredu ni v celoti ali večinoma namenjeno učencem in učenkam s posebnimi potrebami.</t>
  </si>
  <si>
    <t>a Za to državo morajo biti ocene pri podskupinah in ocenjene razlike med podskupinami izredno previdno interpretirane.</t>
  </si>
  <si>
    <r>
      <t>Povezanost med številom dijakov in učiteljev</t>
    </r>
    <r>
      <rPr>
        <b/>
        <vertAlign val="superscript"/>
        <sz val="10"/>
        <rFont val="Arial"/>
        <family val="2"/>
      </rPr>
      <t>3</t>
    </r>
  </si>
  <si>
    <t xml:space="preserve">1. Učitelji so poročali o naključno izbranem razredu, ki so ga trenutno poučevali. V TALIS 2008 se vprašanje nanaša na povprečno število učencev v tem razredu preko šolskega leta. </t>
  </si>
  <si>
    <t>Razmerje obetov kaže, koliko je napovedana spremenljivka povezana s kategorično spremenljivko. Če je manjše od ena, je povezanost negativna; če je večje od ena, je pozitivna; če je enako ena, povezanosti ni.</t>
  </si>
  <si>
    <r>
      <t>deleža učencev in učenk  iz socio-ekonomsko depriviligiranih domov</t>
    </r>
    <r>
      <rPr>
        <b/>
        <vertAlign val="superscript"/>
        <sz val="10"/>
        <rFont val="Arial"/>
        <family val="2"/>
      </rPr>
      <t>4</t>
    </r>
  </si>
  <si>
    <t>Samoocena učinkovitosti poučevanja v multikulturnih okoljih</t>
  </si>
  <si>
    <t>2. Višje vrednosti indeksa delovnega vzdušja v razredu kažejo večjo potrebo po vzpostavljanju reda v razredu.</t>
  </si>
  <si>
    <r>
      <t>Indeks samoocene učinkovitosti poučevanja</t>
    </r>
    <r>
      <rPr>
        <b/>
        <vertAlign val="superscript"/>
        <sz val="10"/>
        <rFont val="Arial"/>
        <family val="2"/>
      </rPr>
      <t>1</t>
    </r>
  </si>
  <si>
    <t>Povezanost med samoceno učinkovitosti poučevanja in lastnostmi razreda</t>
  </si>
  <si>
    <r>
      <t>Delež učiteljev, ki je zvišanje plač učiteljev označil kot  "zelo pomembno" prioriteto porabe potencialnih dodatnih finančnih virov</t>
    </r>
    <r>
      <rPr>
        <b/>
        <vertAlign val="superscript"/>
        <sz val="10"/>
        <rFont val="Arial"/>
        <family val="2"/>
      </rPr>
      <t>2</t>
    </r>
    <r>
      <rPr>
        <b/>
        <sz val="10"/>
        <rFont val="Arial"/>
        <family val="2"/>
      </rPr>
      <t xml:space="preserve">														</t>
    </r>
  </si>
  <si>
    <t>2. Indikatorska spremenjivka: referenčna kategorija je povišanje učiteljskih plač, ocenjeno kot nizka ali srednje pomembna  prioriteta porabe potencialnih dodatnih finančnih virov.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</si>
</sst>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 _€_-;\-* #,##0\ _€_-;_-* &quot;-&quot;\ _€_-;_-@_-"/>
    <numFmt numFmtId="165" formatCode="_(* #,##0_);_(* \(#,##0\);_(* &quot;-&quot;_);_(@_)"/>
    <numFmt numFmtId="166" formatCode="_(* #,##0.00_);_(* \(#,##0.00\);_(* &quot;-&quot;??_);_(@_)"/>
    <numFmt numFmtId="167" formatCode="&quot;£&quot;#,##0.00;\-&quot;£&quot;#,##0.00"/>
    <numFmt numFmtId="168" formatCode="\(0.0\)"/>
    <numFmt numFmtId="169" formatCode="0.0"/>
    <numFmt numFmtId="170" formatCode="\(0.00\)"/>
    <numFmt numFmtId="171" formatCode="General_)"/>
    <numFmt numFmtId="172" formatCode="_ * #,##0.00_ ;_ * \-#,##0.00_ ;_ * &quot;-&quot;??_ ;_ @_ "/>
    <numFmt numFmtId="173" formatCode="_-* #,##0.00\ _k_r_-;\-* #,##0.00\ _k_r_-;_-* &quot;-&quot;??\ _k_r_-;_-@_-"/>
    <numFmt numFmtId="174" formatCode="#,##0.0"/>
    <numFmt numFmtId="175" formatCode="#,##0.000"/>
    <numFmt numFmtId="176" formatCode="#,##0.00%;[Red]\(#,##0.00%\)"/>
    <numFmt numFmtId="177" formatCode="_(&quot;$&quot;* #,##0.00_);_(&quot;$&quot;* \(#,##0.00\);_(&quot;$&quot;* &quot;-&quot;??_);_(@_)"/>
    <numFmt numFmtId="178" formatCode="&quot;$&quot;#,##0\ ;\(&quot;$&quot;#,##0\)"/>
    <numFmt numFmtId="179" formatCode="&quot;$&quot;#,##0_);\(&quot;$&quot;#,##0.0\)"/>
    <numFmt numFmtId="180" formatCode="0.00_)"/>
    <numFmt numFmtId="181" formatCode="_(&quot;$&quot;* #,##0_);_(&quot;$&quot;* \(#,##0\);_(&quot;$&quot;* &quot;-&quot;_);_(@_)"/>
    <numFmt numFmtId="182" formatCode="_ * #,##0_ ;_ * \-#,##0_ ;_ * &quot;-&quot;_ ;_ @_ "/>
    <numFmt numFmtId="183" formatCode="_ &quot;\&quot;* #,##0_ ;_ &quot;\&quot;* \-#,##0_ ;_ &quot;\&quot;* &quot;-&quot;_ ;_ @_ "/>
    <numFmt numFmtId="184" formatCode="_ &quot;\&quot;* #,##0.00_ ;_ &quot;\&quot;* \-#,##0.00_ ;_ &quot;\&quot;* &quot;-&quot;??_ ;_ @_ "/>
    <numFmt numFmtId="185" formatCode="&quot;\&quot;#,##0;&quot;\&quot;\-#,##0"/>
    <numFmt numFmtId="186" formatCode="0.000"/>
  </numFmts>
  <fonts count="87">
    <font>
      <sz val="10"/>
      <color theme="1"/>
      <name val="Arial"/>
      <family val="2"/>
    </font>
    <font>
      <sz val="11"/>
      <color theme="1"/>
      <name val="Calibri"/>
      <family val="2"/>
      <charset val="238"/>
      <scheme val="minor"/>
    </font>
    <font>
      <b/>
      <sz val="10"/>
      <color theme="1"/>
      <name val="Arial"/>
      <family val="2"/>
    </font>
    <font>
      <sz val="10"/>
      <name val="Arial"/>
      <family val="2"/>
    </font>
    <font>
      <b/>
      <sz val="10"/>
      <name val="Arial"/>
      <family val="2"/>
    </font>
    <font>
      <sz val="10"/>
      <color theme="1"/>
      <name val="Arial"/>
      <family val="2"/>
    </font>
    <font>
      <sz val="11"/>
      <color theme="1"/>
      <name val="Calibri"/>
      <family val="2"/>
      <scheme val="minor"/>
    </font>
    <font>
      <sz val="9"/>
      <name val="Times New Roman"/>
      <family val="1"/>
    </font>
    <font>
      <b/>
      <sz val="10"/>
      <color rgb="FFFF0000"/>
      <name val="Arial"/>
      <family val="2"/>
    </font>
    <font>
      <sz val="8"/>
      <name val="Courier"/>
      <family val="3"/>
    </font>
    <font>
      <b/>
      <sz val="15"/>
      <color theme="3"/>
      <name val="Arial"/>
      <family val="2"/>
    </font>
    <font>
      <b/>
      <sz val="13"/>
      <color theme="3"/>
      <name val="Arial"/>
      <family val="2"/>
    </font>
    <font>
      <sz val="10"/>
      <color theme="0"/>
      <name val="Arial"/>
      <family val="2"/>
    </font>
    <font>
      <u/>
      <sz val="10"/>
      <color theme="10"/>
      <name val="Arial"/>
      <family val="2"/>
    </font>
    <font>
      <b/>
      <sz val="8"/>
      <name val="Arial"/>
      <family val="2"/>
    </font>
    <font>
      <sz val="8"/>
      <name val="Arial"/>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0"/>
      <name val="Helvetica"/>
      <family val="2"/>
    </font>
    <font>
      <sz val="10"/>
      <color indexed="8"/>
      <name val="MS Sans Serif"/>
      <family val="2"/>
    </font>
    <font>
      <sz val="10"/>
      <color indexed="8"/>
      <name val="MS Sans Serif"/>
      <family val="2"/>
      <charset val="177"/>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sz val="10"/>
      <color indexed="8"/>
      <name val="Arial"/>
      <family val="2"/>
      <charset val="238"/>
    </font>
    <font>
      <b/>
      <sz val="8"/>
      <color indexed="8"/>
      <name val="MS Sans Serif"/>
      <family val="2"/>
      <charset val="177"/>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name val="MS Sans Serif"/>
      <family val="2"/>
      <charset val="177"/>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1"/>
      <color theme="1"/>
      <name val="Calibri"/>
      <family val="2"/>
      <charset val="128"/>
      <scheme val="minor"/>
    </font>
    <font>
      <sz val="10"/>
      <name val="Arial"/>
      <family val="2"/>
      <charset val="238"/>
    </font>
    <font>
      <sz val="12"/>
      <name val="Arial"/>
      <family val="2"/>
    </font>
    <font>
      <i/>
      <sz val="12"/>
      <name val="Arial"/>
      <family val="2"/>
    </font>
    <font>
      <i/>
      <sz val="10"/>
      <name val="Arial"/>
      <family val="2"/>
    </font>
    <font>
      <sz val="10"/>
      <color rgb="FFFF0000"/>
      <name val="Arial"/>
      <family val="2"/>
    </font>
    <font>
      <vertAlign val="superscript"/>
      <sz val="10"/>
      <name val="Arial"/>
      <family val="2"/>
    </font>
    <font>
      <vertAlign val="superscript"/>
      <sz val="10"/>
      <color theme="1"/>
      <name val="Arial"/>
      <family val="2"/>
    </font>
    <font>
      <sz val="10"/>
      <color theme="0" tint="-0.499984740745262"/>
      <name val="Arial"/>
      <family val="2"/>
    </font>
    <font>
      <i/>
      <sz val="10"/>
      <color theme="1"/>
      <name val="Arial"/>
      <family val="2"/>
    </font>
    <font>
      <i/>
      <vertAlign val="superscript"/>
      <sz val="10"/>
      <name val="Arial"/>
      <family val="2"/>
    </font>
    <font>
      <sz val="10"/>
      <color rgb="FF00B050"/>
      <name val="Arial"/>
      <family val="2"/>
    </font>
    <font>
      <i/>
      <sz val="10"/>
      <color rgb="FF00B050"/>
      <name val="Arial"/>
      <family val="2"/>
    </font>
    <font>
      <i/>
      <sz val="10"/>
      <color rgb="FFFF0000"/>
      <name val="Arial"/>
      <family val="2"/>
    </font>
    <font>
      <sz val="10"/>
      <color rgb="FF000000"/>
      <name val="Arial"/>
      <family val="2"/>
    </font>
    <font>
      <b/>
      <sz val="12"/>
      <color theme="1"/>
      <name val="Arial"/>
      <family val="2"/>
    </font>
    <font>
      <b/>
      <vertAlign val="superscript"/>
      <sz val="10"/>
      <name val="Arial"/>
      <family val="2"/>
    </font>
    <font>
      <b/>
      <vertAlign val="superscript"/>
      <sz val="10"/>
      <color theme="1"/>
      <name val="Arial"/>
      <family val="2"/>
    </font>
    <font>
      <b/>
      <sz val="10"/>
      <color theme="0"/>
      <name val="Arial"/>
      <family val="2"/>
    </font>
    <font>
      <sz val="10"/>
      <color theme="9" tint="-0.249977111117893"/>
      <name val="Arial"/>
      <family val="2"/>
    </font>
    <font>
      <b/>
      <sz val="10"/>
      <color rgb="FF00B050"/>
      <name val="Arial"/>
      <family val="2"/>
    </font>
    <font>
      <b/>
      <i/>
      <sz val="10"/>
      <color theme="1"/>
      <name val="Arial"/>
      <family val="2"/>
    </font>
    <font>
      <sz val="9"/>
      <name val="Arial"/>
      <family val="2"/>
    </font>
    <font>
      <sz val="10"/>
      <color theme="0" tint="-0.14999847407452621"/>
      <name val="Arial"/>
      <family val="2"/>
    </font>
    <font>
      <b/>
      <sz val="10"/>
      <color theme="0" tint="-0.14999847407452621"/>
      <name val="Arial"/>
      <family val="2"/>
    </font>
    <font>
      <b/>
      <sz val="14"/>
      <name val="Arial"/>
      <family val="2"/>
    </font>
  </fonts>
  <fills count="2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
      <patternFill patternType="solid">
        <fgColor theme="6" tint="0.79998168889431442"/>
        <bgColor indexed="64"/>
      </patternFill>
    </fill>
    <fill>
      <patternFill patternType="solid">
        <fgColor theme="8" tint="0.59999389629810485"/>
        <bgColor indexed="64"/>
      </patternFill>
    </fill>
    <fill>
      <patternFill patternType="solid">
        <fgColor rgb="FFEBF1DE"/>
        <bgColor rgb="FF000000"/>
      </patternFill>
    </fill>
    <fill>
      <patternFill patternType="solid">
        <fgColor rgb="FFFFFFFF"/>
        <bgColor rgb="FF000000"/>
      </patternFill>
    </fill>
    <fill>
      <patternFill patternType="solid">
        <fgColor theme="8"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theme="1"/>
      </left>
      <right style="thin">
        <color theme="1"/>
      </right>
      <top style="thin">
        <color theme="1"/>
      </top>
      <bottom style="thin">
        <color theme="1"/>
      </bottom>
      <diagonal/>
    </border>
    <border>
      <left/>
      <right/>
      <top/>
      <bottom style="thin">
        <color rgb="FF00B050"/>
      </bottom>
      <diagonal/>
    </border>
    <border>
      <left/>
      <right/>
      <top style="thin">
        <color rgb="FF00B050"/>
      </top>
      <bottom style="thin">
        <color rgb="FF00B050"/>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bottom style="thin">
        <color theme="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bottom/>
      <diagonal/>
    </border>
    <border>
      <left style="thin">
        <color theme="1"/>
      </left>
      <right/>
      <top/>
      <bottom/>
      <diagonal/>
    </border>
    <border>
      <left/>
      <right/>
      <top style="thin">
        <color theme="1"/>
      </top>
      <bottom/>
      <diagonal/>
    </border>
    <border>
      <left style="thin">
        <color theme="1"/>
      </left>
      <right/>
      <top/>
      <bottom style="thin">
        <color theme="1"/>
      </bottom>
      <diagonal/>
    </border>
    <border>
      <left/>
      <right style="thin">
        <color theme="1"/>
      </right>
      <top/>
      <bottom/>
      <diagonal/>
    </border>
    <border>
      <left/>
      <right style="thin">
        <color theme="1"/>
      </right>
      <top style="thin">
        <color theme="1"/>
      </top>
      <bottom/>
      <diagonal/>
    </border>
    <border>
      <left style="thin">
        <color theme="1"/>
      </left>
      <right style="thin">
        <color indexed="64"/>
      </right>
      <top style="thin">
        <color theme="1"/>
      </top>
      <bottom style="thin">
        <color theme="1"/>
      </bottom>
      <diagonal/>
    </border>
    <border>
      <left style="thin">
        <color theme="1"/>
      </left>
      <right style="thin">
        <color indexed="64"/>
      </right>
      <top/>
      <bottom style="thin">
        <color theme="1"/>
      </bottom>
      <diagonal/>
    </border>
    <border>
      <left style="thin">
        <color theme="1"/>
      </left>
      <right/>
      <top style="thin">
        <color theme="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style="thin">
        <color rgb="FF00B050"/>
      </bottom>
      <diagonal/>
    </border>
    <border>
      <left/>
      <right style="medium">
        <color rgb="FF92D050"/>
      </right>
      <top/>
      <bottom style="thin">
        <color rgb="FF00B050"/>
      </bottom>
      <diagonal/>
    </border>
    <border>
      <left style="medium">
        <color rgb="FF92D050"/>
      </left>
      <right/>
      <top/>
      <bottom/>
      <diagonal/>
    </border>
    <border>
      <left style="medium">
        <color rgb="FF92D050"/>
      </left>
      <right/>
      <top style="thin">
        <color rgb="FF00B050"/>
      </top>
      <bottom style="thin">
        <color rgb="FF00B050"/>
      </bottom>
      <diagonal/>
    </border>
    <border>
      <left/>
      <right style="medium">
        <color rgb="FF92D050"/>
      </right>
      <top style="thin">
        <color rgb="FF00B050"/>
      </top>
      <bottom style="thin">
        <color rgb="FF00B050"/>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thin">
        <color theme="1"/>
      </left>
      <right style="thin">
        <color theme="1"/>
      </right>
      <top style="medium">
        <color theme="1"/>
      </top>
      <bottom style="thin">
        <color theme="1"/>
      </bottom>
      <diagonal/>
    </border>
    <border>
      <left style="thin">
        <color theme="1"/>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style="thin">
        <color theme="1"/>
      </right>
      <top style="medium">
        <color theme="1"/>
      </top>
      <bottom/>
      <diagonal/>
    </border>
    <border>
      <left style="medium">
        <color theme="1"/>
      </left>
      <right/>
      <top/>
      <bottom/>
      <diagonal/>
    </border>
    <border>
      <left/>
      <right style="medium">
        <color theme="1"/>
      </right>
      <top style="thin">
        <color theme="1"/>
      </top>
      <bottom style="thin">
        <color indexed="64"/>
      </bottom>
      <diagonal/>
    </border>
    <border>
      <left/>
      <right style="medium">
        <color theme="1"/>
      </right>
      <top style="thin">
        <color theme="1"/>
      </top>
      <bottom/>
      <diagonal/>
    </border>
    <border>
      <left/>
      <right style="medium">
        <color theme="1"/>
      </right>
      <top/>
      <bottom/>
      <diagonal/>
    </border>
    <border>
      <left/>
      <right style="medium">
        <color theme="1"/>
      </right>
      <top/>
      <bottom style="thin">
        <color indexed="64"/>
      </bottom>
      <diagonal/>
    </border>
    <border>
      <left/>
      <right style="medium">
        <color theme="1"/>
      </right>
      <top style="thin">
        <color theme="1"/>
      </top>
      <bottom style="thin">
        <color theme="1"/>
      </bottom>
      <diagonal/>
    </border>
    <border>
      <left style="medium">
        <color theme="1"/>
      </left>
      <right style="thin">
        <color theme="1"/>
      </right>
      <top style="medium">
        <color theme="1"/>
      </top>
      <bottom/>
      <diagonal/>
    </border>
    <border>
      <left/>
      <right style="medium">
        <color theme="1"/>
      </right>
      <top style="medium">
        <color theme="1"/>
      </top>
      <bottom/>
      <diagonal/>
    </border>
    <border>
      <left style="medium">
        <color theme="1"/>
      </left>
      <right style="thin">
        <color theme="1"/>
      </right>
      <top/>
      <bottom/>
      <diagonal/>
    </border>
    <border>
      <left/>
      <right style="medium">
        <color theme="1"/>
      </right>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bottom style="thin">
        <color theme="1"/>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n">
        <color indexed="64"/>
      </top>
      <bottom/>
      <diagonal/>
    </border>
    <border>
      <left style="thin">
        <color theme="1"/>
      </left>
      <right style="medium">
        <color theme="1"/>
      </right>
      <top style="medium">
        <color theme="1"/>
      </top>
      <bottom style="thin">
        <color theme="1"/>
      </bottom>
      <diagonal/>
    </border>
    <border>
      <left/>
      <right style="medium">
        <color theme="1"/>
      </right>
      <top style="thin">
        <color rgb="FF000000"/>
      </top>
      <bottom style="thin">
        <color rgb="FF000000"/>
      </bottom>
      <diagonal/>
    </border>
    <border>
      <left style="medium">
        <color theme="1"/>
      </left>
      <right/>
      <top style="thin">
        <color indexed="64"/>
      </top>
      <bottom/>
      <diagonal/>
    </border>
    <border>
      <left/>
      <right style="medium">
        <color theme="1"/>
      </right>
      <top style="thin">
        <color indexed="64"/>
      </top>
      <bottom/>
      <diagonal/>
    </border>
    <border>
      <left style="thin">
        <color theme="1"/>
      </left>
      <right style="medium">
        <color theme="1"/>
      </right>
      <top/>
      <bottom style="thin">
        <color theme="1"/>
      </bottom>
      <diagonal/>
    </border>
    <border>
      <left style="medium">
        <color theme="1"/>
      </left>
      <right style="thin">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medium">
        <color theme="1"/>
      </left>
      <right/>
      <top style="medium">
        <color theme="1"/>
      </top>
      <bottom/>
      <diagonal/>
    </border>
    <border>
      <left style="medium">
        <color theme="1"/>
      </left>
      <right/>
      <top/>
      <bottom style="thin">
        <color theme="1"/>
      </bottom>
      <diagonal/>
    </border>
    <border>
      <left style="medium">
        <color theme="1"/>
      </left>
      <right/>
      <top style="thin">
        <color theme="1"/>
      </top>
      <bottom style="thin">
        <color theme="1"/>
      </bottom>
      <diagonal/>
    </border>
    <border>
      <left style="medium">
        <color theme="1"/>
      </left>
      <right/>
      <top/>
      <bottom style="thin">
        <color indexed="64"/>
      </bottom>
      <diagonal/>
    </border>
    <border>
      <left style="medium">
        <color theme="1"/>
      </left>
      <right/>
      <top style="thin">
        <color auto="1"/>
      </top>
      <bottom style="medium">
        <color theme="1"/>
      </bottom>
      <diagonal/>
    </border>
    <border>
      <left/>
      <right/>
      <top style="thin">
        <color auto="1"/>
      </top>
      <bottom style="medium">
        <color theme="1"/>
      </bottom>
      <diagonal/>
    </border>
    <border>
      <left/>
      <right style="medium">
        <color theme="1"/>
      </right>
      <top style="thin">
        <color auto="1"/>
      </top>
      <bottom style="medium">
        <color theme="1"/>
      </bottom>
      <diagonal/>
    </border>
    <border>
      <left/>
      <right style="medium">
        <color theme="1"/>
      </right>
      <top style="thin">
        <color indexed="64"/>
      </top>
      <bottom style="thin">
        <color indexed="64"/>
      </bottom>
      <diagonal/>
    </border>
    <border>
      <left style="thin">
        <color indexed="64"/>
      </left>
      <right/>
      <top style="medium">
        <color theme="1"/>
      </top>
      <bottom/>
      <diagonal/>
    </border>
    <border>
      <left style="thin">
        <color indexed="64"/>
      </left>
      <right/>
      <top style="medium">
        <color theme="1"/>
      </top>
      <bottom style="thin">
        <color indexed="64"/>
      </bottom>
      <diagonal/>
    </border>
    <border>
      <left/>
      <right/>
      <top style="medium">
        <color theme="1"/>
      </top>
      <bottom style="thin">
        <color auto="1"/>
      </bottom>
      <diagonal/>
    </border>
    <border>
      <left/>
      <right style="medium">
        <color theme="1"/>
      </right>
      <top style="medium">
        <color theme="1"/>
      </top>
      <bottom style="thin">
        <color indexed="64"/>
      </bottom>
      <diagonal/>
    </border>
    <border>
      <left style="thin">
        <color theme="1"/>
      </left>
      <right/>
      <top style="thin">
        <color indexed="64"/>
      </top>
      <bottom/>
      <diagonal/>
    </border>
    <border>
      <left/>
      <right style="thin">
        <color theme="1"/>
      </right>
      <top style="thin">
        <color indexed="64"/>
      </top>
      <bottom/>
      <diagonal/>
    </border>
    <border>
      <left style="thin">
        <color indexed="64"/>
      </left>
      <right style="thin">
        <color theme="1"/>
      </right>
      <top style="medium">
        <color theme="1"/>
      </top>
      <bottom style="thin">
        <color indexed="64"/>
      </bottom>
      <diagonal/>
    </border>
    <border>
      <left style="thin">
        <color theme="1"/>
      </left>
      <right style="thin">
        <color theme="1"/>
      </right>
      <top style="medium">
        <color theme="1"/>
      </top>
      <bottom style="thin">
        <color indexed="64"/>
      </bottom>
      <diagonal/>
    </border>
    <border>
      <left style="thin">
        <color theme="1"/>
      </left>
      <right style="thin">
        <color indexed="64"/>
      </right>
      <top style="medium">
        <color theme="1"/>
      </top>
      <bottom style="thin">
        <color indexed="64"/>
      </bottom>
      <diagonal/>
    </border>
    <border>
      <left style="medium">
        <color theme="1"/>
      </left>
      <right style="thin">
        <color theme="1"/>
      </right>
      <top/>
      <bottom style="thin">
        <color indexed="64"/>
      </bottom>
      <diagonal/>
    </border>
    <border>
      <left style="thin">
        <color indexed="64"/>
      </left>
      <right style="thin">
        <color theme="1"/>
      </right>
      <top style="medium">
        <color theme="1"/>
      </top>
      <bottom/>
      <diagonal/>
    </border>
    <border>
      <left style="thin">
        <color theme="1"/>
      </left>
      <right style="thin">
        <color indexed="64"/>
      </right>
      <top style="medium">
        <color theme="1"/>
      </top>
      <bottom/>
      <diagonal/>
    </border>
    <border>
      <left style="thin">
        <color theme="1"/>
      </left>
      <right style="medium">
        <color theme="1"/>
      </right>
      <top style="thin">
        <color theme="1"/>
      </top>
      <bottom/>
      <diagonal/>
    </border>
    <border>
      <left style="thin">
        <color indexed="64"/>
      </left>
      <right style="medium">
        <color theme="1"/>
      </right>
      <top style="thin">
        <color indexed="64"/>
      </top>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medium">
        <color theme="1"/>
      </right>
      <top style="medium">
        <color theme="1"/>
      </top>
      <bottom style="thin">
        <color theme="1"/>
      </bottom>
      <diagonal/>
    </border>
  </borders>
  <cellStyleXfs count="31299">
    <xf numFmtId="0" fontId="0" fillId="0" borderId="0"/>
    <xf numFmtId="0" fontId="3" fillId="0" borderId="0"/>
    <xf numFmtId="0" fontId="3" fillId="0" borderId="0"/>
    <xf numFmtId="0" fontId="5" fillId="0" borderId="0"/>
    <xf numFmtId="0" fontId="6" fillId="0" borderId="0"/>
    <xf numFmtId="9" fontId="6" fillId="0" borderId="0" applyFont="0" applyFill="0" applyBorder="0" applyAlignment="0" applyProtection="0"/>
    <xf numFmtId="0" fontId="6" fillId="0" borderId="0"/>
    <xf numFmtId="0" fontId="5" fillId="0" borderId="0"/>
    <xf numFmtId="0" fontId="6" fillId="0" borderId="0"/>
    <xf numFmtId="0" fontId="5" fillId="0" borderId="0"/>
    <xf numFmtId="0" fontId="3" fillId="0" borderId="0"/>
    <xf numFmtId="0" fontId="3" fillId="2" borderId="0"/>
    <xf numFmtId="0" fontId="9" fillId="0" borderId="0"/>
    <xf numFmtId="0" fontId="9" fillId="0" borderId="0"/>
    <xf numFmtId="0" fontId="5" fillId="0" borderId="0"/>
    <xf numFmtId="0" fontId="9" fillId="0" borderId="0"/>
    <xf numFmtId="0" fontId="12" fillId="5" borderId="0" applyNumberFormat="0" applyBorder="0" applyAlignment="0" applyProtection="0"/>
    <xf numFmtId="0" fontId="12" fillId="6" borderId="0" applyNumberFormat="0" applyBorder="0" applyAlignment="0" applyProtection="0"/>
    <xf numFmtId="0" fontId="16" fillId="0" borderId="5">
      <alignment horizontal="center" vertical="center"/>
    </xf>
    <xf numFmtId="0" fontId="15" fillId="7" borderId="12"/>
    <xf numFmtId="0" fontId="15" fillId="7" borderId="12"/>
    <xf numFmtId="0" fontId="15" fillId="8" borderId="12"/>
    <xf numFmtId="0" fontId="17" fillId="9" borderId="13">
      <alignment horizontal="right" vertical="top" wrapText="1"/>
    </xf>
    <xf numFmtId="0" fontId="18" fillId="0" borderId="0"/>
    <xf numFmtId="171" fontId="19" fillId="0" borderId="0">
      <alignment vertical="top"/>
    </xf>
    <xf numFmtId="0" fontId="15" fillId="0" borderId="1"/>
    <xf numFmtId="0" fontId="15" fillId="0" borderId="1"/>
    <xf numFmtId="0" fontId="15" fillId="0" borderId="1"/>
    <xf numFmtId="0" fontId="15" fillId="0" borderId="1"/>
    <xf numFmtId="0" fontId="15" fillId="0" borderId="12"/>
    <xf numFmtId="0" fontId="15" fillId="0" borderId="12"/>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
    <xf numFmtId="0" fontId="15" fillId="0" borderId="12"/>
    <xf numFmtId="0" fontId="20" fillId="10" borderId="14">
      <alignment horizontal="left" vertical="top" wrapText="1"/>
    </xf>
    <xf numFmtId="0" fontId="21" fillId="11" borderId="0">
      <alignment horizontal="center"/>
    </xf>
    <xf numFmtId="0" fontId="22" fillId="11" borderId="0">
      <alignment horizontal="center" vertical="center"/>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3" fillId="12" borderId="0">
      <alignment horizontal="center" wrapText="1"/>
    </xf>
    <xf numFmtId="0" fontId="23" fillId="11" borderId="0">
      <alignment horizontal="center"/>
    </xf>
    <xf numFmtId="167" fontId="16" fillId="0" borderId="0" applyFont="0" applyFill="0" applyBorder="0" applyProtection="0">
      <alignment horizontal="right" vertical="top"/>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 fontId="24" fillId="0" borderId="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72" fontId="3"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73"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72" fontId="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2" fontId="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72" fontId="3" fillId="0" borderId="0" applyFont="0" applyFill="0" applyBorder="0" applyAlignment="0" applyProtection="0"/>
    <xf numFmtId="166" fontId="9" fillId="0" borderId="0" applyFont="0" applyFill="0" applyBorder="0" applyAlignment="0" applyProtection="0"/>
    <xf numFmtId="3" fontId="24" fillId="0" borderId="0" applyFill="0" applyBorder="0">
      <alignment horizontal="right" vertical="top"/>
    </xf>
    <xf numFmtId="174" fontId="19" fillId="0" borderId="0" applyFont="0" applyFill="0" applyBorder="0">
      <alignment horizontal="right" vertical="top"/>
    </xf>
    <xf numFmtId="175" fontId="24" fillId="0" borderId="0" applyFill="0" applyBorder="0">
      <alignment horizontal="right" vertical="top"/>
    </xf>
    <xf numFmtId="3" fontId="24" fillId="0" borderId="0" applyFill="0" applyBorder="0">
      <alignment horizontal="right" vertical="top"/>
    </xf>
    <xf numFmtId="174" fontId="19" fillId="0" borderId="0" applyFont="0" applyFill="0" applyBorder="0">
      <alignment horizontal="right" vertical="top"/>
    </xf>
    <xf numFmtId="176" fontId="7" fillId="0" borderId="0" applyFont="0" applyFill="0" applyBorder="0" applyAlignment="0" applyProtection="0">
      <alignment horizontal="right" vertical="top"/>
    </xf>
    <xf numFmtId="175" fontId="24" fillId="0" borderId="0">
      <alignment horizontal="right" vertical="top"/>
    </xf>
    <xf numFmtId="3" fontId="3" fillId="0" borderId="0" applyFont="0" applyFill="0" applyBorder="0" applyAlignment="0" applyProtection="0"/>
    <xf numFmtId="177" fontId="6" fillId="0" borderId="0" applyFont="0" applyFill="0" applyBorder="0" applyAlignment="0" applyProtection="0"/>
    <xf numFmtId="178" fontId="3" fillId="0" borderId="0" applyFont="0" applyFill="0" applyBorder="0" applyAlignment="0" applyProtection="0"/>
    <xf numFmtId="0" fontId="26" fillId="2" borderId="12" applyBorder="0">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2" applyBorder="0">
      <protection locked="0"/>
    </xf>
    <xf numFmtId="0" fontId="26" fillId="2" borderId="12" applyBorder="0">
      <protection locked="0"/>
    </xf>
    <xf numFmtId="0" fontId="26" fillId="2" borderId="12" applyBorder="0">
      <protection locked="0"/>
    </xf>
    <xf numFmtId="0" fontId="27" fillId="2" borderId="12" applyBorder="0">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5">
      <protection locked="0"/>
    </xf>
    <xf numFmtId="0" fontId="26" fillId="2" borderId="12" applyBorder="0">
      <protection locked="0"/>
    </xf>
    <xf numFmtId="0" fontId="3"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69" fontId="16" fillId="0" borderId="0" applyBorder="0"/>
    <xf numFmtId="169" fontId="16" fillId="0" borderId="7"/>
    <xf numFmtId="0" fontId="30" fillId="2" borderId="12">
      <protection locked="0"/>
    </xf>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2" borderId="15"/>
    <xf numFmtId="0" fontId="3" fillId="11" borderId="0"/>
    <xf numFmtId="0" fontId="3" fillId="11" borderId="0"/>
    <xf numFmtId="2" fontId="3" fillId="0" borderId="0" applyFont="0" applyFill="0" applyBorder="0" applyAlignment="0" applyProtection="0"/>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1" fillId="11" borderId="15">
      <alignment horizontal="left"/>
    </xf>
    <xf numFmtId="0" fontId="32" fillId="11" borderId="0">
      <alignment horizontal="left"/>
    </xf>
    <xf numFmtId="0" fontId="32" fillId="11" borderId="0">
      <alignment horizontal="left"/>
    </xf>
    <xf numFmtId="0" fontId="33"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0" fontId="32" fillId="11" borderId="0">
      <alignment horizontal="left"/>
    </xf>
    <xf numFmtId="38" fontId="15" fillId="11" borderId="0" applyNumberFormat="0" applyBorder="0" applyAlignment="0" applyProtection="0"/>
    <xf numFmtId="0" fontId="17" fillId="13" borderId="0">
      <alignment horizontal="right" vertical="top" textRotation="90" wrapText="1"/>
    </xf>
    <xf numFmtId="0" fontId="17" fillId="13" borderId="0">
      <alignment horizontal="right" vertical="top" wrapText="1"/>
    </xf>
    <xf numFmtId="0" fontId="17" fillId="13" borderId="0">
      <alignment horizontal="right" vertical="top" wrapText="1"/>
    </xf>
    <xf numFmtId="0" fontId="17" fillId="13" borderId="0">
      <alignment horizontal="right" vertical="top" wrapText="1"/>
    </xf>
    <xf numFmtId="0" fontId="17" fillId="13" borderId="0">
      <alignment horizontal="right" vertical="top" wrapText="1"/>
    </xf>
    <xf numFmtId="0" fontId="17" fillId="13" borderId="0">
      <alignment horizontal="right" vertical="top" textRotation="90" wrapText="1"/>
    </xf>
    <xf numFmtId="0" fontId="34" fillId="13" borderId="0">
      <alignment horizontal="right" vertical="top" wrapText="1"/>
    </xf>
    <xf numFmtId="0" fontId="17" fillId="13" borderId="0">
      <alignment horizontal="right" vertical="top" textRotation="90" wrapText="1"/>
    </xf>
    <xf numFmtId="0" fontId="35" fillId="0" borderId="16" applyNumberFormat="0" applyAlignment="0" applyProtection="0">
      <alignment horizontal="left" vertical="center"/>
    </xf>
    <xf numFmtId="0" fontId="35" fillId="0" borderId="17">
      <alignment horizontal="left" vertical="center"/>
    </xf>
    <xf numFmtId="0" fontId="10" fillId="0" borderId="9" applyNumberFormat="0" applyFill="0" applyAlignment="0" applyProtection="0"/>
    <xf numFmtId="0" fontId="11" fillId="0" borderId="10" applyNumberFormat="0" applyFill="0" applyAlignment="0" applyProtection="0"/>
    <xf numFmtId="179" fontId="7" fillId="0" borderId="0">
      <protection locked="0"/>
    </xf>
    <xf numFmtId="179" fontId="7"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13" fillId="0" borderId="0" applyNumberFormat="0" applyFill="0" applyBorder="0" applyAlignment="0" applyProtection="0"/>
    <xf numFmtId="10" fontId="15" fillId="2" borderId="15" applyNumberFormat="0" applyBorder="0" applyAlignment="0" applyProtection="0"/>
    <xf numFmtId="0" fontId="4" fillId="12" borderId="0">
      <alignment horizontal="center"/>
    </xf>
    <xf numFmtId="0" fontId="4" fillId="12" borderId="0">
      <alignment horizontal="center"/>
    </xf>
    <xf numFmtId="0" fontId="4" fillId="12" borderId="0">
      <alignment horizontal="center"/>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3" fillId="11" borderId="15">
      <alignment horizontal="centerContinuous" wrapText="1"/>
    </xf>
    <xf numFmtId="0" fontId="40" fillId="14" borderId="0">
      <alignment horizontal="center" wrapText="1"/>
    </xf>
    <xf numFmtId="0" fontId="3" fillId="11" borderId="15">
      <alignment horizontal="centerContinuous"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41"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41"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17">
      <alignment wrapText="1"/>
    </xf>
    <xf numFmtId="0" fontId="15" fillId="11" borderId="8"/>
    <xf numFmtId="0" fontId="15" fillId="11" borderId="8"/>
    <xf numFmtId="0" fontId="41" fillId="11" borderId="8"/>
    <xf numFmtId="0" fontId="15" fillId="11" borderId="8"/>
    <xf numFmtId="0" fontId="15" fillId="11" borderId="8"/>
    <xf numFmtId="0" fontId="15" fillId="11" borderId="3"/>
    <xf numFmtId="0" fontId="15" fillId="11" borderId="3"/>
    <xf numFmtId="0" fontId="41"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3"/>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15" fillId="11" borderId="6">
      <alignment horizontal="center" wrapText="1"/>
    </xf>
    <xf numFmtId="0" fontId="42" fillId="0" borderId="0"/>
    <xf numFmtId="0" fontId="42" fillId="0" borderId="0"/>
    <xf numFmtId="0" fontId="42" fillId="0" borderId="0"/>
    <xf numFmtId="0" fontId="42" fillId="0" borderId="0"/>
    <xf numFmtId="0" fontId="42" fillId="0" borderId="0"/>
    <xf numFmtId="0" fontId="20" fillId="10" borderId="18">
      <alignment horizontal="left" vertical="top" wrapText="1"/>
    </xf>
    <xf numFmtId="0" fontId="3" fillId="0" borderId="0" applyFont="0" applyFill="0" applyBorder="0" applyAlignment="0" applyProtection="0"/>
    <xf numFmtId="180" fontId="43" fillId="0" borderId="0"/>
    <xf numFmtId="0" fontId="9" fillId="0" borderId="0"/>
    <xf numFmtId="0" fontId="6" fillId="0" borderId="0"/>
    <xf numFmtId="0" fontId="9" fillId="0" borderId="0"/>
    <xf numFmtId="0" fontId="42" fillId="0" borderId="0"/>
    <xf numFmtId="0" fontId="5" fillId="0" borderId="0"/>
    <xf numFmtId="0" fontId="5" fillId="0" borderId="0"/>
    <xf numFmtId="0" fontId="3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5" fillId="0" borderId="0"/>
    <xf numFmtId="0" fontId="3" fillId="0" borderId="0" applyNumberFormat="0" applyFill="0" applyBorder="0" applyAlignment="0" applyProtection="0"/>
    <xf numFmtId="0" fontId="5" fillId="0" borderId="0"/>
    <xf numFmtId="0" fontId="5" fillId="0" borderId="0"/>
    <xf numFmtId="0" fontId="42" fillId="0" borderId="0"/>
    <xf numFmtId="0" fontId="9"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5" fillId="0" borderId="0"/>
    <xf numFmtId="0" fontId="6" fillId="0" borderId="0"/>
    <xf numFmtId="0" fontId="6" fillId="0" borderId="0"/>
    <xf numFmtId="0" fontId="5" fillId="0" borderId="0"/>
    <xf numFmtId="0" fontId="5" fillId="0" borderId="0"/>
    <xf numFmtId="0" fontId="42" fillId="0" borderId="0"/>
    <xf numFmtId="0" fontId="5" fillId="0" borderId="0"/>
    <xf numFmtId="0" fontId="6" fillId="0" borderId="0"/>
    <xf numFmtId="0" fontId="6" fillId="0" borderId="0"/>
    <xf numFmtId="0" fontId="5" fillId="0" borderId="0"/>
    <xf numFmtId="0" fontId="5" fillId="0" borderId="0"/>
    <xf numFmtId="0" fontId="5" fillId="0" borderId="0"/>
    <xf numFmtId="0" fontId="42" fillId="0" borderId="0"/>
    <xf numFmtId="0" fontId="9" fillId="0" borderId="0"/>
    <xf numFmtId="0" fontId="6" fillId="0" borderId="0"/>
    <xf numFmtId="0" fontId="6" fillId="0" borderId="0"/>
    <xf numFmtId="0" fontId="42" fillId="0" borderId="0"/>
    <xf numFmtId="0" fontId="9" fillId="0" borderId="0"/>
    <xf numFmtId="0" fontId="6" fillId="0" borderId="0"/>
    <xf numFmtId="0" fontId="6" fillId="0" borderId="0"/>
    <xf numFmtId="0" fontId="42" fillId="0" borderId="0"/>
    <xf numFmtId="0" fontId="9" fillId="0" borderId="0"/>
    <xf numFmtId="0" fontId="6" fillId="0" borderId="0"/>
    <xf numFmtId="0" fontId="6"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9" fillId="0" borderId="0"/>
    <xf numFmtId="0" fontId="9" fillId="0" borderId="0"/>
    <xf numFmtId="0" fontId="9" fillId="0" borderId="0"/>
    <xf numFmtId="0" fontId="3" fillId="0" borderId="0"/>
    <xf numFmtId="0" fontId="3" fillId="0" borderId="0"/>
    <xf numFmtId="0" fontId="5" fillId="0" borderId="0"/>
    <xf numFmtId="0" fontId="5" fillId="0" borderId="0"/>
    <xf numFmtId="0" fontId="5" fillId="0" borderId="0"/>
    <xf numFmtId="0" fontId="6" fillId="0" borderId="0"/>
    <xf numFmtId="0" fontId="5" fillId="0" borderId="0"/>
    <xf numFmtId="0" fontId="3" fillId="0" borderId="0"/>
    <xf numFmtId="0" fontId="3" fillId="0" borderId="0"/>
    <xf numFmtId="0" fontId="3" fillId="0" borderId="0"/>
    <xf numFmtId="0" fontId="32" fillId="0" borderId="0"/>
    <xf numFmtId="0" fontId="3" fillId="0" borderId="0"/>
    <xf numFmtId="0" fontId="32" fillId="0" borderId="0"/>
    <xf numFmtId="0" fontId="5" fillId="0" borderId="0"/>
    <xf numFmtId="0" fontId="5" fillId="0" borderId="0"/>
    <xf numFmtId="0" fontId="5" fillId="0" borderId="0"/>
    <xf numFmtId="0" fontId="32" fillId="0" borderId="0"/>
    <xf numFmtId="0" fontId="32" fillId="0" borderId="0"/>
    <xf numFmtId="0" fontId="42" fillId="0" borderId="0"/>
    <xf numFmtId="0" fontId="3" fillId="0" borderId="0"/>
    <xf numFmtId="0" fontId="42" fillId="0" borderId="0"/>
    <xf numFmtId="0" fontId="3" fillId="0" borderId="0"/>
    <xf numFmtId="0" fontId="3" fillId="0" borderId="0"/>
    <xf numFmtId="0" fontId="45" fillId="0" borderId="0"/>
    <xf numFmtId="0" fontId="3" fillId="0" borderId="0"/>
    <xf numFmtId="0" fontId="42" fillId="0" borderId="0"/>
    <xf numFmtId="0" fontId="5" fillId="0" borderId="0"/>
    <xf numFmtId="0" fontId="9" fillId="0" borderId="0"/>
    <xf numFmtId="0" fontId="9" fillId="0" borderId="0"/>
    <xf numFmtId="0" fontId="3" fillId="0" borderId="0"/>
    <xf numFmtId="0" fontId="3" fillId="0" borderId="0" applyNumberFormat="0" applyFill="0" applyBorder="0" applyAlignment="0" applyProtection="0"/>
    <xf numFmtId="0" fontId="5"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3" fillId="0" borderId="0"/>
    <xf numFmtId="0" fontId="6" fillId="0" borderId="0"/>
    <xf numFmtId="0" fontId="6" fillId="0" borderId="0"/>
    <xf numFmtId="0" fontId="3" fillId="0" borderId="0"/>
    <xf numFmtId="0" fontId="3" fillId="0" borderId="0"/>
    <xf numFmtId="0" fontId="3" fillId="0" borderId="0"/>
    <xf numFmtId="0" fontId="42" fillId="0" borderId="0"/>
    <xf numFmtId="0" fontId="16" fillId="0" borderId="0"/>
    <xf numFmtId="0" fontId="16" fillId="0" borderId="0"/>
    <xf numFmtId="0" fontId="32" fillId="0" borderId="0"/>
    <xf numFmtId="0" fontId="16" fillId="0" borderId="0"/>
    <xf numFmtId="0" fontId="5" fillId="0" borderId="0"/>
    <xf numFmtId="0" fontId="5" fillId="0" borderId="0"/>
    <xf numFmtId="0" fontId="5" fillId="0" borderId="0"/>
    <xf numFmtId="0" fontId="42" fillId="0" borderId="0"/>
    <xf numFmtId="0" fontId="6" fillId="0" borderId="0"/>
    <xf numFmtId="0" fontId="6" fillId="0" borderId="0"/>
    <xf numFmtId="0" fontId="16" fillId="0" borderId="0"/>
    <xf numFmtId="0" fontId="42" fillId="0" borderId="0"/>
    <xf numFmtId="0" fontId="3" fillId="0" borderId="0"/>
    <xf numFmtId="0" fontId="5" fillId="0" borderId="0"/>
    <xf numFmtId="0" fontId="5" fillId="0" borderId="0"/>
    <xf numFmtId="0" fontId="5" fillId="0" borderId="0"/>
    <xf numFmtId="0" fontId="44"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4"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4" fillId="0" borderId="0"/>
    <xf numFmtId="0" fontId="9" fillId="0" borderId="0"/>
    <xf numFmtId="0" fontId="44"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4"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4" fillId="0" borderId="0"/>
    <xf numFmtId="0" fontId="6" fillId="0" borderId="0"/>
    <xf numFmtId="0" fontId="6" fillId="0" borderId="0"/>
    <xf numFmtId="0" fontId="42" fillId="0" borderId="0"/>
    <xf numFmtId="0" fontId="44" fillId="0" borderId="0"/>
    <xf numFmtId="0" fontId="44" fillId="0" borderId="0"/>
    <xf numFmtId="0" fontId="44" fillId="0" borderId="0"/>
    <xf numFmtId="0" fontId="44" fillId="0" borderId="0"/>
    <xf numFmtId="0" fontId="44" fillId="0" borderId="0"/>
    <xf numFmtId="0" fontId="6" fillId="0" borderId="0"/>
    <xf numFmtId="0" fontId="9" fillId="0" borderId="0"/>
    <xf numFmtId="0" fontId="32" fillId="0" borderId="0"/>
    <xf numFmtId="0" fontId="32" fillId="0" borderId="0"/>
    <xf numFmtId="0" fontId="3" fillId="0" borderId="0"/>
    <xf numFmtId="1" fontId="19" fillId="0" borderId="0">
      <alignment vertical="top" wrapText="1"/>
    </xf>
    <xf numFmtId="1" fontId="46" fillId="0" borderId="0" applyFill="0" applyBorder="0" applyProtection="0"/>
    <xf numFmtId="1" fontId="7" fillId="0" borderId="0" applyFont="0" applyFill="0" applyBorder="0" applyProtection="0">
      <alignment vertical="center"/>
    </xf>
    <xf numFmtId="1" fontId="47" fillId="0" borderId="0">
      <alignment horizontal="right" vertical="top"/>
    </xf>
    <xf numFmtId="0" fontId="48" fillId="0" borderId="0"/>
    <xf numFmtId="0" fontId="32" fillId="0" borderId="0"/>
    <xf numFmtId="1" fontId="24" fillId="0" borderId="0" applyNumberFormat="0" applyFill="0" applyBorder="0">
      <alignment vertical="top"/>
    </xf>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32" fillId="15" borderId="19" applyNumberFormat="0" applyFont="0" applyAlignment="0" applyProtection="0"/>
    <xf numFmtId="0" fontId="32" fillId="4" borderId="11" applyNumberFormat="0" applyFont="0" applyAlignment="0" applyProtection="0"/>
    <xf numFmtId="0" fontId="32" fillId="4" borderId="11" applyNumberFormat="0" applyFont="0" applyAlignment="0" applyProtection="0"/>
    <xf numFmtId="0" fontId="7" fillId="0" borderId="0">
      <alignment horizontal="left"/>
    </xf>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6" fillId="0" borderId="0"/>
    <xf numFmtId="9" fontId="32" fillId="0" borderId="0" applyFont="0" applyFill="0" applyBorder="0" applyAlignment="0" applyProtection="0"/>
    <xf numFmtId="0" fontId="42" fillId="0" borderId="0"/>
    <xf numFmtId="9" fontId="3" fillId="0" borderId="0" applyFont="0" applyFill="0" applyBorder="0" applyAlignment="0" applyProtection="0"/>
    <xf numFmtId="0" fontId="42" fillId="0" borderId="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2" fillId="0" borderId="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NumberFormat="0" applyFont="0" applyFill="0" applyBorder="0" applyAlignment="0" applyProtection="0"/>
    <xf numFmtId="0" fontId="15" fillId="11" borderId="15"/>
    <xf numFmtId="0" fontId="6" fillId="0" borderId="0"/>
    <xf numFmtId="0" fontId="6" fillId="0" borderId="0"/>
    <xf numFmtId="0" fontId="6" fillId="0" borderId="0"/>
    <xf numFmtId="0" fontId="15" fillId="11" borderId="15"/>
    <xf numFmtId="0" fontId="15" fillId="11" borderId="15"/>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22" fillId="11" borderId="0">
      <alignment horizontal="right"/>
    </xf>
    <xf numFmtId="0" fontId="22" fillId="11" borderId="0">
      <alignment horizontal="right"/>
    </xf>
    <xf numFmtId="0" fontId="49" fillId="14" borderId="0">
      <alignment horizontal="center"/>
    </xf>
    <xf numFmtId="0" fontId="49" fillId="14" borderId="0">
      <alignment horizontal="center"/>
    </xf>
    <xf numFmtId="0" fontId="20" fillId="13" borderId="15">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50" fillId="13" borderId="20">
      <alignment horizontal="left" vertical="top" wrapText="1"/>
    </xf>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20" fillId="13" borderId="21">
      <alignment horizontal="left" vertical="top" wrapText="1"/>
    </xf>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20" fillId="13" borderId="21">
      <alignment horizontal="left" vertical="top" wrapText="1"/>
    </xf>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20" fillId="13" borderId="20">
      <alignment horizontal="left" vertical="top"/>
    </xf>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20" fillId="13" borderId="20">
      <alignment horizontal="left" vertical="top"/>
    </xf>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42" fillId="0" borderId="0"/>
    <xf numFmtId="0" fontId="6" fillId="0" borderId="0"/>
    <xf numFmtId="0" fontId="16" fillId="0" borderId="3">
      <alignment horizontal="center" vertical="center"/>
    </xf>
    <xf numFmtId="0" fontId="15" fillId="0" borderId="0"/>
    <xf numFmtId="0" fontId="16" fillId="0" borderId="0"/>
    <xf numFmtId="171" fontId="51" fillId="0" borderId="0" applyNumberFormat="0" applyBorder="0" applyAlignment="0">
      <alignment horizontal="left" readingOrder="1"/>
    </xf>
    <xf numFmtId="0" fontId="52" fillId="16" borderId="0">
      <alignment horizontal="left"/>
    </xf>
    <xf numFmtId="0" fontId="40" fillId="16" borderId="0">
      <alignment horizontal="left" wrapText="1"/>
    </xf>
    <xf numFmtId="0" fontId="52" fillId="16" borderId="0">
      <alignment horizontal="left"/>
    </xf>
    <xf numFmtId="0" fontId="53" fillId="0" borderId="22"/>
    <xf numFmtId="0" fontId="53" fillId="0" borderId="22"/>
    <xf numFmtId="0" fontId="54" fillId="0" borderId="0"/>
    <xf numFmtId="0" fontId="54" fillId="0" borderId="0"/>
    <xf numFmtId="0" fontId="6" fillId="0" borderId="0"/>
    <xf numFmtId="0" fontId="6" fillId="0" borderId="0"/>
    <xf numFmtId="0" fontId="6" fillId="0" borderId="0"/>
    <xf numFmtId="0" fontId="6" fillId="0" borderId="0"/>
    <xf numFmtId="0" fontId="55"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6" fillId="0" borderId="0"/>
    <xf numFmtId="0" fontId="6" fillId="0" borderId="0"/>
    <xf numFmtId="0" fontId="21" fillId="11" borderId="0">
      <alignment horizontal="center"/>
    </xf>
    <xf numFmtId="0" fontId="21" fillId="11" borderId="0">
      <alignment horizontal="center"/>
    </xf>
    <xf numFmtId="0" fontId="56" fillId="0" borderId="0"/>
    <xf numFmtId="49" fontId="24" fillId="0" borderId="0" applyFill="0" applyBorder="0" applyAlignment="0" applyProtection="0">
      <alignment vertical="top"/>
    </xf>
    <xf numFmtId="0" fontId="14" fillId="11" borderId="0"/>
    <xf numFmtId="0" fontId="14" fillId="11" borderId="0"/>
    <xf numFmtId="0" fontId="52" fillId="16" borderId="0">
      <alignment horizontal="left"/>
    </xf>
    <xf numFmtId="0" fontId="57" fillId="0" borderId="0"/>
    <xf numFmtId="165" fontId="16" fillId="0" borderId="0" applyFont="0" applyFill="0" applyBorder="0" applyAlignment="0" applyProtection="0"/>
    <xf numFmtId="173" fontId="25" fillId="0" borderId="0" applyFont="0" applyFill="0" applyBorder="0" applyAlignment="0" applyProtection="0"/>
    <xf numFmtId="166" fontId="16" fillId="0" borderId="0" applyFont="0" applyFill="0" applyBorder="0" applyAlignment="0" applyProtection="0"/>
    <xf numFmtId="181" fontId="16" fillId="0" borderId="0" applyFont="0" applyFill="0" applyBorder="0" applyAlignment="0" applyProtection="0"/>
    <xf numFmtId="181" fontId="16" fillId="0" borderId="0" applyFont="0" applyFill="0" applyBorder="0" applyAlignment="0" applyProtection="0"/>
    <xf numFmtId="177" fontId="16" fillId="0" borderId="0" applyFont="0" applyFill="0" applyBorder="0" applyAlignment="0" applyProtection="0"/>
    <xf numFmtId="1" fontId="58" fillId="0" borderId="0">
      <alignment vertical="top" wrapText="1"/>
    </xf>
    <xf numFmtId="4" fontId="59" fillId="0" borderId="0" applyFont="0" applyFill="0" applyBorder="0" applyAlignment="0" applyProtection="0"/>
    <xf numFmtId="3" fontId="59" fillId="0" borderId="0" applyFont="0" applyFill="0" applyBorder="0" applyAlignment="0" applyProtection="0"/>
    <xf numFmtId="182" fontId="60" fillId="0" borderId="0" applyFont="0" applyFill="0" applyBorder="0" applyAlignment="0" applyProtection="0"/>
    <xf numFmtId="172" fontId="60" fillId="0" borderId="0" applyFont="0" applyFill="0" applyBorder="0" applyAlignment="0" applyProtection="0"/>
    <xf numFmtId="183" fontId="60" fillId="0" borderId="0" applyFont="0" applyFill="0" applyBorder="0" applyAlignment="0" applyProtection="0"/>
    <xf numFmtId="184" fontId="60" fillId="0" borderId="0" applyFont="0" applyFill="0" applyBorder="0" applyAlignment="0" applyProtection="0"/>
    <xf numFmtId="9" fontId="59" fillId="0" borderId="0" applyFont="0" applyFill="0" applyBorder="0" applyAlignment="0" applyProtection="0"/>
    <xf numFmtId="0" fontId="3" fillId="0" borderId="0"/>
    <xf numFmtId="0" fontId="59" fillId="0" borderId="0"/>
    <xf numFmtId="185" fontId="59" fillId="0" borderId="0" applyFont="0" applyFill="0" applyBorder="0" applyAlignment="0" applyProtection="0"/>
    <xf numFmtId="185" fontId="59" fillId="0" borderId="0" applyFont="0" applyFill="0" applyBorder="0" applyAlignment="0" applyProtection="0"/>
    <xf numFmtId="0" fontId="61" fillId="0" borderId="0">
      <alignment vertical="center"/>
    </xf>
    <xf numFmtId="0" fontId="16" fillId="0" borderId="17">
      <alignment horizontal="center" vertical="center"/>
    </xf>
    <xf numFmtId="0" fontId="20" fillId="10" borderId="24">
      <alignment horizontal="left" vertical="top" wrapText="1"/>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26" fillId="2" borderId="25">
      <protection locked="0"/>
    </xf>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 fillId="2" borderId="25"/>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1" fillId="11" borderId="25">
      <alignment horizontal="left"/>
    </xf>
    <xf numFmtId="0" fontId="35" fillId="0" borderId="26">
      <alignment horizontal="left" vertical="center"/>
    </xf>
    <xf numFmtId="10" fontId="15" fillId="2" borderId="25" applyNumberFormat="0" applyBorder="0" applyAlignment="0" applyProtection="0"/>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3" fillId="11" borderId="25">
      <alignment horizontal="centerContinuous"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41"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41"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15" fillId="11" borderId="26">
      <alignment wrapText="1"/>
    </xf>
    <xf numFmtId="0" fontId="20" fillId="10" borderId="27">
      <alignment horizontal="left" vertical="top" wrapText="1"/>
    </xf>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32" fillId="15" borderId="28" applyNumberFormat="0" applyFont="0" applyAlignment="0" applyProtection="0"/>
    <xf numFmtId="0" fontId="15" fillId="11" borderId="1"/>
    <xf numFmtId="0" fontId="15" fillId="11" borderId="1"/>
    <xf numFmtId="0" fontId="15" fillId="11" borderId="1"/>
    <xf numFmtId="0" fontId="20" fillId="13" borderId="1">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2">
      <alignment horizontal="left" vertical="top" wrapText="1"/>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20" fillId="13" borderId="4">
      <alignment horizontal="left" vertical="top"/>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50" fillId="13" borderId="4">
      <alignment horizontal="left" vertical="top" wrapText="1"/>
    </xf>
    <xf numFmtId="0" fontId="20" fillId="13" borderId="1">
      <alignment horizontal="left" vertical="top" wrapText="1"/>
    </xf>
    <xf numFmtId="0" fontId="5" fillId="0" borderId="0"/>
    <xf numFmtId="0" fontId="16" fillId="0" borderId="26">
      <alignment horizontal="center" vertical="center"/>
    </xf>
    <xf numFmtId="0" fontId="20" fillId="10" borderId="29">
      <alignment horizontal="left" vertical="top" wrapText="1"/>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26" fillId="2" borderId="30">
      <protection locked="0"/>
    </xf>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 fillId="2" borderId="30"/>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1" fillId="11" borderId="30">
      <alignment horizontal="left"/>
    </xf>
    <xf numFmtId="0" fontId="35" fillId="0" borderId="31">
      <alignment horizontal="left" vertical="center"/>
    </xf>
    <xf numFmtId="10" fontId="15" fillId="2" borderId="30" applyNumberFormat="0" applyBorder="0" applyAlignment="0" applyProtection="0"/>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3" fillId="11" borderId="30">
      <alignment horizontal="centerContinuous"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41"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41"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15" fillId="11" borderId="31">
      <alignment wrapText="1"/>
    </xf>
    <xf numFmtId="0" fontId="20" fillId="10" borderId="32">
      <alignment horizontal="left" vertical="top" wrapText="1"/>
    </xf>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32" fillId="15" borderId="33" applyNumberFormat="0" applyFont="0" applyAlignment="0" applyProtection="0"/>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20" fillId="13" borderId="23">
      <alignment horizontal="left" vertical="top" wrapText="1"/>
    </xf>
    <xf numFmtId="0" fontId="13" fillId="0" borderId="0" applyNumberFormat="0" applyFill="0" applyBorder="0" applyAlignment="0" applyProtection="0"/>
    <xf numFmtId="0" fontId="1" fillId="0" borderId="0"/>
    <xf numFmtId="0" fontId="62" fillId="0" borderId="0"/>
  </cellStyleXfs>
  <cellXfs count="548">
    <xf numFmtId="0" fontId="0" fillId="0" borderId="0" xfId="0"/>
    <xf numFmtId="0" fontId="0" fillId="0" borderId="0" xfId="0" applyFill="1"/>
    <xf numFmtId="0" fontId="0" fillId="0" borderId="0" xfId="0" applyFill="1" applyAlignment="1"/>
    <xf numFmtId="0" fontId="4" fillId="3" borderId="0" xfId="0" applyFont="1" applyFill="1"/>
    <xf numFmtId="0" fontId="2" fillId="0" borderId="0" xfId="0" applyFont="1" applyFill="1" applyAlignment="1">
      <alignment wrapText="1"/>
    </xf>
    <xf numFmtId="0" fontId="0" fillId="0" borderId="0" xfId="0" applyFont="1" applyFill="1" applyAlignment="1"/>
    <xf numFmtId="0" fontId="8" fillId="0" borderId="0" xfId="0" applyFont="1" applyFill="1"/>
    <xf numFmtId="0" fontId="2" fillId="0" borderId="35" xfId="0" applyFont="1" applyFill="1" applyBorder="1"/>
    <xf numFmtId="0" fontId="0" fillId="18" borderId="36" xfId="0" applyFill="1" applyBorder="1"/>
    <xf numFmtId="0" fontId="0" fillId="18" borderId="35" xfId="0" applyFill="1" applyBorder="1"/>
    <xf numFmtId="0" fontId="13" fillId="18" borderId="36" xfId="31296" applyFill="1" applyBorder="1"/>
    <xf numFmtId="0" fontId="63" fillId="0" borderId="36" xfId="0" applyFont="1" applyFill="1" applyBorder="1" applyAlignment="1">
      <alignment horizontal="left" vertical="center"/>
    </xf>
    <xf numFmtId="0" fontId="2" fillId="0" borderId="0" xfId="0" applyFont="1"/>
    <xf numFmtId="0" fontId="3" fillId="3" borderId="0" xfId="0" applyFont="1" applyFill="1"/>
    <xf numFmtId="0" fontId="66" fillId="3" borderId="0" xfId="0" applyFont="1" applyFill="1"/>
    <xf numFmtId="0" fontId="2" fillId="0" borderId="0" xfId="0" applyFont="1" applyFill="1" applyBorder="1"/>
    <xf numFmtId="0" fontId="3" fillId="0" borderId="0" xfId="0" applyFont="1" applyFill="1"/>
    <xf numFmtId="0" fontId="65" fillId="3" borderId="0" xfId="0" applyFont="1" applyFill="1"/>
    <xf numFmtId="0" fontId="3" fillId="3" borderId="0" xfId="0" applyFont="1" applyFill="1" applyAlignment="1">
      <alignment vertical="center"/>
    </xf>
    <xf numFmtId="0" fontId="3" fillId="17" borderId="34" xfId="1" applyFont="1" applyFill="1" applyBorder="1" applyAlignment="1">
      <alignment horizontal="center" vertical="center" wrapText="1"/>
    </xf>
    <xf numFmtId="0" fontId="3" fillId="3" borderId="0" xfId="0" applyFont="1" applyFill="1" applyAlignment="1"/>
    <xf numFmtId="0" fontId="3" fillId="3" borderId="0" xfId="0" applyFont="1" applyFill="1" applyBorder="1" applyAlignment="1">
      <alignment vertical="center"/>
    </xf>
    <xf numFmtId="186" fontId="3" fillId="3" borderId="0" xfId="0" applyNumberFormat="1" applyFont="1" applyFill="1" applyBorder="1" applyAlignment="1">
      <alignment horizontal="center" vertical="center"/>
    </xf>
    <xf numFmtId="0" fontId="0" fillId="3" borderId="0" xfId="0" applyFont="1" applyFill="1" applyBorder="1" applyAlignment="1">
      <alignment vertical="center"/>
    </xf>
    <xf numFmtId="0" fontId="4" fillId="3" borderId="0" xfId="0" applyFont="1" applyFill="1" applyBorder="1" applyAlignment="1">
      <alignment vertical="center"/>
    </xf>
    <xf numFmtId="0" fontId="3" fillId="3" borderId="0" xfId="11" applyFont="1" applyFill="1" applyAlignment="1">
      <alignment vertical="top"/>
    </xf>
    <xf numFmtId="0" fontId="3" fillId="3" borderId="0" xfId="0" applyFont="1" applyFill="1" applyAlignment="1">
      <alignment horizontal="left" vertical="top"/>
    </xf>
    <xf numFmtId="0" fontId="0" fillId="3" borderId="0" xfId="0" applyFont="1" applyFill="1" applyAlignment="1">
      <alignment horizontal="left" vertical="top"/>
    </xf>
    <xf numFmtId="0" fontId="0" fillId="3" borderId="0" xfId="0" applyFont="1" applyFill="1" applyAlignment="1"/>
    <xf numFmtId="0" fontId="13" fillId="3" borderId="0" xfId="31296" applyFont="1" applyFill="1" applyAlignment="1">
      <alignment horizontal="left"/>
    </xf>
    <xf numFmtId="0" fontId="13" fillId="3" borderId="0" xfId="31296" applyFont="1" applyFill="1" applyAlignment="1"/>
    <xf numFmtId="0" fontId="69" fillId="0" borderId="0" xfId="0" applyFont="1" applyFill="1"/>
    <xf numFmtId="0" fontId="3" fillId="0" borderId="0" xfId="0" applyFont="1" applyFill="1" applyAlignment="1"/>
    <xf numFmtId="0" fontId="3" fillId="17" borderId="40" xfId="0" applyFont="1" applyFill="1" applyBorder="1" applyAlignment="1">
      <alignment horizontal="center"/>
    </xf>
    <xf numFmtId="0" fontId="3" fillId="0" borderId="0" xfId="0" applyFont="1" applyFill="1" applyBorder="1"/>
    <xf numFmtId="0" fontId="3" fillId="0" borderId="0" xfId="0" applyFont="1" applyFill="1" applyBorder="1" applyAlignment="1">
      <alignment vertical="center"/>
    </xf>
    <xf numFmtId="0" fontId="3" fillId="0" borderId="0" xfId="0" applyFont="1" applyFill="1" applyBorder="1" applyAlignment="1"/>
    <xf numFmtId="0" fontId="69" fillId="0" borderId="0" xfId="0" applyFont="1" applyFill="1" applyBorder="1"/>
    <xf numFmtId="0" fontId="12" fillId="0" borderId="0" xfId="0" applyFont="1" applyFill="1" applyBorder="1"/>
    <xf numFmtId="0" fontId="12" fillId="0" borderId="0" xfId="0" applyFont="1" applyFill="1" applyBorder="1" applyAlignment="1"/>
    <xf numFmtId="0" fontId="3" fillId="0" borderId="0" xfId="0" applyFont="1" applyFill="1" applyBorder="1" applyAlignment="1">
      <alignment horizontal="center"/>
    </xf>
    <xf numFmtId="0" fontId="3" fillId="17" borderId="51" xfId="0" applyFont="1" applyFill="1" applyBorder="1" applyAlignment="1">
      <alignment horizontal="center"/>
    </xf>
    <xf numFmtId="0" fontId="3" fillId="17" borderId="41" xfId="0" applyFont="1" applyFill="1" applyBorder="1" applyAlignment="1">
      <alignment horizontal="center"/>
    </xf>
    <xf numFmtId="0" fontId="3" fillId="0" borderId="0" xfId="0" applyFont="1"/>
    <xf numFmtId="0" fontId="3" fillId="17" borderId="40" xfId="0" applyFont="1" applyFill="1" applyBorder="1" applyAlignment="1"/>
    <xf numFmtId="2" fontId="3" fillId="3" borderId="0" xfId="0" applyNumberFormat="1" applyFont="1" applyFill="1" applyBorder="1" applyAlignment="1">
      <alignment horizontal="center" vertical="center"/>
    </xf>
    <xf numFmtId="0" fontId="69" fillId="3" borderId="0" xfId="0" applyFont="1" applyFill="1" applyAlignment="1">
      <alignment horizontal="center"/>
    </xf>
    <xf numFmtId="0" fontId="12" fillId="3" borderId="0" xfId="0" applyFont="1" applyFill="1"/>
    <xf numFmtId="0" fontId="12" fillId="3" borderId="0" xfId="0" applyFont="1" applyFill="1" applyAlignment="1">
      <alignment horizontal="center"/>
    </xf>
    <xf numFmtId="0" fontId="12" fillId="3" borderId="0" xfId="0" applyFont="1" applyFill="1" applyAlignment="1"/>
    <xf numFmtId="0" fontId="69" fillId="3" borderId="0" xfId="0" applyFont="1" applyFill="1" applyAlignment="1"/>
    <xf numFmtId="0" fontId="0" fillId="3" borderId="0" xfId="31296" applyFont="1" applyFill="1" applyAlignment="1">
      <alignment horizontal="left"/>
    </xf>
    <xf numFmtId="0" fontId="0" fillId="3" borderId="0" xfId="31296" applyFont="1" applyFill="1" applyAlignment="1"/>
    <xf numFmtId="0" fontId="0" fillId="17" borderId="40" xfId="0" applyFont="1" applyFill="1" applyBorder="1" applyAlignment="1">
      <alignment horizontal="center" vertical="center" wrapText="1"/>
    </xf>
    <xf numFmtId="0" fontId="3" fillId="17" borderId="56" xfId="0" applyFont="1" applyFill="1" applyBorder="1" applyAlignment="1">
      <alignment horizontal="center"/>
    </xf>
    <xf numFmtId="0" fontId="0" fillId="3" borderId="0" xfId="0" applyFont="1" applyFill="1" applyAlignment="1">
      <alignment wrapText="1"/>
    </xf>
    <xf numFmtId="0" fontId="0" fillId="17" borderId="40" xfId="0" applyFont="1" applyFill="1" applyBorder="1" applyAlignment="1">
      <alignment horizontal="center" wrapText="1"/>
    </xf>
    <xf numFmtId="0" fontId="3" fillId="17" borderId="41" xfId="0" applyFont="1" applyFill="1" applyBorder="1" applyAlignment="1"/>
    <xf numFmtId="0" fontId="3" fillId="17" borderId="56" xfId="0" applyFont="1" applyFill="1" applyBorder="1" applyAlignment="1"/>
    <xf numFmtId="0" fontId="12" fillId="0" borderId="0" xfId="0" applyFont="1" applyFill="1" applyBorder="1" applyAlignment="1">
      <alignment horizontal="center"/>
    </xf>
    <xf numFmtId="0" fontId="0" fillId="17" borderId="34" xfId="0" applyFont="1" applyFill="1" applyBorder="1" applyAlignment="1">
      <alignment horizontal="center" vertical="center"/>
    </xf>
    <xf numFmtId="0" fontId="0" fillId="17" borderId="40" xfId="0" applyFont="1" applyFill="1" applyBorder="1" applyAlignment="1">
      <alignment horizontal="center" vertical="center"/>
    </xf>
    <xf numFmtId="0" fontId="0" fillId="3" borderId="0" xfId="0" applyFont="1" applyFill="1"/>
    <xf numFmtId="0" fontId="3" fillId="3" borderId="0" xfId="0" applyFont="1" applyFill="1" applyBorder="1" applyAlignment="1">
      <alignment horizontal="left" vertical="top" wrapText="1"/>
    </xf>
    <xf numFmtId="0" fontId="3" fillId="3" borderId="0" xfId="0" applyFont="1" applyFill="1" applyBorder="1"/>
    <xf numFmtId="0" fontId="3" fillId="3" borderId="0" xfId="0" applyNumberFormat="1" applyFont="1" applyFill="1" applyBorder="1" applyAlignment="1">
      <alignment horizontal="left" vertical="top" wrapText="1"/>
    </xf>
    <xf numFmtId="0" fontId="0" fillId="3" borderId="0" xfId="0" applyFont="1" applyFill="1" applyAlignment="1">
      <alignment horizontal="left" vertical="top" wrapText="1"/>
    </xf>
    <xf numFmtId="0" fontId="3" fillId="3" borderId="0" xfId="0" applyFont="1" applyFill="1" applyAlignment="1">
      <alignment horizontal="left" vertical="top" wrapText="1"/>
    </xf>
    <xf numFmtId="0" fontId="3" fillId="17" borderId="57" xfId="0" applyFont="1" applyFill="1" applyBorder="1" applyAlignment="1">
      <alignment horizontal="center" vertical="center"/>
    </xf>
    <xf numFmtId="0" fontId="3" fillId="17" borderId="58" xfId="0" applyFont="1" applyFill="1" applyBorder="1" applyAlignment="1">
      <alignment horizontal="center" vertical="center"/>
    </xf>
    <xf numFmtId="170" fontId="3" fillId="3" borderId="0" xfId="0" applyNumberFormat="1" applyFont="1" applyFill="1" applyBorder="1" applyAlignment="1">
      <alignment horizontal="center" vertical="center"/>
    </xf>
    <xf numFmtId="0" fontId="3" fillId="3" borderId="0" xfId="0" applyFont="1" applyFill="1" applyBorder="1" applyAlignment="1">
      <alignment vertical="top" wrapText="1"/>
    </xf>
    <xf numFmtId="0" fontId="3" fillId="3" borderId="0" xfId="0" applyFont="1" applyFill="1" applyAlignment="1">
      <alignment vertical="top" wrapText="1"/>
    </xf>
    <xf numFmtId="0" fontId="3" fillId="17" borderId="40" xfId="0" applyFont="1" applyFill="1" applyBorder="1" applyAlignment="1">
      <alignment horizontal="center" vertical="center"/>
    </xf>
    <xf numFmtId="0" fontId="3" fillId="17" borderId="41" xfId="0" applyFont="1" applyFill="1" applyBorder="1" applyAlignment="1">
      <alignment horizontal="center" vertical="center"/>
    </xf>
    <xf numFmtId="0" fontId="3" fillId="3" borderId="0" xfId="11" applyFont="1" applyFill="1" applyAlignment="1">
      <alignment horizontal="left"/>
    </xf>
    <xf numFmtId="0" fontId="0" fillId="0" borderId="0" xfId="0" applyFont="1" applyFill="1"/>
    <xf numFmtId="0" fontId="4" fillId="0" borderId="0" xfId="0" applyFont="1" applyFill="1"/>
    <xf numFmtId="0" fontId="4" fillId="0" borderId="0" xfId="0" applyFont="1"/>
    <xf numFmtId="0" fontId="66" fillId="0" borderId="0" xfId="0" applyFont="1" applyFill="1" applyBorder="1"/>
    <xf numFmtId="0" fontId="3" fillId="0" borderId="0" xfId="0" applyFont="1" applyAlignment="1"/>
    <xf numFmtId="0" fontId="4" fillId="0" borderId="0" xfId="0" applyFont="1" applyBorder="1"/>
    <xf numFmtId="0" fontId="0" fillId="0" borderId="0" xfId="0" applyFont="1"/>
    <xf numFmtId="0" fontId="65" fillId="0" borderId="0" xfId="0" applyFont="1"/>
    <xf numFmtId="0" fontId="3" fillId="0" borderId="0" xfId="0" applyFont="1" applyAlignment="1">
      <alignment wrapText="1"/>
    </xf>
    <xf numFmtId="0" fontId="3" fillId="0" borderId="0" xfId="0" applyFont="1" applyAlignment="1">
      <alignment vertical="center"/>
    </xf>
    <xf numFmtId="0" fontId="3" fillId="0" borderId="0" xfId="0" applyFont="1" applyBorder="1" applyAlignment="1">
      <alignment vertical="center"/>
    </xf>
    <xf numFmtId="169" fontId="3" fillId="3" borderId="0" xfId="0" applyNumberFormat="1" applyFont="1" applyFill="1" applyBorder="1" applyAlignment="1">
      <alignment horizontal="center" vertical="center"/>
    </xf>
    <xf numFmtId="168" fontId="3" fillId="3" borderId="0" xfId="0" applyNumberFormat="1" applyFont="1" applyFill="1" applyBorder="1" applyAlignment="1">
      <alignment horizontal="center" vertical="center"/>
    </xf>
    <xf numFmtId="0" fontId="3" fillId="0" borderId="0" xfId="0" applyFont="1" applyBorder="1"/>
    <xf numFmtId="169" fontId="3" fillId="3" borderId="0" xfId="0" applyNumberFormat="1" applyFont="1" applyFill="1" applyBorder="1" applyAlignment="1">
      <alignment horizontal="center"/>
    </xf>
    <xf numFmtId="168" fontId="3" fillId="3" borderId="0" xfId="0" applyNumberFormat="1" applyFont="1" applyFill="1" applyBorder="1" applyAlignment="1">
      <alignment horizontal="center"/>
    </xf>
    <xf numFmtId="169" fontId="3" fillId="0" borderId="0" xfId="0" applyNumberFormat="1" applyFont="1" applyBorder="1" applyAlignment="1">
      <alignment horizontal="center" vertical="center"/>
    </xf>
    <xf numFmtId="168" fontId="3" fillId="0" borderId="0" xfId="0" applyNumberFormat="1" applyFont="1" applyBorder="1" applyAlignment="1">
      <alignment horizontal="center" vertical="center"/>
    </xf>
    <xf numFmtId="0" fontId="3" fillId="3" borderId="3" xfId="0" applyFont="1" applyFill="1" applyBorder="1" applyAlignment="1">
      <alignment vertical="center"/>
    </xf>
    <xf numFmtId="169" fontId="3" fillId="0" borderId="3" xfId="0" applyNumberFormat="1" applyFont="1" applyBorder="1" applyAlignment="1">
      <alignment horizontal="center" vertical="center"/>
    </xf>
    <xf numFmtId="168" fontId="3" fillId="0" borderId="3" xfId="0" applyNumberFormat="1" applyFont="1" applyBorder="1" applyAlignment="1">
      <alignment horizontal="center" vertical="center"/>
    </xf>
    <xf numFmtId="0" fontId="4" fillId="0" borderId="0" xfId="0" applyFont="1" applyBorder="1" applyAlignment="1">
      <alignment vertical="center"/>
    </xf>
    <xf numFmtId="0" fontId="3" fillId="0" borderId="0" xfId="0" applyFont="1" applyBorder="1" applyAlignment="1">
      <alignment horizontal="center" vertical="center"/>
    </xf>
    <xf numFmtId="1" fontId="3" fillId="0" borderId="0" xfId="0" applyNumberFormat="1" applyFont="1" applyBorder="1" applyAlignment="1">
      <alignment horizontal="center" vertical="center"/>
    </xf>
    <xf numFmtId="0" fontId="3" fillId="0" borderId="0" xfId="0" applyFont="1" applyAlignment="1">
      <alignment horizontal="center" vertical="center"/>
    </xf>
    <xf numFmtId="169" fontId="0" fillId="3" borderId="0" xfId="0" applyNumberFormat="1" applyFont="1" applyFill="1" applyBorder="1" applyAlignment="1">
      <alignment horizontal="center" vertical="center"/>
    </xf>
    <xf numFmtId="168" fontId="0" fillId="3" borderId="0" xfId="0" applyNumberFormat="1" applyFont="1" applyFill="1" applyBorder="1" applyAlignment="1">
      <alignment horizontal="center" vertical="center"/>
    </xf>
    <xf numFmtId="0" fontId="0" fillId="3" borderId="0" xfId="0" applyFont="1" applyFill="1" applyBorder="1"/>
    <xf numFmtId="169" fontId="0" fillId="3" borderId="0" xfId="0" applyNumberFormat="1" applyFont="1" applyFill="1" applyBorder="1" applyAlignment="1">
      <alignment horizontal="center"/>
    </xf>
    <xf numFmtId="168" fontId="0" fillId="3" borderId="0" xfId="0" applyNumberFormat="1" applyFont="1" applyFill="1" applyBorder="1" applyAlignment="1">
      <alignment horizontal="center"/>
    </xf>
    <xf numFmtId="169" fontId="3" fillId="3" borderId="3" xfId="0" applyNumberFormat="1" applyFont="1" applyFill="1" applyBorder="1" applyAlignment="1">
      <alignment horizontal="center" vertical="center"/>
    </xf>
    <xf numFmtId="168" fontId="3" fillId="3" borderId="3" xfId="0" applyNumberFormat="1" applyFont="1" applyFill="1" applyBorder="1" applyAlignment="1">
      <alignment horizontal="center" vertical="center"/>
    </xf>
    <xf numFmtId="0" fontId="3" fillId="3" borderId="0" xfId="11" applyFont="1" applyFill="1" applyAlignment="1">
      <alignment horizontal="center" vertical="center"/>
    </xf>
    <xf numFmtId="0" fontId="0" fillId="0" borderId="0" xfId="0" applyFont="1" applyFill="1" applyBorder="1"/>
    <xf numFmtId="0" fontId="3" fillId="3" borderId="0" xfId="0" applyFont="1" applyFill="1" applyAlignment="1">
      <alignment horizontal="center" vertical="center"/>
    </xf>
    <xf numFmtId="0" fontId="3" fillId="3" borderId="0" xfId="1" applyFont="1" applyFill="1" applyAlignment="1">
      <alignment horizontal="center" vertical="center"/>
    </xf>
    <xf numFmtId="0" fontId="0" fillId="3" borderId="0" xfId="0" applyFont="1" applyFill="1" applyAlignment="1">
      <alignment horizontal="center" vertical="center"/>
    </xf>
    <xf numFmtId="0" fontId="4" fillId="0" borderId="0" xfId="0" applyFont="1" applyFill="1" applyBorder="1"/>
    <xf numFmtId="0" fontId="0" fillId="0" borderId="0" xfId="0" applyFont="1" applyFill="1" applyBorder="1" applyAlignment="1">
      <alignment vertical="center"/>
    </xf>
    <xf numFmtId="0" fontId="0" fillId="0" borderId="0" xfId="0" applyFont="1" applyAlignment="1">
      <alignment vertical="center"/>
    </xf>
    <xf numFmtId="0" fontId="0" fillId="17" borderId="40" xfId="0" applyFont="1" applyFill="1" applyBorder="1"/>
    <xf numFmtId="169" fontId="0" fillId="0" borderId="0" xfId="0" applyNumberFormat="1" applyFont="1" applyBorder="1" applyAlignment="1">
      <alignment horizontal="center" vertical="center"/>
    </xf>
    <xf numFmtId="168" fontId="0" fillId="0" borderId="0" xfId="0" applyNumberFormat="1" applyFont="1" applyBorder="1" applyAlignment="1">
      <alignment horizontal="center" vertical="center"/>
    </xf>
    <xf numFmtId="0" fontId="0" fillId="0" borderId="0" xfId="0" applyFont="1" applyAlignment="1">
      <alignment horizontal="center" vertical="center"/>
    </xf>
    <xf numFmtId="0" fontId="0" fillId="3" borderId="3" xfId="0" applyFont="1" applyFill="1" applyBorder="1" applyAlignment="1">
      <alignment vertical="center"/>
    </xf>
    <xf numFmtId="169" fontId="0" fillId="0" borderId="3" xfId="0" applyNumberFormat="1" applyFont="1" applyBorder="1" applyAlignment="1">
      <alignment horizontal="center" vertical="center"/>
    </xf>
    <xf numFmtId="168" fontId="0" fillId="0" borderId="3" xfId="0" applyNumberFormat="1" applyFont="1" applyBorder="1" applyAlignment="1">
      <alignment horizontal="center" vertical="center"/>
    </xf>
    <xf numFmtId="0" fontId="2" fillId="0" borderId="0" xfId="0" applyFont="1" applyBorder="1" applyAlignment="1">
      <alignment vertical="center"/>
    </xf>
    <xf numFmtId="0" fontId="2" fillId="0" borderId="0" xfId="0" applyFont="1" applyBorder="1"/>
    <xf numFmtId="0" fontId="0" fillId="0" borderId="0" xfId="0" applyFont="1" applyBorder="1" applyAlignment="1">
      <alignment horizontal="center" vertical="center"/>
    </xf>
    <xf numFmtId="0" fontId="0" fillId="0" borderId="0" xfId="0" applyFont="1" applyAlignment="1">
      <alignment horizontal="left" vertical="center"/>
    </xf>
    <xf numFmtId="0" fontId="3" fillId="3" borderId="0" xfId="11" applyFont="1" applyFill="1" applyAlignment="1"/>
    <xf numFmtId="0" fontId="3" fillId="3" borderId="0" xfId="11" applyFont="1" applyFill="1" applyAlignment="1">
      <alignment horizontal="left" vertical="center"/>
    </xf>
    <xf numFmtId="0" fontId="0" fillId="0" borderId="0" xfId="0" applyFont="1" applyAlignment="1"/>
    <xf numFmtId="0" fontId="0" fillId="17" borderId="41" xfId="0" applyFont="1" applyFill="1" applyBorder="1" applyAlignment="1">
      <alignment horizontal="center"/>
    </xf>
    <xf numFmtId="0" fontId="0" fillId="17" borderId="40" xfId="0" applyFont="1" applyFill="1" applyBorder="1" applyAlignment="1">
      <alignment horizontal="center"/>
    </xf>
    <xf numFmtId="0" fontId="8" fillId="0" borderId="0" xfId="0" applyFont="1"/>
    <xf numFmtId="0" fontId="72" fillId="0" borderId="0" xfId="0" applyFont="1"/>
    <xf numFmtId="0" fontId="0" fillId="0" borderId="0" xfId="0" applyFont="1" applyBorder="1" applyAlignment="1"/>
    <xf numFmtId="0" fontId="0" fillId="17" borderId="41" xfId="0" applyFont="1" applyFill="1" applyBorder="1" applyAlignment="1">
      <alignment horizontal="center" vertical="center"/>
    </xf>
    <xf numFmtId="0" fontId="67" fillId="0" borderId="0" xfId="0" applyFont="1" applyBorder="1" applyAlignment="1">
      <alignment vertical="center"/>
    </xf>
    <xf numFmtId="0" fontId="3" fillId="3" borderId="0" xfId="0" applyFont="1" applyFill="1" applyBorder="1" applyAlignment="1">
      <alignment horizontal="center" vertical="center"/>
    </xf>
    <xf numFmtId="0" fontId="66" fillId="0" borderId="0" xfId="0" applyFont="1"/>
    <xf numFmtId="0" fontId="0" fillId="0" borderId="0" xfId="0" applyFont="1" applyFill="1" applyBorder="1" applyAlignment="1"/>
    <xf numFmtId="0" fontId="3" fillId="0" borderId="0" xfId="0" applyFont="1" applyAlignment="1">
      <alignment horizontal="left"/>
    </xf>
    <xf numFmtId="0" fontId="0" fillId="0" borderId="0" xfId="0" applyFont="1" applyAlignment="1">
      <alignment horizontal="left"/>
    </xf>
    <xf numFmtId="0" fontId="73" fillId="0" borderId="0" xfId="0" applyFont="1"/>
    <xf numFmtId="0" fontId="0" fillId="0" borderId="0" xfId="0" applyFont="1" applyBorder="1"/>
    <xf numFmtId="0" fontId="0" fillId="17" borderId="40" xfId="0" applyFont="1" applyFill="1" applyBorder="1" applyAlignment="1"/>
    <xf numFmtId="0" fontId="0" fillId="17" borderId="41" xfId="0" applyFont="1" applyFill="1" applyBorder="1" applyAlignment="1"/>
    <xf numFmtId="0" fontId="66" fillId="3" borderId="0" xfId="0" applyFont="1" applyFill="1" applyBorder="1"/>
    <xf numFmtId="0" fontId="66" fillId="0" borderId="0" xfId="0" applyFont="1" applyAlignment="1">
      <alignment vertical="center"/>
    </xf>
    <xf numFmtId="0" fontId="70" fillId="3" borderId="0" xfId="0" applyFont="1" applyFill="1"/>
    <xf numFmtId="0" fontId="8" fillId="3" borderId="0" xfId="0" applyFont="1" applyFill="1"/>
    <xf numFmtId="0" fontId="0" fillId="3" borderId="0" xfId="0" applyFont="1" applyFill="1" applyAlignment="1">
      <alignment vertical="center"/>
    </xf>
    <xf numFmtId="0" fontId="2" fillId="3" borderId="0" xfId="0" applyFont="1" applyFill="1" applyBorder="1"/>
    <xf numFmtId="169" fontId="0" fillId="3" borderId="3" xfId="0" applyNumberFormat="1" applyFont="1" applyFill="1" applyBorder="1" applyAlignment="1">
      <alignment horizontal="center" vertical="center"/>
    </xf>
    <xf numFmtId="0" fontId="72" fillId="3" borderId="0" xfId="0" applyFont="1" applyFill="1"/>
    <xf numFmtId="0" fontId="8" fillId="0" borderId="0" xfId="0" applyFont="1" applyFill="1" applyBorder="1"/>
    <xf numFmtId="186" fontId="8" fillId="0" borderId="0" xfId="0" applyNumberFormat="1" applyFont="1" applyFill="1"/>
    <xf numFmtId="186" fontId="74" fillId="0" borderId="0" xfId="0" applyNumberFormat="1" applyFont="1" applyFill="1"/>
    <xf numFmtId="186" fontId="8" fillId="0" borderId="0" xfId="0" applyNumberFormat="1" applyFont="1" applyFill="1" applyBorder="1"/>
    <xf numFmtId="186" fontId="74" fillId="0" borderId="0" xfId="0" applyNumberFormat="1" applyFont="1" applyFill="1" applyBorder="1"/>
    <xf numFmtId="0" fontId="72" fillId="0" borderId="0" xfId="0" applyFont="1" applyFill="1" applyBorder="1"/>
    <xf numFmtId="0" fontId="3" fillId="20" borderId="0" xfId="0" applyFont="1" applyFill="1"/>
    <xf numFmtId="0" fontId="75" fillId="0" borderId="0" xfId="0" applyFont="1"/>
    <xf numFmtId="0" fontId="3" fillId="0" borderId="0" xfId="0" applyFont="1" applyFill="1" applyAlignment="1">
      <alignment vertical="center"/>
    </xf>
    <xf numFmtId="0" fontId="2" fillId="18" borderId="65" xfId="0" applyFont="1" applyFill="1" applyBorder="1"/>
    <xf numFmtId="0" fontId="0" fillId="18" borderId="66" xfId="0" applyFill="1" applyBorder="1"/>
    <xf numFmtId="0" fontId="0" fillId="18" borderId="68" xfId="0" applyFill="1" applyBorder="1"/>
    <xf numFmtId="0" fontId="64" fillId="0" borderId="69" xfId="0" applyFont="1" applyBorder="1"/>
    <xf numFmtId="0" fontId="0" fillId="0" borderId="68" xfId="0" applyFill="1" applyBorder="1"/>
    <xf numFmtId="0" fontId="0" fillId="18" borderId="71" xfId="0" applyFill="1" applyBorder="1"/>
    <xf numFmtId="0" fontId="0" fillId="0" borderId="70" xfId="0" applyFill="1" applyBorder="1"/>
    <xf numFmtId="0" fontId="65" fillId="0" borderId="71" xfId="0" applyFont="1" applyFill="1" applyBorder="1" applyAlignment="1">
      <alignment horizontal="left" vertical="center" wrapText="1"/>
    </xf>
    <xf numFmtId="0" fontId="13" fillId="0" borderId="69" xfId="31296" applyFill="1" applyBorder="1"/>
    <xf numFmtId="0" fontId="13" fillId="0" borderId="0" xfId="31296" applyFill="1" applyBorder="1"/>
    <xf numFmtId="0" fontId="0" fillId="0" borderId="72" xfId="0" applyFill="1" applyBorder="1"/>
    <xf numFmtId="0" fontId="13" fillId="0" borderId="69" xfId="31296" applyFill="1" applyBorder="1" applyAlignment="1"/>
    <xf numFmtId="0" fontId="13" fillId="0" borderId="0" xfId="31296" applyFill="1" applyBorder="1" applyAlignment="1"/>
    <xf numFmtId="0" fontId="0" fillId="0" borderId="69" xfId="0" applyFill="1" applyBorder="1"/>
    <xf numFmtId="0" fontId="0" fillId="0" borderId="0" xfId="0" applyFill="1" applyBorder="1"/>
    <xf numFmtId="0" fontId="0" fillId="21" borderId="72" xfId="0" applyFill="1" applyBorder="1"/>
    <xf numFmtId="0" fontId="0" fillId="21" borderId="72" xfId="0" applyFont="1" applyFill="1" applyBorder="1" applyAlignment="1"/>
    <xf numFmtId="0" fontId="0" fillId="21" borderId="72" xfId="0" applyFill="1" applyBorder="1" applyAlignment="1"/>
    <xf numFmtId="0" fontId="0" fillId="17" borderId="72" xfId="0" applyFill="1" applyBorder="1"/>
    <xf numFmtId="0" fontId="35" fillId="18" borderId="70" xfId="0" applyFont="1" applyFill="1" applyBorder="1" applyAlignment="1">
      <alignment vertical="center"/>
    </xf>
    <xf numFmtId="0" fontId="76" fillId="18" borderId="70" xfId="31296" applyFont="1" applyFill="1" applyBorder="1" applyAlignment="1">
      <alignment vertical="center"/>
    </xf>
    <xf numFmtId="0" fontId="70" fillId="0" borderId="0" xfId="0" applyFont="1"/>
    <xf numFmtId="0" fontId="70" fillId="0" borderId="0" xfId="31297" applyFont="1"/>
    <xf numFmtId="0" fontId="0" fillId="0" borderId="81" xfId="0" applyFont="1" applyFill="1" applyBorder="1" applyAlignment="1">
      <alignment vertical="center"/>
    </xf>
    <xf numFmtId="168" fontId="0" fillId="0" borderId="83" xfId="0" applyNumberFormat="1" applyFont="1" applyBorder="1" applyAlignment="1">
      <alignment horizontal="center" vertical="center"/>
    </xf>
    <xf numFmtId="168" fontId="0" fillId="0" borderId="84" xfId="0" applyNumberFormat="1" applyFont="1" applyBorder="1" applyAlignment="1">
      <alignment horizontal="center" vertical="center"/>
    </xf>
    <xf numFmtId="168" fontId="0" fillId="0" borderId="85" xfId="0" applyNumberFormat="1" applyFont="1" applyBorder="1" applyAlignment="1">
      <alignment horizontal="center" vertical="center"/>
    </xf>
    <xf numFmtId="0" fontId="3" fillId="17" borderId="86" xfId="0" applyFont="1" applyFill="1" applyBorder="1" applyAlignment="1">
      <alignment horizontal="center" vertical="center"/>
    </xf>
    <xf numFmtId="0" fontId="0" fillId="3" borderId="81" xfId="0" applyFont="1" applyFill="1" applyBorder="1" applyAlignment="1">
      <alignment vertical="center"/>
    </xf>
    <xf numFmtId="0" fontId="0" fillId="3" borderId="93" xfId="0" applyFont="1" applyFill="1" applyBorder="1" applyAlignment="1">
      <alignment vertical="center"/>
    </xf>
    <xf numFmtId="169" fontId="0" fillId="0" borderId="94" xfId="0" applyNumberFormat="1" applyFont="1" applyBorder="1" applyAlignment="1">
      <alignment horizontal="center" vertical="center"/>
    </xf>
    <xf numFmtId="168" fontId="0" fillId="0" borderId="94" xfId="0" applyNumberFormat="1" applyFont="1" applyBorder="1" applyAlignment="1">
      <alignment horizontal="center" vertical="center"/>
    </xf>
    <xf numFmtId="168" fontId="0" fillId="0" borderId="95" xfId="0" applyNumberFormat="1" applyFont="1" applyBorder="1" applyAlignment="1">
      <alignment horizontal="center" vertical="center"/>
    </xf>
    <xf numFmtId="0" fontId="4" fillId="0" borderId="0" xfId="0" applyFont="1" applyFill="1" applyBorder="1" applyAlignment="1">
      <alignment vertical="center"/>
    </xf>
    <xf numFmtId="0" fontId="4" fillId="3" borderId="0" xfId="0" applyFont="1" applyFill="1" applyAlignment="1">
      <alignment vertical="center"/>
    </xf>
    <xf numFmtId="0" fontId="79" fillId="0" borderId="0" xfId="0" applyFont="1" applyFill="1" applyBorder="1" applyAlignment="1">
      <alignment vertical="center"/>
    </xf>
    <xf numFmtId="0" fontId="4" fillId="0" borderId="0" xfId="0" applyFont="1" applyAlignment="1">
      <alignment vertical="center"/>
    </xf>
    <xf numFmtId="0" fontId="2" fillId="0" borderId="0" xfId="0" applyFont="1" applyFill="1" applyBorder="1" applyAlignment="1">
      <alignment vertical="center"/>
    </xf>
    <xf numFmtId="0" fontId="2" fillId="0" borderId="0" xfId="0" applyFont="1" applyAlignment="1">
      <alignment vertical="center"/>
    </xf>
    <xf numFmtId="0" fontId="2" fillId="3" borderId="0" xfId="0" applyFont="1" applyFill="1" applyAlignment="1">
      <alignment vertical="center"/>
    </xf>
    <xf numFmtId="0" fontId="4" fillId="17" borderId="53" xfId="0" applyFont="1" applyFill="1" applyBorder="1"/>
    <xf numFmtId="0" fontId="4" fillId="17" borderId="47" xfId="0" applyFont="1" applyFill="1" applyBorder="1"/>
    <xf numFmtId="0" fontId="4" fillId="17" borderId="50" xfId="0" applyFont="1" applyFill="1" applyBorder="1"/>
    <xf numFmtId="0" fontId="4" fillId="17" borderId="87" xfId="0" applyFont="1" applyFill="1" applyBorder="1" applyAlignment="1">
      <alignment vertical="center"/>
    </xf>
    <xf numFmtId="0" fontId="4" fillId="17" borderId="89" xfId="0" applyFont="1" applyFill="1" applyBorder="1" applyAlignment="1">
      <alignment vertical="center"/>
    </xf>
    <xf numFmtId="0" fontId="3" fillId="17" borderId="92" xfId="0" applyFont="1" applyFill="1" applyBorder="1" applyAlignment="1">
      <alignment vertical="center"/>
    </xf>
    <xf numFmtId="0" fontId="3" fillId="0" borderId="81" xfId="0" applyFont="1" applyBorder="1" applyAlignment="1">
      <alignment vertical="center"/>
    </xf>
    <xf numFmtId="168" fontId="3" fillId="3" borderId="84" xfId="0" applyNumberFormat="1" applyFont="1" applyFill="1" applyBorder="1" applyAlignment="1">
      <alignment horizontal="center" vertical="center"/>
    </xf>
    <xf numFmtId="0" fontId="3" fillId="0" borderId="81" xfId="0" applyFont="1" applyBorder="1"/>
    <xf numFmtId="168" fontId="3" fillId="3" borderId="84" xfId="0" applyNumberFormat="1" applyFont="1" applyFill="1" applyBorder="1" applyAlignment="1">
      <alignment horizontal="center"/>
    </xf>
    <xf numFmtId="0" fontId="3" fillId="17" borderId="81" xfId="0" applyFont="1" applyFill="1" applyBorder="1" applyAlignment="1">
      <alignment vertical="center"/>
    </xf>
    <xf numFmtId="169" fontId="3" fillId="17" borderId="0" xfId="0" applyNumberFormat="1" applyFont="1" applyFill="1" applyBorder="1" applyAlignment="1">
      <alignment horizontal="center" vertical="center"/>
    </xf>
    <xf numFmtId="168" fontId="3" fillId="17" borderId="0" xfId="0" applyNumberFormat="1" applyFont="1" applyFill="1" applyBorder="1" applyAlignment="1">
      <alignment horizontal="center" vertical="center"/>
    </xf>
    <xf numFmtId="168" fontId="3" fillId="17" borderId="84" xfId="0" applyNumberFormat="1" applyFont="1" applyFill="1" applyBorder="1" applyAlignment="1">
      <alignment horizontal="center" vertical="center"/>
    </xf>
    <xf numFmtId="168" fontId="3" fillId="0" borderId="84" xfId="0" applyNumberFormat="1" applyFont="1" applyBorder="1" applyAlignment="1">
      <alignment horizontal="center" vertical="center"/>
    </xf>
    <xf numFmtId="0" fontId="3" fillId="3" borderId="93" xfId="0" applyFont="1" applyFill="1" applyBorder="1" applyAlignment="1">
      <alignment vertical="center"/>
    </xf>
    <xf numFmtId="169" fontId="3" fillId="0" borderId="94" xfId="0" applyNumberFormat="1" applyFont="1" applyBorder="1" applyAlignment="1">
      <alignment horizontal="center" vertical="center"/>
    </xf>
    <xf numFmtId="168" fontId="3" fillId="0" borderId="94" xfId="0" applyNumberFormat="1" applyFont="1" applyBorder="1" applyAlignment="1">
      <alignment horizontal="center" vertical="center"/>
    </xf>
    <xf numFmtId="168" fontId="3" fillId="0" borderId="95" xfId="0" applyNumberFormat="1" applyFont="1" applyBorder="1" applyAlignment="1">
      <alignment horizontal="center" vertical="center"/>
    </xf>
    <xf numFmtId="0" fontId="0" fillId="17" borderId="81" xfId="0" applyFont="1" applyFill="1" applyBorder="1" applyAlignment="1">
      <alignment vertical="center"/>
    </xf>
    <xf numFmtId="169" fontId="0" fillId="17" borderId="0" xfId="0" applyNumberFormat="1" applyFont="1" applyFill="1" applyBorder="1" applyAlignment="1">
      <alignment horizontal="center" vertical="center"/>
    </xf>
    <xf numFmtId="168" fontId="0" fillId="17" borderId="0" xfId="0" applyNumberFormat="1" applyFont="1" applyFill="1" applyBorder="1" applyAlignment="1">
      <alignment horizontal="center" vertical="center"/>
    </xf>
    <xf numFmtId="168" fontId="0" fillId="17" borderId="84" xfId="0" applyNumberFormat="1" applyFont="1" applyFill="1" applyBorder="1" applyAlignment="1">
      <alignment horizontal="center" vertical="center"/>
    </xf>
    <xf numFmtId="0" fontId="70" fillId="3" borderId="0" xfId="0" applyFont="1" applyFill="1" applyBorder="1"/>
    <xf numFmtId="0" fontId="2" fillId="17" borderId="87" xfId="0" applyFont="1" applyFill="1" applyBorder="1" applyAlignment="1">
      <alignment vertical="center"/>
    </xf>
    <xf numFmtId="0" fontId="2" fillId="3" borderId="0" xfId="0" applyFont="1" applyFill="1" applyBorder="1" applyAlignment="1">
      <alignment vertical="center"/>
    </xf>
    <xf numFmtId="0" fontId="2" fillId="17" borderId="89" xfId="0" applyFont="1" applyFill="1" applyBorder="1" applyAlignment="1">
      <alignment vertical="center"/>
    </xf>
    <xf numFmtId="0" fontId="0" fillId="17" borderId="92" xfId="0" applyFont="1" applyFill="1" applyBorder="1" applyAlignment="1"/>
    <xf numFmtId="0" fontId="75" fillId="19" borderId="43" xfId="0" applyFont="1" applyFill="1" applyBorder="1" applyAlignment="1">
      <alignment horizontal="center" vertical="center"/>
    </xf>
    <xf numFmtId="0" fontId="75" fillId="19" borderId="44" xfId="0" applyFont="1" applyFill="1" applyBorder="1" applyAlignment="1">
      <alignment horizontal="center" vertical="center"/>
    </xf>
    <xf numFmtId="0" fontId="75" fillId="19" borderId="98" xfId="0" applyFont="1" applyFill="1" applyBorder="1" applyAlignment="1">
      <alignment horizontal="center" vertical="center"/>
    </xf>
    <xf numFmtId="0" fontId="3" fillId="3" borderId="81" xfId="0" applyFont="1" applyFill="1" applyBorder="1" applyAlignment="1">
      <alignment vertical="center"/>
    </xf>
    <xf numFmtId="0" fontId="70" fillId="3" borderId="81" xfId="0" applyFont="1" applyFill="1" applyBorder="1" applyAlignment="1">
      <alignment vertical="center"/>
    </xf>
    <xf numFmtId="0" fontId="2" fillId="3" borderId="99" xfId="0" applyFont="1" applyFill="1" applyBorder="1"/>
    <xf numFmtId="169" fontId="0" fillId="3" borderId="96" xfId="0" applyNumberFormat="1" applyFont="1" applyFill="1" applyBorder="1" applyAlignment="1">
      <alignment horizontal="center" vertical="center"/>
    </xf>
    <xf numFmtId="168" fontId="3" fillId="3" borderId="96" xfId="0" applyNumberFormat="1" applyFont="1" applyFill="1" applyBorder="1" applyAlignment="1">
      <alignment horizontal="center" vertical="center"/>
    </xf>
    <xf numFmtId="168" fontId="3" fillId="3" borderId="100" xfId="0" applyNumberFormat="1" applyFont="1" applyFill="1" applyBorder="1" applyAlignment="1">
      <alignment horizontal="center" vertical="center"/>
    </xf>
    <xf numFmtId="0" fontId="2" fillId="3" borderId="81" xfId="0" applyFont="1" applyFill="1" applyBorder="1"/>
    <xf numFmtId="0" fontId="2" fillId="3" borderId="93" xfId="0" applyFont="1" applyFill="1" applyBorder="1"/>
    <xf numFmtId="169" fontId="0" fillId="3" borderId="94" xfId="0" applyNumberFormat="1" applyFont="1" applyFill="1" applyBorder="1" applyAlignment="1">
      <alignment horizontal="center" vertical="center"/>
    </xf>
    <xf numFmtId="168" fontId="3" fillId="3" borderId="94" xfId="0" applyNumberFormat="1" applyFont="1" applyFill="1" applyBorder="1" applyAlignment="1">
      <alignment horizontal="center" vertical="center"/>
    </xf>
    <xf numFmtId="168" fontId="3" fillId="3" borderId="95" xfId="0" applyNumberFormat="1" applyFont="1" applyFill="1" applyBorder="1" applyAlignment="1">
      <alignment horizontal="center" vertical="center"/>
    </xf>
    <xf numFmtId="0" fontId="4" fillId="0" borderId="0" xfId="0" applyFont="1" applyAlignment="1"/>
    <xf numFmtId="0" fontId="13" fillId="3" borderId="0" xfId="650" applyFont="1" applyFill="1" applyAlignment="1">
      <alignment horizontal="left"/>
    </xf>
    <xf numFmtId="0" fontId="3" fillId="0" borderId="0" xfId="0" applyFont="1" applyAlignment="1">
      <alignment horizontal="left" vertical="center"/>
    </xf>
    <xf numFmtId="0" fontId="2" fillId="0" borderId="0" xfId="0" applyFont="1" applyAlignment="1">
      <alignment horizontal="center" vertical="center"/>
    </xf>
    <xf numFmtId="0" fontId="3" fillId="17" borderId="40" xfId="1" applyFont="1" applyFill="1" applyBorder="1" applyAlignment="1">
      <alignment horizontal="center" vertical="center" wrapText="1"/>
    </xf>
    <xf numFmtId="0" fontId="3" fillId="17" borderId="41" xfId="1" applyFont="1" applyFill="1" applyBorder="1" applyAlignment="1">
      <alignment horizontal="center" vertical="center" wrapText="1"/>
    </xf>
    <xf numFmtId="0" fontId="80" fillId="3" borderId="0" xfId="0" applyFont="1" applyFill="1"/>
    <xf numFmtId="2" fontId="3" fillId="17" borderId="34" xfId="1" applyNumberFormat="1" applyFont="1" applyFill="1" applyBorder="1" applyAlignment="1">
      <alignment horizontal="center" vertical="center" wrapText="1"/>
    </xf>
    <xf numFmtId="168" fontId="3" fillId="17" borderId="34" xfId="2" applyNumberFormat="1" applyFont="1" applyFill="1" applyBorder="1" applyAlignment="1">
      <alignment horizontal="center" vertical="center" wrapText="1"/>
    </xf>
    <xf numFmtId="0" fontId="81" fillId="3" borderId="0" xfId="0" applyFont="1" applyFill="1"/>
    <xf numFmtId="0" fontId="2" fillId="3" borderId="0" xfId="0" applyFont="1" applyFill="1"/>
    <xf numFmtId="0" fontId="0" fillId="3" borderId="0" xfId="0" applyFont="1" applyFill="1" applyAlignment="1">
      <alignment vertical="top"/>
    </xf>
    <xf numFmtId="0" fontId="0" fillId="3" borderId="0" xfId="0" applyFont="1" applyFill="1" applyAlignment="1">
      <alignment horizontal="center"/>
    </xf>
    <xf numFmtId="0" fontId="70" fillId="0" borderId="81" xfId="0" applyFont="1" applyFill="1" applyBorder="1" applyAlignment="1">
      <alignment vertical="center"/>
    </xf>
    <xf numFmtId="0" fontId="2" fillId="0" borderId="99" xfId="0" applyFont="1" applyBorder="1"/>
    <xf numFmtId="169" fontId="0" fillId="0" borderId="96" xfId="0" applyNumberFormat="1" applyFont="1" applyBorder="1" applyAlignment="1">
      <alignment horizontal="center" vertical="center"/>
    </xf>
    <xf numFmtId="168" fontId="0" fillId="0" borderId="96" xfId="0" applyNumberFormat="1" applyFont="1" applyBorder="1" applyAlignment="1">
      <alignment horizontal="center" vertical="center"/>
    </xf>
    <xf numFmtId="168" fontId="0" fillId="0" borderId="100" xfId="0" applyNumberFormat="1" applyFont="1" applyBorder="1" applyAlignment="1">
      <alignment horizontal="center" vertical="center"/>
    </xf>
    <xf numFmtId="0" fontId="2" fillId="0" borderId="81" xfId="0" applyFont="1" applyBorder="1"/>
    <xf numFmtId="0" fontId="2" fillId="0" borderId="93" xfId="0" applyFont="1" applyBorder="1"/>
    <xf numFmtId="0" fontId="0" fillId="17" borderId="86" xfId="0" applyFont="1" applyFill="1" applyBorder="1" applyAlignment="1">
      <alignment horizontal="center" vertical="center"/>
    </xf>
    <xf numFmtId="0" fontId="0" fillId="17" borderId="106" xfId="0" applyFont="1" applyFill="1" applyBorder="1" applyAlignment="1">
      <alignment horizontal="center" vertical="center"/>
    </xf>
    <xf numFmtId="169" fontId="0" fillId="0" borderId="81" xfId="0" applyNumberFormat="1" applyFont="1" applyBorder="1" applyAlignment="1">
      <alignment horizontal="center" vertical="center"/>
    </xf>
    <xf numFmtId="0" fontId="0" fillId="17" borderId="0" xfId="0" applyFont="1" applyFill="1" applyBorder="1" applyAlignment="1">
      <alignment vertical="center"/>
    </xf>
    <xf numFmtId="169" fontId="0" fillId="17" borderId="81" xfId="0" applyNumberFormat="1" applyFont="1" applyFill="1" applyBorder="1" applyAlignment="1">
      <alignment horizontal="center" vertical="center"/>
    </xf>
    <xf numFmtId="169" fontId="0" fillId="0" borderId="93" xfId="0" applyNumberFormat="1" applyFont="1" applyBorder="1" applyAlignment="1">
      <alignment horizontal="center" vertical="center"/>
    </xf>
    <xf numFmtId="0" fontId="82" fillId="3" borderId="0" xfId="0" applyFont="1" applyFill="1"/>
    <xf numFmtId="0" fontId="2" fillId="17" borderId="102" xfId="0" applyFont="1" applyFill="1" applyBorder="1" applyAlignment="1">
      <alignment vertical="center"/>
    </xf>
    <xf numFmtId="0" fontId="0" fillId="17" borderId="103" xfId="0" applyFont="1" applyFill="1" applyBorder="1" applyAlignment="1"/>
    <xf numFmtId="0" fontId="4" fillId="3" borderId="0" xfId="0" applyFont="1" applyFill="1" applyBorder="1"/>
    <xf numFmtId="0" fontId="2" fillId="17" borderId="78" xfId="0" applyFont="1" applyFill="1" applyBorder="1" applyAlignment="1">
      <alignment vertical="center"/>
    </xf>
    <xf numFmtId="0" fontId="2" fillId="17" borderId="88" xfId="0" applyFont="1" applyFill="1" applyBorder="1" applyAlignment="1">
      <alignment vertical="center"/>
    </xf>
    <xf numFmtId="0" fontId="2" fillId="17" borderId="81" xfId="0" applyFont="1" applyFill="1" applyBorder="1" applyAlignment="1">
      <alignment vertical="center"/>
    </xf>
    <xf numFmtId="0" fontId="3" fillId="3" borderId="81" xfId="0" applyFont="1" applyFill="1" applyBorder="1"/>
    <xf numFmtId="169" fontId="3" fillId="3" borderId="94" xfId="0" applyNumberFormat="1" applyFont="1" applyFill="1" applyBorder="1" applyAlignment="1">
      <alignment horizontal="center" vertical="center"/>
    </xf>
    <xf numFmtId="1" fontId="3" fillId="3" borderId="0" xfId="0" applyNumberFormat="1" applyFont="1" applyFill="1" applyBorder="1" applyAlignment="1">
      <alignment horizontal="center" vertical="center"/>
    </xf>
    <xf numFmtId="0" fontId="3" fillId="3" borderId="0" xfId="11" applyFont="1" applyFill="1" applyBorder="1" applyAlignment="1"/>
    <xf numFmtId="0" fontId="3" fillId="3" borderId="0" xfId="11" applyFont="1" applyFill="1" applyBorder="1" applyAlignment="1">
      <alignment horizontal="left"/>
    </xf>
    <xf numFmtId="0" fontId="2" fillId="3" borderId="107" xfId="0" applyFont="1" applyFill="1" applyBorder="1"/>
    <xf numFmtId="168" fontId="3" fillId="3" borderId="85" xfId="0" applyNumberFormat="1" applyFont="1" applyFill="1" applyBorder="1" applyAlignment="1">
      <alignment horizontal="center" vertical="center"/>
    </xf>
    <xf numFmtId="0" fontId="0" fillId="3" borderId="108" xfId="0" applyFont="1" applyFill="1" applyBorder="1" applyAlignment="1">
      <alignment vertical="center"/>
    </xf>
    <xf numFmtId="169" fontId="0" fillId="3" borderId="109" xfId="0" applyNumberFormat="1" applyFont="1" applyFill="1" applyBorder="1" applyAlignment="1">
      <alignment horizontal="center" vertical="center"/>
    </xf>
    <xf numFmtId="168" fontId="3" fillId="3" borderId="109" xfId="0" applyNumberFormat="1" applyFont="1" applyFill="1" applyBorder="1" applyAlignment="1">
      <alignment horizontal="center" vertical="center"/>
    </xf>
    <xf numFmtId="168" fontId="3" fillId="3" borderId="110" xfId="0" applyNumberFormat="1" applyFont="1" applyFill="1" applyBorder="1" applyAlignment="1">
      <alignment horizontal="center" vertical="center"/>
    </xf>
    <xf numFmtId="168" fontId="0" fillId="3" borderId="84" xfId="0" applyNumberFormat="1" applyFont="1" applyFill="1" applyBorder="1" applyAlignment="1">
      <alignment horizontal="center" vertical="center"/>
    </xf>
    <xf numFmtId="0" fontId="0" fillId="3" borderId="81" xfId="0" applyFont="1" applyFill="1" applyBorder="1"/>
    <xf numFmtId="168" fontId="0" fillId="3" borderId="84" xfId="0" applyNumberFormat="1" applyFont="1" applyFill="1" applyBorder="1" applyAlignment="1">
      <alignment horizontal="center"/>
    </xf>
    <xf numFmtId="0" fontId="3" fillId="3" borderId="108" xfId="0" applyFont="1" applyFill="1" applyBorder="1" applyAlignment="1">
      <alignment vertical="center"/>
    </xf>
    <xf numFmtId="169" fontId="3" fillId="3" borderId="109" xfId="0" applyNumberFormat="1" applyFont="1" applyFill="1" applyBorder="1" applyAlignment="1">
      <alignment horizontal="center" vertical="center"/>
    </xf>
    <xf numFmtId="168" fontId="0" fillId="3" borderId="95" xfId="0" applyNumberFormat="1" applyFont="1" applyFill="1" applyBorder="1" applyAlignment="1">
      <alignment horizontal="center" vertical="center"/>
    </xf>
    <xf numFmtId="0" fontId="0" fillId="17" borderId="91" xfId="0" applyFont="1" applyFill="1" applyBorder="1" applyAlignment="1">
      <alignment horizontal="center" vertical="center"/>
    </xf>
    <xf numFmtId="0" fontId="2" fillId="0" borderId="107" xfId="0" applyFont="1" applyBorder="1"/>
    <xf numFmtId="169" fontId="0" fillId="0" borderId="109" xfId="0" applyNumberFormat="1" applyFont="1" applyBorder="1" applyAlignment="1">
      <alignment horizontal="center" vertical="center"/>
    </xf>
    <xf numFmtId="168" fontId="0" fillId="0" borderId="109" xfId="0" applyNumberFormat="1" applyFont="1" applyBorder="1" applyAlignment="1">
      <alignment horizontal="center" vertical="center"/>
    </xf>
    <xf numFmtId="168" fontId="0" fillId="0" borderId="110" xfId="0" applyNumberFormat="1" applyFont="1" applyBorder="1" applyAlignment="1">
      <alignment horizontal="center" vertical="center"/>
    </xf>
    <xf numFmtId="0" fontId="3" fillId="17" borderId="86" xfId="1" applyFont="1" applyFill="1" applyBorder="1" applyAlignment="1">
      <alignment horizontal="center" vertical="center" wrapText="1"/>
    </xf>
    <xf numFmtId="169" fontId="3" fillId="3" borderId="96" xfId="0" applyNumberFormat="1" applyFont="1" applyFill="1" applyBorder="1" applyAlignment="1">
      <alignment horizontal="center" vertical="center"/>
    </xf>
    <xf numFmtId="0" fontId="0" fillId="17" borderId="86" xfId="0" applyFont="1" applyFill="1" applyBorder="1" applyAlignment="1">
      <alignment horizontal="center"/>
    </xf>
    <xf numFmtId="0" fontId="65" fillId="0" borderId="81" xfId="0" applyFont="1" applyBorder="1" applyAlignment="1">
      <alignment vertical="center"/>
    </xf>
    <xf numFmtId="0" fontId="3" fillId="17" borderId="0" xfId="0" applyFont="1" applyFill="1" applyBorder="1" applyAlignment="1">
      <alignment vertical="center"/>
    </xf>
    <xf numFmtId="0" fontId="65" fillId="3" borderId="81" xfId="0" applyFont="1" applyFill="1" applyBorder="1" applyAlignment="1">
      <alignment vertical="center"/>
    </xf>
    <xf numFmtId="0" fontId="4" fillId="3" borderId="99" xfId="0" applyFont="1" applyFill="1" applyBorder="1" applyAlignment="1">
      <alignment vertical="center"/>
    </xf>
    <xf numFmtId="0" fontId="4" fillId="3" borderId="81" xfId="0" applyFont="1" applyFill="1" applyBorder="1" applyAlignment="1">
      <alignment vertical="center"/>
    </xf>
    <xf numFmtId="0" fontId="4" fillId="3" borderId="107" xfId="0" applyFont="1" applyFill="1" applyBorder="1"/>
    <xf numFmtId="0" fontId="4" fillId="17" borderId="77" xfId="0" applyFont="1" applyFill="1" applyBorder="1"/>
    <xf numFmtId="0" fontId="4" fillId="17" borderId="78" xfId="0" applyFont="1" applyFill="1" applyBorder="1"/>
    <xf numFmtId="0" fontId="4" fillId="17" borderId="88" xfId="0" applyFont="1" applyFill="1" applyBorder="1"/>
    <xf numFmtId="0" fontId="4" fillId="3" borderId="93" xfId="0" applyFont="1" applyFill="1" applyBorder="1"/>
    <xf numFmtId="0" fontId="0" fillId="0" borderId="81" xfId="0" applyFont="1" applyBorder="1" applyAlignment="1">
      <alignment vertical="center"/>
    </xf>
    <xf numFmtId="0" fontId="0" fillId="0" borderId="81" xfId="0" applyFont="1" applyBorder="1"/>
    <xf numFmtId="0" fontId="3" fillId="17" borderId="86" xfId="0" applyFont="1" applyFill="1" applyBorder="1" applyAlignment="1">
      <alignment horizontal="center"/>
    </xf>
    <xf numFmtId="0" fontId="4" fillId="17" borderId="77" xfId="0" applyFont="1" applyFill="1" applyBorder="1" applyAlignment="1">
      <alignment vertical="center"/>
    </xf>
    <xf numFmtId="0" fontId="4" fillId="17" borderId="78" xfId="0" applyFont="1" applyFill="1" applyBorder="1" applyAlignment="1">
      <alignment vertical="center"/>
    </xf>
    <xf numFmtId="0" fontId="4" fillId="17" borderId="88" xfId="0" applyFont="1" applyFill="1" applyBorder="1" applyAlignment="1">
      <alignment vertical="center"/>
    </xf>
    <xf numFmtId="0" fontId="0" fillId="17" borderId="86" xfId="0" applyFont="1" applyFill="1" applyBorder="1" applyAlignment="1"/>
    <xf numFmtId="2" fontId="0" fillId="17" borderId="81" xfId="0" applyNumberFormat="1" applyFont="1" applyFill="1" applyBorder="1" applyAlignment="1">
      <alignment vertical="center"/>
    </xf>
    <xf numFmtId="0" fontId="3" fillId="17" borderId="62" xfId="0" applyFont="1" applyFill="1" applyBorder="1" applyAlignment="1">
      <alignment horizontal="center" vertical="center"/>
    </xf>
    <xf numFmtId="0" fontId="3" fillId="17" borderId="63" xfId="0" applyFont="1" applyFill="1" applyBorder="1" applyAlignment="1">
      <alignment horizontal="center" vertical="center"/>
    </xf>
    <xf numFmtId="0" fontId="3" fillId="17" borderId="82" xfId="0" applyFont="1" applyFill="1" applyBorder="1" applyAlignment="1">
      <alignment horizontal="center" vertical="center"/>
    </xf>
    <xf numFmtId="186" fontId="3" fillId="17" borderId="0" xfId="0" applyNumberFormat="1" applyFont="1" applyFill="1" applyBorder="1" applyAlignment="1">
      <alignment horizontal="center" vertical="center"/>
    </xf>
    <xf numFmtId="0" fontId="3" fillId="0" borderId="84" xfId="0" applyFont="1" applyFill="1" applyBorder="1" applyAlignment="1">
      <alignment horizontal="center"/>
    </xf>
    <xf numFmtId="186" fontId="3" fillId="3" borderId="84" xfId="0" applyNumberFormat="1" applyFont="1" applyFill="1" applyBorder="1" applyAlignment="1">
      <alignment horizontal="center" vertical="center"/>
    </xf>
    <xf numFmtId="186" fontId="3" fillId="17" borderId="84" xfId="0" applyNumberFormat="1" applyFont="1" applyFill="1" applyBorder="1" applyAlignment="1">
      <alignment horizontal="center" vertical="center"/>
    </xf>
    <xf numFmtId="186" fontId="3" fillId="3" borderId="96" xfId="0" applyNumberFormat="1" applyFont="1" applyFill="1" applyBorder="1" applyAlignment="1">
      <alignment horizontal="center" vertical="center"/>
    </xf>
    <xf numFmtId="186" fontId="3" fillId="3" borderId="100" xfId="0" applyNumberFormat="1" applyFont="1" applyFill="1" applyBorder="1" applyAlignment="1">
      <alignment horizontal="center" vertical="center"/>
    </xf>
    <xf numFmtId="0" fontId="4" fillId="3" borderId="93" xfId="0" applyFont="1" applyFill="1" applyBorder="1" applyAlignment="1">
      <alignment vertical="center"/>
    </xf>
    <xf numFmtId="186" fontId="3" fillId="3" borderId="94" xfId="0" applyNumberFormat="1" applyFont="1" applyFill="1" applyBorder="1" applyAlignment="1">
      <alignment horizontal="center" vertical="center"/>
    </xf>
    <xf numFmtId="186" fontId="3" fillId="3" borderId="95" xfId="0" applyNumberFormat="1" applyFont="1" applyFill="1" applyBorder="1" applyAlignment="1">
      <alignment horizontal="center" vertical="center"/>
    </xf>
    <xf numFmtId="0" fontId="2" fillId="17" borderId="124" xfId="0" applyFont="1" applyFill="1" applyBorder="1" applyAlignment="1">
      <alignment horizontal="center" vertical="center" wrapText="1"/>
    </xf>
    <xf numFmtId="2" fontId="3" fillId="3" borderId="84" xfId="0" applyNumberFormat="1" applyFont="1" applyFill="1" applyBorder="1" applyAlignment="1">
      <alignment horizontal="center" vertical="center"/>
    </xf>
    <xf numFmtId="2" fontId="3" fillId="3" borderId="100" xfId="0" applyNumberFormat="1" applyFont="1" applyFill="1" applyBorder="1" applyAlignment="1">
      <alignment horizontal="center" vertical="center"/>
    </xf>
    <xf numFmtId="2" fontId="3" fillId="3" borderId="95" xfId="0" applyNumberFormat="1" applyFont="1" applyFill="1" applyBorder="1" applyAlignment="1">
      <alignment horizontal="center" vertical="center"/>
    </xf>
    <xf numFmtId="2" fontId="3" fillId="17" borderId="84" xfId="0" applyNumberFormat="1" applyFont="1" applyFill="1" applyBorder="1" applyAlignment="1">
      <alignment horizontal="center" vertical="center"/>
    </xf>
    <xf numFmtId="2" fontId="3" fillId="17" borderId="0" xfId="0" applyNumberFormat="1" applyFont="1" applyFill="1" applyBorder="1" applyAlignment="1">
      <alignment horizontal="center" vertical="center"/>
    </xf>
    <xf numFmtId="0" fontId="2" fillId="17" borderId="91" xfId="0" applyFont="1" applyFill="1" applyBorder="1" applyAlignment="1">
      <alignment horizontal="center" vertical="center" wrapText="1"/>
    </xf>
    <xf numFmtId="0" fontId="0" fillId="17" borderId="127" xfId="0" applyFont="1" applyFill="1" applyBorder="1" applyAlignment="1">
      <alignment horizontal="center" wrapText="1"/>
    </xf>
    <xf numFmtId="0" fontId="2" fillId="17" borderId="111" xfId="0" applyFont="1" applyFill="1" applyBorder="1" applyAlignment="1">
      <alignment horizontal="center" vertical="center" wrapText="1"/>
    </xf>
    <xf numFmtId="0" fontId="2" fillId="17" borderId="101" xfId="1" applyFont="1" applyFill="1" applyBorder="1" applyAlignment="1">
      <alignment horizontal="center" vertical="center" wrapText="1"/>
    </xf>
    <xf numFmtId="0" fontId="3" fillId="17" borderId="91" xfId="0" applyFont="1" applyFill="1" applyBorder="1" applyAlignment="1">
      <alignment horizontal="center"/>
    </xf>
    <xf numFmtId="0" fontId="83" fillId="3" borderId="0" xfId="0" applyFont="1" applyFill="1"/>
    <xf numFmtId="170" fontId="3" fillId="17" borderId="0" xfId="0" applyNumberFormat="1" applyFont="1" applyFill="1" applyBorder="1" applyAlignment="1">
      <alignment horizontal="center" vertical="center"/>
    </xf>
    <xf numFmtId="0" fontId="3" fillId="17" borderId="127" xfId="0" applyFont="1" applyFill="1" applyBorder="1" applyAlignment="1"/>
    <xf numFmtId="2" fontId="3" fillId="3" borderId="96" xfId="0" applyNumberFormat="1" applyFont="1" applyFill="1" applyBorder="1" applyAlignment="1">
      <alignment horizontal="center" vertical="center"/>
    </xf>
    <xf numFmtId="170" fontId="3" fillId="3" borderId="96" xfId="0" applyNumberFormat="1" applyFont="1" applyFill="1" applyBorder="1" applyAlignment="1">
      <alignment horizontal="center" vertical="center"/>
    </xf>
    <xf numFmtId="2" fontId="3" fillId="3" borderId="94" xfId="0" applyNumberFormat="1" applyFont="1" applyFill="1" applyBorder="1" applyAlignment="1">
      <alignment horizontal="center" vertical="center"/>
    </xf>
    <xf numFmtId="170" fontId="3" fillId="3" borderId="94" xfId="0" applyNumberFormat="1" applyFont="1" applyFill="1" applyBorder="1" applyAlignment="1">
      <alignment horizontal="center" vertical="center"/>
    </xf>
    <xf numFmtId="0" fontId="3" fillId="17" borderId="91" xfId="0" applyFont="1" applyFill="1" applyBorder="1" applyAlignment="1"/>
    <xf numFmtId="0" fontId="2" fillId="17" borderId="125" xfId="0" applyFont="1" applyFill="1" applyBorder="1" applyAlignment="1">
      <alignment horizontal="center" vertical="center" wrapText="1"/>
    </xf>
    <xf numFmtId="0" fontId="0" fillId="17" borderId="126" xfId="0" applyFont="1" applyFill="1" applyBorder="1" applyAlignment="1">
      <alignment horizontal="center" vertical="center" wrapText="1"/>
    </xf>
    <xf numFmtId="0" fontId="0" fillId="17" borderId="91" xfId="0" applyFont="1" applyFill="1" applyBorder="1" applyAlignment="1">
      <alignment horizontal="center" vertical="center" wrapText="1"/>
    </xf>
    <xf numFmtId="170" fontId="3" fillId="3" borderId="84" xfId="0" applyNumberFormat="1" applyFont="1" applyFill="1" applyBorder="1" applyAlignment="1">
      <alignment horizontal="center" vertical="center"/>
    </xf>
    <xf numFmtId="170" fontId="3" fillId="3" borderId="100" xfId="0" applyNumberFormat="1" applyFont="1" applyFill="1" applyBorder="1" applyAlignment="1">
      <alignment horizontal="center" vertical="center"/>
    </xf>
    <xf numFmtId="170" fontId="3" fillId="3" borderId="95" xfId="0" applyNumberFormat="1" applyFont="1" applyFill="1" applyBorder="1" applyAlignment="1">
      <alignment horizontal="center" vertical="center"/>
    </xf>
    <xf numFmtId="170" fontId="3" fillId="17" borderId="84" xfId="0" applyNumberFormat="1" applyFont="1" applyFill="1" applyBorder="1" applyAlignment="1">
      <alignment horizontal="center" vertical="center"/>
    </xf>
    <xf numFmtId="0" fontId="84" fillId="0" borderId="0" xfId="0" applyFont="1" applyFill="1" applyBorder="1"/>
    <xf numFmtId="0" fontId="85" fillId="0" borderId="0" xfId="0" applyFont="1" applyFill="1" applyBorder="1" applyAlignment="1">
      <alignment vertical="center"/>
    </xf>
    <xf numFmtId="0" fontId="84" fillId="0" borderId="0" xfId="0" applyFont="1" applyFill="1" applyBorder="1" applyAlignment="1"/>
    <xf numFmtId="0" fontId="0" fillId="0" borderId="69" xfId="0" applyBorder="1" applyAlignment="1">
      <alignment horizontal="left" wrapText="1"/>
    </xf>
    <xf numFmtId="0" fontId="0" fillId="0" borderId="0" xfId="0" applyBorder="1" applyAlignment="1">
      <alignment horizontal="left" wrapText="1"/>
    </xf>
    <xf numFmtId="0" fontId="0" fillId="0" borderId="72" xfId="0" applyBorder="1" applyAlignment="1">
      <alignment horizontal="left" wrapText="1"/>
    </xf>
    <xf numFmtId="0" fontId="0" fillId="0" borderId="73" xfId="0" applyFill="1" applyBorder="1" applyAlignment="1">
      <alignment horizontal="left" wrapText="1"/>
    </xf>
    <xf numFmtId="0" fontId="0" fillId="0" borderId="74" xfId="0" applyFill="1" applyBorder="1" applyAlignment="1">
      <alignment horizontal="left" wrapText="1"/>
    </xf>
    <xf numFmtId="0" fontId="0" fillId="0" borderId="75" xfId="0" applyFill="1" applyBorder="1" applyAlignment="1">
      <alignment horizontal="left" wrapText="1"/>
    </xf>
    <xf numFmtId="0" fontId="4" fillId="17" borderId="53" xfId="1" applyFont="1" applyFill="1" applyBorder="1" applyAlignment="1">
      <alignment horizontal="center" vertical="center" wrapText="1"/>
    </xf>
    <xf numFmtId="0" fontId="4" fillId="17" borderId="50" xfId="1" applyFont="1" applyFill="1" applyBorder="1" applyAlignment="1">
      <alignment horizontal="center" vertical="center" wrapText="1"/>
    </xf>
    <xf numFmtId="0" fontId="4" fillId="17" borderId="48" xfId="1" applyFont="1" applyFill="1" applyBorder="1" applyAlignment="1">
      <alignment horizontal="center" vertical="center" wrapText="1"/>
    </xf>
    <xf numFmtId="0" fontId="4" fillId="17" borderId="39" xfId="1" applyFont="1" applyFill="1" applyBorder="1" applyAlignment="1">
      <alignment horizontal="center" vertical="center" wrapText="1"/>
    </xf>
    <xf numFmtId="0" fontId="4" fillId="17" borderId="76" xfId="0" applyFont="1" applyFill="1" applyBorder="1" applyAlignment="1">
      <alignment horizontal="center" vertical="center"/>
    </xf>
    <xf numFmtId="0" fontId="4" fillId="17" borderId="97" xfId="0" applyFont="1" applyFill="1" applyBorder="1" applyAlignment="1">
      <alignment horizontal="center" vertical="center"/>
    </xf>
    <xf numFmtId="0" fontId="4" fillId="17" borderId="34" xfId="1" applyFont="1" applyFill="1" applyBorder="1" applyAlignment="1">
      <alignment horizontal="center" vertical="center" wrapText="1"/>
    </xf>
    <xf numFmtId="0" fontId="4" fillId="17" borderId="91" xfId="1" applyFont="1" applyFill="1" applyBorder="1" applyAlignment="1">
      <alignment horizontal="center" vertical="center" wrapText="1"/>
    </xf>
    <xf numFmtId="0" fontId="2" fillId="17" borderId="34" xfId="0" applyFont="1" applyFill="1" applyBorder="1" applyAlignment="1">
      <alignment horizontal="center" vertical="center"/>
    </xf>
    <xf numFmtId="0" fontId="2" fillId="17" borderId="34" xfId="0" applyFont="1" applyFill="1" applyBorder="1" applyAlignment="1">
      <alignment horizontal="center" vertical="center" wrapText="1"/>
    </xf>
    <xf numFmtId="0" fontId="2" fillId="17" borderId="91" xfId="0" applyFont="1" applyFill="1" applyBorder="1" applyAlignment="1">
      <alignment horizontal="center" vertical="center" wrapText="1"/>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90" xfId="0" applyFont="1" applyFill="1" applyBorder="1" applyAlignment="1">
      <alignment horizontal="center" vertical="center"/>
    </xf>
    <xf numFmtId="0" fontId="4" fillId="17" borderId="37" xfId="1" applyFont="1" applyFill="1" applyBorder="1" applyAlignment="1">
      <alignment horizontal="center" vertical="center" wrapText="1"/>
    </xf>
    <xf numFmtId="0" fontId="4" fillId="17" borderId="101" xfId="1" applyFont="1" applyFill="1" applyBorder="1" applyAlignment="1">
      <alignment horizontal="center" vertical="center" wrapText="1"/>
    </xf>
    <xf numFmtId="0" fontId="4" fillId="17" borderId="76" xfId="0" applyFont="1" applyFill="1" applyBorder="1" applyAlignment="1">
      <alignment horizontal="center" vertical="center" wrapText="1"/>
    </xf>
    <xf numFmtId="0" fontId="4" fillId="17" borderId="97" xfId="0" applyFont="1" applyFill="1" applyBorder="1" applyAlignment="1">
      <alignment horizontal="center" vertical="center" wrapText="1"/>
    </xf>
    <xf numFmtId="0" fontId="4" fillId="17" borderId="77" xfId="0" applyFont="1" applyFill="1" applyBorder="1" applyAlignment="1">
      <alignment horizontal="center" vertical="center"/>
    </xf>
    <xf numFmtId="0" fontId="4" fillId="17" borderId="78" xfId="0" applyFont="1" applyFill="1" applyBorder="1" applyAlignment="1">
      <alignment horizontal="center" vertical="center"/>
    </xf>
    <xf numFmtId="0" fontId="4" fillId="17" borderId="79" xfId="0" applyFont="1" applyFill="1" applyBorder="1" applyAlignment="1">
      <alignment horizontal="center" vertical="center"/>
    </xf>
    <xf numFmtId="0" fontId="4" fillId="17" borderId="39" xfId="0" applyFont="1" applyFill="1" applyBorder="1" applyAlignment="1">
      <alignment horizontal="center" vertical="center"/>
    </xf>
    <xf numFmtId="0" fontId="4" fillId="17" borderId="77" xfId="1" applyFont="1" applyFill="1" applyBorder="1" applyAlignment="1">
      <alignment horizontal="center" vertical="center" wrapText="1"/>
    </xf>
    <xf numFmtId="0" fontId="4" fillId="17" borderId="78" xfId="1" applyFont="1" applyFill="1" applyBorder="1" applyAlignment="1">
      <alignment horizontal="center" vertical="center" wrapText="1"/>
    </xf>
    <xf numFmtId="0" fontId="4" fillId="17" borderId="88" xfId="1" applyFont="1" applyFill="1" applyBorder="1" applyAlignment="1">
      <alignment horizontal="center" vertical="center" wrapText="1"/>
    </xf>
    <xf numFmtId="0" fontId="4" fillId="17" borderId="42" xfId="1" applyFont="1" applyFill="1" applyBorder="1" applyAlignment="1">
      <alignment horizontal="center" vertical="center" wrapText="1"/>
    </xf>
    <xf numFmtId="0" fontId="4" fillId="17" borderId="90" xfId="1" applyFont="1" applyFill="1" applyBorder="1" applyAlignment="1">
      <alignment horizontal="center" vertical="center" wrapText="1"/>
    </xf>
    <xf numFmtId="0" fontId="65" fillId="17" borderId="87" xfId="0" applyFont="1" applyFill="1" applyBorder="1" applyAlignment="1">
      <alignment horizontal="center"/>
    </xf>
    <xf numFmtId="0" fontId="65" fillId="17" borderId="89" xfId="0" applyFont="1" applyFill="1" applyBorder="1" applyAlignment="1">
      <alignment horizontal="center"/>
    </xf>
    <xf numFmtId="0" fontId="65" fillId="17" borderId="92" xfId="0" applyFont="1" applyFill="1" applyBorder="1" applyAlignment="1">
      <alignment horizontal="center"/>
    </xf>
    <xf numFmtId="2" fontId="4" fillId="17" borderId="34" xfId="1" applyNumberFormat="1" applyFont="1" applyFill="1" applyBorder="1" applyAlignment="1">
      <alignment horizontal="center" vertical="center" wrapText="1"/>
    </xf>
    <xf numFmtId="0" fontId="4" fillId="17" borderId="34" xfId="0" applyFont="1" applyFill="1" applyBorder="1" applyAlignment="1">
      <alignment horizontal="center" vertical="center"/>
    </xf>
    <xf numFmtId="0" fontId="4" fillId="17" borderId="104" xfId="0" applyFont="1" applyFill="1" applyBorder="1" applyAlignment="1">
      <alignment horizontal="center" vertical="center"/>
    </xf>
    <xf numFmtId="0" fontId="4" fillId="17" borderId="105" xfId="0" applyFont="1" applyFill="1" applyBorder="1" applyAlignment="1">
      <alignment horizontal="center" vertical="center"/>
    </xf>
    <xf numFmtId="0" fontId="65" fillId="17" borderId="53" xfId="0" applyFont="1" applyFill="1" applyBorder="1" applyAlignment="1">
      <alignment horizontal="center"/>
    </xf>
    <xf numFmtId="0" fontId="65" fillId="17" borderId="46" xfId="0" applyFont="1" applyFill="1" applyBorder="1" applyAlignment="1">
      <alignment horizontal="center"/>
    </xf>
    <xf numFmtId="0" fontId="65" fillId="17" borderId="48" xfId="0" applyFont="1" applyFill="1" applyBorder="1" applyAlignment="1">
      <alignment horizontal="center"/>
    </xf>
    <xf numFmtId="0" fontId="4" fillId="17" borderId="103" xfId="1" applyFont="1" applyFill="1" applyBorder="1" applyAlignment="1">
      <alignment horizontal="center" vertical="center" wrapText="1"/>
    </xf>
    <xf numFmtId="0" fontId="4" fillId="17" borderId="34" xfId="0" applyFont="1" applyFill="1" applyBorder="1" applyAlignment="1">
      <alignment horizontal="center" vertical="center" wrapText="1"/>
    </xf>
    <xf numFmtId="0" fontId="4" fillId="17" borderId="91" xfId="0" applyFont="1" applyFill="1" applyBorder="1" applyAlignment="1">
      <alignment horizontal="center" vertical="center"/>
    </xf>
    <xf numFmtId="0" fontId="4" fillId="17" borderId="77" xfId="0" applyFont="1" applyFill="1" applyBorder="1" applyAlignment="1">
      <alignment horizontal="center" vertical="center" wrapText="1"/>
    </xf>
    <xf numFmtId="0" fontId="4" fillId="17" borderId="78" xfId="0" applyFont="1" applyFill="1" applyBorder="1" applyAlignment="1">
      <alignment horizontal="center" vertical="center" wrapText="1"/>
    </xf>
    <xf numFmtId="0" fontId="4" fillId="17" borderId="88" xfId="0" applyFont="1" applyFill="1" applyBorder="1" applyAlignment="1">
      <alignment horizontal="center" vertical="center" wrapText="1"/>
    </xf>
    <xf numFmtId="0" fontId="4" fillId="17" borderId="48" xfId="0" applyFont="1" applyFill="1" applyBorder="1" applyAlignment="1">
      <alignment horizontal="center" vertical="center" wrapText="1"/>
    </xf>
    <xf numFmtId="0" fontId="4" fillId="17" borderId="42" xfId="0" applyFont="1" applyFill="1" applyBorder="1" applyAlignment="1">
      <alignment horizontal="center" vertical="center" wrapText="1"/>
    </xf>
    <xf numFmtId="0" fontId="4" fillId="17" borderId="90" xfId="0" applyFont="1" applyFill="1" applyBorder="1" applyAlignment="1">
      <alignment horizontal="center" vertical="center" wrapText="1"/>
    </xf>
    <xf numFmtId="0" fontId="3" fillId="0" borderId="0" xfId="1" applyFont="1" applyFill="1" applyBorder="1" applyAlignment="1">
      <alignment horizontal="center" vertical="center" wrapText="1"/>
    </xf>
    <xf numFmtId="0" fontId="4" fillId="17" borderId="76" xfId="0" applyFont="1" applyFill="1" applyBorder="1" applyAlignment="1">
      <alignment horizontal="center"/>
    </xf>
    <xf numFmtId="0" fontId="4" fillId="17" borderId="97" xfId="0" applyFont="1" applyFill="1" applyBorder="1" applyAlignment="1">
      <alignment horizontal="center"/>
    </xf>
    <xf numFmtId="0" fontId="0" fillId="17" borderId="87" xfId="0" applyFont="1" applyFill="1" applyBorder="1" applyAlignment="1">
      <alignment horizontal="center" vertical="center"/>
    </xf>
    <xf numFmtId="0" fontId="0" fillId="17" borderId="89" xfId="0" applyFont="1" applyFill="1" applyBorder="1" applyAlignment="1">
      <alignment horizontal="center" vertical="center"/>
    </xf>
    <xf numFmtId="0" fontId="0" fillId="17" borderId="92" xfId="0" applyFont="1" applyFill="1" applyBorder="1" applyAlignment="1">
      <alignment horizontal="center" vertical="center"/>
    </xf>
    <xf numFmtId="0" fontId="4" fillId="17" borderId="40" xfId="1" applyFont="1" applyFill="1" applyBorder="1" applyAlignment="1">
      <alignment horizontal="center" vertical="center" wrapText="1"/>
    </xf>
    <xf numFmtId="0" fontId="4" fillId="17" borderId="41" xfId="1" applyFont="1" applyFill="1" applyBorder="1" applyAlignment="1">
      <alignment horizontal="center" vertical="center" wrapText="1"/>
    </xf>
    <xf numFmtId="0" fontId="4" fillId="17" borderId="91" xfId="0" applyFont="1" applyFill="1" applyBorder="1" applyAlignment="1">
      <alignment horizontal="center" vertical="center" wrapText="1"/>
    </xf>
    <xf numFmtId="0" fontId="4" fillId="17" borderId="88" xfId="0" applyFont="1" applyFill="1" applyBorder="1" applyAlignment="1">
      <alignment horizontal="center" vertical="center"/>
    </xf>
    <xf numFmtId="0" fontId="0" fillId="17" borderId="87" xfId="0" applyFont="1" applyFill="1" applyBorder="1" applyAlignment="1">
      <alignment horizontal="center"/>
    </xf>
    <xf numFmtId="0" fontId="0" fillId="17" borderId="89" xfId="0" applyFont="1" applyFill="1" applyBorder="1" applyAlignment="1">
      <alignment horizontal="center"/>
    </xf>
    <xf numFmtId="0" fontId="0" fillId="17" borderId="92" xfId="0" applyFont="1" applyFill="1" applyBorder="1" applyAlignment="1">
      <alignment horizontal="center"/>
    </xf>
    <xf numFmtId="0" fontId="4" fillId="17" borderId="46" xfId="0" applyFont="1" applyFill="1" applyBorder="1" applyAlignment="1">
      <alignment horizontal="center" vertical="center" wrapText="1"/>
    </xf>
    <xf numFmtId="0" fontId="4" fillId="17" borderId="84" xfId="0" applyFont="1" applyFill="1" applyBorder="1" applyAlignment="1">
      <alignment horizontal="center" vertical="center" wrapText="1"/>
    </xf>
    <xf numFmtId="0" fontId="3" fillId="17" borderId="87" xfId="0" applyFont="1" applyFill="1" applyBorder="1" applyAlignment="1">
      <alignment horizontal="center" vertical="center"/>
    </xf>
    <xf numFmtId="0" fontId="3" fillId="17" borderId="89" xfId="0" applyFont="1" applyFill="1" applyBorder="1" applyAlignment="1">
      <alignment horizontal="center" vertical="center"/>
    </xf>
    <xf numFmtId="0" fontId="3" fillId="17" borderId="92"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111" xfId="0" applyFont="1" applyFill="1" applyBorder="1" applyAlignment="1">
      <alignment horizontal="center" vertical="center"/>
    </xf>
    <xf numFmtId="0" fontId="4" fillId="17" borderId="34" xfId="0" applyFont="1" applyFill="1" applyBorder="1" applyAlignment="1">
      <alignment horizontal="center" vertical="top" wrapText="1"/>
    </xf>
    <xf numFmtId="0" fontId="65" fillId="17" borderId="87" xfId="0" applyFont="1" applyFill="1" applyBorder="1" applyAlignment="1">
      <alignment horizontal="center" vertical="center"/>
    </xf>
    <xf numFmtId="0" fontId="65" fillId="17" borderId="89" xfId="0" applyFont="1" applyFill="1" applyBorder="1" applyAlignment="1">
      <alignment horizontal="center" vertical="center"/>
    </xf>
    <xf numFmtId="0" fontId="65" fillId="17" borderId="92" xfId="0" applyFont="1" applyFill="1" applyBorder="1" applyAlignment="1">
      <alignment horizontal="center" vertical="center"/>
    </xf>
    <xf numFmtId="0" fontId="65" fillId="17" borderId="104" xfId="0" applyFont="1" applyFill="1" applyBorder="1" applyAlignment="1">
      <alignment horizontal="center" vertical="center"/>
    </xf>
    <xf numFmtId="0" fontId="65" fillId="17" borderId="81" xfId="0" applyFont="1" applyFill="1" applyBorder="1" applyAlignment="1">
      <alignment horizontal="center" vertical="center"/>
    </xf>
    <xf numFmtId="0" fontId="4" fillId="17" borderId="112" xfId="0" applyFont="1" applyFill="1" applyBorder="1" applyAlignment="1">
      <alignment horizontal="center" vertical="center" wrapText="1"/>
    </xf>
    <xf numFmtId="0" fontId="4" fillId="17" borderId="54" xfId="0" applyFont="1" applyFill="1" applyBorder="1" applyAlignment="1">
      <alignment horizontal="center" vertical="center" wrapText="1"/>
    </xf>
    <xf numFmtId="0" fontId="4" fillId="17" borderId="3" xfId="0" applyFont="1" applyFill="1" applyBorder="1" applyAlignment="1">
      <alignment horizontal="center" vertical="center" wrapText="1"/>
    </xf>
    <xf numFmtId="0" fontId="4" fillId="17" borderId="85" xfId="0" applyFont="1" applyFill="1" applyBorder="1" applyAlignment="1">
      <alignment horizontal="center" vertical="center" wrapText="1"/>
    </xf>
    <xf numFmtId="0" fontId="3" fillId="17" borderId="104" xfId="0" applyFont="1" applyFill="1" applyBorder="1" applyAlignment="1">
      <alignment horizontal="center" vertical="center"/>
    </xf>
    <xf numFmtId="0" fontId="4" fillId="17" borderId="116" xfId="0" applyFont="1" applyFill="1" applyBorder="1" applyAlignment="1">
      <alignment horizontal="center" vertical="center"/>
    </xf>
    <xf numFmtId="0" fontId="4" fillId="17" borderId="117" xfId="0" applyFont="1" applyFill="1" applyBorder="1" applyAlignment="1">
      <alignment horizontal="center" vertical="center"/>
    </xf>
    <xf numFmtId="0" fontId="4" fillId="17" borderId="51"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17" borderId="113" xfId="0" applyFont="1" applyFill="1" applyBorder="1" applyAlignment="1">
      <alignment horizontal="center" vertical="center"/>
    </xf>
    <xf numFmtId="0" fontId="4" fillId="17" borderId="114" xfId="0" applyFont="1" applyFill="1" applyBorder="1" applyAlignment="1">
      <alignment horizontal="center" vertical="center"/>
    </xf>
    <xf numFmtId="0" fontId="4" fillId="17" borderId="115" xfId="0" applyFont="1" applyFill="1" applyBorder="1" applyAlignment="1">
      <alignment horizontal="center" vertical="center"/>
    </xf>
    <xf numFmtId="0" fontId="4" fillId="17" borderId="37" xfId="0" applyFont="1" applyFill="1" applyBorder="1" applyAlignment="1">
      <alignment horizontal="center" vertical="center"/>
    </xf>
    <xf numFmtId="0" fontId="4" fillId="17" borderId="101" xfId="0" applyFont="1" applyFill="1" applyBorder="1" applyAlignment="1">
      <alignment horizontal="center" vertical="center"/>
    </xf>
    <xf numFmtId="0" fontId="4" fillId="17" borderId="113" xfId="0" applyFont="1" applyFill="1" applyBorder="1" applyAlignment="1">
      <alignment horizontal="center" vertical="top"/>
    </xf>
    <xf numFmtId="0" fontId="4" fillId="17" borderId="114" xfId="0" applyFont="1" applyFill="1" applyBorder="1" applyAlignment="1">
      <alignment horizontal="center" vertical="top"/>
    </xf>
    <xf numFmtId="0" fontId="4" fillId="17" borderId="115" xfId="0" applyFont="1" applyFill="1" applyBorder="1" applyAlignment="1">
      <alignment horizontal="center" vertical="top"/>
    </xf>
    <xf numFmtId="0" fontId="4" fillId="17" borderId="37" xfId="0" applyFont="1" applyFill="1" applyBorder="1" applyAlignment="1">
      <alignment horizontal="center" vertical="center" wrapText="1"/>
    </xf>
    <xf numFmtId="0" fontId="4" fillId="17" borderId="52"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8" fillId="17" borderId="87" xfId="0" applyFont="1" applyFill="1" applyBorder="1" applyAlignment="1">
      <alignment horizontal="center"/>
    </xf>
    <xf numFmtId="0" fontId="8" fillId="17" borderId="89" xfId="0" applyFont="1" applyFill="1" applyBorder="1" applyAlignment="1">
      <alignment horizontal="center"/>
    </xf>
    <xf numFmtId="0" fontId="8" fillId="17" borderId="92" xfId="0" applyFont="1" applyFill="1" applyBorder="1" applyAlignment="1">
      <alignment horizontal="center"/>
    </xf>
    <xf numFmtId="0" fontId="4" fillId="17" borderId="118" xfId="0" applyFont="1" applyFill="1" applyBorder="1" applyAlignment="1">
      <alignment horizontal="center" vertical="center" wrapText="1"/>
    </xf>
    <xf numFmtId="0" fontId="4" fillId="17" borderId="119" xfId="0" applyFont="1" applyFill="1" applyBorder="1" applyAlignment="1">
      <alignment horizontal="center" vertical="center" wrapText="1"/>
    </xf>
    <xf numFmtId="0" fontId="4" fillId="17" borderId="120" xfId="0" applyFont="1" applyFill="1" applyBorder="1" applyAlignment="1">
      <alignment horizontal="center" vertical="center" wrapText="1"/>
    </xf>
    <xf numFmtId="0" fontId="4" fillId="0" borderId="114" xfId="0" applyFont="1" applyFill="1" applyBorder="1" applyAlignment="1">
      <alignment horizontal="center" vertical="center" wrapText="1"/>
    </xf>
    <xf numFmtId="0" fontId="4" fillId="0" borderId="115" xfId="0" applyFont="1" applyFill="1" applyBorder="1" applyAlignment="1">
      <alignment horizontal="center" vertical="center" wrapText="1"/>
    </xf>
    <xf numFmtId="0" fontId="4" fillId="17" borderId="31" xfId="1" applyFont="1" applyFill="1" applyBorder="1" applyAlignment="1">
      <alignment horizontal="center" vertical="center" wrapText="1"/>
    </xf>
    <xf numFmtId="0" fontId="4" fillId="17" borderId="31" xfId="0" applyFont="1" applyFill="1" applyBorder="1" applyAlignment="1">
      <alignment horizontal="center" vertical="center" wrapText="1"/>
    </xf>
    <xf numFmtId="0" fontId="4" fillId="17" borderId="59" xfId="0" applyFont="1" applyFill="1" applyBorder="1" applyAlignment="1">
      <alignment horizontal="center" vertical="center" wrapText="1"/>
    </xf>
    <xf numFmtId="0" fontId="4" fillId="17" borderId="60" xfId="0" applyFont="1" applyFill="1" applyBorder="1" applyAlignment="1">
      <alignment horizontal="center" vertical="center" wrapText="1"/>
    </xf>
    <xf numFmtId="0" fontId="4" fillId="17" borderId="61"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111" xfId="0" applyFont="1" applyFill="1" applyBorder="1" applyAlignment="1">
      <alignment horizontal="center" vertical="center" wrapText="1"/>
    </xf>
    <xf numFmtId="0" fontId="4" fillId="17" borderId="118" xfId="0" applyFont="1" applyFill="1" applyBorder="1" applyAlignment="1">
      <alignment horizontal="center" vertical="center"/>
    </xf>
    <xf numFmtId="0" fontId="4" fillId="17" borderId="119" xfId="0" applyFont="1" applyFill="1" applyBorder="1" applyAlignment="1">
      <alignment horizontal="center" vertical="center"/>
    </xf>
    <xf numFmtId="0" fontId="4" fillId="17" borderId="120"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17" borderId="101" xfId="0" applyFont="1" applyFill="1" applyBorder="1" applyAlignment="1">
      <alignment horizontal="center" vertical="center" wrapText="1"/>
    </xf>
    <xf numFmtId="0" fontId="4" fillId="17" borderId="112" xfId="0" applyFont="1" applyFill="1" applyBorder="1" applyAlignment="1">
      <alignment horizontal="center" vertical="center"/>
    </xf>
    <xf numFmtId="0" fontId="4" fillId="17" borderId="54" xfId="0" applyFont="1" applyFill="1" applyBorder="1" applyAlignment="1">
      <alignment horizontal="center" vertical="center"/>
    </xf>
    <xf numFmtId="0" fontId="4" fillId="17" borderId="3" xfId="0" applyFont="1" applyFill="1" applyBorder="1" applyAlignment="1">
      <alignment horizontal="center" vertical="center"/>
    </xf>
    <xf numFmtId="0" fontId="4" fillId="17" borderId="85" xfId="0" applyFont="1" applyFill="1" applyBorder="1" applyAlignment="1">
      <alignment horizontal="center" vertical="center"/>
    </xf>
    <xf numFmtId="0" fontId="65" fillId="17" borderId="121" xfId="0" applyFont="1" applyFill="1" applyBorder="1" applyAlignment="1">
      <alignment horizontal="center" vertical="center"/>
    </xf>
    <xf numFmtId="0" fontId="4" fillId="17" borderId="46" xfId="0" applyFont="1" applyFill="1" applyBorder="1" applyAlignment="1">
      <alignment horizontal="center" vertical="center"/>
    </xf>
    <xf numFmtId="0" fontId="4" fillId="17" borderId="0" xfId="0" applyFont="1" applyFill="1" applyBorder="1" applyAlignment="1">
      <alignment horizontal="center" vertical="center"/>
    </xf>
    <xf numFmtId="0" fontId="4" fillId="17" borderId="84" xfId="0" applyFont="1" applyFill="1" applyBorder="1" applyAlignment="1">
      <alignment horizontal="center" vertical="center"/>
    </xf>
    <xf numFmtId="0" fontId="0" fillId="17" borderId="104" xfId="0" applyFont="1" applyFill="1" applyBorder="1" applyAlignment="1">
      <alignment horizontal="center" vertical="center"/>
    </xf>
    <xf numFmtId="0" fontId="4" fillId="17" borderId="46" xfId="1" applyFont="1" applyFill="1" applyBorder="1" applyAlignment="1">
      <alignment horizontal="center" vertical="center" wrapText="1"/>
    </xf>
    <xf numFmtId="0" fontId="4" fillId="17" borderId="49" xfId="1" applyFont="1" applyFill="1" applyBorder="1" applyAlignment="1">
      <alignment horizontal="center" vertical="center" wrapText="1"/>
    </xf>
    <xf numFmtId="2" fontId="4" fillId="17" borderId="37" xfId="1" applyNumberFormat="1" applyFont="1" applyFill="1" applyBorder="1" applyAlignment="1">
      <alignment horizontal="center" vertical="center" wrapText="1"/>
    </xf>
    <xf numFmtId="2" fontId="4" fillId="17" borderId="101" xfId="1" applyNumberFormat="1" applyFont="1" applyFill="1" applyBorder="1" applyAlignment="1">
      <alignment horizontal="center" vertical="center" wrapText="1"/>
    </xf>
    <xf numFmtId="0" fontId="65" fillId="17" borderId="104" xfId="0" applyFont="1" applyFill="1" applyBorder="1" applyAlignment="1">
      <alignment horizontal="center"/>
    </xf>
    <xf numFmtId="0" fontId="65" fillId="17" borderId="81" xfId="0" applyFont="1" applyFill="1" applyBorder="1" applyAlignment="1">
      <alignment horizontal="center"/>
    </xf>
    <xf numFmtId="0" fontId="4" fillId="17" borderId="0" xfId="0" applyFont="1" applyFill="1" applyBorder="1" applyAlignment="1">
      <alignment horizontal="center" vertical="center" wrapText="1"/>
    </xf>
    <xf numFmtId="0" fontId="4" fillId="17" borderId="38" xfId="0" applyFont="1" applyFill="1" applyBorder="1" applyAlignment="1">
      <alignment horizontal="center"/>
    </xf>
    <xf numFmtId="0" fontId="4" fillId="17" borderId="45" xfId="0" applyFont="1" applyFill="1" applyBorder="1" applyAlignment="1">
      <alignment horizontal="center"/>
    </xf>
    <xf numFmtId="0" fontId="4" fillId="17" borderId="37" xfId="0" applyFont="1" applyFill="1" applyBorder="1" applyAlignment="1">
      <alignment horizontal="center"/>
    </xf>
    <xf numFmtId="0" fontId="4" fillId="17" borderId="104" xfId="0" applyFont="1" applyFill="1" applyBorder="1" applyAlignment="1">
      <alignment horizontal="center"/>
    </xf>
    <xf numFmtId="0" fontId="4" fillId="17" borderId="81" xfId="0" applyFont="1" applyFill="1" applyBorder="1" applyAlignment="1">
      <alignment horizontal="center"/>
    </xf>
    <xf numFmtId="0" fontId="4" fillId="17" borderId="89" xfId="0" applyFont="1" applyFill="1" applyBorder="1" applyAlignment="1">
      <alignment horizontal="center"/>
    </xf>
    <xf numFmtId="0" fontId="4" fillId="17" borderId="92" xfId="0" applyFont="1" applyFill="1" applyBorder="1" applyAlignment="1">
      <alignment horizontal="center"/>
    </xf>
    <xf numFmtId="0" fontId="3" fillId="3" borderId="0" xfId="0" applyFont="1" applyFill="1" applyAlignment="1">
      <alignment horizontal="left" vertical="top" wrapText="1"/>
    </xf>
    <xf numFmtId="0" fontId="3" fillId="17" borderId="81" xfId="0" applyFont="1" applyFill="1" applyBorder="1" applyAlignment="1">
      <alignment horizontal="center" vertical="center"/>
    </xf>
    <xf numFmtId="0" fontId="2" fillId="17" borderId="37" xfId="1" applyFont="1"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101" xfId="0" applyFont="1" applyFill="1" applyBorder="1" applyAlignment="1">
      <alignment horizontal="center" vertical="center" wrapText="1"/>
    </xf>
    <xf numFmtId="0" fontId="4" fillId="17" borderId="122" xfId="0" applyFont="1" applyFill="1" applyBorder="1" applyAlignment="1">
      <alignment horizontal="center" vertical="center" wrapText="1"/>
    </xf>
    <xf numFmtId="0" fontId="4" fillId="17" borderId="80" xfId="0" applyFont="1" applyFill="1" applyBorder="1" applyAlignment="1">
      <alignment horizontal="center" vertical="center" wrapText="1"/>
    </xf>
    <xf numFmtId="0" fontId="2" fillId="17" borderId="123" xfId="0" applyFont="1" applyFill="1" applyBorder="1" applyAlignment="1">
      <alignment vertical="center" wrapText="1"/>
    </xf>
    <xf numFmtId="0" fontId="2" fillId="0" borderId="78" xfId="0" applyFont="1" applyFill="1" applyBorder="1" applyAlignment="1">
      <alignment vertical="center" wrapText="1"/>
    </xf>
    <xf numFmtId="0" fontId="2" fillId="0" borderId="88" xfId="0" applyFont="1" applyFill="1" applyBorder="1" applyAlignment="1">
      <alignment vertical="center" wrapText="1"/>
    </xf>
    <xf numFmtId="0" fontId="4" fillId="17" borderId="59" xfId="1" applyFont="1" applyFill="1" applyBorder="1" applyAlignment="1">
      <alignment horizontal="center" vertical="center" wrapText="1"/>
    </xf>
    <xf numFmtId="0" fontId="2" fillId="17" borderId="60" xfId="0" applyFont="1" applyFill="1" applyBorder="1" applyAlignment="1">
      <alignment horizontal="center" vertical="center" wrapText="1"/>
    </xf>
    <xf numFmtId="0" fontId="2" fillId="17" borderId="61" xfId="0" applyFont="1" applyFill="1" applyBorder="1" applyAlignment="1">
      <alignment vertical="center" wrapText="1"/>
    </xf>
    <xf numFmtId="0" fontId="2" fillId="0" borderId="31" xfId="0" applyFont="1" applyFill="1" applyBorder="1" applyAlignment="1">
      <alignment vertical="center" wrapText="1"/>
    </xf>
    <xf numFmtId="0" fontId="2" fillId="0" borderId="111" xfId="0" applyFont="1" applyFill="1" applyBorder="1" applyAlignment="1">
      <alignment vertical="center" wrapText="1"/>
    </xf>
    <xf numFmtId="0" fontId="0" fillId="3" borderId="0" xfId="0" applyFont="1" applyFill="1" applyAlignment="1">
      <alignment horizontal="left" vertical="top" wrapText="1"/>
    </xf>
    <xf numFmtId="0" fontId="2" fillId="17" borderId="97" xfId="0" applyFont="1" applyFill="1" applyBorder="1" applyAlignment="1">
      <alignment horizontal="center" vertical="center"/>
    </xf>
    <xf numFmtId="0" fontId="2" fillId="17" borderId="34" xfId="1" applyFont="1" applyFill="1" applyBorder="1" applyAlignment="1">
      <alignment horizontal="center" vertical="center" wrapText="1"/>
    </xf>
    <xf numFmtId="0" fontId="2" fillId="17" borderId="40" xfId="0" applyFont="1" applyFill="1" applyBorder="1" applyAlignment="1">
      <alignment horizontal="center" vertical="center" wrapText="1"/>
    </xf>
    <xf numFmtId="0" fontId="3" fillId="3" borderId="0" xfId="0" applyFont="1" applyFill="1" applyBorder="1" applyAlignment="1">
      <alignment horizontal="left" vertical="top" wrapText="1"/>
    </xf>
    <xf numFmtId="0" fontId="3" fillId="3" borderId="0" xfId="0" applyNumberFormat="1" applyFont="1" applyFill="1" applyBorder="1" applyAlignment="1">
      <alignment horizontal="left" vertical="top" wrapText="1"/>
    </xf>
    <xf numFmtId="0" fontId="0" fillId="17" borderId="125" xfId="0" applyFont="1" applyFill="1" applyBorder="1" applyAlignment="1">
      <alignment horizontal="center" vertical="center" wrapText="1"/>
    </xf>
    <xf numFmtId="0" fontId="0" fillId="17" borderId="126" xfId="0" applyFont="1" applyFill="1" applyBorder="1" applyAlignment="1">
      <alignment horizontal="center" vertical="center" wrapText="1"/>
    </xf>
    <xf numFmtId="0" fontId="2" fillId="17" borderId="76" xfId="0" applyFont="1" applyFill="1" applyBorder="1" applyAlignment="1">
      <alignment horizontal="center" vertical="center" wrapText="1"/>
    </xf>
    <xf numFmtId="0" fontId="2" fillId="17" borderId="97" xfId="0" applyFont="1" applyFill="1" applyBorder="1" applyAlignment="1">
      <alignment vertical="center" wrapText="1"/>
    </xf>
    <xf numFmtId="0" fontId="4" fillId="17" borderId="113" xfId="0" applyFont="1" applyFill="1" applyBorder="1" applyAlignment="1">
      <alignment horizontal="center" vertical="center" wrapText="1"/>
    </xf>
    <xf numFmtId="0" fontId="2" fillId="17" borderId="114" xfId="0" applyFont="1" applyFill="1" applyBorder="1" applyAlignment="1">
      <alignment horizontal="center" vertical="center" wrapText="1"/>
    </xf>
    <xf numFmtId="0" fontId="2" fillId="17" borderId="114" xfId="0" applyFont="1" applyFill="1" applyBorder="1" applyAlignment="1">
      <alignment vertical="center" wrapText="1"/>
    </xf>
    <xf numFmtId="0" fontId="2" fillId="17" borderId="115" xfId="0" applyFont="1" applyFill="1" applyBorder="1" applyAlignment="1">
      <alignment vertical="center" wrapText="1"/>
    </xf>
    <xf numFmtId="0" fontId="2" fillId="17" borderId="60" xfId="0" applyFont="1" applyFill="1" applyBorder="1" applyAlignment="1">
      <alignment vertical="center" wrapText="1"/>
    </xf>
    <xf numFmtId="0" fontId="83" fillId="3" borderId="0" xfId="0" applyFont="1" applyFill="1" applyAlignment="1">
      <alignment horizontal="left" vertical="top"/>
    </xf>
    <xf numFmtId="0" fontId="2" fillId="17" borderId="97" xfId="0" applyFont="1" applyFill="1" applyBorder="1" applyAlignment="1">
      <alignment horizontal="center" vertical="center" wrapText="1"/>
    </xf>
    <xf numFmtId="0" fontId="83" fillId="3" borderId="0" xfId="11" applyFont="1" applyFill="1" applyAlignment="1">
      <alignment horizontal="left" vertical="top" wrapText="1"/>
    </xf>
    <xf numFmtId="0" fontId="4" fillId="17" borderId="128" xfId="0" applyFont="1" applyFill="1" applyBorder="1" applyAlignment="1">
      <alignment horizontal="center" vertical="center" wrapText="1"/>
    </xf>
    <xf numFmtId="0" fontId="2" fillId="17" borderId="129" xfId="0" applyFont="1" applyFill="1" applyBorder="1" applyAlignment="1">
      <alignment horizontal="center" vertical="center" wrapText="1"/>
    </xf>
    <xf numFmtId="0" fontId="2" fillId="17" borderId="130" xfId="0" applyFont="1" applyFill="1" applyBorder="1" applyAlignment="1">
      <alignment horizontal="center" vertical="center" wrapText="1"/>
    </xf>
    <xf numFmtId="0" fontId="2" fillId="17" borderId="120" xfId="0" applyFont="1" applyFill="1" applyBorder="1" applyAlignment="1">
      <alignment vertical="center" wrapText="1"/>
    </xf>
    <xf numFmtId="0" fontId="2" fillId="0" borderId="114" xfId="0" applyFont="1" applyFill="1" applyBorder="1" applyAlignment="1">
      <alignment vertical="center" wrapText="1"/>
    </xf>
    <xf numFmtId="0" fontId="2" fillId="0" borderId="115" xfId="0" applyFont="1" applyFill="1" applyBorder="1" applyAlignment="1">
      <alignment vertical="center" wrapText="1"/>
    </xf>
    <xf numFmtId="0" fontId="4" fillId="17" borderId="54" xfId="1" applyFont="1" applyFill="1" applyBorder="1" applyAlignment="1">
      <alignment horizontal="center" vertical="center" wrapText="1"/>
    </xf>
    <xf numFmtId="0" fontId="2" fillId="17" borderId="55" xfId="0" applyFont="1" applyFill="1" applyBorder="1" applyAlignment="1">
      <alignment horizontal="center" vertical="center" wrapText="1"/>
    </xf>
    <xf numFmtId="0" fontId="3" fillId="17" borderId="105" xfId="0" applyFont="1" applyFill="1" applyBorder="1" applyAlignment="1">
      <alignment horizontal="center" vertical="center"/>
    </xf>
    <xf numFmtId="0" fontId="86" fillId="18" borderId="64" xfId="0" applyFont="1" applyFill="1" applyBorder="1" applyAlignment="1">
      <alignment vertical="center"/>
    </xf>
    <xf numFmtId="0" fontId="86" fillId="18" borderId="67" xfId="0" applyFont="1" applyFill="1" applyBorder="1" applyAlignment="1">
      <alignment vertical="center"/>
    </xf>
  </cellXfs>
  <cellStyles count="31299">
    <cellStyle name="60% - Accent1 2" xfId="16" xr:uid="{00000000-0005-0000-0000-000000000000}"/>
    <cellStyle name="60% - Accent2 2" xfId="17" xr:uid="{00000000-0005-0000-0000-000001000000}"/>
    <cellStyle name="annee semestre" xfId="18" xr:uid="{00000000-0005-0000-0000-000002000000}"/>
    <cellStyle name="annee semestre 2" xfId="24051" xr:uid="{00000000-0005-0000-0000-000003000000}"/>
    <cellStyle name="annee semestre 3" xfId="27694" xr:uid="{00000000-0005-0000-0000-000004000000}"/>
    <cellStyle name="bin" xfId="19" xr:uid="{00000000-0005-0000-0000-000005000000}"/>
    <cellStyle name="bin 2" xfId="20" xr:uid="{00000000-0005-0000-0000-000006000000}"/>
    <cellStyle name="bin 3" xfId="21" xr:uid="{00000000-0005-0000-0000-000007000000}"/>
    <cellStyle name="blue" xfId="22" xr:uid="{00000000-0005-0000-0000-000008000000}"/>
    <cellStyle name="Ç¥ÁØ_ENRL2" xfId="23" xr:uid="{00000000-0005-0000-0000-000009000000}"/>
    <cellStyle name="caché" xfId="24" xr:uid="{00000000-0005-0000-0000-00000A000000}"/>
    <cellStyle name="cell" xfId="25" xr:uid="{00000000-0005-0000-0000-00000B000000}"/>
    <cellStyle name="cell 10" xfId="26" xr:uid="{00000000-0005-0000-0000-00000C000000}"/>
    <cellStyle name="cell 11" xfId="27" xr:uid="{00000000-0005-0000-0000-00000D000000}"/>
    <cellStyle name="cell 12" xfId="28" xr:uid="{00000000-0005-0000-0000-00000E000000}"/>
    <cellStyle name="cell 2" xfId="29" xr:uid="{00000000-0005-0000-0000-00000F000000}"/>
    <cellStyle name="cell 2 2" xfId="30" xr:uid="{00000000-0005-0000-0000-000010000000}"/>
    <cellStyle name="cell 2 3" xfId="31" xr:uid="{00000000-0005-0000-0000-000011000000}"/>
    <cellStyle name="cell 3" xfId="32" xr:uid="{00000000-0005-0000-0000-000012000000}"/>
    <cellStyle name="cell 3 10" xfId="33" xr:uid="{00000000-0005-0000-0000-000013000000}"/>
    <cellStyle name="cell 3 2" xfId="34" xr:uid="{00000000-0005-0000-0000-000014000000}"/>
    <cellStyle name="cell 3 2 2" xfId="35" xr:uid="{00000000-0005-0000-0000-000015000000}"/>
    <cellStyle name="cell 3 2 2 2" xfId="36" xr:uid="{00000000-0005-0000-0000-000016000000}"/>
    <cellStyle name="cell 3 2 2 2 10" xfId="37" xr:uid="{00000000-0005-0000-0000-000017000000}"/>
    <cellStyle name="cell 3 2 2 2 2" xfId="38" xr:uid="{00000000-0005-0000-0000-000018000000}"/>
    <cellStyle name="cell 3 2 2 2 2 2" xfId="39" xr:uid="{00000000-0005-0000-0000-000019000000}"/>
    <cellStyle name="cell 3 2 2 2 2 2 2" xfId="40" xr:uid="{00000000-0005-0000-0000-00001A000000}"/>
    <cellStyle name="cell 3 2 2 2 2 3" xfId="41" xr:uid="{00000000-0005-0000-0000-00001B000000}"/>
    <cellStyle name="cell 3 2 2 2 2 3 2" xfId="42" xr:uid="{00000000-0005-0000-0000-00001C000000}"/>
    <cellStyle name="cell 3 2 2 2 2 4" xfId="43" xr:uid="{00000000-0005-0000-0000-00001D000000}"/>
    <cellStyle name="cell 3 2 2 2 2 5" xfId="44" xr:uid="{00000000-0005-0000-0000-00001E000000}"/>
    <cellStyle name="cell 3 2 2 2 2 6" xfId="45" xr:uid="{00000000-0005-0000-0000-00001F000000}"/>
    <cellStyle name="cell 3 2 2 2 3" xfId="46" xr:uid="{00000000-0005-0000-0000-000020000000}"/>
    <cellStyle name="cell 3 2 2 2 3 2" xfId="47" xr:uid="{00000000-0005-0000-0000-000021000000}"/>
    <cellStyle name="cell 3 2 2 2 3 2 2" xfId="48" xr:uid="{00000000-0005-0000-0000-000022000000}"/>
    <cellStyle name="cell 3 2 2 2 3 3" xfId="49" xr:uid="{00000000-0005-0000-0000-000023000000}"/>
    <cellStyle name="cell 3 2 2 2 3 3 2" xfId="50" xr:uid="{00000000-0005-0000-0000-000024000000}"/>
    <cellStyle name="cell 3 2 2 2 3 4" xfId="51" xr:uid="{00000000-0005-0000-0000-000025000000}"/>
    <cellStyle name="cell 3 2 2 2 3 5" xfId="52" xr:uid="{00000000-0005-0000-0000-000026000000}"/>
    <cellStyle name="cell 3 2 2 2 3 6" xfId="53" xr:uid="{00000000-0005-0000-0000-000027000000}"/>
    <cellStyle name="cell 3 2 2 2 4" xfId="54" xr:uid="{00000000-0005-0000-0000-000028000000}"/>
    <cellStyle name="cell 3 2 2 2 4 2" xfId="55" xr:uid="{00000000-0005-0000-0000-000029000000}"/>
    <cellStyle name="cell 3 2 2 2 4 2 2" xfId="56" xr:uid="{00000000-0005-0000-0000-00002A000000}"/>
    <cellStyle name="cell 3 2 2 2 4 3" xfId="57" xr:uid="{00000000-0005-0000-0000-00002B000000}"/>
    <cellStyle name="cell 3 2 2 2 4 3 2" xfId="58" xr:uid="{00000000-0005-0000-0000-00002C000000}"/>
    <cellStyle name="cell 3 2 2 2 4 4" xfId="59" xr:uid="{00000000-0005-0000-0000-00002D000000}"/>
    <cellStyle name="cell 3 2 2 2 4 5" xfId="60" xr:uid="{00000000-0005-0000-0000-00002E000000}"/>
    <cellStyle name="cell 3 2 2 2 4 6" xfId="61" xr:uid="{00000000-0005-0000-0000-00002F000000}"/>
    <cellStyle name="cell 3 2 2 2 5" xfId="62" xr:uid="{00000000-0005-0000-0000-000030000000}"/>
    <cellStyle name="cell 3 2 2 2 5 2" xfId="63" xr:uid="{00000000-0005-0000-0000-000031000000}"/>
    <cellStyle name="cell 3 2 2 2 5 2 2" xfId="64" xr:uid="{00000000-0005-0000-0000-000032000000}"/>
    <cellStyle name="cell 3 2 2 2 5 3" xfId="65" xr:uid="{00000000-0005-0000-0000-000033000000}"/>
    <cellStyle name="cell 3 2 2 2 5 3 2" xfId="66" xr:uid="{00000000-0005-0000-0000-000034000000}"/>
    <cellStyle name="cell 3 2 2 2 5 4" xfId="67" xr:uid="{00000000-0005-0000-0000-000035000000}"/>
    <cellStyle name="cell 3 2 2 2 5 5" xfId="68" xr:uid="{00000000-0005-0000-0000-000036000000}"/>
    <cellStyle name="cell 3 2 2 2 5 6" xfId="69" xr:uid="{00000000-0005-0000-0000-000037000000}"/>
    <cellStyle name="cell 3 2 2 2 6" xfId="70" xr:uid="{00000000-0005-0000-0000-000038000000}"/>
    <cellStyle name="cell 3 2 2 2 6 2" xfId="71" xr:uid="{00000000-0005-0000-0000-000039000000}"/>
    <cellStyle name="cell 3 2 2 2 6 2 2" xfId="72" xr:uid="{00000000-0005-0000-0000-00003A000000}"/>
    <cellStyle name="cell 3 2 2 2 6 3" xfId="73" xr:uid="{00000000-0005-0000-0000-00003B000000}"/>
    <cellStyle name="cell 3 2 2 2 6 3 2" xfId="74" xr:uid="{00000000-0005-0000-0000-00003C000000}"/>
    <cellStyle name="cell 3 2 2 2 6 4" xfId="75" xr:uid="{00000000-0005-0000-0000-00003D000000}"/>
    <cellStyle name="cell 3 2 2 2 6 5" xfId="76" xr:uid="{00000000-0005-0000-0000-00003E000000}"/>
    <cellStyle name="cell 3 2 2 2 6 6" xfId="77" xr:uid="{00000000-0005-0000-0000-00003F000000}"/>
    <cellStyle name="cell 3 2 2 2 7" xfId="78" xr:uid="{00000000-0005-0000-0000-000040000000}"/>
    <cellStyle name="cell 3 2 2 2 8" xfId="79" xr:uid="{00000000-0005-0000-0000-000041000000}"/>
    <cellStyle name="cell 3 2 2 2 9" xfId="80" xr:uid="{00000000-0005-0000-0000-000042000000}"/>
    <cellStyle name="cell 3 2 2 3" xfId="81" xr:uid="{00000000-0005-0000-0000-000043000000}"/>
    <cellStyle name="cell 3 2 2 4" xfId="82" xr:uid="{00000000-0005-0000-0000-000044000000}"/>
    <cellStyle name="cell 3 2 2 5" xfId="83" xr:uid="{00000000-0005-0000-0000-000045000000}"/>
    <cellStyle name="cell 3 2 2 6" xfId="84" xr:uid="{00000000-0005-0000-0000-000046000000}"/>
    <cellStyle name="cell 3 2 2_STUD aligned by INSTIT" xfId="85" xr:uid="{00000000-0005-0000-0000-000047000000}"/>
    <cellStyle name="cell 3 2 3" xfId="86" xr:uid="{00000000-0005-0000-0000-000048000000}"/>
    <cellStyle name="cell 3 2 3 2" xfId="87" xr:uid="{00000000-0005-0000-0000-000049000000}"/>
    <cellStyle name="cell 3 2 3 3" xfId="88" xr:uid="{00000000-0005-0000-0000-00004A000000}"/>
    <cellStyle name="cell 3 2 3 4" xfId="89" xr:uid="{00000000-0005-0000-0000-00004B000000}"/>
    <cellStyle name="cell 3 2 4" xfId="90" xr:uid="{00000000-0005-0000-0000-00004C000000}"/>
    <cellStyle name="cell 3 2 5" xfId="91" xr:uid="{00000000-0005-0000-0000-00004D000000}"/>
    <cellStyle name="cell 3 2 6" xfId="92" xr:uid="{00000000-0005-0000-0000-00004E000000}"/>
    <cellStyle name="cell 3 2 7" xfId="93" xr:uid="{00000000-0005-0000-0000-00004F000000}"/>
    <cellStyle name="cell 3 2 8" xfId="94" xr:uid="{00000000-0005-0000-0000-000050000000}"/>
    <cellStyle name="cell 3 2_STUD aligned by INSTIT" xfId="95" xr:uid="{00000000-0005-0000-0000-000051000000}"/>
    <cellStyle name="cell 3 3" xfId="96" xr:uid="{00000000-0005-0000-0000-000052000000}"/>
    <cellStyle name="cell 3 3 2" xfId="97" xr:uid="{00000000-0005-0000-0000-000053000000}"/>
    <cellStyle name="cell 3 3 2 2" xfId="98" xr:uid="{00000000-0005-0000-0000-000054000000}"/>
    <cellStyle name="cell 3 3 2 2 2" xfId="99" xr:uid="{00000000-0005-0000-0000-000055000000}"/>
    <cellStyle name="cell 3 3 2 2 3" xfId="100" xr:uid="{00000000-0005-0000-0000-000056000000}"/>
    <cellStyle name="cell 3 3 2 2 4" xfId="101" xr:uid="{00000000-0005-0000-0000-000057000000}"/>
    <cellStyle name="cell 3 3 2 2 5" xfId="102" xr:uid="{00000000-0005-0000-0000-000058000000}"/>
    <cellStyle name="cell 3 3 2 3" xfId="103" xr:uid="{00000000-0005-0000-0000-000059000000}"/>
    <cellStyle name="cell 3 3 2 4" xfId="104" xr:uid="{00000000-0005-0000-0000-00005A000000}"/>
    <cellStyle name="cell 3 3 2 5" xfId="105" xr:uid="{00000000-0005-0000-0000-00005B000000}"/>
    <cellStyle name="cell 3 3 2 6" xfId="106" xr:uid="{00000000-0005-0000-0000-00005C000000}"/>
    <cellStyle name="cell 3 3 2_STUD aligned by INSTIT" xfId="107" xr:uid="{00000000-0005-0000-0000-00005D000000}"/>
    <cellStyle name="cell 3 3 3" xfId="108" xr:uid="{00000000-0005-0000-0000-00005E000000}"/>
    <cellStyle name="cell 3 3 3 2" xfId="109" xr:uid="{00000000-0005-0000-0000-00005F000000}"/>
    <cellStyle name="cell 3 3 3 3" xfId="110" xr:uid="{00000000-0005-0000-0000-000060000000}"/>
    <cellStyle name="cell 3 3 3 4" xfId="111" xr:uid="{00000000-0005-0000-0000-000061000000}"/>
    <cellStyle name="cell 3 3 3 5" xfId="112" xr:uid="{00000000-0005-0000-0000-000062000000}"/>
    <cellStyle name="cell 3 3 4" xfId="113" xr:uid="{00000000-0005-0000-0000-000063000000}"/>
    <cellStyle name="cell 3 3 5" xfId="114" xr:uid="{00000000-0005-0000-0000-000064000000}"/>
    <cellStyle name="cell 3 3 6" xfId="115" xr:uid="{00000000-0005-0000-0000-000065000000}"/>
    <cellStyle name="cell 3 3 7" xfId="116" xr:uid="{00000000-0005-0000-0000-000066000000}"/>
    <cellStyle name="cell 3 3 8" xfId="117" xr:uid="{00000000-0005-0000-0000-000067000000}"/>
    <cellStyle name="cell 3 3_STUD aligned by INSTIT" xfId="118" xr:uid="{00000000-0005-0000-0000-000068000000}"/>
    <cellStyle name="cell 3 4" xfId="119" xr:uid="{00000000-0005-0000-0000-000069000000}"/>
    <cellStyle name="cell 3 4 2" xfId="120" xr:uid="{00000000-0005-0000-0000-00006A000000}"/>
    <cellStyle name="cell 3 4 2 2" xfId="121" xr:uid="{00000000-0005-0000-0000-00006B000000}"/>
    <cellStyle name="cell 3 4 2 3" xfId="122" xr:uid="{00000000-0005-0000-0000-00006C000000}"/>
    <cellStyle name="cell 3 4 2 4" xfId="123" xr:uid="{00000000-0005-0000-0000-00006D000000}"/>
    <cellStyle name="cell 3 4 2 5" xfId="124" xr:uid="{00000000-0005-0000-0000-00006E000000}"/>
    <cellStyle name="cell 3 4 3" xfId="125" xr:uid="{00000000-0005-0000-0000-00006F000000}"/>
    <cellStyle name="cell 3 4 4" xfId="126" xr:uid="{00000000-0005-0000-0000-000070000000}"/>
    <cellStyle name="cell 3 4 5" xfId="127" xr:uid="{00000000-0005-0000-0000-000071000000}"/>
    <cellStyle name="cell 3 4 6" xfId="128" xr:uid="{00000000-0005-0000-0000-000072000000}"/>
    <cellStyle name="cell 3 4_STUD aligned by INSTIT" xfId="129" xr:uid="{00000000-0005-0000-0000-000073000000}"/>
    <cellStyle name="cell 3 5" xfId="130" xr:uid="{00000000-0005-0000-0000-000074000000}"/>
    <cellStyle name="cell 3 5 2" xfId="131" xr:uid="{00000000-0005-0000-0000-000075000000}"/>
    <cellStyle name="cell 3 5 3" xfId="132" xr:uid="{00000000-0005-0000-0000-000076000000}"/>
    <cellStyle name="cell 3 5 4" xfId="133" xr:uid="{00000000-0005-0000-0000-000077000000}"/>
    <cellStyle name="cell 3 6" xfId="134" xr:uid="{00000000-0005-0000-0000-000078000000}"/>
    <cellStyle name="cell 3 7" xfId="135" xr:uid="{00000000-0005-0000-0000-000079000000}"/>
    <cellStyle name="cell 3 8" xfId="136" xr:uid="{00000000-0005-0000-0000-00007A000000}"/>
    <cellStyle name="cell 3 9" xfId="137" xr:uid="{00000000-0005-0000-0000-00007B000000}"/>
    <cellStyle name="cell 3_STUD aligned by INSTIT" xfId="138" xr:uid="{00000000-0005-0000-0000-00007C000000}"/>
    <cellStyle name="cell 4" xfId="139" xr:uid="{00000000-0005-0000-0000-00007D000000}"/>
    <cellStyle name="cell 4 2" xfId="140" xr:uid="{00000000-0005-0000-0000-00007E000000}"/>
    <cellStyle name="cell 4 2 2" xfId="141" xr:uid="{00000000-0005-0000-0000-00007F000000}"/>
    <cellStyle name="cell 4 2 2 2" xfId="142" xr:uid="{00000000-0005-0000-0000-000080000000}"/>
    <cellStyle name="cell 4 2 2 3" xfId="143" xr:uid="{00000000-0005-0000-0000-000081000000}"/>
    <cellStyle name="cell 4 2 2 4" xfId="144" xr:uid="{00000000-0005-0000-0000-000082000000}"/>
    <cellStyle name="cell 4 2 2 5" xfId="145" xr:uid="{00000000-0005-0000-0000-000083000000}"/>
    <cellStyle name="cell 4 2 3" xfId="146" xr:uid="{00000000-0005-0000-0000-000084000000}"/>
    <cellStyle name="cell 4 2 4" xfId="147" xr:uid="{00000000-0005-0000-0000-000085000000}"/>
    <cellStyle name="cell 4 2 5" xfId="148" xr:uid="{00000000-0005-0000-0000-000086000000}"/>
    <cellStyle name="cell 4 2 6" xfId="149" xr:uid="{00000000-0005-0000-0000-000087000000}"/>
    <cellStyle name="cell 4 2_STUD aligned by INSTIT" xfId="150" xr:uid="{00000000-0005-0000-0000-000088000000}"/>
    <cellStyle name="cell 4 3" xfId="151" xr:uid="{00000000-0005-0000-0000-000089000000}"/>
    <cellStyle name="cell 4 3 2" xfId="152" xr:uid="{00000000-0005-0000-0000-00008A000000}"/>
    <cellStyle name="cell 4 3 3" xfId="153" xr:uid="{00000000-0005-0000-0000-00008B000000}"/>
    <cellStyle name="cell 4 3 4" xfId="154" xr:uid="{00000000-0005-0000-0000-00008C000000}"/>
    <cellStyle name="cell 4 3 5" xfId="155" xr:uid="{00000000-0005-0000-0000-00008D000000}"/>
    <cellStyle name="cell 4 4" xfId="156" xr:uid="{00000000-0005-0000-0000-00008E000000}"/>
    <cellStyle name="cell 4 5" xfId="157" xr:uid="{00000000-0005-0000-0000-00008F000000}"/>
    <cellStyle name="cell 4 6" xfId="158" xr:uid="{00000000-0005-0000-0000-000090000000}"/>
    <cellStyle name="cell 4 7" xfId="159" xr:uid="{00000000-0005-0000-0000-000091000000}"/>
    <cellStyle name="cell 4_STUD aligned by INSTIT" xfId="160" xr:uid="{00000000-0005-0000-0000-000092000000}"/>
    <cellStyle name="cell 5" xfId="161" xr:uid="{00000000-0005-0000-0000-000093000000}"/>
    <cellStyle name="cell 5 2" xfId="162" xr:uid="{00000000-0005-0000-0000-000094000000}"/>
    <cellStyle name="cell 5 2 10" xfId="163" xr:uid="{00000000-0005-0000-0000-000095000000}"/>
    <cellStyle name="cell 5 2 2" xfId="164" xr:uid="{00000000-0005-0000-0000-000096000000}"/>
    <cellStyle name="cell 5 2 2 2" xfId="165" xr:uid="{00000000-0005-0000-0000-000097000000}"/>
    <cellStyle name="cell 5 2 2 2 2" xfId="166" xr:uid="{00000000-0005-0000-0000-000098000000}"/>
    <cellStyle name="cell 5 2 2 3" xfId="167" xr:uid="{00000000-0005-0000-0000-000099000000}"/>
    <cellStyle name="cell 5 2 2 3 2" xfId="168" xr:uid="{00000000-0005-0000-0000-00009A000000}"/>
    <cellStyle name="cell 5 2 2 4" xfId="169" xr:uid="{00000000-0005-0000-0000-00009B000000}"/>
    <cellStyle name="cell 5 2 2 5" xfId="170" xr:uid="{00000000-0005-0000-0000-00009C000000}"/>
    <cellStyle name="cell 5 2 2 6" xfId="171" xr:uid="{00000000-0005-0000-0000-00009D000000}"/>
    <cellStyle name="cell 5 2 3" xfId="172" xr:uid="{00000000-0005-0000-0000-00009E000000}"/>
    <cellStyle name="cell 5 2 3 2" xfId="173" xr:uid="{00000000-0005-0000-0000-00009F000000}"/>
    <cellStyle name="cell 5 2 3 2 2" xfId="174" xr:uid="{00000000-0005-0000-0000-0000A0000000}"/>
    <cellStyle name="cell 5 2 3 3" xfId="175" xr:uid="{00000000-0005-0000-0000-0000A1000000}"/>
    <cellStyle name="cell 5 2 3 3 2" xfId="176" xr:uid="{00000000-0005-0000-0000-0000A2000000}"/>
    <cellStyle name="cell 5 2 3 4" xfId="177" xr:uid="{00000000-0005-0000-0000-0000A3000000}"/>
    <cellStyle name="cell 5 2 3 5" xfId="178" xr:uid="{00000000-0005-0000-0000-0000A4000000}"/>
    <cellStyle name="cell 5 2 3 6" xfId="179" xr:uid="{00000000-0005-0000-0000-0000A5000000}"/>
    <cellStyle name="cell 5 2 4" xfId="180" xr:uid="{00000000-0005-0000-0000-0000A6000000}"/>
    <cellStyle name="cell 5 2 4 2" xfId="181" xr:uid="{00000000-0005-0000-0000-0000A7000000}"/>
    <cellStyle name="cell 5 2 4 2 2" xfId="182" xr:uid="{00000000-0005-0000-0000-0000A8000000}"/>
    <cellStyle name="cell 5 2 4 3" xfId="183" xr:uid="{00000000-0005-0000-0000-0000A9000000}"/>
    <cellStyle name="cell 5 2 4 3 2" xfId="184" xr:uid="{00000000-0005-0000-0000-0000AA000000}"/>
    <cellStyle name="cell 5 2 4 4" xfId="185" xr:uid="{00000000-0005-0000-0000-0000AB000000}"/>
    <cellStyle name="cell 5 2 4 5" xfId="186" xr:uid="{00000000-0005-0000-0000-0000AC000000}"/>
    <cellStyle name="cell 5 2 4 6" xfId="187" xr:uid="{00000000-0005-0000-0000-0000AD000000}"/>
    <cellStyle name="cell 5 2 5" xfId="188" xr:uid="{00000000-0005-0000-0000-0000AE000000}"/>
    <cellStyle name="cell 5 2 5 2" xfId="189" xr:uid="{00000000-0005-0000-0000-0000AF000000}"/>
    <cellStyle name="cell 5 2 5 2 2" xfId="190" xr:uid="{00000000-0005-0000-0000-0000B0000000}"/>
    <cellStyle name="cell 5 2 5 3" xfId="191" xr:uid="{00000000-0005-0000-0000-0000B1000000}"/>
    <cellStyle name="cell 5 2 5 3 2" xfId="192" xr:uid="{00000000-0005-0000-0000-0000B2000000}"/>
    <cellStyle name="cell 5 2 5 4" xfId="193" xr:uid="{00000000-0005-0000-0000-0000B3000000}"/>
    <cellStyle name="cell 5 2 5 5" xfId="194" xr:uid="{00000000-0005-0000-0000-0000B4000000}"/>
    <cellStyle name="cell 5 2 5 6" xfId="195" xr:uid="{00000000-0005-0000-0000-0000B5000000}"/>
    <cellStyle name="cell 5 2 6" xfId="196" xr:uid="{00000000-0005-0000-0000-0000B6000000}"/>
    <cellStyle name="cell 5 2 6 2" xfId="197" xr:uid="{00000000-0005-0000-0000-0000B7000000}"/>
    <cellStyle name="cell 5 2 6 2 2" xfId="198" xr:uid="{00000000-0005-0000-0000-0000B8000000}"/>
    <cellStyle name="cell 5 2 6 3" xfId="199" xr:uid="{00000000-0005-0000-0000-0000B9000000}"/>
    <cellStyle name="cell 5 2 6 3 2" xfId="200" xr:uid="{00000000-0005-0000-0000-0000BA000000}"/>
    <cellStyle name="cell 5 2 6 4" xfId="201" xr:uid="{00000000-0005-0000-0000-0000BB000000}"/>
    <cellStyle name="cell 5 2 6 5" xfId="202" xr:uid="{00000000-0005-0000-0000-0000BC000000}"/>
    <cellStyle name="cell 5 2 6 6" xfId="203" xr:uid="{00000000-0005-0000-0000-0000BD000000}"/>
    <cellStyle name="cell 5 2 7" xfId="204" xr:uid="{00000000-0005-0000-0000-0000BE000000}"/>
    <cellStyle name="cell 5 2 8" xfId="205" xr:uid="{00000000-0005-0000-0000-0000BF000000}"/>
    <cellStyle name="cell 5 2 9" xfId="206" xr:uid="{00000000-0005-0000-0000-0000C0000000}"/>
    <cellStyle name="cell 5 3" xfId="207" xr:uid="{00000000-0005-0000-0000-0000C1000000}"/>
    <cellStyle name="cell 5 4" xfId="208" xr:uid="{00000000-0005-0000-0000-0000C2000000}"/>
    <cellStyle name="cell 5 5" xfId="209" xr:uid="{00000000-0005-0000-0000-0000C3000000}"/>
    <cellStyle name="cell 5 6" xfId="210" xr:uid="{00000000-0005-0000-0000-0000C4000000}"/>
    <cellStyle name="cell 5_STUD aligned by INSTIT" xfId="211" xr:uid="{00000000-0005-0000-0000-0000C5000000}"/>
    <cellStyle name="cell 6" xfId="212" xr:uid="{00000000-0005-0000-0000-0000C6000000}"/>
    <cellStyle name="cell 6 10" xfId="213" xr:uid="{00000000-0005-0000-0000-0000C7000000}"/>
    <cellStyle name="cell 6 2" xfId="214" xr:uid="{00000000-0005-0000-0000-0000C8000000}"/>
    <cellStyle name="cell 6 2 2" xfId="215" xr:uid="{00000000-0005-0000-0000-0000C9000000}"/>
    <cellStyle name="cell 6 2 3" xfId="216" xr:uid="{00000000-0005-0000-0000-0000CA000000}"/>
    <cellStyle name="cell 6 2 4" xfId="217" xr:uid="{00000000-0005-0000-0000-0000CB000000}"/>
    <cellStyle name="cell 6 2 5" xfId="218" xr:uid="{00000000-0005-0000-0000-0000CC000000}"/>
    <cellStyle name="cell 6 3" xfId="219" xr:uid="{00000000-0005-0000-0000-0000CD000000}"/>
    <cellStyle name="cell 6 3 2" xfId="220" xr:uid="{00000000-0005-0000-0000-0000CE000000}"/>
    <cellStyle name="cell 6 3 2 2" xfId="221" xr:uid="{00000000-0005-0000-0000-0000CF000000}"/>
    <cellStyle name="cell 6 3 3" xfId="222" xr:uid="{00000000-0005-0000-0000-0000D0000000}"/>
    <cellStyle name="cell 6 3 3 2" xfId="223" xr:uid="{00000000-0005-0000-0000-0000D1000000}"/>
    <cellStyle name="cell 6 3 4" xfId="224" xr:uid="{00000000-0005-0000-0000-0000D2000000}"/>
    <cellStyle name="cell 6 3 5" xfId="225" xr:uid="{00000000-0005-0000-0000-0000D3000000}"/>
    <cellStyle name="cell 6 3 6" xfId="226" xr:uid="{00000000-0005-0000-0000-0000D4000000}"/>
    <cellStyle name="cell 6 4" xfId="227" xr:uid="{00000000-0005-0000-0000-0000D5000000}"/>
    <cellStyle name="cell 6 4 2" xfId="228" xr:uid="{00000000-0005-0000-0000-0000D6000000}"/>
    <cellStyle name="cell 6 4 2 2" xfId="229" xr:uid="{00000000-0005-0000-0000-0000D7000000}"/>
    <cellStyle name="cell 6 4 3" xfId="230" xr:uid="{00000000-0005-0000-0000-0000D8000000}"/>
    <cellStyle name="cell 6 4 3 2" xfId="231" xr:uid="{00000000-0005-0000-0000-0000D9000000}"/>
    <cellStyle name="cell 6 4 4" xfId="232" xr:uid="{00000000-0005-0000-0000-0000DA000000}"/>
    <cellStyle name="cell 6 4 5" xfId="233" xr:uid="{00000000-0005-0000-0000-0000DB000000}"/>
    <cellStyle name="cell 6 4 6" xfId="234" xr:uid="{00000000-0005-0000-0000-0000DC000000}"/>
    <cellStyle name="cell 6 5" xfId="235" xr:uid="{00000000-0005-0000-0000-0000DD000000}"/>
    <cellStyle name="cell 6 5 2" xfId="236" xr:uid="{00000000-0005-0000-0000-0000DE000000}"/>
    <cellStyle name="cell 6 5 2 2" xfId="237" xr:uid="{00000000-0005-0000-0000-0000DF000000}"/>
    <cellStyle name="cell 6 5 3" xfId="238" xr:uid="{00000000-0005-0000-0000-0000E0000000}"/>
    <cellStyle name="cell 6 5 3 2" xfId="239" xr:uid="{00000000-0005-0000-0000-0000E1000000}"/>
    <cellStyle name="cell 6 5 4" xfId="240" xr:uid="{00000000-0005-0000-0000-0000E2000000}"/>
    <cellStyle name="cell 6 5 5" xfId="241" xr:uid="{00000000-0005-0000-0000-0000E3000000}"/>
    <cellStyle name="cell 6 5 6" xfId="242" xr:uid="{00000000-0005-0000-0000-0000E4000000}"/>
    <cellStyle name="cell 6 6" xfId="243" xr:uid="{00000000-0005-0000-0000-0000E5000000}"/>
    <cellStyle name="cell 6 6 2" xfId="244" xr:uid="{00000000-0005-0000-0000-0000E6000000}"/>
    <cellStyle name="cell 6 6 2 2" xfId="245" xr:uid="{00000000-0005-0000-0000-0000E7000000}"/>
    <cellStyle name="cell 6 6 3" xfId="246" xr:uid="{00000000-0005-0000-0000-0000E8000000}"/>
    <cellStyle name="cell 6 6 3 2" xfId="247" xr:uid="{00000000-0005-0000-0000-0000E9000000}"/>
    <cellStyle name="cell 6 6 4" xfId="248" xr:uid="{00000000-0005-0000-0000-0000EA000000}"/>
    <cellStyle name="cell 6 6 5" xfId="249" xr:uid="{00000000-0005-0000-0000-0000EB000000}"/>
    <cellStyle name="cell 6 6 6" xfId="250" xr:uid="{00000000-0005-0000-0000-0000EC000000}"/>
    <cellStyle name="cell 6 7" xfId="251" xr:uid="{00000000-0005-0000-0000-0000ED000000}"/>
    <cellStyle name="cell 6 8" xfId="252" xr:uid="{00000000-0005-0000-0000-0000EE000000}"/>
    <cellStyle name="cell 6 9" xfId="253" xr:uid="{00000000-0005-0000-0000-0000EF000000}"/>
    <cellStyle name="cell 7" xfId="254" xr:uid="{00000000-0005-0000-0000-0000F0000000}"/>
    <cellStyle name="cell 7 10" xfId="255" xr:uid="{00000000-0005-0000-0000-0000F1000000}"/>
    <cellStyle name="cell 7 11" xfId="256" xr:uid="{00000000-0005-0000-0000-0000F2000000}"/>
    <cellStyle name="cell 7 2" xfId="257" xr:uid="{00000000-0005-0000-0000-0000F3000000}"/>
    <cellStyle name="cell 7 2 10" xfId="258" xr:uid="{00000000-0005-0000-0000-0000F4000000}"/>
    <cellStyle name="cell 7 2 11" xfId="259" xr:uid="{00000000-0005-0000-0000-0000F5000000}"/>
    <cellStyle name="cell 7 2 2" xfId="260" xr:uid="{00000000-0005-0000-0000-0000F6000000}"/>
    <cellStyle name="cell 7 2 2 2" xfId="261" xr:uid="{00000000-0005-0000-0000-0000F7000000}"/>
    <cellStyle name="cell 7 2 2 2 2" xfId="262" xr:uid="{00000000-0005-0000-0000-0000F8000000}"/>
    <cellStyle name="cell 7 2 2 3" xfId="263" xr:uid="{00000000-0005-0000-0000-0000F9000000}"/>
    <cellStyle name="cell 7 2 2 3 2" xfId="264" xr:uid="{00000000-0005-0000-0000-0000FA000000}"/>
    <cellStyle name="cell 7 2 2 4" xfId="265" xr:uid="{00000000-0005-0000-0000-0000FB000000}"/>
    <cellStyle name="cell 7 2 2 5" xfId="266" xr:uid="{00000000-0005-0000-0000-0000FC000000}"/>
    <cellStyle name="cell 7 2 2 6" xfId="267" xr:uid="{00000000-0005-0000-0000-0000FD000000}"/>
    <cellStyle name="cell 7 2 3" xfId="268" xr:uid="{00000000-0005-0000-0000-0000FE000000}"/>
    <cellStyle name="cell 7 2 3 2" xfId="269" xr:uid="{00000000-0005-0000-0000-0000FF000000}"/>
    <cellStyle name="cell 7 2 3 2 2" xfId="270" xr:uid="{00000000-0005-0000-0000-000000010000}"/>
    <cellStyle name="cell 7 2 3 3" xfId="271" xr:uid="{00000000-0005-0000-0000-000001010000}"/>
    <cellStyle name="cell 7 2 3 3 2" xfId="272" xr:uid="{00000000-0005-0000-0000-000002010000}"/>
    <cellStyle name="cell 7 2 3 4" xfId="273" xr:uid="{00000000-0005-0000-0000-000003010000}"/>
    <cellStyle name="cell 7 2 3 5" xfId="274" xr:uid="{00000000-0005-0000-0000-000004010000}"/>
    <cellStyle name="cell 7 2 3 6" xfId="275" xr:uid="{00000000-0005-0000-0000-000005010000}"/>
    <cellStyle name="cell 7 2 4" xfId="276" xr:uid="{00000000-0005-0000-0000-000006010000}"/>
    <cellStyle name="cell 7 2 4 2" xfId="277" xr:uid="{00000000-0005-0000-0000-000007010000}"/>
    <cellStyle name="cell 7 2 4 2 2" xfId="278" xr:uid="{00000000-0005-0000-0000-000008010000}"/>
    <cellStyle name="cell 7 2 4 3" xfId="279" xr:uid="{00000000-0005-0000-0000-000009010000}"/>
    <cellStyle name="cell 7 2 4 3 2" xfId="280" xr:uid="{00000000-0005-0000-0000-00000A010000}"/>
    <cellStyle name="cell 7 2 4 4" xfId="281" xr:uid="{00000000-0005-0000-0000-00000B010000}"/>
    <cellStyle name="cell 7 2 4 5" xfId="282" xr:uid="{00000000-0005-0000-0000-00000C010000}"/>
    <cellStyle name="cell 7 2 4 6" xfId="283" xr:uid="{00000000-0005-0000-0000-00000D010000}"/>
    <cellStyle name="cell 7 2 5" xfId="284" xr:uid="{00000000-0005-0000-0000-00000E010000}"/>
    <cellStyle name="cell 7 2 5 2" xfId="285" xr:uid="{00000000-0005-0000-0000-00000F010000}"/>
    <cellStyle name="cell 7 2 5 2 2" xfId="286" xr:uid="{00000000-0005-0000-0000-000010010000}"/>
    <cellStyle name="cell 7 2 5 3" xfId="287" xr:uid="{00000000-0005-0000-0000-000011010000}"/>
    <cellStyle name="cell 7 2 5 3 2" xfId="288" xr:uid="{00000000-0005-0000-0000-000012010000}"/>
    <cellStyle name="cell 7 2 5 4" xfId="289" xr:uid="{00000000-0005-0000-0000-000013010000}"/>
    <cellStyle name="cell 7 2 5 5" xfId="290" xr:uid="{00000000-0005-0000-0000-000014010000}"/>
    <cellStyle name="cell 7 2 5 6" xfId="291" xr:uid="{00000000-0005-0000-0000-000015010000}"/>
    <cellStyle name="cell 7 2 6" xfId="292" xr:uid="{00000000-0005-0000-0000-000016010000}"/>
    <cellStyle name="cell 7 2 6 2" xfId="293" xr:uid="{00000000-0005-0000-0000-000017010000}"/>
    <cellStyle name="cell 7 2 6 2 2" xfId="294" xr:uid="{00000000-0005-0000-0000-000018010000}"/>
    <cellStyle name="cell 7 2 6 3" xfId="295" xr:uid="{00000000-0005-0000-0000-000019010000}"/>
    <cellStyle name="cell 7 2 6 3 2" xfId="296" xr:uid="{00000000-0005-0000-0000-00001A010000}"/>
    <cellStyle name="cell 7 2 6 4" xfId="297" xr:uid="{00000000-0005-0000-0000-00001B010000}"/>
    <cellStyle name="cell 7 2 6 5" xfId="298" xr:uid="{00000000-0005-0000-0000-00001C010000}"/>
    <cellStyle name="cell 7 2 6 6" xfId="299" xr:uid="{00000000-0005-0000-0000-00001D010000}"/>
    <cellStyle name="cell 7 2 7" xfId="300" xr:uid="{00000000-0005-0000-0000-00001E010000}"/>
    <cellStyle name="cell 7 2 7 2" xfId="301" xr:uid="{00000000-0005-0000-0000-00001F010000}"/>
    <cellStyle name="cell 7 2 8" xfId="302" xr:uid="{00000000-0005-0000-0000-000020010000}"/>
    <cellStyle name="cell 7 2 8 2" xfId="303" xr:uid="{00000000-0005-0000-0000-000021010000}"/>
    <cellStyle name="cell 7 2 9" xfId="304" xr:uid="{00000000-0005-0000-0000-000022010000}"/>
    <cellStyle name="cell 7 3" xfId="305" xr:uid="{00000000-0005-0000-0000-000023010000}"/>
    <cellStyle name="cell 7 3 10" xfId="306" xr:uid="{00000000-0005-0000-0000-000024010000}"/>
    <cellStyle name="cell 7 3 2" xfId="307" xr:uid="{00000000-0005-0000-0000-000025010000}"/>
    <cellStyle name="cell 7 3 2 2" xfId="308" xr:uid="{00000000-0005-0000-0000-000026010000}"/>
    <cellStyle name="cell 7 3 2 2 2" xfId="309" xr:uid="{00000000-0005-0000-0000-000027010000}"/>
    <cellStyle name="cell 7 3 2 3" xfId="310" xr:uid="{00000000-0005-0000-0000-000028010000}"/>
    <cellStyle name="cell 7 3 2 3 2" xfId="311" xr:uid="{00000000-0005-0000-0000-000029010000}"/>
    <cellStyle name="cell 7 3 2 4" xfId="312" xr:uid="{00000000-0005-0000-0000-00002A010000}"/>
    <cellStyle name="cell 7 3 2 5" xfId="313" xr:uid="{00000000-0005-0000-0000-00002B010000}"/>
    <cellStyle name="cell 7 3 2 6" xfId="314" xr:uid="{00000000-0005-0000-0000-00002C010000}"/>
    <cellStyle name="cell 7 3 3" xfId="315" xr:uid="{00000000-0005-0000-0000-00002D010000}"/>
    <cellStyle name="cell 7 3 3 2" xfId="316" xr:uid="{00000000-0005-0000-0000-00002E010000}"/>
    <cellStyle name="cell 7 3 3 2 2" xfId="317" xr:uid="{00000000-0005-0000-0000-00002F010000}"/>
    <cellStyle name="cell 7 3 3 3" xfId="318" xr:uid="{00000000-0005-0000-0000-000030010000}"/>
    <cellStyle name="cell 7 3 3 3 2" xfId="319" xr:uid="{00000000-0005-0000-0000-000031010000}"/>
    <cellStyle name="cell 7 3 3 4" xfId="320" xr:uid="{00000000-0005-0000-0000-000032010000}"/>
    <cellStyle name="cell 7 3 3 5" xfId="321" xr:uid="{00000000-0005-0000-0000-000033010000}"/>
    <cellStyle name="cell 7 3 3 6" xfId="322" xr:uid="{00000000-0005-0000-0000-000034010000}"/>
    <cellStyle name="cell 7 3 4" xfId="323" xr:uid="{00000000-0005-0000-0000-000035010000}"/>
    <cellStyle name="cell 7 3 4 2" xfId="324" xr:uid="{00000000-0005-0000-0000-000036010000}"/>
    <cellStyle name="cell 7 3 4 2 2" xfId="325" xr:uid="{00000000-0005-0000-0000-000037010000}"/>
    <cellStyle name="cell 7 3 4 3" xfId="326" xr:uid="{00000000-0005-0000-0000-000038010000}"/>
    <cellStyle name="cell 7 3 4 3 2" xfId="327" xr:uid="{00000000-0005-0000-0000-000039010000}"/>
    <cellStyle name="cell 7 3 4 4" xfId="328" xr:uid="{00000000-0005-0000-0000-00003A010000}"/>
    <cellStyle name="cell 7 3 4 5" xfId="329" xr:uid="{00000000-0005-0000-0000-00003B010000}"/>
    <cellStyle name="cell 7 3 4 6" xfId="330" xr:uid="{00000000-0005-0000-0000-00003C010000}"/>
    <cellStyle name="cell 7 3 5" xfId="331" xr:uid="{00000000-0005-0000-0000-00003D010000}"/>
    <cellStyle name="cell 7 3 5 2" xfId="332" xr:uid="{00000000-0005-0000-0000-00003E010000}"/>
    <cellStyle name="cell 7 3 5 2 2" xfId="333" xr:uid="{00000000-0005-0000-0000-00003F010000}"/>
    <cellStyle name="cell 7 3 5 3" xfId="334" xr:uid="{00000000-0005-0000-0000-000040010000}"/>
    <cellStyle name="cell 7 3 5 3 2" xfId="335" xr:uid="{00000000-0005-0000-0000-000041010000}"/>
    <cellStyle name="cell 7 3 5 4" xfId="336" xr:uid="{00000000-0005-0000-0000-000042010000}"/>
    <cellStyle name="cell 7 3 5 5" xfId="337" xr:uid="{00000000-0005-0000-0000-000043010000}"/>
    <cellStyle name="cell 7 3 5 6" xfId="338" xr:uid="{00000000-0005-0000-0000-000044010000}"/>
    <cellStyle name="cell 7 3 6" xfId="339" xr:uid="{00000000-0005-0000-0000-000045010000}"/>
    <cellStyle name="cell 7 3 6 2" xfId="340" xr:uid="{00000000-0005-0000-0000-000046010000}"/>
    <cellStyle name="cell 7 3 6 2 2" xfId="341" xr:uid="{00000000-0005-0000-0000-000047010000}"/>
    <cellStyle name="cell 7 3 6 3" xfId="342" xr:uid="{00000000-0005-0000-0000-000048010000}"/>
    <cellStyle name="cell 7 3 6 3 2" xfId="343" xr:uid="{00000000-0005-0000-0000-000049010000}"/>
    <cellStyle name="cell 7 3 6 4" xfId="344" xr:uid="{00000000-0005-0000-0000-00004A010000}"/>
    <cellStyle name="cell 7 3 6 5" xfId="345" xr:uid="{00000000-0005-0000-0000-00004B010000}"/>
    <cellStyle name="cell 7 3 6 6" xfId="346" xr:uid="{00000000-0005-0000-0000-00004C010000}"/>
    <cellStyle name="cell 7 3 7" xfId="347" xr:uid="{00000000-0005-0000-0000-00004D010000}"/>
    <cellStyle name="cell 7 3 8" xfId="348" xr:uid="{00000000-0005-0000-0000-00004E010000}"/>
    <cellStyle name="cell 7 3 9" xfId="349" xr:uid="{00000000-0005-0000-0000-00004F010000}"/>
    <cellStyle name="cell 7 4" xfId="350" xr:uid="{00000000-0005-0000-0000-000050010000}"/>
    <cellStyle name="cell 7 4 2" xfId="351" xr:uid="{00000000-0005-0000-0000-000051010000}"/>
    <cellStyle name="cell 7 4 2 2" xfId="352" xr:uid="{00000000-0005-0000-0000-000052010000}"/>
    <cellStyle name="cell 7 4 3" xfId="353" xr:uid="{00000000-0005-0000-0000-000053010000}"/>
    <cellStyle name="cell 7 4 3 2" xfId="354" xr:uid="{00000000-0005-0000-0000-000054010000}"/>
    <cellStyle name="cell 7 4 4" xfId="355" xr:uid="{00000000-0005-0000-0000-000055010000}"/>
    <cellStyle name="cell 7 4 5" xfId="356" xr:uid="{00000000-0005-0000-0000-000056010000}"/>
    <cellStyle name="cell 7 4 6" xfId="357" xr:uid="{00000000-0005-0000-0000-000057010000}"/>
    <cellStyle name="cell 7 5" xfId="358" xr:uid="{00000000-0005-0000-0000-000058010000}"/>
    <cellStyle name="cell 7 5 2" xfId="359" xr:uid="{00000000-0005-0000-0000-000059010000}"/>
    <cellStyle name="cell 7 5 2 2" xfId="360" xr:uid="{00000000-0005-0000-0000-00005A010000}"/>
    <cellStyle name="cell 7 5 3" xfId="361" xr:uid="{00000000-0005-0000-0000-00005B010000}"/>
    <cellStyle name="cell 7 5 3 2" xfId="362" xr:uid="{00000000-0005-0000-0000-00005C010000}"/>
    <cellStyle name="cell 7 5 4" xfId="363" xr:uid="{00000000-0005-0000-0000-00005D010000}"/>
    <cellStyle name="cell 7 5 5" xfId="364" xr:uid="{00000000-0005-0000-0000-00005E010000}"/>
    <cellStyle name="cell 7 5 6" xfId="365" xr:uid="{00000000-0005-0000-0000-00005F010000}"/>
    <cellStyle name="cell 7 6" xfId="366" xr:uid="{00000000-0005-0000-0000-000060010000}"/>
    <cellStyle name="cell 7 6 2" xfId="367" xr:uid="{00000000-0005-0000-0000-000061010000}"/>
    <cellStyle name="cell 7 6 2 2" xfId="368" xr:uid="{00000000-0005-0000-0000-000062010000}"/>
    <cellStyle name="cell 7 6 3" xfId="369" xr:uid="{00000000-0005-0000-0000-000063010000}"/>
    <cellStyle name="cell 7 6 3 2" xfId="370" xr:uid="{00000000-0005-0000-0000-000064010000}"/>
    <cellStyle name="cell 7 6 4" xfId="371" xr:uid="{00000000-0005-0000-0000-000065010000}"/>
    <cellStyle name="cell 7 6 5" xfId="372" xr:uid="{00000000-0005-0000-0000-000066010000}"/>
    <cellStyle name="cell 7 6 6" xfId="373" xr:uid="{00000000-0005-0000-0000-000067010000}"/>
    <cellStyle name="cell 7 7" xfId="374" xr:uid="{00000000-0005-0000-0000-000068010000}"/>
    <cellStyle name="cell 7 7 2" xfId="375" xr:uid="{00000000-0005-0000-0000-000069010000}"/>
    <cellStyle name="cell 7 8" xfId="376" xr:uid="{00000000-0005-0000-0000-00006A010000}"/>
    <cellStyle name="cell 7 9" xfId="377" xr:uid="{00000000-0005-0000-0000-00006B010000}"/>
    <cellStyle name="cell 8" xfId="378" xr:uid="{00000000-0005-0000-0000-00006C010000}"/>
    <cellStyle name="cell 9" xfId="379" xr:uid="{00000000-0005-0000-0000-00006D010000}"/>
    <cellStyle name="cell_06entr" xfId="380" xr:uid="{00000000-0005-0000-0000-00006E010000}"/>
    <cellStyle name="Code additions" xfId="381" xr:uid="{00000000-0005-0000-0000-00006F010000}"/>
    <cellStyle name="Code additions 2" xfId="24052" xr:uid="{00000000-0005-0000-0000-000070010000}"/>
    <cellStyle name="Code additions 2 2" xfId="27695" xr:uid="{00000000-0005-0000-0000-000071010000}"/>
    <cellStyle name="Col&amp;RowHeadings" xfId="382" xr:uid="{00000000-0005-0000-0000-000072010000}"/>
    <cellStyle name="ColCodes" xfId="383" xr:uid="{00000000-0005-0000-0000-000073010000}"/>
    <cellStyle name="ColTitles" xfId="384" xr:uid="{00000000-0005-0000-0000-000074010000}"/>
    <cellStyle name="ColTitles 10" xfId="385" xr:uid="{00000000-0005-0000-0000-000075010000}"/>
    <cellStyle name="ColTitles 10 2" xfId="386" xr:uid="{00000000-0005-0000-0000-000076010000}"/>
    <cellStyle name="ColTitles 11" xfId="387" xr:uid="{00000000-0005-0000-0000-000077010000}"/>
    <cellStyle name="ColTitles 11 2" xfId="388" xr:uid="{00000000-0005-0000-0000-000078010000}"/>
    <cellStyle name="ColTitles 12" xfId="389" xr:uid="{00000000-0005-0000-0000-000079010000}"/>
    <cellStyle name="ColTitles 13" xfId="390" xr:uid="{00000000-0005-0000-0000-00007A010000}"/>
    <cellStyle name="ColTitles 2" xfId="391" xr:uid="{00000000-0005-0000-0000-00007B010000}"/>
    <cellStyle name="ColTitles 2 2" xfId="392" xr:uid="{00000000-0005-0000-0000-00007C010000}"/>
    <cellStyle name="ColTitles 3" xfId="393" xr:uid="{00000000-0005-0000-0000-00007D010000}"/>
    <cellStyle name="ColTitles 3 2" xfId="394" xr:uid="{00000000-0005-0000-0000-00007E010000}"/>
    <cellStyle name="ColTitles 4" xfId="395" xr:uid="{00000000-0005-0000-0000-00007F010000}"/>
    <cellStyle name="ColTitles 4 2" xfId="396" xr:uid="{00000000-0005-0000-0000-000080010000}"/>
    <cellStyle name="ColTitles 5" xfId="397" xr:uid="{00000000-0005-0000-0000-000081010000}"/>
    <cellStyle name="ColTitles 5 2" xfId="398" xr:uid="{00000000-0005-0000-0000-000082010000}"/>
    <cellStyle name="ColTitles 6" xfId="399" xr:uid="{00000000-0005-0000-0000-000083010000}"/>
    <cellStyle name="ColTitles 6 2" xfId="400" xr:uid="{00000000-0005-0000-0000-000084010000}"/>
    <cellStyle name="ColTitles 7" xfId="401" xr:uid="{00000000-0005-0000-0000-000085010000}"/>
    <cellStyle name="ColTitles 7 2" xfId="402" xr:uid="{00000000-0005-0000-0000-000086010000}"/>
    <cellStyle name="ColTitles 8" xfId="403" xr:uid="{00000000-0005-0000-0000-000087010000}"/>
    <cellStyle name="ColTitles 8 2" xfId="404" xr:uid="{00000000-0005-0000-0000-000088010000}"/>
    <cellStyle name="ColTitles 9" xfId="405" xr:uid="{00000000-0005-0000-0000-000089010000}"/>
    <cellStyle name="ColTitles 9 2" xfId="406" xr:uid="{00000000-0005-0000-0000-00008A010000}"/>
    <cellStyle name="column" xfId="407" xr:uid="{00000000-0005-0000-0000-00008B010000}"/>
    <cellStyle name="Comma  [1]" xfId="408" xr:uid="{00000000-0005-0000-0000-00008C010000}"/>
    <cellStyle name="Comma [0] 2" xfId="409" xr:uid="{00000000-0005-0000-0000-00008D010000}"/>
    <cellStyle name="Comma [0] 2 2" xfId="410" xr:uid="{00000000-0005-0000-0000-00008E010000}"/>
    <cellStyle name="Comma [0] 2 2 2" xfId="411" xr:uid="{00000000-0005-0000-0000-00008F010000}"/>
    <cellStyle name="Comma [0] 2 2 3" xfId="412" xr:uid="{00000000-0005-0000-0000-000090010000}"/>
    <cellStyle name="Comma [0] 2 3" xfId="413" xr:uid="{00000000-0005-0000-0000-000091010000}"/>
    <cellStyle name="Comma [0] 2 3 2" xfId="414" xr:uid="{00000000-0005-0000-0000-000092010000}"/>
    <cellStyle name="Comma [0] 2 3 3" xfId="415" xr:uid="{00000000-0005-0000-0000-000093010000}"/>
    <cellStyle name="Comma [0] 2 4" xfId="416" xr:uid="{00000000-0005-0000-0000-000094010000}"/>
    <cellStyle name="Comma [0] 2 5" xfId="417" xr:uid="{00000000-0005-0000-0000-000095010000}"/>
    <cellStyle name="Comma [1]" xfId="418" xr:uid="{00000000-0005-0000-0000-000096010000}"/>
    <cellStyle name="Comma 10" xfId="419" xr:uid="{00000000-0005-0000-0000-000097010000}"/>
    <cellStyle name="Comma 11" xfId="420" xr:uid="{00000000-0005-0000-0000-000098010000}"/>
    <cellStyle name="Comma 12" xfId="421" xr:uid="{00000000-0005-0000-0000-000099010000}"/>
    <cellStyle name="Comma 13" xfId="422" xr:uid="{00000000-0005-0000-0000-00009A010000}"/>
    <cellStyle name="Comma 14" xfId="423" xr:uid="{00000000-0005-0000-0000-00009B010000}"/>
    <cellStyle name="Comma 15" xfId="424" xr:uid="{00000000-0005-0000-0000-00009C010000}"/>
    <cellStyle name="Comma 16" xfId="425" xr:uid="{00000000-0005-0000-0000-00009D010000}"/>
    <cellStyle name="Comma 17" xfId="426" xr:uid="{00000000-0005-0000-0000-00009E010000}"/>
    <cellStyle name="Comma 2" xfId="427" xr:uid="{00000000-0005-0000-0000-00009F010000}"/>
    <cellStyle name="Comma 2 2" xfId="428" xr:uid="{00000000-0005-0000-0000-0000A0010000}"/>
    <cellStyle name="Comma 2 3" xfId="429" xr:uid="{00000000-0005-0000-0000-0000A1010000}"/>
    <cellStyle name="Comma 2 3 2" xfId="430" xr:uid="{00000000-0005-0000-0000-0000A2010000}"/>
    <cellStyle name="Comma 2 3 3" xfId="431" xr:uid="{00000000-0005-0000-0000-0000A3010000}"/>
    <cellStyle name="Comma 2 4" xfId="432" xr:uid="{00000000-0005-0000-0000-0000A4010000}"/>
    <cellStyle name="Comma 2 4 2" xfId="433" xr:uid="{00000000-0005-0000-0000-0000A5010000}"/>
    <cellStyle name="Comma 2 4 3" xfId="434" xr:uid="{00000000-0005-0000-0000-0000A6010000}"/>
    <cellStyle name="Comma 2 5" xfId="435" xr:uid="{00000000-0005-0000-0000-0000A7010000}"/>
    <cellStyle name="Comma 2 6" xfId="436" xr:uid="{00000000-0005-0000-0000-0000A8010000}"/>
    <cellStyle name="Comma 2 7" xfId="437" xr:uid="{00000000-0005-0000-0000-0000A9010000}"/>
    <cellStyle name="Comma 3" xfId="438" xr:uid="{00000000-0005-0000-0000-0000AA010000}"/>
    <cellStyle name="Comma 3 2" xfId="439" xr:uid="{00000000-0005-0000-0000-0000AB010000}"/>
    <cellStyle name="Comma 4" xfId="440" xr:uid="{00000000-0005-0000-0000-0000AC010000}"/>
    <cellStyle name="Comma 5" xfId="441" xr:uid="{00000000-0005-0000-0000-0000AD010000}"/>
    <cellStyle name="Comma 5 2" xfId="442" xr:uid="{00000000-0005-0000-0000-0000AE010000}"/>
    <cellStyle name="Comma 5 3" xfId="443" xr:uid="{00000000-0005-0000-0000-0000AF010000}"/>
    <cellStyle name="Comma 6" xfId="444" xr:uid="{00000000-0005-0000-0000-0000B0010000}"/>
    <cellStyle name="Comma 6 2" xfId="445" xr:uid="{00000000-0005-0000-0000-0000B1010000}"/>
    <cellStyle name="Comma 6 2 2" xfId="446" xr:uid="{00000000-0005-0000-0000-0000B2010000}"/>
    <cellStyle name="Comma 6 2 3" xfId="447" xr:uid="{00000000-0005-0000-0000-0000B3010000}"/>
    <cellStyle name="Comma 6 3" xfId="448" xr:uid="{00000000-0005-0000-0000-0000B4010000}"/>
    <cellStyle name="Comma 6 4" xfId="449" xr:uid="{00000000-0005-0000-0000-0000B5010000}"/>
    <cellStyle name="Comma 7" xfId="450" xr:uid="{00000000-0005-0000-0000-0000B6010000}"/>
    <cellStyle name="Comma 7 2" xfId="451" xr:uid="{00000000-0005-0000-0000-0000B7010000}"/>
    <cellStyle name="Comma 7 2 2" xfId="452" xr:uid="{00000000-0005-0000-0000-0000B8010000}"/>
    <cellStyle name="Comma 7 2 3" xfId="453" xr:uid="{00000000-0005-0000-0000-0000B9010000}"/>
    <cellStyle name="Comma 7 3" xfId="454" xr:uid="{00000000-0005-0000-0000-0000BA010000}"/>
    <cellStyle name="Comma 7 4" xfId="455" xr:uid="{00000000-0005-0000-0000-0000BB010000}"/>
    <cellStyle name="Comma 8" xfId="456" xr:uid="{00000000-0005-0000-0000-0000BC010000}"/>
    <cellStyle name="Comma 9" xfId="457" xr:uid="{00000000-0005-0000-0000-0000BD010000}"/>
    <cellStyle name="Comma(0)" xfId="458" xr:uid="{00000000-0005-0000-0000-0000BE010000}"/>
    <cellStyle name="comma(1)" xfId="459" xr:uid="{00000000-0005-0000-0000-0000BF010000}"/>
    <cellStyle name="Comma(3)" xfId="460" xr:uid="{00000000-0005-0000-0000-0000C0010000}"/>
    <cellStyle name="Comma[0]" xfId="461" xr:uid="{00000000-0005-0000-0000-0000C1010000}"/>
    <cellStyle name="Comma[1]" xfId="462" xr:uid="{00000000-0005-0000-0000-0000C2010000}"/>
    <cellStyle name="Comma[2]__" xfId="463" xr:uid="{00000000-0005-0000-0000-0000C3010000}"/>
    <cellStyle name="Comma[3]" xfId="464" xr:uid="{00000000-0005-0000-0000-0000C4010000}"/>
    <cellStyle name="Comma0" xfId="465" xr:uid="{00000000-0005-0000-0000-0000C5010000}"/>
    <cellStyle name="Currency 2" xfId="466" xr:uid="{00000000-0005-0000-0000-0000C6010000}"/>
    <cellStyle name="Currency0" xfId="467" xr:uid="{00000000-0005-0000-0000-0000C7010000}"/>
    <cellStyle name="DataEntryCells" xfId="468" xr:uid="{00000000-0005-0000-0000-0000C8010000}"/>
    <cellStyle name="DataEntryCells 10" xfId="469" xr:uid="{00000000-0005-0000-0000-0000C9010000}"/>
    <cellStyle name="DataEntryCells 10 2" xfId="470" xr:uid="{00000000-0005-0000-0000-0000CA010000}"/>
    <cellStyle name="DataEntryCells 10 2 2" xfId="24054" xr:uid="{00000000-0005-0000-0000-0000CB010000}"/>
    <cellStyle name="DataEntryCells 10 2 2 2" xfId="27697" xr:uid="{00000000-0005-0000-0000-0000CC010000}"/>
    <cellStyle name="DataEntryCells 10 3" xfId="24053" xr:uid="{00000000-0005-0000-0000-0000CD010000}"/>
    <cellStyle name="DataEntryCells 10 3 2" xfId="27696" xr:uid="{00000000-0005-0000-0000-0000CE010000}"/>
    <cellStyle name="DataEntryCells 11" xfId="471" xr:uid="{00000000-0005-0000-0000-0000CF010000}"/>
    <cellStyle name="DataEntryCells 11 2" xfId="24055" xr:uid="{00000000-0005-0000-0000-0000D0010000}"/>
    <cellStyle name="DataEntryCells 11 2 2" xfId="27698" xr:uid="{00000000-0005-0000-0000-0000D1010000}"/>
    <cellStyle name="DataEntryCells 12" xfId="472" xr:uid="{00000000-0005-0000-0000-0000D2010000}"/>
    <cellStyle name="DataEntryCells 12 2" xfId="24056" xr:uid="{00000000-0005-0000-0000-0000D3010000}"/>
    <cellStyle name="DataEntryCells 12 2 2" xfId="27699" xr:uid="{00000000-0005-0000-0000-0000D4010000}"/>
    <cellStyle name="DataEntryCells 13" xfId="473" xr:uid="{00000000-0005-0000-0000-0000D5010000}"/>
    <cellStyle name="DataEntryCells 13 2" xfId="24057" xr:uid="{00000000-0005-0000-0000-0000D6010000}"/>
    <cellStyle name="DataEntryCells 13 2 2" xfId="27700" xr:uid="{00000000-0005-0000-0000-0000D7010000}"/>
    <cellStyle name="DataEntryCells 14" xfId="474" xr:uid="{00000000-0005-0000-0000-0000D8010000}"/>
    <cellStyle name="DataEntryCells 14 2" xfId="24058" xr:uid="{00000000-0005-0000-0000-0000D9010000}"/>
    <cellStyle name="DataEntryCells 14 2 2" xfId="27701" xr:uid="{00000000-0005-0000-0000-0000DA010000}"/>
    <cellStyle name="DataEntryCells 2" xfId="475" xr:uid="{00000000-0005-0000-0000-0000DB010000}"/>
    <cellStyle name="DataEntryCells 2 2" xfId="476" xr:uid="{00000000-0005-0000-0000-0000DC010000}"/>
    <cellStyle name="DataEntryCells 2_08pers" xfId="477" xr:uid="{00000000-0005-0000-0000-0000DD010000}"/>
    <cellStyle name="DataEntryCells 3" xfId="478" xr:uid="{00000000-0005-0000-0000-0000DE010000}"/>
    <cellStyle name="DataEntryCells 3 2" xfId="479" xr:uid="{00000000-0005-0000-0000-0000DF010000}"/>
    <cellStyle name="DataEntryCells 3 2 2" xfId="480" xr:uid="{00000000-0005-0000-0000-0000E0010000}"/>
    <cellStyle name="DataEntryCells 3 2 2 2" xfId="24060" xr:uid="{00000000-0005-0000-0000-0000E1010000}"/>
    <cellStyle name="DataEntryCells 3 2 2 2 2" xfId="27703" xr:uid="{00000000-0005-0000-0000-0000E2010000}"/>
    <cellStyle name="DataEntryCells 3 2 3" xfId="481" xr:uid="{00000000-0005-0000-0000-0000E3010000}"/>
    <cellStyle name="DataEntryCells 3 2 3 2" xfId="24061" xr:uid="{00000000-0005-0000-0000-0000E4010000}"/>
    <cellStyle name="DataEntryCells 3 2 3 2 2" xfId="27704" xr:uid="{00000000-0005-0000-0000-0000E5010000}"/>
    <cellStyle name="DataEntryCells 3 2 4" xfId="482" xr:uid="{00000000-0005-0000-0000-0000E6010000}"/>
    <cellStyle name="DataEntryCells 3 2 4 2" xfId="24062" xr:uid="{00000000-0005-0000-0000-0000E7010000}"/>
    <cellStyle name="DataEntryCells 3 2 4 2 2" xfId="27705" xr:uid="{00000000-0005-0000-0000-0000E8010000}"/>
    <cellStyle name="DataEntryCells 3 2 5" xfId="483" xr:uid="{00000000-0005-0000-0000-0000E9010000}"/>
    <cellStyle name="DataEntryCells 3 2 5 2" xfId="24063" xr:uid="{00000000-0005-0000-0000-0000EA010000}"/>
    <cellStyle name="DataEntryCells 3 2 5 2 2" xfId="27706" xr:uid="{00000000-0005-0000-0000-0000EB010000}"/>
    <cellStyle name="DataEntryCells 3 2 6" xfId="24059" xr:uid="{00000000-0005-0000-0000-0000EC010000}"/>
    <cellStyle name="DataEntryCells 3 2 6 2" xfId="27702" xr:uid="{00000000-0005-0000-0000-0000ED010000}"/>
    <cellStyle name="DataEntryCells 3 3" xfId="484" xr:uid="{00000000-0005-0000-0000-0000EE010000}"/>
    <cellStyle name="DataEntryCells 3 3 2" xfId="24064" xr:uid="{00000000-0005-0000-0000-0000EF010000}"/>
    <cellStyle name="DataEntryCells 3 3 2 2" xfId="27707" xr:uid="{00000000-0005-0000-0000-0000F0010000}"/>
    <cellStyle name="DataEntryCells 3 4" xfId="485" xr:uid="{00000000-0005-0000-0000-0000F1010000}"/>
    <cellStyle name="DataEntryCells 3 4 2" xfId="24065" xr:uid="{00000000-0005-0000-0000-0000F2010000}"/>
    <cellStyle name="DataEntryCells 3 4 2 2" xfId="27708" xr:uid="{00000000-0005-0000-0000-0000F3010000}"/>
    <cellStyle name="DataEntryCells 3 5" xfId="486" xr:uid="{00000000-0005-0000-0000-0000F4010000}"/>
    <cellStyle name="DataEntryCells 3 5 2" xfId="24066" xr:uid="{00000000-0005-0000-0000-0000F5010000}"/>
    <cellStyle name="DataEntryCells 3 5 2 2" xfId="27709" xr:uid="{00000000-0005-0000-0000-0000F6010000}"/>
    <cellStyle name="DataEntryCells 3 6" xfId="487" xr:uid="{00000000-0005-0000-0000-0000F7010000}"/>
    <cellStyle name="DataEntryCells 3 6 2" xfId="24067" xr:uid="{00000000-0005-0000-0000-0000F8010000}"/>
    <cellStyle name="DataEntryCells 3 6 2 2" xfId="27710" xr:uid="{00000000-0005-0000-0000-0000F9010000}"/>
    <cellStyle name="DataEntryCells 3_STUD aligned by INSTIT" xfId="488" xr:uid="{00000000-0005-0000-0000-0000FA010000}"/>
    <cellStyle name="DataEntryCells 4" xfId="489" xr:uid="{00000000-0005-0000-0000-0000FB010000}"/>
    <cellStyle name="DataEntryCells 4 2" xfId="490" xr:uid="{00000000-0005-0000-0000-0000FC010000}"/>
    <cellStyle name="DataEntryCells 4 2 2" xfId="24069" xr:uid="{00000000-0005-0000-0000-0000FD010000}"/>
    <cellStyle name="DataEntryCells 4 2 2 2" xfId="27712" xr:uid="{00000000-0005-0000-0000-0000FE010000}"/>
    <cellStyle name="DataEntryCells 4 3" xfId="491" xr:uid="{00000000-0005-0000-0000-0000FF010000}"/>
    <cellStyle name="DataEntryCells 4 3 2" xfId="24070" xr:uid="{00000000-0005-0000-0000-000000020000}"/>
    <cellStyle name="DataEntryCells 4 3 2 2" xfId="27713" xr:uid="{00000000-0005-0000-0000-000001020000}"/>
    <cellStyle name="DataEntryCells 4 4" xfId="492" xr:uid="{00000000-0005-0000-0000-000002020000}"/>
    <cellStyle name="DataEntryCells 4 4 2" xfId="24071" xr:uid="{00000000-0005-0000-0000-000003020000}"/>
    <cellStyle name="DataEntryCells 4 4 2 2" xfId="27714" xr:uid="{00000000-0005-0000-0000-000004020000}"/>
    <cellStyle name="DataEntryCells 4 5" xfId="493" xr:uid="{00000000-0005-0000-0000-000005020000}"/>
    <cellStyle name="DataEntryCells 4 5 2" xfId="24072" xr:uid="{00000000-0005-0000-0000-000006020000}"/>
    <cellStyle name="DataEntryCells 4 5 2 2" xfId="27715" xr:uid="{00000000-0005-0000-0000-000007020000}"/>
    <cellStyle name="DataEntryCells 4 6" xfId="24068" xr:uid="{00000000-0005-0000-0000-000008020000}"/>
    <cellStyle name="DataEntryCells 4 6 2" xfId="27711" xr:uid="{00000000-0005-0000-0000-000009020000}"/>
    <cellStyle name="DataEntryCells 5" xfId="494" xr:uid="{00000000-0005-0000-0000-00000A020000}"/>
    <cellStyle name="DataEntryCells 5 2" xfId="495" xr:uid="{00000000-0005-0000-0000-00000B020000}"/>
    <cellStyle name="DataEntryCells 5 2 2" xfId="24074" xr:uid="{00000000-0005-0000-0000-00000C020000}"/>
    <cellStyle name="DataEntryCells 5 2 2 2" xfId="27717" xr:uid="{00000000-0005-0000-0000-00000D020000}"/>
    <cellStyle name="DataEntryCells 5 3" xfId="496" xr:uid="{00000000-0005-0000-0000-00000E020000}"/>
    <cellStyle name="DataEntryCells 5 3 2" xfId="24075" xr:uid="{00000000-0005-0000-0000-00000F020000}"/>
    <cellStyle name="DataEntryCells 5 3 2 2" xfId="27718" xr:uid="{00000000-0005-0000-0000-000010020000}"/>
    <cellStyle name="DataEntryCells 5 4" xfId="497" xr:uid="{00000000-0005-0000-0000-000011020000}"/>
    <cellStyle name="DataEntryCells 5 4 2" xfId="24076" xr:uid="{00000000-0005-0000-0000-000012020000}"/>
    <cellStyle name="DataEntryCells 5 4 2 2" xfId="27719" xr:uid="{00000000-0005-0000-0000-000013020000}"/>
    <cellStyle name="DataEntryCells 5 5" xfId="498" xr:uid="{00000000-0005-0000-0000-000014020000}"/>
    <cellStyle name="DataEntryCells 5 5 2" xfId="24077" xr:uid="{00000000-0005-0000-0000-000015020000}"/>
    <cellStyle name="DataEntryCells 5 5 2 2" xfId="27720" xr:uid="{00000000-0005-0000-0000-000016020000}"/>
    <cellStyle name="DataEntryCells 5 6" xfId="24073" xr:uid="{00000000-0005-0000-0000-000017020000}"/>
    <cellStyle name="DataEntryCells 5 6 2" xfId="27716" xr:uid="{00000000-0005-0000-0000-000018020000}"/>
    <cellStyle name="DataEntryCells 6" xfId="499" xr:uid="{00000000-0005-0000-0000-000019020000}"/>
    <cellStyle name="DataEntryCells 6 2" xfId="500" xr:uid="{00000000-0005-0000-0000-00001A020000}"/>
    <cellStyle name="DataEntryCells 6 2 2" xfId="24079" xr:uid="{00000000-0005-0000-0000-00001B020000}"/>
    <cellStyle name="DataEntryCells 6 2 2 2" xfId="27722" xr:uid="{00000000-0005-0000-0000-00001C020000}"/>
    <cellStyle name="DataEntryCells 6 3" xfId="501" xr:uid="{00000000-0005-0000-0000-00001D020000}"/>
    <cellStyle name="DataEntryCells 6 3 2" xfId="24080" xr:uid="{00000000-0005-0000-0000-00001E020000}"/>
    <cellStyle name="DataEntryCells 6 3 2 2" xfId="27723" xr:uid="{00000000-0005-0000-0000-00001F020000}"/>
    <cellStyle name="DataEntryCells 6 4" xfId="502" xr:uid="{00000000-0005-0000-0000-000020020000}"/>
    <cellStyle name="DataEntryCells 6 4 2" xfId="24081" xr:uid="{00000000-0005-0000-0000-000021020000}"/>
    <cellStyle name="DataEntryCells 6 4 2 2" xfId="27724" xr:uid="{00000000-0005-0000-0000-000022020000}"/>
    <cellStyle name="DataEntryCells 6 5" xfId="503" xr:uid="{00000000-0005-0000-0000-000023020000}"/>
    <cellStyle name="DataEntryCells 6 5 2" xfId="24082" xr:uid="{00000000-0005-0000-0000-000024020000}"/>
    <cellStyle name="DataEntryCells 6 5 2 2" xfId="27725" xr:uid="{00000000-0005-0000-0000-000025020000}"/>
    <cellStyle name="DataEntryCells 6 6" xfId="24078" xr:uid="{00000000-0005-0000-0000-000026020000}"/>
    <cellStyle name="DataEntryCells 6 6 2" xfId="27721" xr:uid="{00000000-0005-0000-0000-000027020000}"/>
    <cellStyle name="DataEntryCells 7" xfId="504" xr:uid="{00000000-0005-0000-0000-000028020000}"/>
    <cellStyle name="DataEntryCells 7 2" xfId="505" xr:uid="{00000000-0005-0000-0000-000029020000}"/>
    <cellStyle name="DataEntryCells 7 2 2" xfId="24084" xr:uid="{00000000-0005-0000-0000-00002A020000}"/>
    <cellStyle name="DataEntryCells 7 2 2 2" xfId="27727" xr:uid="{00000000-0005-0000-0000-00002B020000}"/>
    <cellStyle name="DataEntryCells 7 3" xfId="506" xr:uid="{00000000-0005-0000-0000-00002C020000}"/>
    <cellStyle name="DataEntryCells 7 3 2" xfId="24085" xr:uid="{00000000-0005-0000-0000-00002D020000}"/>
    <cellStyle name="DataEntryCells 7 3 2 2" xfId="27728" xr:uid="{00000000-0005-0000-0000-00002E020000}"/>
    <cellStyle name="DataEntryCells 7 4" xfId="507" xr:uid="{00000000-0005-0000-0000-00002F020000}"/>
    <cellStyle name="DataEntryCells 7 4 2" xfId="24086" xr:uid="{00000000-0005-0000-0000-000030020000}"/>
    <cellStyle name="DataEntryCells 7 4 2 2" xfId="27729" xr:uid="{00000000-0005-0000-0000-000031020000}"/>
    <cellStyle name="DataEntryCells 7 5" xfId="508" xr:uid="{00000000-0005-0000-0000-000032020000}"/>
    <cellStyle name="DataEntryCells 7 5 2" xfId="24087" xr:uid="{00000000-0005-0000-0000-000033020000}"/>
    <cellStyle name="DataEntryCells 7 5 2 2" xfId="27730" xr:uid="{00000000-0005-0000-0000-000034020000}"/>
    <cellStyle name="DataEntryCells 7 6" xfId="24083" xr:uid="{00000000-0005-0000-0000-000035020000}"/>
    <cellStyle name="DataEntryCells 7 6 2" xfId="27726" xr:uid="{00000000-0005-0000-0000-000036020000}"/>
    <cellStyle name="DataEntryCells 8" xfId="509" xr:uid="{00000000-0005-0000-0000-000037020000}"/>
    <cellStyle name="DataEntryCells 8 2" xfId="510" xr:uid="{00000000-0005-0000-0000-000038020000}"/>
    <cellStyle name="DataEntryCells 8 2 2" xfId="24089" xr:uid="{00000000-0005-0000-0000-000039020000}"/>
    <cellStyle name="DataEntryCells 8 2 2 2" xfId="27732" xr:uid="{00000000-0005-0000-0000-00003A020000}"/>
    <cellStyle name="DataEntryCells 8 3" xfId="511" xr:uid="{00000000-0005-0000-0000-00003B020000}"/>
    <cellStyle name="DataEntryCells 8 3 2" xfId="24090" xr:uid="{00000000-0005-0000-0000-00003C020000}"/>
    <cellStyle name="DataEntryCells 8 3 2 2" xfId="27733" xr:uid="{00000000-0005-0000-0000-00003D020000}"/>
    <cellStyle name="DataEntryCells 8 4" xfId="512" xr:uid="{00000000-0005-0000-0000-00003E020000}"/>
    <cellStyle name="DataEntryCells 8 4 2" xfId="24091" xr:uid="{00000000-0005-0000-0000-00003F020000}"/>
    <cellStyle name="DataEntryCells 8 4 2 2" xfId="27734" xr:uid="{00000000-0005-0000-0000-000040020000}"/>
    <cellStyle name="DataEntryCells 8 5" xfId="513" xr:uid="{00000000-0005-0000-0000-000041020000}"/>
    <cellStyle name="DataEntryCells 8 5 2" xfId="24092" xr:uid="{00000000-0005-0000-0000-000042020000}"/>
    <cellStyle name="DataEntryCells 8 5 2 2" xfId="27735" xr:uid="{00000000-0005-0000-0000-000043020000}"/>
    <cellStyle name="DataEntryCells 8 6" xfId="24088" xr:uid="{00000000-0005-0000-0000-000044020000}"/>
    <cellStyle name="DataEntryCells 8 6 2" xfId="27731" xr:uid="{00000000-0005-0000-0000-000045020000}"/>
    <cellStyle name="DataEntryCells 9" xfId="514" xr:uid="{00000000-0005-0000-0000-000046020000}"/>
    <cellStyle name="DataEntryCells 9 2" xfId="515" xr:uid="{00000000-0005-0000-0000-000047020000}"/>
    <cellStyle name="DataEntryCells 9 2 2" xfId="24094" xr:uid="{00000000-0005-0000-0000-000048020000}"/>
    <cellStyle name="DataEntryCells 9 2 2 2" xfId="27737" xr:uid="{00000000-0005-0000-0000-000049020000}"/>
    <cellStyle name="DataEntryCells 9 3" xfId="24093" xr:uid="{00000000-0005-0000-0000-00004A020000}"/>
    <cellStyle name="DataEntryCells 9 3 2" xfId="27736" xr:uid="{00000000-0005-0000-0000-00004B020000}"/>
    <cellStyle name="DataEntryCells_05entr" xfId="516" xr:uid="{00000000-0005-0000-0000-00004C020000}"/>
    <cellStyle name="Date" xfId="517" xr:uid="{00000000-0005-0000-0000-00004D020000}"/>
    <cellStyle name="Dezimal [0]_DIAGRAM" xfId="518" xr:uid="{00000000-0005-0000-0000-00004E020000}"/>
    <cellStyle name="Dezimal_DIAGRAM" xfId="519" xr:uid="{00000000-0005-0000-0000-00004F020000}"/>
    <cellStyle name="Didier" xfId="520" xr:uid="{00000000-0005-0000-0000-000050020000}"/>
    <cellStyle name="Didier - Title" xfId="521" xr:uid="{00000000-0005-0000-0000-000051020000}"/>
    <cellStyle name="Didier subtitles" xfId="522" xr:uid="{00000000-0005-0000-0000-000052020000}"/>
    <cellStyle name="données" xfId="523" xr:uid="{00000000-0005-0000-0000-000053020000}"/>
    <cellStyle name="donnéesbord" xfId="524" xr:uid="{00000000-0005-0000-0000-000054020000}"/>
    <cellStyle name="ErrRpt_DataEntryCells" xfId="525" xr:uid="{00000000-0005-0000-0000-000055020000}"/>
    <cellStyle name="ErrRpt-DataEntryCells" xfId="526" xr:uid="{00000000-0005-0000-0000-000056020000}"/>
    <cellStyle name="ErrRpt-DataEntryCells 2" xfId="527" xr:uid="{00000000-0005-0000-0000-000057020000}"/>
    <cellStyle name="ErrRpt-DataEntryCells 2 2" xfId="528" xr:uid="{00000000-0005-0000-0000-000058020000}"/>
    <cellStyle name="ErrRpt-DataEntryCells 2 2 2" xfId="529" xr:uid="{00000000-0005-0000-0000-000059020000}"/>
    <cellStyle name="ErrRpt-DataEntryCells 2 2 2 2" xfId="530" xr:uid="{00000000-0005-0000-0000-00005A020000}"/>
    <cellStyle name="ErrRpt-DataEntryCells 2 2 2 2 2" xfId="24099" xr:uid="{00000000-0005-0000-0000-00005B020000}"/>
    <cellStyle name="ErrRpt-DataEntryCells 2 2 2 2 2 2" xfId="27742" xr:uid="{00000000-0005-0000-0000-00005C020000}"/>
    <cellStyle name="ErrRpt-DataEntryCells 2 2 2 3" xfId="531" xr:uid="{00000000-0005-0000-0000-00005D020000}"/>
    <cellStyle name="ErrRpt-DataEntryCells 2 2 2 3 2" xfId="24100" xr:uid="{00000000-0005-0000-0000-00005E020000}"/>
    <cellStyle name="ErrRpt-DataEntryCells 2 2 2 3 2 2" xfId="27743" xr:uid="{00000000-0005-0000-0000-00005F020000}"/>
    <cellStyle name="ErrRpt-DataEntryCells 2 2 2 4" xfId="532" xr:uid="{00000000-0005-0000-0000-000060020000}"/>
    <cellStyle name="ErrRpt-DataEntryCells 2 2 2 4 2" xfId="24101" xr:uid="{00000000-0005-0000-0000-000061020000}"/>
    <cellStyle name="ErrRpt-DataEntryCells 2 2 2 4 2 2" xfId="27744" xr:uid="{00000000-0005-0000-0000-000062020000}"/>
    <cellStyle name="ErrRpt-DataEntryCells 2 2 2 5" xfId="533" xr:uid="{00000000-0005-0000-0000-000063020000}"/>
    <cellStyle name="ErrRpt-DataEntryCells 2 2 2 5 2" xfId="24102" xr:uid="{00000000-0005-0000-0000-000064020000}"/>
    <cellStyle name="ErrRpt-DataEntryCells 2 2 2 5 2 2" xfId="27745" xr:uid="{00000000-0005-0000-0000-000065020000}"/>
    <cellStyle name="ErrRpt-DataEntryCells 2 2 2 6" xfId="24098" xr:uid="{00000000-0005-0000-0000-000066020000}"/>
    <cellStyle name="ErrRpt-DataEntryCells 2 2 2 6 2" xfId="27741" xr:uid="{00000000-0005-0000-0000-000067020000}"/>
    <cellStyle name="ErrRpt-DataEntryCells 2 2 3" xfId="534" xr:uid="{00000000-0005-0000-0000-000068020000}"/>
    <cellStyle name="ErrRpt-DataEntryCells 2 2 3 2" xfId="24103" xr:uid="{00000000-0005-0000-0000-000069020000}"/>
    <cellStyle name="ErrRpt-DataEntryCells 2 2 3 2 2" xfId="27746" xr:uid="{00000000-0005-0000-0000-00006A020000}"/>
    <cellStyle name="ErrRpt-DataEntryCells 2 2 4" xfId="535" xr:uid="{00000000-0005-0000-0000-00006B020000}"/>
    <cellStyle name="ErrRpt-DataEntryCells 2 2 4 2" xfId="24104" xr:uid="{00000000-0005-0000-0000-00006C020000}"/>
    <cellStyle name="ErrRpt-DataEntryCells 2 2 4 2 2" xfId="27747" xr:uid="{00000000-0005-0000-0000-00006D020000}"/>
    <cellStyle name="ErrRpt-DataEntryCells 2 2 5" xfId="536" xr:uid="{00000000-0005-0000-0000-00006E020000}"/>
    <cellStyle name="ErrRpt-DataEntryCells 2 2 5 2" xfId="24105" xr:uid="{00000000-0005-0000-0000-00006F020000}"/>
    <cellStyle name="ErrRpt-DataEntryCells 2 2 5 2 2" xfId="27748" xr:uid="{00000000-0005-0000-0000-000070020000}"/>
    <cellStyle name="ErrRpt-DataEntryCells 2 2 6" xfId="537" xr:uid="{00000000-0005-0000-0000-000071020000}"/>
    <cellStyle name="ErrRpt-DataEntryCells 2 2 6 2" xfId="24106" xr:uid="{00000000-0005-0000-0000-000072020000}"/>
    <cellStyle name="ErrRpt-DataEntryCells 2 2 6 2 2" xfId="27749" xr:uid="{00000000-0005-0000-0000-000073020000}"/>
    <cellStyle name="ErrRpt-DataEntryCells 2 2 7" xfId="24097" xr:uid="{00000000-0005-0000-0000-000074020000}"/>
    <cellStyle name="ErrRpt-DataEntryCells 2 2 7 2" xfId="27740" xr:uid="{00000000-0005-0000-0000-000075020000}"/>
    <cellStyle name="ErrRpt-DataEntryCells 2 2_STUD aligned by INSTIT" xfId="538" xr:uid="{00000000-0005-0000-0000-000076020000}"/>
    <cellStyle name="ErrRpt-DataEntryCells 2 3" xfId="539" xr:uid="{00000000-0005-0000-0000-000077020000}"/>
    <cellStyle name="ErrRpt-DataEntryCells 2 3 2" xfId="540" xr:uid="{00000000-0005-0000-0000-000078020000}"/>
    <cellStyle name="ErrRpt-DataEntryCells 2 3 2 2" xfId="24108" xr:uid="{00000000-0005-0000-0000-000079020000}"/>
    <cellStyle name="ErrRpt-DataEntryCells 2 3 2 2 2" xfId="27751" xr:uid="{00000000-0005-0000-0000-00007A020000}"/>
    <cellStyle name="ErrRpt-DataEntryCells 2 3 3" xfId="541" xr:uid="{00000000-0005-0000-0000-00007B020000}"/>
    <cellStyle name="ErrRpt-DataEntryCells 2 3 3 2" xfId="24109" xr:uid="{00000000-0005-0000-0000-00007C020000}"/>
    <cellStyle name="ErrRpt-DataEntryCells 2 3 3 2 2" xfId="27752" xr:uid="{00000000-0005-0000-0000-00007D020000}"/>
    <cellStyle name="ErrRpt-DataEntryCells 2 3 4" xfId="542" xr:uid="{00000000-0005-0000-0000-00007E020000}"/>
    <cellStyle name="ErrRpt-DataEntryCells 2 3 4 2" xfId="24110" xr:uid="{00000000-0005-0000-0000-00007F020000}"/>
    <cellStyle name="ErrRpt-DataEntryCells 2 3 4 2 2" xfId="27753" xr:uid="{00000000-0005-0000-0000-000080020000}"/>
    <cellStyle name="ErrRpt-DataEntryCells 2 3 5" xfId="543" xr:uid="{00000000-0005-0000-0000-000081020000}"/>
    <cellStyle name="ErrRpt-DataEntryCells 2 3 5 2" xfId="24111" xr:uid="{00000000-0005-0000-0000-000082020000}"/>
    <cellStyle name="ErrRpt-DataEntryCells 2 3 5 2 2" xfId="27754" xr:uid="{00000000-0005-0000-0000-000083020000}"/>
    <cellStyle name="ErrRpt-DataEntryCells 2 3 6" xfId="24107" xr:uid="{00000000-0005-0000-0000-000084020000}"/>
    <cellStyle name="ErrRpt-DataEntryCells 2 3 6 2" xfId="27750" xr:uid="{00000000-0005-0000-0000-000085020000}"/>
    <cellStyle name="ErrRpt-DataEntryCells 2 4" xfId="544" xr:uid="{00000000-0005-0000-0000-000086020000}"/>
    <cellStyle name="ErrRpt-DataEntryCells 2 4 2" xfId="24112" xr:uid="{00000000-0005-0000-0000-000087020000}"/>
    <cellStyle name="ErrRpt-DataEntryCells 2 4 2 2" xfId="27755" xr:uid="{00000000-0005-0000-0000-000088020000}"/>
    <cellStyle name="ErrRpt-DataEntryCells 2 5" xfId="545" xr:uid="{00000000-0005-0000-0000-000089020000}"/>
    <cellStyle name="ErrRpt-DataEntryCells 2 5 2" xfId="24113" xr:uid="{00000000-0005-0000-0000-00008A020000}"/>
    <cellStyle name="ErrRpt-DataEntryCells 2 5 2 2" xfId="27756" xr:uid="{00000000-0005-0000-0000-00008B020000}"/>
    <cellStyle name="ErrRpt-DataEntryCells 2 6" xfId="546" xr:uid="{00000000-0005-0000-0000-00008C020000}"/>
    <cellStyle name="ErrRpt-DataEntryCells 2 6 2" xfId="24114" xr:uid="{00000000-0005-0000-0000-00008D020000}"/>
    <cellStyle name="ErrRpt-DataEntryCells 2 6 2 2" xfId="27757" xr:uid="{00000000-0005-0000-0000-00008E020000}"/>
    <cellStyle name="ErrRpt-DataEntryCells 2 7" xfId="547" xr:uid="{00000000-0005-0000-0000-00008F020000}"/>
    <cellStyle name="ErrRpt-DataEntryCells 2 7 2" xfId="24115" xr:uid="{00000000-0005-0000-0000-000090020000}"/>
    <cellStyle name="ErrRpt-DataEntryCells 2 7 2 2" xfId="27758" xr:uid="{00000000-0005-0000-0000-000091020000}"/>
    <cellStyle name="ErrRpt-DataEntryCells 2 8" xfId="24096" xr:uid="{00000000-0005-0000-0000-000092020000}"/>
    <cellStyle name="ErrRpt-DataEntryCells 2 8 2" xfId="27739" xr:uid="{00000000-0005-0000-0000-000093020000}"/>
    <cellStyle name="ErrRpt-DataEntryCells 2_STUD aligned by INSTIT" xfId="548" xr:uid="{00000000-0005-0000-0000-000094020000}"/>
    <cellStyle name="ErrRpt-DataEntryCells 3" xfId="549" xr:uid="{00000000-0005-0000-0000-000095020000}"/>
    <cellStyle name="ErrRpt-DataEntryCells 3 2" xfId="550" xr:uid="{00000000-0005-0000-0000-000096020000}"/>
    <cellStyle name="ErrRpt-DataEntryCells 3 2 2" xfId="551" xr:uid="{00000000-0005-0000-0000-000097020000}"/>
    <cellStyle name="ErrRpt-DataEntryCells 3 2 2 2" xfId="24118" xr:uid="{00000000-0005-0000-0000-000098020000}"/>
    <cellStyle name="ErrRpt-DataEntryCells 3 2 2 2 2" xfId="27761" xr:uid="{00000000-0005-0000-0000-000099020000}"/>
    <cellStyle name="ErrRpt-DataEntryCells 3 2 3" xfId="552" xr:uid="{00000000-0005-0000-0000-00009A020000}"/>
    <cellStyle name="ErrRpt-DataEntryCells 3 2 3 2" xfId="24119" xr:uid="{00000000-0005-0000-0000-00009B020000}"/>
    <cellStyle name="ErrRpt-DataEntryCells 3 2 3 2 2" xfId="27762" xr:uid="{00000000-0005-0000-0000-00009C020000}"/>
    <cellStyle name="ErrRpt-DataEntryCells 3 2 4" xfId="553" xr:uid="{00000000-0005-0000-0000-00009D020000}"/>
    <cellStyle name="ErrRpt-DataEntryCells 3 2 4 2" xfId="24120" xr:uid="{00000000-0005-0000-0000-00009E020000}"/>
    <cellStyle name="ErrRpt-DataEntryCells 3 2 4 2 2" xfId="27763" xr:uid="{00000000-0005-0000-0000-00009F020000}"/>
    <cellStyle name="ErrRpt-DataEntryCells 3 2 5" xfId="554" xr:uid="{00000000-0005-0000-0000-0000A0020000}"/>
    <cellStyle name="ErrRpt-DataEntryCells 3 2 5 2" xfId="24121" xr:uid="{00000000-0005-0000-0000-0000A1020000}"/>
    <cellStyle name="ErrRpt-DataEntryCells 3 2 5 2 2" xfId="27764" xr:uid="{00000000-0005-0000-0000-0000A2020000}"/>
    <cellStyle name="ErrRpt-DataEntryCells 3 2 6" xfId="24117" xr:uid="{00000000-0005-0000-0000-0000A3020000}"/>
    <cellStyle name="ErrRpt-DataEntryCells 3 2 6 2" xfId="27760" xr:uid="{00000000-0005-0000-0000-0000A4020000}"/>
    <cellStyle name="ErrRpt-DataEntryCells 3 3" xfId="555" xr:uid="{00000000-0005-0000-0000-0000A5020000}"/>
    <cellStyle name="ErrRpt-DataEntryCells 3 3 2" xfId="24122" xr:uid="{00000000-0005-0000-0000-0000A6020000}"/>
    <cellStyle name="ErrRpt-DataEntryCells 3 3 2 2" xfId="27765" xr:uid="{00000000-0005-0000-0000-0000A7020000}"/>
    <cellStyle name="ErrRpt-DataEntryCells 3 4" xfId="556" xr:uid="{00000000-0005-0000-0000-0000A8020000}"/>
    <cellStyle name="ErrRpt-DataEntryCells 3 4 2" xfId="24123" xr:uid="{00000000-0005-0000-0000-0000A9020000}"/>
    <cellStyle name="ErrRpt-DataEntryCells 3 4 2 2" xfId="27766" xr:uid="{00000000-0005-0000-0000-0000AA020000}"/>
    <cellStyle name="ErrRpt-DataEntryCells 3 5" xfId="557" xr:uid="{00000000-0005-0000-0000-0000AB020000}"/>
    <cellStyle name="ErrRpt-DataEntryCells 3 5 2" xfId="24124" xr:uid="{00000000-0005-0000-0000-0000AC020000}"/>
    <cellStyle name="ErrRpt-DataEntryCells 3 5 2 2" xfId="27767" xr:uid="{00000000-0005-0000-0000-0000AD020000}"/>
    <cellStyle name="ErrRpt-DataEntryCells 3 6" xfId="558" xr:uid="{00000000-0005-0000-0000-0000AE020000}"/>
    <cellStyle name="ErrRpt-DataEntryCells 3 6 2" xfId="24125" xr:uid="{00000000-0005-0000-0000-0000AF020000}"/>
    <cellStyle name="ErrRpt-DataEntryCells 3 6 2 2" xfId="27768" xr:uid="{00000000-0005-0000-0000-0000B0020000}"/>
    <cellStyle name="ErrRpt-DataEntryCells 3 7" xfId="24116" xr:uid="{00000000-0005-0000-0000-0000B1020000}"/>
    <cellStyle name="ErrRpt-DataEntryCells 3 7 2" xfId="27759" xr:uid="{00000000-0005-0000-0000-0000B2020000}"/>
    <cellStyle name="ErrRpt-DataEntryCells 3_STUD aligned by INSTIT" xfId="559" xr:uid="{00000000-0005-0000-0000-0000B3020000}"/>
    <cellStyle name="ErrRpt-DataEntryCells 4" xfId="560" xr:uid="{00000000-0005-0000-0000-0000B4020000}"/>
    <cellStyle name="ErrRpt-DataEntryCells 4 2" xfId="561" xr:uid="{00000000-0005-0000-0000-0000B5020000}"/>
    <cellStyle name="ErrRpt-DataEntryCells 4 2 2" xfId="24127" xr:uid="{00000000-0005-0000-0000-0000B6020000}"/>
    <cellStyle name="ErrRpt-DataEntryCells 4 2 2 2" xfId="27770" xr:uid="{00000000-0005-0000-0000-0000B7020000}"/>
    <cellStyle name="ErrRpt-DataEntryCells 4 3" xfId="562" xr:uid="{00000000-0005-0000-0000-0000B8020000}"/>
    <cellStyle name="ErrRpt-DataEntryCells 4 3 2" xfId="24128" xr:uid="{00000000-0005-0000-0000-0000B9020000}"/>
    <cellStyle name="ErrRpt-DataEntryCells 4 3 2 2" xfId="27771" xr:uid="{00000000-0005-0000-0000-0000BA020000}"/>
    <cellStyle name="ErrRpt-DataEntryCells 4 4" xfId="563" xr:uid="{00000000-0005-0000-0000-0000BB020000}"/>
    <cellStyle name="ErrRpt-DataEntryCells 4 4 2" xfId="24129" xr:uid="{00000000-0005-0000-0000-0000BC020000}"/>
    <cellStyle name="ErrRpt-DataEntryCells 4 4 2 2" xfId="27772" xr:uid="{00000000-0005-0000-0000-0000BD020000}"/>
    <cellStyle name="ErrRpt-DataEntryCells 4 5" xfId="564" xr:uid="{00000000-0005-0000-0000-0000BE020000}"/>
    <cellStyle name="ErrRpt-DataEntryCells 4 5 2" xfId="24130" xr:uid="{00000000-0005-0000-0000-0000BF020000}"/>
    <cellStyle name="ErrRpt-DataEntryCells 4 5 2 2" xfId="27773" xr:uid="{00000000-0005-0000-0000-0000C0020000}"/>
    <cellStyle name="ErrRpt-DataEntryCells 4 6" xfId="24126" xr:uid="{00000000-0005-0000-0000-0000C1020000}"/>
    <cellStyle name="ErrRpt-DataEntryCells 4 6 2" xfId="27769" xr:uid="{00000000-0005-0000-0000-0000C2020000}"/>
    <cellStyle name="ErrRpt-DataEntryCells 5" xfId="565" xr:uid="{00000000-0005-0000-0000-0000C3020000}"/>
    <cellStyle name="ErrRpt-DataEntryCells 5 2" xfId="24131" xr:uid="{00000000-0005-0000-0000-0000C4020000}"/>
    <cellStyle name="ErrRpt-DataEntryCells 5 2 2" xfId="27774" xr:uid="{00000000-0005-0000-0000-0000C5020000}"/>
    <cellStyle name="ErrRpt-DataEntryCells 6" xfId="566" xr:uid="{00000000-0005-0000-0000-0000C6020000}"/>
    <cellStyle name="ErrRpt-DataEntryCells 6 2" xfId="24132" xr:uid="{00000000-0005-0000-0000-0000C7020000}"/>
    <cellStyle name="ErrRpt-DataEntryCells 6 2 2" xfId="27775" xr:uid="{00000000-0005-0000-0000-0000C8020000}"/>
    <cellStyle name="ErrRpt-DataEntryCells 7" xfId="567" xr:uid="{00000000-0005-0000-0000-0000C9020000}"/>
    <cellStyle name="ErrRpt-DataEntryCells 7 2" xfId="24133" xr:uid="{00000000-0005-0000-0000-0000CA020000}"/>
    <cellStyle name="ErrRpt-DataEntryCells 7 2 2" xfId="27776" xr:uid="{00000000-0005-0000-0000-0000CB020000}"/>
    <cellStyle name="ErrRpt-DataEntryCells 8" xfId="568" xr:uid="{00000000-0005-0000-0000-0000CC020000}"/>
    <cellStyle name="ErrRpt-DataEntryCells 8 2" xfId="24134" xr:uid="{00000000-0005-0000-0000-0000CD020000}"/>
    <cellStyle name="ErrRpt-DataEntryCells 8 2 2" xfId="27777" xr:uid="{00000000-0005-0000-0000-0000CE020000}"/>
    <cellStyle name="ErrRpt-DataEntryCells 9" xfId="24095" xr:uid="{00000000-0005-0000-0000-0000CF020000}"/>
    <cellStyle name="ErrRpt-DataEntryCells 9 2" xfId="27738" xr:uid="{00000000-0005-0000-0000-0000D0020000}"/>
    <cellStyle name="ErrRpt-DataEntryCells_STUD aligned by INSTIT" xfId="569" xr:uid="{00000000-0005-0000-0000-0000D1020000}"/>
    <cellStyle name="ErrRpt-GreyBackground" xfId="570" xr:uid="{00000000-0005-0000-0000-0000D2020000}"/>
    <cellStyle name="ErrRpt-GreyBackground 2" xfId="571" xr:uid="{00000000-0005-0000-0000-0000D3020000}"/>
    <cellStyle name="Fixed" xfId="572" xr:uid="{00000000-0005-0000-0000-0000D4020000}"/>
    <cellStyle name="formula" xfId="573" xr:uid="{00000000-0005-0000-0000-0000D5020000}"/>
    <cellStyle name="formula 2" xfId="574" xr:uid="{00000000-0005-0000-0000-0000D6020000}"/>
    <cellStyle name="formula 2 2" xfId="575" xr:uid="{00000000-0005-0000-0000-0000D7020000}"/>
    <cellStyle name="formula 2 2 2" xfId="576" xr:uid="{00000000-0005-0000-0000-0000D8020000}"/>
    <cellStyle name="formula 2 2 2 2" xfId="577" xr:uid="{00000000-0005-0000-0000-0000D9020000}"/>
    <cellStyle name="formula 2 2 2 2 2" xfId="24139" xr:uid="{00000000-0005-0000-0000-0000DA020000}"/>
    <cellStyle name="formula 2 2 2 2 2 2" xfId="27782" xr:uid="{00000000-0005-0000-0000-0000DB020000}"/>
    <cellStyle name="formula 2 2 2 3" xfId="578" xr:uid="{00000000-0005-0000-0000-0000DC020000}"/>
    <cellStyle name="formula 2 2 2 3 2" xfId="24140" xr:uid="{00000000-0005-0000-0000-0000DD020000}"/>
    <cellStyle name="formula 2 2 2 3 2 2" xfId="27783" xr:uid="{00000000-0005-0000-0000-0000DE020000}"/>
    <cellStyle name="formula 2 2 2 4" xfId="579" xr:uid="{00000000-0005-0000-0000-0000DF020000}"/>
    <cellStyle name="formula 2 2 2 4 2" xfId="24141" xr:uid="{00000000-0005-0000-0000-0000E0020000}"/>
    <cellStyle name="formula 2 2 2 4 2 2" xfId="27784" xr:uid="{00000000-0005-0000-0000-0000E1020000}"/>
    <cellStyle name="formula 2 2 2 5" xfId="580" xr:uid="{00000000-0005-0000-0000-0000E2020000}"/>
    <cellStyle name="formula 2 2 2 5 2" xfId="24142" xr:uid="{00000000-0005-0000-0000-0000E3020000}"/>
    <cellStyle name="formula 2 2 2 5 2 2" xfId="27785" xr:uid="{00000000-0005-0000-0000-0000E4020000}"/>
    <cellStyle name="formula 2 2 2 6" xfId="24138" xr:uid="{00000000-0005-0000-0000-0000E5020000}"/>
    <cellStyle name="formula 2 2 2 6 2" xfId="27781" xr:uid="{00000000-0005-0000-0000-0000E6020000}"/>
    <cellStyle name="formula 2 2 3" xfId="581" xr:uid="{00000000-0005-0000-0000-0000E7020000}"/>
    <cellStyle name="formula 2 2 3 2" xfId="24143" xr:uid="{00000000-0005-0000-0000-0000E8020000}"/>
    <cellStyle name="formula 2 2 3 2 2" xfId="27786" xr:uid="{00000000-0005-0000-0000-0000E9020000}"/>
    <cellStyle name="formula 2 2 4" xfId="582" xr:uid="{00000000-0005-0000-0000-0000EA020000}"/>
    <cellStyle name="formula 2 2 4 2" xfId="24144" xr:uid="{00000000-0005-0000-0000-0000EB020000}"/>
    <cellStyle name="formula 2 2 4 2 2" xfId="27787" xr:uid="{00000000-0005-0000-0000-0000EC020000}"/>
    <cellStyle name="formula 2 2 5" xfId="583" xr:uid="{00000000-0005-0000-0000-0000ED020000}"/>
    <cellStyle name="formula 2 2 5 2" xfId="24145" xr:uid="{00000000-0005-0000-0000-0000EE020000}"/>
    <cellStyle name="formula 2 2 5 2 2" xfId="27788" xr:uid="{00000000-0005-0000-0000-0000EF020000}"/>
    <cellStyle name="formula 2 2 6" xfId="584" xr:uid="{00000000-0005-0000-0000-0000F0020000}"/>
    <cellStyle name="formula 2 2 6 2" xfId="24146" xr:uid="{00000000-0005-0000-0000-0000F1020000}"/>
    <cellStyle name="formula 2 2 6 2 2" xfId="27789" xr:uid="{00000000-0005-0000-0000-0000F2020000}"/>
    <cellStyle name="formula 2 2 7" xfId="24137" xr:uid="{00000000-0005-0000-0000-0000F3020000}"/>
    <cellStyle name="formula 2 2 7 2" xfId="27780" xr:uid="{00000000-0005-0000-0000-0000F4020000}"/>
    <cellStyle name="formula 2 2_STUD aligned by INSTIT" xfId="585" xr:uid="{00000000-0005-0000-0000-0000F5020000}"/>
    <cellStyle name="formula 2 3" xfId="586" xr:uid="{00000000-0005-0000-0000-0000F6020000}"/>
    <cellStyle name="formula 2 3 2" xfId="587" xr:uid="{00000000-0005-0000-0000-0000F7020000}"/>
    <cellStyle name="formula 2 3 2 2" xfId="24148" xr:uid="{00000000-0005-0000-0000-0000F8020000}"/>
    <cellStyle name="formula 2 3 2 2 2" xfId="27791" xr:uid="{00000000-0005-0000-0000-0000F9020000}"/>
    <cellStyle name="formula 2 3 3" xfId="588" xr:uid="{00000000-0005-0000-0000-0000FA020000}"/>
    <cellStyle name="formula 2 3 3 2" xfId="24149" xr:uid="{00000000-0005-0000-0000-0000FB020000}"/>
    <cellStyle name="formula 2 3 3 2 2" xfId="27792" xr:uid="{00000000-0005-0000-0000-0000FC020000}"/>
    <cellStyle name="formula 2 3 4" xfId="589" xr:uid="{00000000-0005-0000-0000-0000FD020000}"/>
    <cellStyle name="formula 2 3 4 2" xfId="24150" xr:uid="{00000000-0005-0000-0000-0000FE020000}"/>
    <cellStyle name="formula 2 3 4 2 2" xfId="27793" xr:uid="{00000000-0005-0000-0000-0000FF020000}"/>
    <cellStyle name="formula 2 3 5" xfId="590" xr:uid="{00000000-0005-0000-0000-000000030000}"/>
    <cellStyle name="formula 2 3 5 2" xfId="24151" xr:uid="{00000000-0005-0000-0000-000001030000}"/>
    <cellStyle name="formula 2 3 5 2 2" xfId="27794" xr:uid="{00000000-0005-0000-0000-000002030000}"/>
    <cellStyle name="formula 2 3 6" xfId="24147" xr:uid="{00000000-0005-0000-0000-000003030000}"/>
    <cellStyle name="formula 2 3 6 2" xfId="27790" xr:uid="{00000000-0005-0000-0000-000004030000}"/>
    <cellStyle name="formula 2 4" xfId="591" xr:uid="{00000000-0005-0000-0000-000005030000}"/>
    <cellStyle name="formula 2 4 2" xfId="24152" xr:uid="{00000000-0005-0000-0000-000006030000}"/>
    <cellStyle name="formula 2 4 2 2" xfId="27795" xr:uid="{00000000-0005-0000-0000-000007030000}"/>
    <cellStyle name="formula 2 5" xfId="592" xr:uid="{00000000-0005-0000-0000-000008030000}"/>
    <cellStyle name="formula 2 5 2" xfId="24153" xr:uid="{00000000-0005-0000-0000-000009030000}"/>
    <cellStyle name="formula 2 5 2 2" xfId="27796" xr:uid="{00000000-0005-0000-0000-00000A030000}"/>
    <cellStyle name="formula 2 6" xfId="593" xr:uid="{00000000-0005-0000-0000-00000B030000}"/>
    <cellStyle name="formula 2 6 2" xfId="24154" xr:uid="{00000000-0005-0000-0000-00000C030000}"/>
    <cellStyle name="formula 2 6 2 2" xfId="27797" xr:uid="{00000000-0005-0000-0000-00000D030000}"/>
    <cellStyle name="formula 2 7" xfId="594" xr:uid="{00000000-0005-0000-0000-00000E030000}"/>
    <cellStyle name="formula 2 7 2" xfId="24155" xr:uid="{00000000-0005-0000-0000-00000F030000}"/>
    <cellStyle name="formula 2 7 2 2" xfId="27798" xr:uid="{00000000-0005-0000-0000-000010030000}"/>
    <cellStyle name="formula 2 8" xfId="24136" xr:uid="{00000000-0005-0000-0000-000011030000}"/>
    <cellStyle name="formula 2 8 2" xfId="27779" xr:uid="{00000000-0005-0000-0000-000012030000}"/>
    <cellStyle name="formula 2_STUD aligned by INSTIT" xfId="595" xr:uid="{00000000-0005-0000-0000-000013030000}"/>
    <cellStyle name="formula 3" xfId="596" xr:uid="{00000000-0005-0000-0000-000014030000}"/>
    <cellStyle name="formula 3 2" xfId="597" xr:uid="{00000000-0005-0000-0000-000015030000}"/>
    <cellStyle name="formula 3 2 2" xfId="598" xr:uid="{00000000-0005-0000-0000-000016030000}"/>
    <cellStyle name="formula 3 2 2 2" xfId="24158" xr:uid="{00000000-0005-0000-0000-000017030000}"/>
    <cellStyle name="formula 3 2 2 2 2" xfId="27801" xr:uid="{00000000-0005-0000-0000-000018030000}"/>
    <cellStyle name="formula 3 2 3" xfId="599" xr:uid="{00000000-0005-0000-0000-000019030000}"/>
    <cellStyle name="formula 3 2 3 2" xfId="24159" xr:uid="{00000000-0005-0000-0000-00001A030000}"/>
    <cellStyle name="formula 3 2 3 2 2" xfId="27802" xr:uid="{00000000-0005-0000-0000-00001B030000}"/>
    <cellStyle name="formula 3 2 4" xfId="600" xr:uid="{00000000-0005-0000-0000-00001C030000}"/>
    <cellStyle name="formula 3 2 4 2" xfId="24160" xr:uid="{00000000-0005-0000-0000-00001D030000}"/>
    <cellStyle name="formula 3 2 4 2 2" xfId="27803" xr:uid="{00000000-0005-0000-0000-00001E030000}"/>
    <cellStyle name="formula 3 2 5" xfId="601" xr:uid="{00000000-0005-0000-0000-00001F030000}"/>
    <cellStyle name="formula 3 2 5 2" xfId="24161" xr:uid="{00000000-0005-0000-0000-000020030000}"/>
    <cellStyle name="formula 3 2 5 2 2" xfId="27804" xr:uid="{00000000-0005-0000-0000-000021030000}"/>
    <cellStyle name="formula 3 2 6" xfId="24157" xr:uid="{00000000-0005-0000-0000-000022030000}"/>
    <cellStyle name="formula 3 2 6 2" xfId="27800" xr:uid="{00000000-0005-0000-0000-000023030000}"/>
    <cellStyle name="formula 3 3" xfId="602" xr:uid="{00000000-0005-0000-0000-000024030000}"/>
    <cellStyle name="formula 3 3 2" xfId="24162" xr:uid="{00000000-0005-0000-0000-000025030000}"/>
    <cellStyle name="formula 3 3 2 2" xfId="27805" xr:uid="{00000000-0005-0000-0000-000026030000}"/>
    <cellStyle name="formula 3 4" xfId="603" xr:uid="{00000000-0005-0000-0000-000027030000}"/>
    <cellStyle name="formula 3 4 2" xfId="24163" xr:uid="{00000000-0005-0000-0000-000028030000}"/>
    <cellStyle name="formula 3 4 2 2" xfId="27806" xr:uid="{00000000-0005-0000-0000-000029030000}"/>
    <cellStyle name="formula 3 5" xfId="604" xr:uid="{00000000-0005-0000-0000-00002A030000}"/>
    <cellStyle name="formula 3 5 2" xfId="24164" xr:uid="{00000000-0005-0000-0000-00002B030000}"/>
    <cellStyle name="formula 3 5 2 2" xfId="27807" xr:uid="{00000000-0005-0000-0000-00002C030000}"/>
    <cellStyle name="formula 3 6" xfId="605" xr:uid="{00000000-0005-0000-0000-00002D030000}"/>
    <cellStyle name="formula 3 6 2" xfId="24165" xr:uid="{00000000-0005-0000-0000-00002E030000}"/>
    <cellStyle name="formula 3 6 2 2" xfId="27808" xr:uid="{00000000-0005-0000-0000-00002F030000}"/>
    <cellStyle name="formula 3 7" xfId="24156" xr:uid="{00000000-0005-0000-0000-000030030000}"/>
    <cellStyle name="formula 3 7 2" xfId="27799" xr:uid="{00000000-0005-0000-0000-000031030000}"/>
    <cellStyle name="formula 3_STUD aligned by INSTIT" xfId="606" xr:uid="{00000000-0005-0000-0000-000032030000}"/>
    <cellStyle name="formula 4" xfId="607" xr:uid="{00000000-0005-0000-0000-000033030000}"/>
    <cellStyle name="formula 4 2" xfId="608" xr:uid="{00000000-0005-0000-0000-000034030000}"/>
    <cellStyle name="formula 4 2 2" xfId="24167" xr:uid="{00000000-0005-0000-0000-000035030000}"/>
    <cellStyle name="formula 4 2 2 2" xfId="27810" xr:uid="{00000000-0005-0000-0000-000036030000}"/>
    <cellStyle name="formula 4 3" xfId="609" xr:uid="{00000000-0005-0000-0000-000037030000}"/>
    <cellStyle name="formula 4 3 2" xfId="24168" xr:uid="{00000000-0005-0000-0000-000038030000}"/>
    <cellStyle name="formula 4 3 2 2" xfId="27811" xr:uid="{00000000-0005-0000-0000-000039030000}"/>
    <cellStyle name="formula 4 4" xfId="610" xr:uid="{00000000-0005-0000-0000-00003A030000}"/>
    <cellStyle name="formula 4 4 2" xfId="24169" xr:uid="{00000000-0005-0000-0000-00003B030000}"/>
    <cellStyle name="formula 4 4 2 2" xfId="27812" xr:uid="{00000000-0005-0000-0000-00003C030000}"/>
    <cellStyle name="formula 4 5" xfId="611" xr:uid="{00000000-0005-0000-0000-00003D030000}"/>
    <cellStyle name="formula 4 5 2" xfId="24170" xr:uid="{00000000-0005-0000-0000-00003E030000}"/>
    <cellStyle name="formula 4 5 2 2" xfId="27813" xr:uid="{00000000-0005-0000-0000-00003F030000}"/>
    <cellStyle name="formula 4 6" xfId="24166" xr:uid="{00000000-0005-0000-0000-000040030000}"/>
    <cellStyle name="formula 4 6 2" xfId="27809" xr:uid="{00000000-0005-0000-0000-000041030000}"/>
    <cellStyle name="formula 5" xfId="612" xr:uid="{00000000-0005-0000-0000-000042030000}"/>
    <cellStyle name="formula 5 2" xfId="24171" xr:uid="{00000000-0005-0000-0000-000043030000}"/>
    <cellStyle name="formula 5 2 2" xfId="27814" xr:uid="{00000000-0005-0000-0000-000044030000}"/>
    <cellStyle name="formula 6" xfId="613" xr:uid="{00000000-0005-0000-0000-000045030000}"/>
    <cellStyle name="formula 6 2" xfId="24172" xr:uid="{00000000-0005-0000-0000-000046030000}"/>
    <cellStyle name="formula 6 2 2" xfId="27815" xr:uid="{00000000-0005-0000-0000-000047030000}"/>
    <cellStyle name="formula 7" xfId="614" xr:uid="{00000000-0005-0000-0000-000048030000}"/>
    <cellStyle name="formula 7 2" xfId="24173" xr:uid="{00000000-0005-0000-0000-000049030000}"/>
    <cellStyle name="formula 7 2 2" xfId="27816" xr:uid="{00000000-0005-0000-0000-00004A030000}"/>
    <cellStyle name="formula 8" xfId="615" xr:uid="{00000000-0005-0000-0000-00004B030000}"/>
    <cellStyle name="formula 8 2" xfId="24174" xr:uid="{00000000-0005-0000-0000-00004C030000}"/>
    <cellStyle name="formula 8 2 2" xfId="27817" xr:uid="{00000000-0005-0000-0000-00004D030000}"/>
    <cellStyle name="formula 9" xfId="24135" xr:uid="{00000000-0005-0000-0000-00004E030000}"/>
    <cellStyle name="formula 9 2" xfId="27778" xr:uid="{00000000-0005-0000-0000-00004F030000}"/>
    <cellStyle name="formula_STUD aligned by INSTIT" xfId="616" xr:uid="{00000000-0005-0000-0000-000050030000}"/>
    <cellStyle name="gap" xfId="617" xr:uid="{00000000-0005-0000-0000-000051030000}"/>
    <cellStyle name="gap 2" xfId="618" xr:uid="{00000000-0005-0000-0000-000052030000}"/>
    <cellStyle name="gap 2 2" xfId="619" xr:uid="{00000000-0005-0000-0000-000053030000}"/>
    <cellStyle name="gap 2 2 2" xfId="620" xr:uid="{00000000-0005-0000-0000-000054030000}"/>
    <cellStyle name="gap 2 2 2 2" xfId="621" xr:uid="{00000000-0005-0000-0000-000055030000}"/>
    <cellStyle name="gap 2 2 3" xfId="622" xr:uid="{00000000-0005-0000-0000-000056030000}"/>
    <cellStyle name="gap 2 3" xfId="623" xr:uid="{00000000-0005-0000-0000-000057030000}"/>
    <cellStyle name="gap 2 4" xfId="624" xr:uid="{00000000-0005-0000-0000-000058030000}"/>
    <cellStyle name="gap 2_Tertiary Salaries Survey" xfId="625" xr:uid="{00000000-0005-0000-0000-000059030000}"/>
    <cellStyle name="gap 3" xfId="626" xr:uid="{00000000-0005-0000-0000-00005A030000}"/>
    <cellStyle name="gap 3 2" xfId="627" xr:uid="{00000000-0005-0000-0000-00005B030000}"/>
    <cellStyle name="gap 4" xfId="628" xr:uid="{00000000-0005-0000-0000-00005C030000}"/>
    <cellStyle name="gap 5" xfId="629" xr:uid="{00000000-0005-0000-0000-00005D030000}"/>
    <cellStyle name="gap_Tertiary Salaries Survey" xfId="630" xr:uid="{00000000-0005-0000-0000-00005E030000}"/>
    <cellStyle name="Grey" xfId="631" xr:uid="{00000000-0005-0000-0000-00005F030000}"/>
    <cellStyle name="GreyBackground" xfId="632" xr:uid="{00000000-0005-0000-0000-000060030000}"/>
    <cellStyle name="GreyBackground 2" xfId="633" xr:uid="{00000000-0005-0000-0000-000061030000}"/>
    <cellStyle name="GreyBackground 2 2" xfId="634" xr:uid="{00000000-0005-0000-0000-000062030000}"/>
    <cellStyle name="GreyBackground 2_08pers" xfId="635" xr:uid="{00000000-0005-0000-0000-000063030000}"/>
    <cellStyle name="GreyBackground 3" xfId="636" xr:uid="{00000000-0005-0000-0000-000064030000}"/>
    <cellStyle name="GreyBackground 4" xfId="637" xr:uid="{00000000-0005-0000-0000-000065030000}"/>
    <cellStyle name="GreyBackground 5" xfId="638" xr:uid="{00000000-0005-0000-0000-000066030000}"/>
    <cellStyle name="GreyBackground_00enrl" xfId="639" xr:uid="{00000000-0005-0000-0000-000067030000}"/>
    <cellStyle name="Header1" xfId="640" xr:uid="{00000000-0005-0000-0000-000068030000}"/>
    <cellStyle name="Header2" xfId="641" xr:uid="{00000000-0005-0000-0000-000069030000}"/>
    <cellStyle name="Header2 2" xfId="24175" xr:uid="{00000000-0005-0000-0000-00006A030000}"/>
    <cellStyle name="Header2 2 2" xfId="27818" xr:uid="{00000000-0005-0000-0000-00006B030000}"/>
    <cellStyle name="Heading 1 2" xfId="642" xr:uid="{00000000-0005-0000-0000-00006C030000}"/>
    <cellStyle name="Heading 2 2" xfId="643" xr:uid="{00000000-0005-0000-0000-00006D030000}"/>
    <cellStyle name="Heading1" xfId="644" xr:uid="{00000000-0005-0000-0000-00006E030000}"/>
    <cellStyle name="Heading2" xfId="645" xr:uid="{00000000-0005-0000-0000-00006F030000}"/>
    <cellStyle name="Hipervínculo" xfId="646" xr:uid="{00000000-0005-0000-0000-000070030000}"/>
    <cellStyle name="Hipervínculo visitado" xfId="647" xr:uid="{00000000-0005-0000-0000-000071030000}"/>
    <cellStyle name="Hyperlink" xfId="31296" builtinId="8"/>
    <cellStyle name="Hyperlink 2" xfId="648" xr:uid="{00000000-0005-0000-0000-000073030000}"/>
    <cellStyle name="Hyperlink 3" xfId="649" xr:uid="{00000000-0005-0000-0000-000074030000}"/>
    <cellStyle name="Hyperlink 4" xfId="650" xr:uid="{00000000-0005-0000-0000-000075030000}"/>
    <cellStyle name="Input [yellow]" xfId="651" xr:uid="{00000000-0005-0000-0000-000076030000}"/>
    <cellStyle name="Input [yellow] 2" xfId="24176" xr:uid="{00000000-0005-0000-0000-000077030000}"/>
    <cellStyle name="Input [yellow] 2 2" xfId="27819" xr:uid="{00000000-0005-0000-0000-000078030000}"/>
    <cellStyle name="ISC" xfId="652" xr:uid="{00000000-0005-0000-0000-000079030000}"/>
    <cellStyle name="ISC 2" xfId="653" xr:uid="{00000000-0005-0000-0000-00007A030000}"/>
    <cellStyle name="ISC 3" xfId="654" xr:uid="{00000000-0005-0000-0000-00007B030000}"/>
    <cellStyle name="isced" xfId="655" xr:uid="{00000000-0005-0000-0000-00007C030000}"/>
    <cellStyle name="isced 2" xfId="656" xr:uid="{00000000-0005-0000-0000-00007D030000}"/>
    <cellStyle name="isced 2 2" xfId="657" xr:uid="{00000000-0005-0000-0000-00007E030000}"/>
    <cellStyle name="isced 2 2 2" xfId="658" xr:uid="{00000000-0005-0000-0000-00007F030000}"/>
    <cellStyle name="isced 2 2 2 2" xfId="659" xr:uid="{00000000-0005-0000-0000-000080030000}"/>
    <cellStyle name="isced 2 2 2 2 2" xfId="24181" xr:uid="{00000000-0005-0000-0000-000081030000}"/>
    <cellStyle name="isced 2 2 2 2 2 2" xfId="27824" xr:uid="{00000000-0005-0000-0000-000082030000}"/>
    <cellStyle name="isced 2 2 2 3" xfId="660" xr:uid="{00000000-0005-0000-0000-000083030000}"/>
    <cellStyle name="isced 2 2 2 3 2" xfId="24182" xr:uid="{00000000-0005-0000-0000-000084030000}"/>
    <cellStyle name="isced 2 2 2 3 2 2" xfId="27825" xr:uid="{00000000-0005-0000-0000-000085030000}"/>
    <cellStyle name="isced 2 2 2 4" xfId="661" xr:uid="{00000000-0005-0000-0000-000086030000}"/>
    <cellStyle name="isced 2 2 2 4 2" xfId="24183" xr:uid="{00000000-0005-0000-0000-000087030000}"/>
    <cellStyle name="isced 2 2 2 4 2 2" xfId="27826" xr:uid="{00000000-0005-0000-0000-000088030000}"/>
    <cellStyle name="isced 2 2 2 5" xfId="662" xr:uid="{00000000-0005-0000-0000-000089030000}"/>
    <cellStyle name="isced 2 2 2 5 2" xfId="24184" xr:uid="{00000000-0005-0000-0000-00008A030000}"/>
    <cellStyle name="isced 2 2 2 5 2 2" xfId="27827" xr:uid="{00000000-0005-0000-0000-00008B030000}"/>
    <cellStyle name="isced 2 2 2 6" xfId="24180" xr:uid="{00000000-0005-0000-0000-00008C030000}"/>
    <cellStyle name="isced 2 2 2 6 2" xfId="27823" xr:uid="{00000000-0005-0000-0000-00008D030000}"/>
    <cellStyle name="isced 2 2 3" xfId="663" xr:uid="{00000000-0005-0000-0000-00008E030000}"/>
    <cellStyle name="isced 2 2 3 2" xfId="24185" xr:uid="{00000000-0005-0000-0000-00008F030000}"/>
    <cellStyle name="isced 2 2 3 2 2" xfId="27828" xr:uid="{00000000-0005-0000-0000-000090030000}"/>
    <cellStyle name="isced 2 2 4" xfId="664" xr:uid="{00000000-0005-0000-0000-000091030000}"/>
    <cellStyle name="isced 2 2 4 2" xfId="24186" xr:uid="{00000000-0005-0000-0000-000092030000}"/>
    <cellStyle name="isced 2 2 4 2 2" xfId="27829" xr:uid="{00000000-0005-0000-0000-000093030000}"/>
    <cellStyle name="isced 2 2 5" xfId="665" xr:uid="{00000000-0005-0000-0000-000094030000}"/>
    <cellStyle name="isced 2 2 5 2" xfId="24187" xr:uid="{00000000-0005-0000-0000-000095030000}"/>
    <cellStyle name="isced 2 2 5 2 2" xfId="27830" xr:uid="{00000000-0005-0000-0000-000096030000}"/>
    <cellStyle name="isced 2 2 6" xfId="666" xr:uid="{00000000-0005-0000-0000-000097030000}"/>
    <cellStyle name="isced 2 2 6 2" xfId="24188" xr:uid="{00000000-0005-0000-0000-000098030000}"/>
    <cellStyle name="isced 2 2 6 2 2" xfId="27831" xr:uid="{00000000-0005-0000-0000-000099030000}"/>
    <cellStyle name="isced 2 2 7" xfId="24179" xr:uid="{00000000-0005-0000-0000-00009A030000}"/>
    <cellStyle name="isced 2 2 7 2" xfId="27822" xr:uid="{00000000-0005-0000-0000-00009B030000}"/>
    <cellStyle name="isced 2 2_STUD aligned by INSTIT" xfId="667" xr:uid="{00000000-0005-0000-0000-00009C030000}"/>
    <cellStyle name="isced 2 3" xfId="668" xr:uid="{00000000-0005-0000-0000-00009D030000}"/>
    <cellStyle name="isced 2 3 2" xfId="669" xr:uid="{00000000-0005-0000-0000-00009E030000}"/>
    <cellStyle name="isced 2 3 2 2" xfId="24190" xr:uid="{00000000-0005-0000-0000-00009F030000}"/>
    <cellStyle name="isced 2 3 2 2 2" xfId="27833" xr:uid="{00000000-0005-0000-0000-0000A0030000}"/>
    <cellStyle name="isced 2 3 3" xfId="670" xr:uid="{00000000-0005-0000-0000-0000A1030000}"/>
    <cellStyle name="isced 2 3 3 2" xfId="24191" xr:uid="{00000000-0005-0000-0000-0000A2030000}"/>
    <cellStyle name="isced 2 3 3 2 2" xfId="27834" xr:uid="{00000000-0005-0000-0000-0000A3030000}"/>
    <cellStyle name="isced 2 3 4" xfId="671" xr:uid="{00000000-0005-0000-0000-0000A4030000}"/>
    <cellStyle name="isced 2 3 4 2" xfId="24192" xr:uid="{00000000-0005-0000-0000-0000A5030000}"/>
    <cellStyle name="isced 2 3 4 2 2" xfId="27835" xr:uid="{00000000-0005-0000-0000-0000A6030000}"/>
    <cellStyle name="isced 2 3 5" xfId="672" xr:uid="{00000000-0005-0000-0000-0000A7030000}"/>
    <cellStyle name="isced 2 3 5 2" xfId="24193" xr:uid="{00000000-0005-0000-0000-0000A8030000}"/>
    <cellStyle name="isced 2 3 5 2 2" xfId="27836" xr:uid="{00000000-0005-0000-0000-0000A9030000}"/>
    <cellStyle name="isced 2 3 6" xfId="24189" xr:uid="{00000000-0005-0000-0000-0000AA030000}"/>
    <cellStyle name="isced 2 3 6 2" xfId="27832" xr:uid="{00000000-0005-0000-0000-0000AB030000}"/>
    <cellStyle name="isced 2 4" xfId="673" xr:uid="{00000000-0005-0000-0000-0000AC030000}"/>
    <cellStyle name="isced 2 4 2" xfId="24194" xr:uid="{00000000-0005-0000-0000-0000AD030000}"/>
    <cellStyle name="isced 2 4 2 2" xfId="27837" xr:uid="{00000000-0005-0000-0000-0000AE030000}"/>
    <cellStyle name="isced 2 5" xfId="674" xr:uid="{00000000-0005-0000-0000-0000AF030000}"/>
    <cellStyle name="isced 2 5 2" xfId="24195" xr:uid="{00000000-0005-0000-0000-0000B0030000}"/>
    <cellStyle name="isced 2 5 2 2" xfId="27838" xr:uid="{00000000-0005-0000-0000-0000B1030000}"/>
    <cellStyle name="isced 2 6" xfId="675" xr:uid="{00000000-0005-0000-0000-0000B2030000}"/>
    <cellStyle name="isced 2 6 2" xfId="24196" xr:uid="{00000000-0005-0000-0000-0000B3030000}"/>
    <cellStyle name="isced 2 6 2 2" xfId="27839" xr:uid="{00000000-0005-0000-0000-0000B4030000}"/>
    <cellStyle name="isced 2 7" xfId="676" xr:uid="{00000000-0005-0000-0000-0000B5030000}"/>
    <cellStyle name="isced 2 7 2" xfId="24197" xr:uid="{00000000-0005-0000-0000-0000B6030000}"/>
    <cellStyle name="isced 2 7 2 2" xfId="27840" xr:uid="{00000000-0005-0000-0000-0000B7030000}"/>
    <cellStyle name="isced 2 8" xfId="24178" xr:uid="{00000000-0005-0000-0000-0000B8030000}"/>
    <cellStyle name="isced 2 8 2" xfId="27821" xr:uid="{00000000-0005-0000-0000-0000B9030000}"/>
    <cellStyle name="isced 2_STUD aligned by INSTIT" xfId="677" xr:uid="{00000000-0005-0000-0000-0000BA030000}"/>
    <cellStyle name="isced 3" xfId="678" xr:uid="{00000000-0005-0000-0000-0000BB030000}"/>
    <cellStyle name="isced 3 2" xfId="679" xr:uid="{00000000-0005-0000-0000-0000BC030000}"/>
    <cellStyle name="isced 3 2 2" xfId="680" xr:uid="{00000000-0005-0000-0000-0000BD030000}"/>
    <cellStyle name="isced 3 2 2 2" xfId="24200" xr:uid="{00000000-0005-0000-0000-0000BE030000}"/>
    <cellStyle name="isced 3 2 2 2 2" xfId="27843" xr:uid="{00000000-0005-0000-0000-0000BF030000}"/>
    <cellStyle name="isced 3 2 3" xfId="681" xr:uid="{00000000-0005-0000-0000-0000C0030000}"/>
    <cellStyle name="isced 3 2 3 2" xfId="24201" xr:uid="{00000000-0005-0000-0000-0000C1030000}"/>
    <cellStyle name="isced 3 2 3 2 2" xfId="27844" xr:uid="{00000000-0005-0000-0000-0000C2030000}"/>
    <cellStyle name="isced 3 2 4" xfId="682" xr:uid="{00000000-0005-0000-0000-0000C3030000}"/>
    <cellStyle name="isced 3 2 4 2" xfId="24202" xr:uid="{00000000-0005-0000-0000-0000C4030000}"/>
    <cellStyle name="isced 3 2 4 2 2" xfId="27845" xr:uid="{00000000-0005-0000-0000-0000C5030000}"/>
    <cellStyle name="isced 3 2 5" xfId="683" xr:uid="{00000000-0005-0000-0000-0000C6030000}"/>
    <cellStyle name="isced 3 2 5 2" xfId="24203" xr:uid="{00000000-0005-0000-0000-0000C7030000}"/>
    <cellStyle name="isced 3 2 5 2 2" xfId="27846" xr:uid="{00000000-0005-0000-0000-0000C8030000}"/>
    <cellStyle name="isced 3 2 6" xfId="24199" xr:uid="{00000000-0005-0000-0000-0000C9030000}"/>
    <cellStyle name="isced 3 2 6 2" xfId="27842" xr:uid="{00000000-0005-0000-0000-0000CA030000}"/>
    <cellStyle name="isced 3 3" xfId="684" xr:uid="{00000000-0005-0000-0000-0000CB030000}"/>
    <cellStyle name="isced 3 3 2" xfId="24204" xr:uid="{00000000-0005-0000-0000-0000CC030000}"/>
    <cellStyle name="isced 3 3 2 2" xfId="27847" xr:uid="{00000000-0005-0000-0000-0000CD030000}"/>
    <cellStyle name="isced 3 4" xfId="685" xr:uid="{00000000-0005-0000-0000-0000CE030000}"/>
    <cellStyle name="isced 3 4 2" xfId="24205" xr:uid="{00000000-0005-0000-0000-0000CF030000}"/>
    <cellStyle name="isced 3 4 2 2" xfId="27848" xr:uid="{00000000-0005-0000-0000-0000D0030000}"/>
    <cellStyle name="isced 3 5" xfId="686" xr:uid="{00000000-0005-0000-0000-0000D1030000}"/>
    <cellStyle name="isced 3 5 2" xfId="24206" xr:uid="{00000000-0005-0000-0000-0000D2030000}"/>
    <cellStyle name="isced 3 5 2 2" xfId="27849" xr:uid="{00000000-0005-0000-0000-0000D3030000}"/>
    <cellStyle name="isced 3 6" xfId="687" xr:uid="{00000000-0005-0000-0000-0000D4030000}"/>
    <cellStyle name="isced 3 6 2" xfId="24207" xr:uid="{00000000-0005-0000-0000-0000D5030000}"/>
    <cellStyle name="isced 3 6 2 2" xfId="27850" xr:uid="{00000000-0005-0000-0000-0000D6030000}"/>
    <cellStyle name="isced 3 7" xfId="24198" xr:uid="{00000000-0005-0000-0000-0000D7030000}"/>
    <cellStyle name="isced 3 7 2" xfId="27841" xr:uid="{00000000-0005-0000-0000-0000D8030000}"/>
    <cellStyle name="isced 3_STUD aligned by INSTIT" xfId="688" xr:uid="{00000000-0005-0000-0000-0000D9030000}"/>
    <cellStyle name="isced 4" xfId="689" xr:uid="{00000000-0005-0000-0000-0000DA030000}"/>
    <cellStyle name="isced 4 2" xfId="690" xr:uid="{00000000-0005-0000-0000-0000DB030000}"/>
    <cellStyle name="isced 4 2 2" xfId="24209" xr:uid="{00000000-0005-0000-0000-0000DC030000}"/>
    <cellStyle name="isced 4 2 2 2" xfId="27852" xr:uid="{00000000-0005-0000-0000-0000DD030000}"/>
    <cellStyle name="isced 4 3" xfId="691" xr:uid="{00000000-0005-0000-0000-0000DE030000}"/>
    <cellStyle name="isced 4 3 2" xfId="24210" xr:uid="{00000000-0005-0000-0000-0000DF030000}"/>
    <cellStyle name="isced 4 3 2 2" xfId="27853" xr:uid="{00000000-0005-0000-0000-0000E0030000}"/>
    <cellStyle name="isced 4 4" xfId="692" xr:uid="{00000000-0005-0000-0000-0000E1030000}"/>
    <cellStyle name="isced 4 4 2" xfId="24211" xr:uid="{00000000-0005-0000-0000-0000E2030000}"/>
    <cellStyle name="isced 4 4 2 2" xfId="27854" xr:uid="{00000000-0005-0000-0000-0000E3030000}"/>
    <cellStyle name="isced 4 5" xfId="693" xr:uid="{00000000-0005-0000-0000-0000E4030000}"/>
    <cellStyle name="isced 4 5 2" xfId="24212" xr:uid="{00000000-0005-0000-0000-0000E5030000}"/>
    <cellStyle name="isced 4 5 2 2" xfId="27855" xr:uid="{00000000-0005-0000-0000-0000E6030000}"/>
    <cellStyle name="isced 4 6" xfId="24208" xr:uid="{00000000-0005-0000-0000-0000E7030000}"/>
    <cellStyle name="isced 4 6 2" xfId="27851" xr:uid="{00000000-0005-0000-0000-0000E8030000}"/>
    <cellStyle name="isced 5" xfId="694" xr:uid="{00000000-0005-0000-0000-0000E9030000}"/>
    <cellStyle name="isced 5 2" xfId="24213" xr:uid="{00000000-0005-0000-0000-0000EA030000}"/>
    <cellStyle name="isced 5 2 2" xfId="27856" xr:uid="{00000000-0005-0000-0000-0000EB030000}"/>
    <cellStyle name="isced 6" xfId="695" xr:uid="{00000000-0005-0000-0000-0000EC030000}"/>
    <cellStyle name="isced 6 2" xfId="24214" xr:uid="{00000000-0005-0000-0000-0000ED030000}"/>
    <cellStyle name="isced 6 2 2" xfId="27857" xr:uid="{00000000-0005-0000-0000-0000EE030000}"/>
    <cellStyle name="isced 7" xfId="696" xr:uid="{00000000-0005-0000-0000-0000EF030000}"/>
    <cellStyle name="isced 7 2" xfId="24215" xr:uid="{00000000-0005-0000-0000-0000F0030000}"/>
    <cellStyle name="isced 7 2 2" xfId="27858" xr:uid="{00000000-0005-0000-0000-0000F1030000}"/>
    <cellStyle name="isced 8" xfId="697" xr:uid="{00000000-0005-0000-0000-0000F2030000}"/>
    <cellStyle name="isced 8 2" xfId="24216" xr:uid="{00000000-0005-0000-0000-0000F3030000}"/>
    <cellStyle name="isced 8 2 2" xfId="27859" xr:uid="{00000000-0005-0000-0000-0000F4030000}"/>
    <cellStyle name="isced 9" xfId="24177" xr:uid="{00000000-0005-0000-0000-0000F5030000}"/>
    <cellStyle name="isced 9 2" xfId="27820" xr:uid="{00000000-0005-0000-0000-0000F6030000}"/>
    <cellStyle name="ISCED Titles" xfId="698" xr:uid="{00000000-0005-0000-0000-0000F7030000}"/>
    <cellStyle name="isced_05enrl_REVISED_2" xfId="699" xr:uid="{00000000-0005-0000-0000-0000F8030000}"/>
    <cellStyle name="level1a" xfId="700" xr:uid="{00000000-0005-0000-0000-0000F9030000}"/>
    <cellStyle name="level1a 10" xfId="701" xr:uid="{00000000-0005-0000-0000-0000FA030000}"/>
    <cellStyle name="level1a 10 2" xfId="702" xr:uid="{00000000-0005-0000-0000-0000FB030000}"/>
    <cellStyle name="level1a 10 2 2" xfId="703" xr:uid="{00000000-0005-0000-0000-0000FC030000}"/>
    <cellStyle name="level1a 10 2 2 2" xfId="704" xr:uid="{00000000-0005-0000-0000-0000FD030000}"/>
    <cellStyle name="level1a 10 2 2 2 2" xfId="24221" xr:uid="{00000000-0005-0000-0000-0000FE030000}"/>
    <cellStyle name="level1a 10 2 2 2 2 2" xfId="27864" xr:uid="{00000000-0005-0000-0000-0000FF030000}"/>
    <cellStyle name="level1a 10 2 2 3" xfId="24220" xr:uid="{00000000-0005-0000-0000-000000040000}"/>
    <cellStyle name="level1a 10 2 2 3 2" xfId="27863" xr:uid="{00000000-0005-0000-0000-000001040000}"/>
    <cellStyle name="level1a 10 2 3" xfId="705" xr:uid="{00000000-0005-0000-0000-000002040000}"/>
    <cellStyle name="level1a 10 2 3 2" xfId="24222" xr:uid="{00000000-0005-0000-0000-000003040000}"/>
    <cellStyle name="level1a 10 2 3 2 2" xfId="27865" xr:uid="{00000000-0005-0000-0000-000004040000}"/>
    <cellStyle name="level1a 10 2 4" xfId="24219" xr:uid="{00000000-0005-0000-0000-000005040000}"/>
    <cellStyle name="level1a 10 2 4 2" xfId="27862" xr:uid="{00000000-0005-0000-0000-000006040000}"/>
    <cellStyle name="level1a 10 3" xfId="706" xr:uid="{00000000-0005-0000-0000-000007040000}"/>
    <cellStyle name="level1a 10 3 2" xfId="707" xr:uid="{00000000-0005-0000-0000-000008040000}"/>
    <cellStyle name="level1a 10 3 2 2" xfId="708" xr:uid="{00000000-0005-0000-0000-000009040000}"/>
    <cellStyle name="level1a 10 3 2 2 2" xfId="24225" xr:uid="{00000000-0005-0000-0000-00000A040000}"/>
    <cellStyle name="level1a 10 3 2 2 2 2" xfId="27868" xr:uid="{00000000-0005-0000-0000-00000B040000}"/>
    <cellStyle name="level1a 10 3 2 3" xfId="24224" xr:uid="{00000000-0005-0000-0000-00000C040000}"/>
    <cellStyle name="level1a 10 3 2 3 2" xfId="27867" xr:uid="{00000000-0005-0000-0000-00000D040000}"/>
    <cellStyle name="level1a 10 3 3" xfId="709" xr:uid="{00000000-0005-0000-0000-00000E040000}"/>
    <cellStyle name="level1a 10 3 3 2" xfId="24226" xr:uid="{00000000-0005-0000-0000-00000F040000}"/>
    <cellStyle name="level1a 10 3 3 2 2" xfId="27869" xr:uid="{00000000-0005-0000-0000-000010040000}"/>
    <cellStyle name="level1a 10 3 4" xfId="24223" xr:uid="{00000000-0005-0000-0000-000011040000}"/>
    <cellStyle name="level1a 10 3 4 2" xfId="27866" xr:uid="{00000000-0005-0000-0000-000012040000}"/>
    <cellStyle name="level1a 10 4" xfId="710" xr:uid="{00000000-0005-0000-0000-000013040000}"/>
    <cellStyle name="level1a 10 4 2" xfId="24227" xr:uid="{00000000-0005-0000-0000-000014040000}"/>
    <cellStyle name="level1a 10 4 2 2" xfId="27870" xr:uid="{00000000-0005-0000-0000-000015040000}"/>
    <cellStyle name="level1a 10 5" xfId="711" xr:uid="{00000000-0005-0000-0000-000016040000}"/>
    <cellStyle name="level1a 10 5 2" xfId="712" xr:uid="{00000000-0005-0000-0000-000017040000}"/>
    <cellStyle name="level1a 10 5 2 2" xfId="24229" xr:uid="{00000000-0005-0000-0000-000018040000}"/>
    <cellStyle name="level1a 10 5 2 2 2" xfId="27872" xr:uid="{00000000-0005-0000-0000-000019040000}"/>
    <cellStyle name="level1a 10 5 3" xfId="24228" xr:uid="{00000000-0005-0000-0000-00001A040000}"/>
    <cellStyle name="level1a 10 5 3 2" xfId="27871" xr:uid="{00000000-0005-0000-0000-00001B040000}"/>
    <cellStyle name="level1a 10 6" xfId="713" xr:uid="{00000000-0005-0000-0000-00001C040000}"/>
    <cellStyle name="level1a 10 6 2" xfId="24230" xr:uid="{00000000-0005-0000-0000-00001D040000}"/>
    <cellStyle name="level1a 10 6 2 2" xfId="27873" xr:uid="{00000000-0005-0000-0000-00001E040000}"/>
    <cellStyle name="level1a 10 7" xfId="24218" xr:uid="{00000000-0005-0000-0000-00001F040000}"/>
    <cellStyle name="level1a 10 7 2" xfId="27861" xr:uid="{00000000-0005-0000-0000-000020040000}"/>
    <cellStyle name="level1a 11" xfId="714" xr:uid="{00000000-0005-0000-0000-000021040000}"/>
    <cellStyle name="level1a 11 2" xfId="715" xr:uid="{00000000-0005-0000-0000-000022040000}"/>
    <cellStyle name="level1a 11 2 2" xfId="716" xr:uid="{00000000-0005-0000-0000-000023040000}"/>
    <cellStyle name="level1a 11 2 2 2" xfId="717" xr:uid="{00000000-0005-0000-0000-000024040000}"/>
    <cellStyle name="level1a 11 2 2 2 2" xfId="24234" xr:uid="{00000000-0005-0000-0000-000025040000}"/>
    <cellStyle name="level1a 11 2 2 2 2 2" xfId="27877" xr:uid="{00000000-0005-0000-0000-000026040000}"/>
    <cellStyle name="level1a 11 2 2 3" xfId="24233" xr:uid="{00000000-0005-0000-0000-000027040000}"/>
    <cellStyle name="level1a 11 2 2 3 2" xfId="27876" xr:uid="{00000000-0005-0000-0000-000028040000}"/>
    <cellStyle name="level1a 11 2 3" xfId="718" xr:uid="{00000000-0005-0000-0000-000029040000}"/>
    <cellStyle name="level1a 11 2 3 2" xfId="24235" xr:uid="{00000000-0005-0000-0000-00002A040000}"/>
    <cellStyle name="level1a 11 2 3 2 2" xfId="27878" xr:uid="{00000000-0005-0000-0000-00002B040000}"/>
    <cellStyle name="level1a 11 2 4" xfId="24232" xr:uid="{00000000-0005-0000-0000-00002C040000}"/>
    <cellStyle name="level1a 11 2 4 2" xfId="27875" xr:uid="{00000000-0005-0000-0000-00002D040000}"/>
    <cellStyle name="level1a 11 3" xfId="719" xr:uid="{00000000-0005-0000-0000-00002E040000}"/>
    <cellStyle name="level1a 11 3 2" xfId="720" xr:uid="{00000000-0005-0000-0000-00002F040000}"/>
    <cellStyle name="level1a 11 3 2 2" xfId="721" xr:uid="{00000000-0005-0000-0000-000030040000}"/>
    <cellStyle name="level1a 11 3 2 2 2" xfId="24238" xr:uid="{00000000-0005-0000-0000-000031040000}"/>
    <cellStyle name="level1a 11 3 2 2 2 2" xfId="27881" xr:uid="{00000000-0005-0000-0000-000032040000}"/>
    <cellStyle name="level1a 11 3 2 3" xfId="24237" xr:uid="{00000000-0005-0000-0000-000033040000}"/>
    <cellStyle name="level1a 11 3 2 3 2" xfId="27880" xr:uid="{00000000-0005-0000-0000-000034040000}"/>
    <cellStyle name="level1a 11 3 3" xfId="722" xr:uid="{00000000-0005-0000-0000-000035040000}"/>
    <cellStyle name="level1a 11 3 3 2" xfId="24239" xr:uid="{00000000-0005-0000-0000-000036040000}"/>
    <cellStyle name="level1a 11 3 3 2 2" xfId="27882" xr:uid="{00000000-0005-0000-0000-000037040000}"/>
    <cellStyle name="level1a 11 3 4" xfId="24236" xr:uid="{00000000-0005-0000-0000-000038040000}"/>
    <cellStyle name="level1a 11 3 4 2" xfId="27879" xr:uid="{00000000-0005-0000-0000-000039040000}"/>
    <cellStyle name="level1a 11 4" xfId="723" xr:uid="{00000000-0005-0000-0000-00003A040000}"/>
    <cellStyle name="level1a 11 4 2" xfId="724" xr:uid="{00000000-0005-0000-0000-00003B040000}"/>
    <cellStyle name="level1a 11 4 2 2" xfId="24241" xr:uid="{00000000-0005-0000-0000-00003C040000}"/>
    <cellStyle name="level1a 11 4 2 2 2" xfId="27884" xr:uid="{00000000-0005-0000-0000-00003D040000}"/>
    <cellStyle name="level1a 11 4 3" xfId="24240" xr:uid="{00000000-0005-0000-0000-00003E040000}"/>
    <cellStyle name="level1a 11 4 3 2" xfId="27883" xr:uid="{00000000-0005-0000-0000-00003F040000}"/>
    <cellStyle name="level1a 11 5" xfId="725" xr:uid="{00000000-0005-0000-0000-000040040000}"/>
    <cellStyle name="level1a 11 5 2" xfId="24242" xr:uid="{00000000-0005-0000-0000-000041040000}"/>
    <cellStyle name="level1a 11 5 2 2" xfId="27885" xr:uid="{00000000-0005-0000-0000-000042040000}"/>
    <cellStyle name="level1a 11 6" xfId="24231" xr:uid="{00000000-0005-0000-0000-000043040000}"/>
    <cellStyle name="level1a 11 6 2" xfId="27874" xr:uid="{00000000-0005-0000-0000-000044040000}"/>
    <cellStyle name="level1a 12" xfId="726" xr:uid="{00000000-0005-0000-0000-000045040000}"/>
    <cellStyle name="level1a 12 2" xfId="727" xr:uid="{00000000-0005-0000-0000-000046040000}"/>
    <cellStyle name="level1a 12 2 2" xfId="728" xr:uid="{00000000-0005-0000-0000-000047040000}"/>
    <cellStyle name="level1a 12 2 2 2" xfId="24245" xr:uid="{00000000-0005-0000-0000-000048040000}"/>
    <cellStyle name="level1a 12 2 2 2 2" xfId="27888" xr:uid="{00000000-0005-0000-0000-000049040000}"/>
    <cellStyle name="level1a 12 2 3" xfId="24244" xr:uid="{00000000-0005-0000-0000-00004A040000}"/>
    <cellStyle name="level1a 12 2 3 2" xfId="27887" xr:uid="{00000000-0005-0000-0000-00004B040000}"/>
    <cellStyle name="level1a 12 3" xfId="729" xr:uid="{00000000-0005-0000-0000-00004C040000}"/>
    <cellStyle name="level1a 12 3 2" xfId="24246" xr:uid="{00000000-0005-0000-0000-00004D040000}"/>
    <cellStyle name="level1a 12 3 2 2" xfId="27889" xr:uid="{00000000-0005-0000-0000-00004E040000}"/>
    <cellStyle name="level1a 12 4" xfId="24243" xr:uid="{00000000-0005-0000-0000-00004F040000}"/>
    <cellStyle name="level1a 12 4 2" xfId="27886" xr:uid="{00000000-0005-0000-0000-000050040000}"/>
    <cellStyle name="level1a 13" xfId="730" xr:uid="{00000000-0005-0000-0000-000051040000}"/>
    <cellStyle name="level1a 13 2" xfId="24247" xr:uid="{00000000-0005-0000-0000-000052040000}"/>
    <cellStyle name="level1a 13 2 2" xfId="27890" xr:uid="{00000000-0005-0000-0000-000053040000}"/>
    <cellStyle name="level1a 14" xfId="731" xr:uid="{00000000-0005-0000-0000-000054040000}"/>
    <cellStyle name="level1a 14 2" xfId="24248" xr:uid="{00000000-0005-0000-0000-000055040000}"/>
    <cellStyle name="level1a 14 2 2" xfId="27891" xr:uid="{00000000-0005-0000-0000-000056040000}"/>
    <cellStyle name="level1a 15" xfId="732" xr:uid="{00000000-0005-0000-0000-000057040000}"/>
    <cellStyle name="level1a 15 2" xfId="24249" xr:uid="{00000000-0005-0000-0000-000058040000}"/>
    <cellStyle name="level1a 15 2 2" xfId="27892" xr:uid="{00000000-0005-0000-0000-000059040000}"/>
    <cellStyle name="level1a 16" xfId="24217" xr:uid="{00000000-0005-0000-0000-00005A040000}"/>
    <cellStyle name="level1a 16 2" xfId="27860" xr:uid="{00000000-0005-0000-0000-00005B040000}"/>
    <cellStyle name="level1a 2" xfId="733" xr:uid="{00000000-0005-0000-0000-00005C040000}"/>
    <cellStyle name="level1a 2 10" xfId="734" xr:uid="{00000000-0005-0000-0000-00005D040000}"/>
    <cellStyle name="level1a 2 10 2" xfId="735" xr:uid="{00000000-0005-0000-0000-00005E040000}"/>
    <cellStyle name="level1a 2 10 2 2" xfId="736" xr:uid="{00000000-0005-0000-0000-00005F040000}"/>
    <cellStyle name="level1a 2 10 2 2 2" xfId="737" xr:uid="{00000000-0005-0000-0000-000060040000}"/>
    <cellStyle name="level1a 2 10 2 2 2 2" xfId="24254" xr:uid="{00000000-0005-0000-0000-000061040000}"/>
    <cellStyle name="level1a 2 10 2 2 2 2 2" xfId="27897" xr:uid="{00000000-0005-0000-0000-000062040000}"/>
    <cellStyle name="level1a 2 10 2 2 3" xfId="24253" xr:uid="{00000000-0005-0000-0000-000063040000}"/>
    <cellStyle name="level1a 2 10 2 2 3 2" xfId="27896" xr:uid="{00000000-0005-0000-0000-000064040000}"/>
    <cellStyle name="level1a 2 10 2 3" xfId="738" xr:uid="{00000000-0005-0000-0000-000065040000}"/>
    <cellStyle name="level1a 2 10 2 3 2" xfId="24255" xr:uid="{00000000-0005-0000-0000-000066040000}"/>
    <cellStyle name="level1a 2 10 2 3 2 2" xfId="27898" xr:uid="{00000000-0005-0000-0000-000067040000}"/>
    <cellStyle name="level1a 2 10 2 4" xfId="24252" xr:uid="{00000000-0005-0000-0000-000068040000}"/>
    <cellStyle name="level1a 2 10 2 4 2" xfId="27895" xr:uid="{00000000-0005-0000-0000-000069040000}"/>
    <cellStyle name="level1a 2 10 3" xfId="739" xr:uid="{00000000-0005-0000-0000-00006A040000}"/>
    <cellStyle name="level1a 2 10 3 2" xfId="740" xr:uid="{00000000-0005-0000-0000-00006B040000}"/>
    <cellStyle name="level1a 2 10 3 2 2" xfId="741" xr:uid="{00000000-0005-0000-0000-00006C040000}"/>
    <cellStyle name="level1a 2 10 3 2 2 2" xfId="24258" xr:uid="{00000000-0005-0000-0000-00006D040000}"/>
    <cellStyle name="level1a 2 10 3 2 2 2 2" xfId="27901" xr:uid="{00000000-0005-0000-0000-00006E040000}"/>
    <cellStyle name="level1a 2 10 3 2 3" xfId="24257" xr:uid="{00000000-0005-0000-0000-00006F040000}"/>
    <cellStyle name="level1a 2 10 3 2 3 2" xfId="27900" xr:uid="{00000000-0005-0000-0000-000070040000}"/>
    <cellStyle name="level1a 2 10 3 3" xfId="742" xr:uid="{00000000-0005-0000-0000-000071040000}"/>
    <cellStyle name="level1a 2 10 3 3 2" xfId="24259" xr:uid="{00000000-0005-0000-0000-000072040000}"/>
    <cellStyle name="level1a 2 10 3 3 2 2" xfId="27902" xr:uid="{00000000-0005-0000-0000-000073040000}"/>
    <cellStyle name="level1a 2 10 3 4" xfId="24256" xr:uid="{00000000-0005-0000-0000-000074040000}"/>
    <cellStyle name="level1a 2 10 3 4 2" xfId="27899" xr:uid="{00000000-0005-0000-0000-000075040000}"/>
    <cellStyle name="level1a 2 10 4" xfId="743" xr:uid="{00000000-0005-0000-0000-000076040000}"/>
    <cellStyle name="level1a 2 10 4 2" xfId="24260" xr:uid="{00000000-0005-0000-0000-000077040000}"/>
    <cellStyle name="level1a 2 10 4 2 2" xfId="27903" xr:uid="{00000000-0005-0000-0000-000078040000}"/>
    <cellStyle name="level1a 2 10 5" xfId="744" xr:uid="{00000000-0005-0000-0000-000079040000}"/>
    <cellStyle name="level1a 2 10 5 2" xfId="745" xr:uid="{00000000-0005-0000-0000-00007A040000}"/>
    <cellStyle name="level1a 2 10 5 2 2" xfId="24262" xr:uid="{00000000-0005-0000-0000-00007B040000}"/>
    <cellStyle name="level1a 2 10 5 2 2 2" xfId="27905" xr:uid="{00000000-0005-0000-0000-00007C040000}"/>
    <cellStyle name="level1a 2 10 5 3" xfId="24261" xr:uid="{00000000-0005-0000-0000-00007D040000}"/>
    <cellStyle name="level1a 2 10 5 3 2" xfId="27904" xr:uid="{00000000-0005-0000-0000-00007E040000}"/>
    <cellStyle name="level1a 2 10 6" xfId="746" xr:uid="{00000000-0005-0000-0000-00007F040000}"/>
    <cellStyle name="level1a 2 10 6 2" xfId="24263" xr:uid="{00000000-0005-0000-0000-000080040000}"/>
    <cellStyle name="level1a 2 10 6 2 2" xfId="27906" xr:uid="{00000000-0005-0000-0000-000081040000}"/>
    <cellStyle name="level1a 2 10 7" xfId="24251" xr:uid="{00000000-0005-0000-0000-000082040000}"/>
    <cellStyle name="level1a 2 10 7 2" xfId="27894" xr:uid="{00000000-0005-0000-0000-000083040000}"/>
    <cellStyle name="level1a 2 11" xfId="747" xr:uid="{00000000-0005-0000-0000-000084040000}"/>
    <cellStyle name="level1a 2 11 2" xfId="748" xr:uid="{00000000-0005-0000-0000-000085040000}"/>
    <cellStyle name="level1a 2 11 2 2" xfId="749" xr:uid="{00000000-0005-0000-0000-000086040000}"/>
    <cellStyle name="level1a 2 11 2 2 2" xfId="750" xr:uid="{00000000-0005-0000-0000-000087040000}"/>
    <cellStyle name="level1a 2 11 2 2 2 2" xfId="24267" xr:uid="{00000000-0005-0000-0000-000088040000}"/>
    <cellStyle name="level1a 2 11 2 2 2 2 2" xfId="27910" xr:uid="{00000000-0005-0000-0000-000089040000}"/>
    <cellStyle name="level1a 2 11 2 2 3" xfId="24266" xr:uid="{00000000-0005-0000-0000-00008A040000}"/>
    <cellStyle name="level1a 2 11 2 2 3 2" xfId="27909" xr:uid="{00000000-0005-0000-0000-00008B040000}"/>
    <cellStyle name="level1a 2 11 2 3" xfId="751" xr:uid="{00000000-0005-0000-0000-00008C040000}"/>
    <cellStyle name="level1a 2 11 2 3 2" xfId="24268" xr:uid="{00000000-0005-0000-0000-00008D040000}"/>
    <cellStyle name="level1a 2 11 2 3 2 2" xfId="27911" xr:uid="{00000000-0005-0000-0000-00008E040000}"/>
    <cellStyle name="level1a 2 11 2 4" xfId="24265" xr:uid="{00000000-0005-0000-0000-00008F040000}"/>
    <cellStyle name="level1a 2 11 2 4 2" xfId="27908" xr:uid="{00000000-0005-0000-0000-000090040000}"/>
    <cellStyle name="level1a 2 11 3" xfId="752" xr:uid="{00000000-0005-0000-0000-000091040000}"/>
    <cellStyle name="level1a 2 11 3 2" xfId="753" xr:uid="{00000000-0005-0000-0000-000092040000}"/>
    <cellStyle name="level1a 2 11 3 2 2" xfId="754" xr:uid="{00000000-0005-0000-0000-000093040000}"/>
    <cellStyle name="level1a 2 11 3 2 2 2" xfId="24271" xr:uid="{00000000-0005-0000-0000-000094040000}"/>
    <cellStyle name="level1a 2 11 3 2 2 2 2" xfId="27914" xr:uid="{00000000-0005-0000-0000-000095040000}"/>
    <cellStyle name="level1a 2 11 3 2 3" xfId="24270" xr:uid="{00000000-0005-0000-0000-000096040000}"/>
    <cellStyle name="level1a 2 11 3 2 3 2" xfId="27913" xr:uid="{00000000-0005-0000-0000-000097040000}"/>
    <cellStyle name="level1a 2 11 3 3" xfId="755" xr:uid="{00000000-0005-0000-0000-000098040000}"/>
    <cellStyle name="level1a 2 11 3 3 2" xfId="24272" xr:uid="{00000000-0005-0000-0000-000099040000}"/>
    <cellStyle name="level1a 2 11 3 3 2 2" xfId="27915" xr:uid="{00000000-0005-0000-0000-00009A040000}"/>
    <cellStyle name="level1a 2 11 3 4" xfId="24269" xr:uid="{00000000-0005-0000-0000-00009B040000}"/>
    <cellStyle name="level1a 2 11 3 4 2" xfId="27912" xr:uid="{00000000-0005-0000-0000-00009C040000}"/>
    <cellStyle name="level1a 2 11 4" xfId="756" xr:uid="{00000000-0005-0000-0000-00009D040000}"/>
    <cellStyle name="level1a 2 11 4 2" xfId="757" xr:uid="{00000000-0005-0000-0000-00009E040000}"/>
    <cellStyle name="level1a 2 11 4 2 2" xfId="24274" xr:uid="{00000000-0005-0000-0000-00009F040000}"/>
    <cellStyle name="level1a 2 11 4 2 2 2" xfId="27917" xr:uid="{00000000-0005-0000-0000-0000A0040000}"/>
    <cellStyle name="level1a 2 11 4 3" xfId="24273" xr:uid="{00000000-0005-0000-0000-0000A1040000}"/>
    <cellStyle name="level1a 2 11 4 3 2" xfId="27916" xr:uid="{00000000-0005-0000-0000-0000A2040000}"/>
    <cellStyle name="level1a 2 11 5" xfId="758" xr:uid="{00000000-0005-0000-0000-0000A3040000}"/>
    <cellStyle name="level1a 2 11 5 2" xfId="24275" xr:uid="{00000000-0005-0000-0000-0000A4040000}"/>
    <cellStyle name="level1a 2 11 5 2 2" xfId="27918" xr:uid="{00000000-0005-0000-0000-0000A5040000}"/>
    <cellStyle name="level1a 2 11 6" xfId="24264" xr:uid="{00000000-0005-0000-0000-0000A6040000}"/>
    <cellStyle name="level1a 2 11 6 2" xfId="27907" xr:uid="{00000000-0005-0000-0000-0000A7040000}"/>
    <cellStyle name="level1a 2 12" xfId="759" xr:uid="{00000000-0005-0000-0000-0000A8040000}"/>
    <cellStyle name="level1a 2 12 2" xfId="760" xr:uid="{00000000-0005-0000-0000-0000A9040000}"/>
    <cellStyle name="level1a 2 12 2 2" xfId="761" xr:uid="{00000000-0005-0000-0000-0000AA040000}"/>
    <cellStyle name="level1a 2 12 2 2 2" xfId="24278" xr:uid="{00000000-0005-0000-0000-0000AB040000}"/>
    <cellStyle name="level1a 2 12 2 2 2 2" xfId="27921" xr:uid="{00000000-0005-0000-0000-0000AC040000}"/>
    <cellStyle name="level1a 2 12 2 3" xfId="24277" xr:uid="{00000000-0005-0000-0000-0000AD040000}"/>
    <cellStyle name="level1a 2 12 2 3 2" xfId="27920" xr:uid="{00000000-0005-0000-0000-0000AE040000}"/>
    <cellStyle name="level1a 2 12 3" xfId="762" xr:uid="{00000000-0005-0000-0000-0000AF040000}"/>
    <cellStyle name="level1a 2 12 3 2" xfId="24279" xr:uid="{00000000-0005-0000-0000-0000B0040000}"/>
    <cellStyle name="level1a 2 12 3 2 2" xfId="27922" xr:uid="{00000000-0005-0000-0000-0000B1040000}"/>
    <cellStyle name="level1a 2 12 4" xfId="24276" xr:uid="{00000000-0005-0000-0000-0000B2040000}"/>
    <cellStyle name="level1a 2 12 4 2" xfId="27919" xr:uid="{00000000-0005-0000-0000-0000B3040000}"/>
    <cellStyle name="level1a 2 13" xfId="763" xr:uid="{00000000-0005-0000-0000-0000B4040000}"/>
    <cellStyle name="level1a 2 13 2" xfId="24280" xr:uid="{00000000-0005-0000-0000-0000B5040000}"/>
    <cellStyle name="level1a 2 13 2 2" xfId="27923" xr:uid="{00000000-0005-0000-0000-0000B6040000}"/>
    <cellStyle name="level1a 2 14" xfId="764" xr:uid="{00000000-0005-0000-0000-0000B7040000}"/>
    <cellStyle name="level1a 2 14 2" xfId="24281" xr:uid="{00000000-0005-0000-0000-0000B8040000}"/>
    <cellStyle name="level1a 2 14 2 2" xfId="27924" xr:uid="{00000000-0005-0000-0000-0000B9040000}"/>
    <cellStyle name="level1a 2 15" xfId="24250" xr:uid="{00000000-0005-0000-0000-0000BA040000}"/>
    <cellStyle name="level1a 2 15 2" xfId="27893" xr:uid="{00000000-0005-0000-0000-0000BB040000}"/>
    <cellStyle name="level1a 2 2" xfId="765" xr:uid="{00000000-0005-0000-0000-0000BC040000}"/>
    <cellStyle name="level1a 2 2 10" xfId="766" xr:uid="{00000000-0005-0000-0000-0000BD040000}"/>
    <cellStyle name="level1a 2 2 10 2" xfId="767" xr:uid="{00000000-0005-0000-0000-0000BE040000}"/>
    <cellStyle name="level1a 2 2 10 2 2" xfId="768" xr:uid="{00000000-0005-0000-0000-0000BF040000}"/>
    <cellStyle name="level1a 2 2 10 2 2 2" xfId="769" xr:uid="{00000000-0005-0000-0000-0000C0040000}"/>
    <cellStyle name="level1a 2 2 10 2 2 2 2" xfId="24286" xr:uid="{00000000-0005-0000-0000-0000C1040000}"/>
    <cellStyle name="level1a 2 2 10 2 2 2 2 2" xfId="27929" xr:uid="{00000000-0005-0000-0000-0000C2040000}"/>
    <cellStyle name="level1a 2 2 10 2 2 3" xfId="24285" xr:uid="{00000000-0005-0000-0000-0000C3040000}"/>
    <cellStyle name="level1a 2 2 10 2 2 3 2" xfId="27928" xr:uid="{00000000-0005-0000-0000-0000C4040000}"/>
    <cellStyle name="level1a 2 2 10 2 3" xfId="770" xr:uid="{00000000-0005-0000-0000-0000C5040000}"/>
    <cellStyle name="level1a 2 2 10 2 3 2" xfId="24287" xr:uid="{00000000-0005-0000-0000-0000C6040000}"/>
    <cellStyle name="level1a 2 2 10 2 3 2 2" xfId="27930" xr:uid="{00000000-0005-0000-0000-0000C7040000}"/>
    <cellStyle name="level1a 2 2 10 2 4" xfId="24284" xr:uid="{00000000-0005-0000-0000-0000C8040000}"/>
    <cellStyle name="level1a 2 2 10 2 4 2" xfId="27927" xr:uid="{00000000-0005-0000-0000-0000C9040000}"/>
    <cellStyle name="level1a 2 2 10 3" xfId="771" xr:uid="{00000000-0005-0000-0000-0000CA040000}"/>
    <cellStyle name="level1a 2 2 10 3 2" xfId="772" xr:uid="{00000000-0005-0000-0000-0000CB040000}"/>
    <cellStyle name="level1a 2 2 10 3 2 2" xfId="773" xr:uid="{00000000-0005-0000-0000-0000CC040000}"/>
    <cellStyle name="level1a 2 2 10 3 2 2 2" xfId="24290" xr:uid="{00000000-0005-0000-0000-0000CD040000}"/>
    <cellStyle name="level1a 2 2 10 3 2 2 2 2" xfId="27933" xr:uid="{00000000-0005-0000-0000-0000CE040000}"/>
    <cellStyle name="level1a 2 2 10 3 2 3" xfId="24289" xr:uid="{00000000-0005-0000-0000-0000CF040000}"/>
    <cellStyle name="level1a 2 2 10 3 2 3 2" xfId="27932" xr:uid="{00000000-0005-0000-0000-0000D0040000}"/>
    <cellStyle name="level1a 2 2 10 3 3" xfId="774" xr:uid="{00000000-0005-0000-0000-0000D1040000}"/>
    <cellStyle name="level1a 2 2 10 3 3 2" xfId="24291" xr:uid="{00000000-0005-0000-0000-0000D2040000}"/>
    <cellStyle name="level1a 2 2 10 3 3 2 2" xfId="27934" xr:uid="{00000000-0005-0000-0000-0000D3040000}"/>
    <cellStyle name="level1a 2 2 10 3 4" xfId="24288" xr:uid="{00000000-0005-0000-0000-0000D4040000}"/>
    <cellStyle name="level1a 2 2 10 3 4 2" xfId="27931" xr:uid="{00000000-0005-0000-0000-0000D5040000}"/>
    <cellStyle name="level1a 2 2 10 4" xfId="775" xr:uid="{00000000-0005-0000-0000-0000D6040000}"/>
    <cellStyle name="level1a 2 2 10 4 2" xfId="776" xr:uid="{00000000-0005-0000-0000-0000D7040000}"/>
    <cellStyle name="level1a 2 2 10 4 2 2" xfId="24293" xr:uid="{00000000-0005-0000-0000-0000D8040000}"/>
    <cellStyle name="level1a 2 2 10 4 2 2 2" xfId="27936" xr:uid="{00000000-0005-0000-0000-0000D9040000}"/>
    <cellStyle name="level1a 2 2 10 4 3" xfId="24292" xr:uid="{00000000-0005-0000-0000-0000DA040000}"/>
    <cellStyle name="level1a 2 2 10 4 3 2" xfId="27935" xr:uid="{00000000-0005-0000-0000-0000DB040000}"/>
    <cellStyle name="level1a 2 2 10 5" xfId="777" xr:uid="{00000000-0005-0000-0000-0000DC040000}"/>
    <cellStyle name="level1a 2 2 10 5 2" xfId="24294" xr:uid="{00000000-0005-0000-0000-0000DD040000}"/>
    <cellStyle name="level1a 2 2 10 5 2 2" xfId="27937" xr:uid="{00000000-0005-0000-0000-0000DE040000}"/>
    <cellStyle name="level1a 2 2 10 6" xfId="24283" xr:uid="{00000000-0005-0000-0000-0000DF040000}"/>
    <cellStyle name="level1a 2 2 10 6 2" xfId="27926" xr:uid="{00000000-0005-0000-0000-0000E0040000}"/>
    <cellStyle name="level1a 2 2 11" xfId="778" xr:uid="{00000000-0005-0000-0000-0000E1040000}"/>
    <cellStyle name="level1a 2 2 11 2" xfId="779" xr:uid="{00000000-0005-0000-0000-0000E2040000}"/>
    <cellStyle name="level1a 2 2 11 2 2" xfId="780" xr:uid="{00000000-0005-0000-0000-0000E3040000}"/>
    <cellStyle name="level1a 2 2 11 2 2 2" xfId="24297" xr:uid="{00000000-0005-0000-0000-0000E4040000}"/>
    <cellStyle name="level1a 2 2 11 2 2 2 2" xfId="27940" xr:uid="{00000000-0005-0000-0000-0000E5040000}"/>
    <cellStyle name="level1a 2 2 11 2 3" xfId="24296" xr:uid="{00000000-0005-0000-0000-0000E6040000}"/>
    <cellStyle name="level1a 2 2 11 2 3 2" xfId="27939" xr:uid="{00000000-0005-0000-0000-0000E7040000}"/>
    <cellStyle name="level1a 2 2 11 3" xfId="781" xr:uid="{00000000-0005-0000-0000-0000E8040000}"/>
    <cellStyle name="level1a 2 2 11 3 2" xfId="24298" xr:uid="{00000000-0005-0000-0000-0000E9040000}"/>
    <cellStyle name="level1a 2 2 11 3 2 2" xfId="27941" xr:uid="{00000000-0005-0000-0000-0000EA040000}"/>
    <cellStyle name="level1a 2 2 11 4" xfId="24295" xr:uid="{00000000-0005-0000-0000-0000EB040000}"/>
    <cellStyle name="level1a 2 2 11 4 2" xfId="27938" xr:uid="{00000000-0005-0000-0000-0000EC040000}"/>
    <cellStyle name="level1a 2 2 12" xfId="782" xr:uid="{00000000-0005-0000-0000-0000ED040000}"/>
    <cellStyle name="level1a 2 2 12 2" xfId="24299" xr:uid="{00000000-0005-0000-0000-0000EE040000}"/>
    <cellStyle name="level1a 2 2 12 2 2" xfId="27942" xr:uid="{00000000-0005-0000-0000-0000EF040000}"/>
    <cellStyle name="level1a 2 2 13" xfId="24282" xr:uid="{00000000-0005-0000-0000-0000F0040000}"/>
    <cellStyle name="level1a 2 2 13 2" xfId="27925" xr:uid="{00000000-0005-0000-0000-0000F1040000}"/>
    <cellStyle name="level1a 2 2 2" xfId="783" xr:uid="{00000000-0005-0000-0000-0000F2040000}"/>
    <cellStyle name="level1a 2 2 2 10" xfId="784" xr:uid="{00000000-0005-0000-0000-0000F3040000}"/>
    <cellStyle name="level1a 2 2 2 10 2" xfId="24301" xr:uid="{00000000-0005-0000-0000-0000F4040000}"/>
    <cellStyle name="level1a 2 2 2 10 2 2" xfId="27944" xr:uid="{00000000-0005-0000-0000-0000F5040000}"/>
    <cellStyle name="level1a 2 2 2 11" xfId="24300" xr:uid="{00000000-0005-0000-0000-0000F6040000}"/>
    <cellStyle name="level1a 2 2 2 11 2" xfId="27943" xr:uid="{00000000-0005-0000-0000-0000F7040000}"/>
    <cellStyle name="level1a 2 2 2 2" xfId="785" xr:uid="{00000000-0005-0000-0000-0000F8040000}"/>
    <cellStyle name="level1a 2 2 2 2 2" xfId="786" xr:uid="{00000000-0005-0000-0000-0000F9040000}"/>
    <cellStyle name="level1a 2 2 2 2 2 2" xfId="787" xr:uid="{00000000-0005-0000-0000-0000FA040000}"/>
    <cellStyle name="level1a 2 2 2 2 2 2 2" xfId="788" xr:uid="{00000000-0005-0000-0000-0000FB040000}"/>
    <cellStyle name="level1a 2 2 2 2 2 2 2 2" xfId="789" xr:uid="{00000000-0005-0000-0000-0000FC040000}"/>
    <cellStyle name="level1a 2 2 2 2 2 2 2 2 2" xfId="24306" xr:uid="{00000000-0005-0000-0000-0000FD040000}"/>
    <cellStyle name="level1a 2 2 2 2 2 2 2 2 2 2" xfId="27949" xr:uid="{00000000-0005-0000-0000-0000FE040000}"/>
    <cellStyle name="level1a 2 2 2 2 2 2 2 3" xfId="24305" xr:uid="{00000000-0005-0000-0000-0000FF040000}"/>
    <cellStyle name="level1a 2 2 2 2 2 2 2 3 2" xfId="27948" xr:uid="{00000000-0005-0000-0000-000000050000}"/>
    <cellStyle name="level1a 2 2 2 2 2 2 3" xfId="790" xr:uid="{00000000-0005-0000-0000-000001050000}"/>
    <cellStyle name="level1a 2 2 2 2 2 2 3 2" xfId="24307" xr:uid="{00000000-0005-0000-0000-000002050000}"/>
    <cellStyle name="level1a 2 2 2 2 2 2 3 2 2" xfId="27950" xr:uid="{00000000-0005-0000-0000-000003050000}"/>
    <cellStyle name="level1a 2 2 2 2 2 2 4" xfId="24304" xr:uid="{00000000-0005-0000-0000-000004050000}"/>
    <cellStyle name="level1a 2 2 2 2 2 2 4 2" xfId="27947" xr:uid="{00000000-0005-0000-0000-000005050000}"/>
    <cellStyle name="level1a 2 2 2 2 2 3" xfId="791" xr:uid="{00000000-0005-0000-0000-000006050000}"/>
    <cellStyle name="level1a 2 2 2 2 2 3 2" xfId="792" xr:uid="{00000000-0005-0000-0000-000007050000}"/>
    <cellStyle name="level1a 2 2 2 2 2 3 2 2" xfId="793" xr:uid="{00000000-0005-0000-0000-000008050000}"/>
    <cellStyle name="level1a 2 2 2 2 2 3 2 2 2" xfId="24310" xr:uid="{00000000-0005-0000-0000-000009050000}"/>
    <cellStyle name="level1a 2 2 2 2 2 3 2 2 2 2" xfId="27953" xr:uid="{00000000-0005-0000-0000-00000A050000}"/>
    <cellStyle name="level1a 2 2 2 2 2 3 2 3" xfId="24309" xr:uid="{00000000-0005-0000-0000-00000B050000}"/>
    <cellStyle name="level1a 2 2 2 2 2 3 2 3 2" xfId="27952" xr:uid="{00000000-0005-0000-0000-00000C050000}"/>
    <cellStyle name="level1a 2 2 2 2 2 3 3" xfId="794" xr:uid="{00000000-0005-0000-0000-00000D050000}"/>
    <cellStyle name="level1a 2 2 2 2 2 3 3 2" xfId="24311" xr:uid="{00000000-0005-0000-0000-00000E050000}"/>
    <cellStyle name="level1a 2 2 2 2 2 3 3 2 2" xfId="27954" xr:uid="{00000000-0005-0000-0000-00000F050000}"/>
    <cellStyle name="level1a 2 2 2 2 2 3 4" xfId="24308" xr:uid="{00000000-0005-0000-0000-000010050000}"/>
    <cellStyle name="level1a 2 2 2 2 2 3 4 2" xfId="27951" xr:uid="{00000000-0005-0000-0000-000011050000}"/>
    <cellStyle name="level1a 2 2 2 2 2 4" xfId="795" xr:uid="{00000000-0005-0000-0000-000012050000}"/>
    <cellStyle name="level1a 2 2 2 2 2 4 2" xfId="24312" xr:uid="{00000000-0005-0000-0000-000013050000}"/>
    <cellStyle name="level1a 2 2 2 2 2 4 2 2" xfId="27955" xr:uid="{00000000-0005-0000-0000-000014050000}"/>
    <cellStyle name="level1a 2 2 2 2 2 5" xfId="796" xr:uid="{00000000-0005-0000-0000-000015050000}"/>
    <cellStyle name="level1a 2 2 2 2 2 5 2" xfId="797" xr:uid="{00000000-0005-0000-0000-000016050000}"/>
    <cellStyle name="level1a 2 2 2 2 2 5 2 2" xfId="24314" xr:uid="{00000000-0005-0000-0000-000017050000}"/>
    <cellStyle name="level1a 2 2 2 2 2 5 2 2 2" xfId="27957" xr:uid="{00000000-0005-0000-0000-000018050000}"/>
    <cellStyle name="level1a 2 2 2 2 2 5 3" xfId="24313" xr:uid="{00000000-0005-0000-0000-000019050000}"/>
    <cellStyle name="level1a 2 2 2 2 2 5 3 2" xfId="27956" xr:uid="{00000000-0005-0000-0000-00001A050000}"/>
    <cellStyle name="level1a 2 2 2 2 2 6" xfId="24303" xr:uid="{00000000-0005-0000-0000-00001B050000}"/>
    <cellStyle name="level1a 2 2 2 2 2 6 2" xfId="27946" xr:uid="{00000000-0005-0000-0000-00001C050000}"/>
    <cellStyle name="level1a 2 2 2 2 3" xfId="798" xr:uid="{00000000-0005-0000-0000-00001D050000}"/>
    <cellStyle name="level1a 2 2 2 2 3 2" xfId="799" xr:uid="{00000000-0005-0000-0000-00001E050000}"/>
    <cellStyle name="level1a 2 2 2 2 3 2 2" xfId="800" xr:uid="{00000000-0005-0000-0000-00001F050000}"/>
    <cellStyle name="level1a 2 2 2 2 3 2 2 2" xfId="801" xr:uid="{00000000-0005-0000-0000-000020050000}"/>
    <cellStyle name="level1a 2 2 2 2 3 2 2 2 2" xfId="24318" xr:uid="{00000000-0005-0000-0000-000021050000}"/>
    <cellStyle name="level1a 2 2 2 2 3 2 2 2 2 2" xfId="27961" xr:uid="{00000000-0005-0000-0000-000022050000}"/>
    <cellStyle name="level1a 2 2 2 2 3 2 2 3" xfId="24317" xr:uid="{00000000-0005-0000-0000-000023050000}"/>
    <cellStyle name="level1a 2 2 2 2 3 2 2 3 2" xfId="27960" xr:uid="{00000000-0005-0000-0000-000024050000}"/>
    <cellStyle name="level1a 2 2 2 2 3 2 3" xfId="802" xr:uid="{00000000-0005-0000-0000-000025050000}"/>
    <cellStyle name="level1a 2 2 2 2 3 2 3 2" xfId="24319" xr:uid="{00000000-0005-0000-0000-000026050000}"/>
    <cellStyle name="level1a 2 2 2 2 3 2 3 2 2" xfId="27962" xr:uid="{00000000-0005-0000-0000-000027050000}"/>
    <cellStyle name="level1a 2 2 2 2 3 2 4" xfId="24316" xr:uid="{00000000-0005-0000-0000-000028050000}"/>
    <cellStyle name="level1a 2 2 2 2 3 2 4 2" xfId="27959" xr:uid="{00000000-0005-0000-0000-000029050000}"/>
    <cellStyle name="level1a 2 2 2 2 3 3" xfId="803" xr:uid="{00000000-0005-0000-0000-00002A050000}"/>
    <cellStyle name="level1a 2 2 2 2 3 3 2" xfId="804" xr:uid="{00000000-0005-0000-0000-00002B050000}"/>
    <cellStyle name="level1a 2 2 2 2 3 3 2 2" xfId="805" xr:uid="{00000000-0005-0000-0000-00002C050000}"/>
    <cellStyle name="level1a 2 2 2 2 3 3 2 2 2" xfId="24322" xr:uid="{00000000-0005-0000-0000-00002D050000}"/>
    <cellStyle name="level1a 2 2 2 2 3 3 2 2 2 2" xfId="27965" xr:uid="{00000000-0005-0000-0000-00002E050000}"/>
    <cellStyle name="level1a 2 2 2 2 3 3 2 3" xfId="24321" xr:uid="{00000000-0005-0000-0000-00002F050000}"/>
    <cellStyle name="level1a 2 2 2 2 3 3 2 3 2" xfId="27964" xr:uid="{00000000-0005-0000-0000-000030050000}"/>
    <cellStyle name="level1a 2 2 2 2 3 3 3" xfId="806" xr:uid="{00000000-0005-0000-0000-000031050000}"/>
    <cellStyle name="level1a 2 2 2 2 3 3 3 2" xfId="24323" xr:uid="{00000000-0005-0000-0000-000032050000}"/>
    <cellStyle name="level1a 2 2 2 2 3 3 3 2 2" xfId="27966" xr:uid="{00000000-0005-0000-0000-000033050000}"/>
    <cellStyle name="level1a 2 2 2 2 3 3 4" xfId="24320" xr:uid="{00000000-0005-0000-0000-000034050000}"/>
    <cellStyle name="level1a 2 2 2 2 3 3 4 2" xfId="27963" xr:uid="{00000000-0005-0000-0000-000035050000}"/>
    <cellStyle name="level1a 2 2 2 2 3 4" xfId="807" xr:uid="{00000000-0005-0000-0000-000036050000}"/>
    <cellStyle name="level1a 2 2 2 2 3 4 2" xfId="24324" xr:uid="{00000000-0005-0000-0000-000037050000}"/>
    <cellStyle name="level1a 2 2 2 2 3 4 2 2" xfId="27967" xr:uid="{00000000-0005-0000-0000-000038050000}"/>
    <cellStyle name="level1a 2 2 2 2 3 5" xfId="808" xr:uid="{00000000-0005-0000-0000-000039050000}"/>
    <cellStyle name="level1a 2 2 2 2 3 5 2" xfId="24325" xr:uid="{00000000-0005-0000-0000-00003A050000}"/>
    <cellStyle name="level1a 2 2 2 2 3 5 2 2" xfId="27968" xr:uid="{00000000-0005-0000-0000-00003B050000}"/>
    <cellStyle name="level1a 2 2 2 2 3 6" xfId="24315" xr:uid="{00000000-0005-0000-0000-00003C050000}"/>
    <cellStyle name="level1a 2 2 2 2 3 6 2" xfId="27958" xr:uid="{00000000-0005-0000-0000-00003D050000}"/>
    <cellStyle name="level1a 2 2 2 2 4" xfId="809" xr:uid="{00000000-0005-0000-0000-00003E050000}"/>
    <cellStyle name="level1a 2 2 2 2 4 2" xfId="810" xr:uid="{00000000-0005-0000-0000-00003F050000}"/>
    <cellStyle name="level1a 2 2 2 2 4 2 2" xfId="811" xr:uid="{00000000-0005-0000-0000-000040050000}"/>
    <cellStyle name="level1a 2 2 2 2 4 2 2 2" xfId="812" xr:uid="{00000000-0005-0000-0000-000041050000}"/>
    <cellStyle name="level1a 2 2 2 2 4 2 2 2 2" xfId="24329" xr:uid="{00000000-0005-0000-0000-000042050000}"/>
    <cellStyle name="level1a 2 2 2 2 4 2 2 2 2 2" xfId="27972" xr:uid="{00000000-0005-0000-0000-000043050000}"/>
    <cellStyle name="level1a 2 2 2 2 4 2 2 3" xfId="24328" xr:uid="{00000000-0005-0000-0000-000044050000}"/>
    <cellStyle name="level1a 2 2 2 2 4 2 2 3 2" xfId="27971" xr:uid="{00000000-0005-0000-0000-000045050000}"/>
    <cellStyle name="level1a 2 2 2 2 4 2 3" xfId="813" xr:uid="{00000000-0005-0000-0000-000046050000}"/>
    <cellStyle name="level1a 2 2 2 2 4 2 3 2" xfId="24330" xr:uid="{00000000-0005-0000-0000-000047050000}"/>
    <cellStyle name="level1a 2 2 2 2 4 2 3 2 2" xfId="27973" xr:uid="{00000000-0005-0000-0000-000048050000}"/>
    <cellStyle name="level1a 2 2 2 2 4 2 4" xfId="24327" xr:uid="{00000000-0005-0000-0000-000049050000}"/>
    <cellStyle name="level1a 2 2 2 2 4 2 4 2" xfId="27970" xr:uid="{00000000-0005-0000-0000-00004A050000}"/>
    <cellStyle name="level1a 2 2 2 2 4 3" xfId="814" xr:uid="{00000000-0005-0000-0000-00004B050000}"/>
    <cellStyle name="level1a 2 2 2 2 4 3 2" xfId="815" xr:uid="{00000000-0005-0000-0000-00004C050000}"/>
    <cellStyle name="level1a 2 2 2 2 4 3 2 2" xfId="816" xr:uid="{00000000-0005-0000-0000-00004D050000}"/>
    <cellStyle name="level1a 2 2 2 2 4 3 2 2 2" xfId="24333" xr:uid="{00000000-0005-0000-0000-00004E050000}"/>
    <cellStyle name="level1a 2 2 2 2 4 3 2 2 2 2" xfId="27976" xr:uid="{00000000-0005-0000-0000-00004F050000}"/>
    <cellStyle name="level1a 2 2 2 2 4 3 2 3" xfId="24332" xr:uid="{00000000-0005-0000-0000-000050050000}"/>
    <cellStyle name="level1a 2 2 2 2 4 3 2 3 2" xfId="27975" xr:uid="{00000000-0005-0000-0000-000051050000}"/>
    <cellStyle name="level1a 2 2 2 2 4 3 3" xfId="817" xr:uid="{00000000-0005-0000-0000-000052050000}"/>
    <cellStyle name="level1a 2 2 2 2 4 3 3 2" xfId="24334" xr:uid="{00000000-0005-0000-0000-000053050000}"/>
    <cellStyle name="level1a 2 2 2 2 4 3 3 2 2" xfId="27977" xr:uid="{00000000-0005-0000-0000-000054050000}"/>
    <cellStyle name="level1a 2 2 2 2 4 3 4" xfId="24331" xr:uid="{00000000-0005-0000-0000-000055050000}"/>
    <cellStyle name="level1a 2 2 2 2 4 3 4 2" xfId="27974" xr:uid="{00000000-0005-0000-0000-000056050000}"/>
    <cellStyle name="level1a 2 2 2 2 4 4" xfId="818" xr:uid="{00000000-0005-0000-0000-000057050000}"/>
    <cellStyle name="level1a 2 2 2 2 4 4 2" xfId="24335" xr:uid="{00000000-0005-0000-0000-000058050000}"/>
    <cellStyle name="level1a 2 2 2 2 4 4 2 2" xfId="27978" xr:uid="{00000000-0005-0000-0000-000059050000}"/>
    <cellStyle name="level1a 2 2 2 2 4 5" xfId="819" xr:uid="{00000000-0005-0000-0000-00005A050000}"/>
    <cellStyle name="level1a 2 2 2 2 4 5 2" xfId="820" xr:uid="{00000000-0005-0000-0000-00005B050000}"/>
    <cellStyle name="level1a 2 2 2 2 4 5 2 2" xfId="24337" xr:uid="{00000000-0005-0000-0000-00005C050000}"/>
    <cellStyle name="level1a 2 2 2 2 4 5 2 2 2" xfId="27980" xr:uid="{00000000-0005-0000-0000-00005D050000}"/>
    <cellStyle name="level1a 2 2 2 2 4 5 3" xfId="24336" xr:uid="{00000000-0005-0000-0000-00005E050000}"/>
    <cellStyle name="level1a 2 2 2 2 4 5 3 2" xfId="27979" xr:uid="{00000000-0005-0000-0000-00005F050000}"/>
    <cellStyle name="level1a 2 2 2 2 4 6" xfId="821" xr:uid="{00000000-0005-0000-0000-000060050000}"/>
    <cellStyle name="level1a 2 2 2 2 4 6 2" xfId="24338" xr:uid="{00000000-0005-0000-0000-000061050000}"/>
    <cellStyle name="level1a 2 2 2 2 4 6 2 2" xfId="27981" xr:uid="{00000000-0005-0000-0000-000062050000}"/>
    <cellStyle name="level1a 2 2 2 2 4 7" xfId="24326" xr:uid="{00000000-0005-0000-0000-000063050000}"/>
    <cellStyle name="level1a 2 2 2 2 4 7 2" xfId="27969" xr:uid="{00000000-0005-0000-0000-000064050000}"/>
    <cellStyle name="level1a 2 2 2 2 5" xfId="822" xr:uid="{00000000-0005-0000-0000-000065050000}"/>
    <cellStyle name="level1a 2 2 2 2 5 2" xfId="823" xr:uid="{00000000-0005-0000-0000-000066050000}"/>
    <cellStyle name="level1a 2 2 2 2 5 2 2" xfId="824" xr:uid="{00000000-0005-0000-0000-000067050000}"/>
    <cellStyle name="level1a 2 2 2 2 5 2 2 2" xfId="825" xr:uid="{00000000-0005-0000-0000-000068050000}"/>
    <cellStyle name="level1a 2 2 2 2 5 2 2 2 2" xfId="24342" xr:uid="{00000000-0005-0000-0000-000069050000}"/>
    <cellStyle name="level1a 2 2 2 2 5 2 2 2 2 2" xfId="27985" xr:uid="{00000000-0005-0000-0000-00006A050000}"/>
    <cellStyle name="level1a 2 2 2 2 5 2 2 3" xfId="24341" xr:uid="{00000000-0005-0000-0000-00006B050000}"/>
    <cellStyle name="level1a 2 2 2 2 5 2 2 3 2" xfId="27984" xr:uid="{00000000-0005-0000-0000-00006C050000}"/>
    <cellStyle name="level1a 2 2 2 2 5 2 3" xfId="826" xr:uid="{00000000-0005-0000-0000-00006D050000}"/>
    <cellStyle name="level1a 2 2 2 2 5 2 3 2" xfId="24343" xr:uid="{00000000-0005-0000-0000-00006E050000}"/>
    <cellStyle name="level1a 2 2 2 2 5 2 3 2 2" xfId="27986" xr:uid="{00000000-0005-0000-0000-00006F050000}"/>
    <cellStyle name="level1a 2 2 2 2 5 2 4" xfId="24340" xr:uid="{00000000-0005-0000-0000-000070050000}"/>
    <cellStyle name="level1a 2 2 2 2 5 2 4 2" xfId="27983" xr:uid="{00000000-0005-0000-0000-000071050000}"/>
    <cellStyle name="level1a 2 2 2 2 5 3" xfId="827" xr:uid="{00000000-0005-0000-0000-000072050000}"/>
    <cellStyle name="level1a 2 2 2 2 5 3 2" xfId="828" xr:uid="{00000000-0005-0000-0000-000073050000}"/>
    <cellStyle name="level1a 2 2 2 2 5 3 2 2" xfId="829" xr:uid="{00000000-0005-0000-0000-000074050000}"/>
    <cellStyle name="level1a 2 2 2 2 5 3 2 2 2" xfId="24346" xr:uid="{00000000-0005-0000-0000-000075050000}"/>
    <cellStyle name="level1a 2 2 2 2 5 3 2 2 2 2" xfId="27989" xr:uid="{00000000-0005-0000-0000-000076050000}"/>
    <cellStyle name="level1a 2 2 2 2 5 3 2 3" xfId="24345" xr:uid="{00000000-0005-0000-0000-000077050000}"/>
    <cellStyle name="level1a 2 2 2 2 5 3 2 3 2" xfId="27988" xr:uid="{00000000-0005-0000-0000-000078050000}"/>
    <cellStyle name="level1a 2 2 2 2 5 3 3" xfId="830" xr:uid="{00000000-0005-0000-0000-000079050000}"/>
    <cellStyle name="level1a 2 2 2 2 5 3 3 2" xfId="24347" xr:uid="{00000000-0005-0000-0000-00007A050000}"/>
    <cellStyle name="level1a 2 2 2 2 5 3 3 2 2" xfId="27990" xr:uid="{00000000-0005-0000-0000-00007B050000}"/>
    <cellStyle name="level1a 2 2 2 2 5 3 4" xfId="24344" xr:uid="{00000000-0005-0000-0000-00007C050000}"/>
    <cellStyle name="level1a 2 2 2 2 5 3 4 2" xfId="27987" xr:uid="{00000000-0005-0000-0000-00007D050000}"/>
    <cellStyle name="level1a 2 2 2 2 5 4" xfId="831" xr:uid="{00000000-0005-0000-0000-00007E050000}"/>
    <cellStyle name="level1a 2 2 2 2 5 4 2" xfId="832" xr:uid="{00000000-0005-0000-0000-00007F050000}"/>
    <cellStyle name="level1a 2 2 2 2 5 4 2 2" xfId="24349" xr:uid="{00000000-0005-0000-0000-000080050000}"/>
    <cellStyle name="level1a 2 2 2 2 5 4 2 2 2" xfId="27992" xr:uid="{00000000-0005-0000-0000-000081050000}"/>
    <cellStyle name="level1a 2 2 2 2 5 4 3" xfId="24348" xr:uid="{00000000-0005-0000-0000-000082050000}"/>
    <cellStyle name="level1a 2 2 2 2 5 4 3 2" xfId="27991" xr:uid="{00000000-0005-0000-0000-000083050000}"/>
    <cellStyle name="level1a 2 2 2 2 5 5" xfId="833" xr:uid="{00000000-0005-0000-0000-000084050000}"/>
    <cellStyle name="level1a 2 2 2 2 5 5 2" xfId="24350" xr:uid="{00000000-0005-0000-0000-000085050000}"/>
    <cellStyle name="level1a 2 2 2 2 5 5 2 2" xfId="27993" xr:uid="{00000000-0005-0000-0000-000086050000}"/>
    <cellStyle name="level1a 2 2 2 2 5 6" xfId="24339" xr:uid="{00000000-0005-0000-0000-000087050000}"/>
    <cellStyle name="level1a 2 2 2 2 5 6 2" xfId="27982" xr:uid="{00000000-0005-0000-0000-000088050000}"/>
    <cellStyle name="level1a 2 2 2 2 6" xfId="834" xr:uid="{00000000-0005-0000-0000-000089050000}"/>
    <cellStyle name="level1a 2 2 2 2 6 2" xfId="835" xr:uid="{00000000-0005-0000-0000-00008A050000}"/>
    <cellStyle name="level1a 2 2 2 2 6 2 2" xfId="836" xr:uid="{00000000-0005-0000-0000-00008B050000}"/>
    <cellStyle name="level1a 2 2 2 2 6 2 2 2" xfId="837" xr:uid="{00000000-0005-0000-0000-00008C050000}"/>
    <cellStyle name="level1a 2 2 2 2 6 2 2 2 2" xfId="24354" xr:uid="{00000000-0005-0000-0000-00008D050000}"/>
    <cellStyle name="level1a 2 2 2 2 6 2 2 2 2 2" xfId="27997" xr:uid="{00000000-0005-0000-0000-00008E050000}"/>
    <cellStyle name="level1a 2 2 2 2 6 2 2 3" xfId="24353" xr:uid="{00000000-0005-0000-0000-00008F050000}"/>
    <cellStyle name="level1a 2 2 2 2 6 2 2 3 2" xfId="27996" xr:uid="{00000000-0005-0000-0000-000090050000}"/>
    <cellStyle name="level1a 2 2 2 2 6 2 3" xfId="838" xr:uid="{00000000-0005-0000-0000-000091050000}"/>
    <cellStyle name="level1a 2 2 2 2 6 2 3 2" xfId="24355" xr:uid="{00000000-0005-0000-0000-000092050000}"/>
    <cellStyle name="level1a 2 2 2 2 6 2 3 2 2" xfId="27998" xr:uid="{00000000-0005-0000-0000-000093050000}"/>
    <cellStyle name="level1a 2 2 2 2 6 2 4" xfId="24352" xr:uid="{00000000-0005-0000-0000-000094050000}"/>
    <cellStyle name="level1a 2 2 2 2 6 2 4 2" xfId="27995" xr:uid="{00000000-0005-0000-0000-000095050000}"/>
    <cellStyle name="level1a 2 2 2 2 6 3" xfId="839" xr:uid="{00000000-0005-0000-0000-000096050000}"/>
    <cellStyle name="level1a 2 2 2 2 6 3 2" xfId="840" xr:uid="{00000000-0005-0000-0000-000097050000}"/>
    <cellStyle name="level1a 2 2 2 2 6 3 2 2" xfId="841" xr:uid="{00000000-0005-0000-0000-000098050000}"/>
    <cellStyle name="level1a 2 2 2 2 6 3 2 2 2" xfId="24358" xr:uid="{00000000-0005-0000-0000-000099050000}"/>
    <cellStyle name="level1a 2 2 2 2 6 3 2 2 2 2" xfId="28001" xr:uid="{00000000-0005-0000-0000-00009A050000}"/>
    <cellStyle name="level1a 2 2 2 2 6 3 2 3" xfId="24357" xr:uid="{00000000-0005-0000-0000-00009B050000}"/>
    <cellStyle name="level1a 2 2 2 2 6 3 2 3 2" xfId="28000" xr:uid="{00000000-0005-0000-0000-00009C050000}"/>
    <cellStyle name="level1a 2 2 2 2 6 3 3" xfId="842" xr:uid="{00000000-0005-0000-0000-00009D050000}"/>
    <cellStyle name="level1a 2 2 2 2 6 3 3 2" xfId="24359" xr:uid="{00000000-0005-0000-0000-00009E050000}"/>
    <cellStyle name="level1a 2 2 2 2 6 3 3 2 2" xfId="28002" xr:uid="{00000000-0005-0000-0000-00009F050000}"/>
    <cellStyle name="level1a 2 2 2 2 6 3 4" xfId="24356" xr:uid="{00000000-0005-0000-0000-0000A0050000}"/>
    <cellStyle name="level1a 2 2 2 2 6 3 4 2" xfId="27999" xr:uid="{00000000-0005-0000-0000-0000A1050000}"/>
    <cellStyle name="level1a 2 2 2 2 6 4" xfId="843" xr:uid="{00000000-0005-0000-0000-0000A2050000}"/>
    <cellStyle name="level1a 2 2 2 2 6 4 2" xfId="844" xr:uid="{00000000-0005-0000-0000-0000A3050000}"/>
    <cellStyle name="level1a 2 2 2 2 6 4 2 2" xfId="24361" xr:uid="{00000000-0005-0000-0000-0000A4050000}"/>
    <cellStyle name="level1a 2 2 2 2 6 4 2 2 2" xfId="28004" xr:uid="{00000000-0005-0000-0000-0000A5050000}"/>
    <cellStyle name="level1a 2 2 2 2 6 4 3" xfId="24360" xr:uid="{00000000-0005-0000-0000-0000A6050000}"/>
    <cellStyle name="level1a 2 2 2 2 6 4 3 2" xfId="28003" xr:uid="{00000000-0005-0000-0000-0000A7050000}"/>
    <cellStyle name="level1a 2 2 2 2 6 5" xfId="845" xr:uid="{00000000-0005-0000-0000-0000A8050000}"/>
    <cellStyle name="level1a 2 2 2 2 6 5 2" xfId="24362" xr:uid="{00000000-0005-0000-0000-0000A9050000}"/>
    <cellStyle name="level1a 2 2 2 2 6 5 2 2" xfId="28005" xr:uid="{00000000-0005-0000-0000-0000AA050000}"/>
    <cellStyle name="level1a 2 2 2 2 6 6" xfId="24351" xr:uid="{00000000-0005-0000-0000-0000AB050000}"/>
    <cellStyle name="level1a 2 2 2 2 6 6 2" xfId="27994" xr:uid="{00000000-0005-0000-0000-0000AC050000}"/>
    <cellStyle name="level1a 2 2 2 2 7" xfId="846" xr:uid="{00000000-0005-0000-0000-0000AD050000}"/>
    <cellStyle name="level1a 2 2 2 2 7 2" xfId="847" xr:uid="{00000000-0005-0000-0000-0000AE050000}"/>
    <cellStyle name="level1a 2 2 2 2 7 2 2" xfId="848" xr:uid="{00000000-0005-0000-0000-0000AF050000}"/>
    <cellStyle name="level1a 2 2 2 2 7 2 2 2" xfId="24365" xr:uid="{00000000-0005-0000-0000-0000B0050000}"/>
    <cellStyle name="level1a 2 2 2 2 7 2 2 2 2" xfId="28008" xr:uid="{00000000-0005-0000-0000-0000B1050000}"/>
    <cellStyle name="level1a 2 2 2 2 7 2 3" xfId="24364" xr:uid="{00000000-0005-0000-0000-0000B2050000}"/>
    <cellStyle name="level1a 2 2 2 2 7 2 3 2" xfId="28007" xr:uid="{00000000-0005-0000-0000-0000B3050000}"/>
    <cellStyle name="level1a 2 2 2 2 7 3" xfId="849" xr:uid="{00000000-0005-0000-0000-0000B4050000}"/>
    <cellStyle name="level1a 2 2 2 2 7 3 2" xfId="24366" xr:uid="{00000000-0005-0000-0000-0000B5050000}"/>
    <cellStyle name="level1a 2 2 2 2 7 3 2 2" xfId="28009" xr:uid="{00000000-0005-0000-0000-0000B6050000}"/>
    <cellStyle name="level1a 2 2 2 2 7 4" xfId="24363" xr:uid="{00000000-0005-0000-0000-0000B7050000}"/>
    <cellStyle name="level1a 2 2 2 2 7 4 2" xfId="28006" xr:uid="{00000000-0005-0000-0000-0000B8050000}"/>
    <cellStyle name="level1a 2 2 2 2 8" xfId="24302" xr:uid="{00000000-0005-0000-0000-0000B9050000}"/>
    <cellStyle name="level1a 2 2 2 2 8 2" xfId="27945" xr:uid="{00000000-0005-0000-0000-0000BA050000}"/>
    <cellStyle name="level1a 2 2 2 2_STUD aligned by INSTIT" xfId="850" xr:uid="{00000000-0005-0000-0000-0000BB050000}"/>
    <cellStyle name="level1a 2 2 2 3" xfId="851" xr:uid="{00000000-0005-0000-0000-0000BC050000}"/>
    <cellStyle name="level1a 2 2 2 3 2" xfId="852" xr:uid="{00000000-0005-0000-0000-0000BD050000}"/>
    <cellStyle name="level1a 2 2 2 3 2 2" xfId="853" xr:uid="{00000000-0005-0000-0000-0000BE050000}"/>
    <cellStyle name="level1a 2 2 2 3 2 2 2" xfId="854" xr:uid="{00000000-0005-0000-0000-0000BF050000}"/>
    <cellStyle name="level1a 2 2 2 3 2 2 2 2" xfId="855" xr:uid="{00000000-0005-0000-0000-0000C0050000}"/>
    <cellStyle name="level1a 2 2 2 3 2 2 2 2 2" xfId="24371" xr:uid="{00000000-0005-0000-0000-0000C1050000}"/>
    <cellStyle name="level1a 2 2 2 3 2 2 2 2 2 2" xfId="28014" xr:uid="{00000000-0005-0000-0000-0000C2050000}"/>
    <cellStyle name="level1a 2 2 2 3 2 2 2 3" xfId="24370" xr:uid="{00000000-0005-0000-0000-0000C3050000}"/>
    <cellStyle name="level1a 2 2 2 3 2 2 2 3 2" xfId="28013" xr:uid="{00000000-0005-0000-0000-0000C4050000}"/>
    <cellStyle name="level1a 2 2 2 3 2 2 3" xfId="856" xr:uid="{00000000-0005-0000-0000-0000C5050000}"/>
    <cellStyle name="level1a 2 2 2 3 2 2 3 2" xfId="24372" xr:uid="{00000000-0005-0000-0000-0000C6050000}"/>
    <cellStyle name="level1a 2 2 2 3 2 2 3 2 2" xfId="28015" xr:uid="{00000000-0005-0000-0000-0000C7050000}"/>
    <cellStyle name="level1a 2 2 2 3 2 2 4" xfId="24369" xr:uid="{00000000-0005-0000-0000-0000C8050000}"/>
    <cellStyle name="level1a 2 2 2 3 2 2 4 2" xfId="28012" xr:uid="{00000000-0005-0000-0000-0000C9050000}"/>
    <cellStyle name="level1a 2 2 2 3 2 3" xfId="857" xr:uid="{00000000-0005-0000-0000-0000CA050000}"/>
    <cellStyle name="level1a 2 2 2 3 2 3 2" xfId="858" xr:uid="{00000000-0005-0000-0000-0000CB050000}"/>
    <cellStyle name="level1a 2 2 2 3 2 3 2 2" xfId="859" xr:uid="{00000000-0005-0000-0000-0000CC050000}"/>
    <cellStyle name="level1a 2 2 2 3 2 3 2 2 2" xfId="24375" xr:uid="{00000000-0005-0000-0000-0000CD050000}"/>
    <cellStyle name="level1a 2 2 2 3 2 3 2 2 2 2" xfId="28018" xr:uid="{00000000-0005-0000-0000-0000CE050000}"/>
    <cellStyle name="level1a 2 2 2 3 2 3 2 3" xfId="24374" xr:uid="{00000000-0005-0000-0000-0000CF050000}"/>
    <cellStyle name="level1a 2 2 2 3 2 3 2 3 2" xfId="28017" xr:uid="{00000000-0005-0000-0000-0000D0050000}"/>
    <cellStyle name="level1a 2 2 2 3 2 3 3" xfId="860" xr:uid="{00000000-0005-0000-0000-0000D1050000}"/>
    <cellStyle name="level1a 2 2 2 3 2 3 3 2" xfId="24376" xr:uid="{00000000-0005-0000-0000-0000D2050000}"/>
    <cellStyle name="level1a 2 2 2 3 2 3 3 2 2" xfId="28019" xr:uid="{00000000-0005-0000-0000-0000D3050000}"/>
    <cellStyle name="level1a 2 2 2 3 2 3 4" xfId="24373" xr:uid="{00000000-0005-0000-0000-0000D4050000}"/>
    <cellStyle name="level1a 2 2 2 3 2 3 4 2" xfId="28016" xr:uid="{00000000-0005-0000-0000-0000D5050000}"/>
    <cellStyle name="level1a 2 2 2 3 2 4" xfId="861" xr:uid="{00000000-0005-0000-0000-0000D6050000}"/>
    <cellStyle name="level1a 2 2 2 3 2 4 2" xfId="24377" xr:uid="{00000000-0005-0000-0000-0000D7050000}"/>
    <cellStyle name="level1a 2 2 2 3 2 4 2 2" xfId="28020" xr:uid="{00000000-0005-0000-0000-0000D8050000}"/>
    <cellStyle name="level1a 2 2 2 3 2 5" xfId="862" xr:uid="{00000000-0005-0000-0000-0000D9050000}"/>
    <cellStyle name="level1a 2 2 2 3 2 5 2" xfId="24378" xr:uid="{00000000-0005-0000-0000-0000DA050000}"/>
    <cellStyle name="level1a 2 2 2 3 2 5 2 2" xfId="28021" xr:uid="{00000000-0005-0000-0000-0000DB050000}"/>
    <cellStyle name="level1a 2 2 2 3 2 6" xfId="24368" xr:uid="{00000000-0005-0000-0000-0000DC050000}"/>
    <cellStyle name="level1a 2 2 2 3 2 6 2" xfId="28011" xr:uid="{00000000-0005-0000-0000-0000DD050000}"/>
    <cellStyle name="level1a 2 2 2 3 3" xfId="863" xr:uid="{00000000-0005-0000-0000-0000DE050000}"/>
    <cellStyle name="level1a 2 2 2 3 3 2" xfId="864" xr:uid="{00000000-0005-0000-0000-0000DF050000}"/>
    <cellStyle name="level1a 2 2 2 3 3 2 2" xfId="865" xr:uid="{00000000-0005-0000-0000-0000E0050000}"/>
    <cellStyle name="level1a 2 2 2 3 3 2 2 2" xfId="866" xr:uid="{00000000-0005-0000-0000-0000E1050000}"/>
    <cellStyle name="level1a 2 2 2 3 3 2 2 2 2" xfId="24382" xr:uid="{00000000-0005-0000-0000-0000E2050000}"/>
    <cellStyle name="level1a 2 2 2 3 3 2 2 2 2 2" xfId="28025" xr:uid="{00000000-0005-0000-0000-0000E3050000}"/>
    <cellStyle name="level1a 2 2 2 3 3 2 2 3" xfId="24381" xr:uid="{00000000-0005-0000-0000-0000E4050000}"/>
    <cellStyle name="level1a 2 2 2 3 3 2 2 3 2" xfId="28024" xr:uid="{00000000-0005-0000-0000-0000E5050000}"/>
    <cellStyle name="level1a 2 2 2 3 3 2 3" xfId="867" xr:uid="{00000000-0005-0000-0000-0000E6050000}"/>
    <cellStyle name="level1a 2 2 2 3 3 2 3 2" xfId="24383" xr:uid="{00000000-0005-0000-0000-0000E7050000}"/>
    <cellStyle name="level1a 2 2 2 3 3 2 3 2 2" xfId="28026" xr:uid="{00000000-0005-0000-0000-0000E8050000}"/>
    <cellStyle name="level1a 2 2 2 3 3 2 4" xfId="24380" xr:uid="{00000000-0005-0000-0000-0000E9050000}"/>
    <cellStyle name="level1a 2 2 2 3 3 2 4 2" xfId="28023" xr:uid="{00000000-0005-0000-0000-0000EA050000}"/>
    <cellStyle name="level1a 2 2 2 3 3 3" xfId="868" xr:uid="{00000000-0005-0000-0000-0000EB050000}"/>
    <cellStyle name="level1a 2 2 2 3 3 3 2" xfId="869" xr:uid="{00000000-0005-0000-0000-0000EC050000}"/>
    <cellStyle name="level1a 2 2 2 3 3 3 2 2" xfId="870" xr:uid="{00000000-0005-0000-0000-0000ED050000}"/>
    <cellStyle name="level1a 2 2 2 3 3 3 2 2 2" xfId="24386" xr:uid="{00000000-0005-0000-0000-0000EE050000}"/>
    <cellStyle name="level1a 2 2 2 3 3 3 2 2 2 2" xfId="28029" xr:uid="{00000000-0005-0000-0000-0000EF050000}"/>
    <cellStyle name="level1a 2 2 2 3 3 3 2 3" xfId="24385" xr:uid="{00000000-0005-0000-0000-0000F0050000}"/>
    <cellStyle name="level1a 2 2 2 3 3 3 2 3 2" xfId="28028" xr:uid="{00000000-0005-0000-0000-0000F1050000}"/>
    <cellStyle name="level1a 2 2 2 3 3 3 3" xfId="871" xr:uid="{00000000-0005-0000-0000-0000F2050000}"/>
    <cellStyle name="level1a 2 2 2 3 3 3 3 2" xfId="24387" xr:uid="{00000000-0005-0000-0000-0000F3050000}"/>
    <cellStyle name="level1a 2 2 2 3 3 3 3 2 2" xfId="28030" xr:uid="{00000000-0005-0000-0000-0000F4050000}"/>
    <cellStyle name="level1a 2 2 2 3 3 3 4" xfId="24384" xr:uid="{00000000-0005-0000-0000-0000F5050000}"/>
    <cellStyle name="level1a 2 2 2 3 3 3 4 2" xfId="28027" xr:uid="{00000000-0005-0000-0000-0000F6050000}"/>
    <cellStyle name="level1a 2 2 2 3 3 4" xfId="872" xr:uid="{00000000-0005-0000-0000-0000F7050000}"/>
    <cellStyle name="level1a 2 2 2 3 3 4 2" xfId="873" xr:uid="{00000000-0005-0000-0000-0000F8050000}"/>
    <cellStyle name="level1a 2 2 2 3 3 4 2 2" xfId="24389" xr:uid="{00000000-0005-0000-0000-0000F9050000}"/>
    <cellStyle name="level1a 2 2 2 3 3 4 2 2 2" xfId="28032" xr:uid="{00000000-0005-0000-0000-0000FA050000}"/>
    <cellStyle name="level1a 2 2 2 3 3 4 3" xfId="24388" xr:uid="{00000000-0005-0000-0000-0000FB050000}"/>
    <cellStyle name="level1a 2 2 2 3 3 4 3 2" xfId="28031" xr:uid="{00000000-0005-0000-0000-0000FC050000}"/>
    <cellStyle name="level1a 2 2 2 3 3 5" xfId="24379" xr:uid="{00000000-0005-0000-0000-0000FD050000}"/>
    <cellStyle name="level1a 2 2 2 3 3 5 2" xfId="28022" xr:uid="{00000000-0005-0000-0000-0000FE050000}"/>
    <cellStyle name="level1a 2 2 2 3 4" xfId="874" xr:uid="{00000000-0005-0000-0000-0000FF050000}"/>
    <cellStyle name="level1a 2 2 2 3 4 2" xfId="875" xr:uid="{00000000-0005-0000-0000-000000060000}"/>
    <cellStyle name="level1a 2 2 2 3 4 2 2" xfId="876" xr:uid="{00000000-0005-0000-0000-000001060000}"/>
    <cellStyle name="level1a 2 2 2 3 4 2 2 2" xfId="877" xr:uid="{00000000-0005-0000-0000-000002060000}"/>
    <cellStyle name="level1a 2 2 2 3 4 2 2 2 2" xfId="24393" xr:uid="{00000000-0005-0000-0000-000003060000}"/>
    <cellStyle name="level1a 2 2 2 3 4 2 2 2 2 2" xfId="28036" xr:uid="{00000000-0005-0000-0000-000004060000}"/>
    <cellStyle name="level1a 2 2 2 3 4 2 2 3" xfId="24392" xr:uid="{00000000-0005-0000-0000-000005060000}"/>
    <cellStyle name="level1a 2 2 2 3 4 2 2 3 2" xfId="28035" xr:uid="{00000000-0005-0000-0000-000006060000}"/>
    <cellStyle name="level1a 2 2 2 3 4 2 3" xfId="878" xr:uid="{00000000-0005-0000-0000-000007060000}"/>
    <cellStyle name="level1a 2 2 2 3 4 2 3 2" xfId="24394" xr:uid="{00000000-0005-0000-0000-000008060000}"/>
    <cellStyle name="level1a 2 2 2 3 4 2 3 2 2" xfId="28037" xr:uid="{00000000-0005-0000-0000-000009060000}"/>
    <cellStyle name="level1a 2 2 2 3 4 2 4" xfId="24391" xr:uid="{00000000-0005-0000-0000-00000A060000}"/>
    <cellStyle name="level1a 2 2 2 3 4 2 4 2" xfId="28034" xr:uid="{00000000-0005-0000-0000-00000B060000}"/>
    <cellStyle name="level1a 2 2 2 3 4 3" xfId="879" xr:uid="{00000000-0005-0000-0000-00000C060000}"/>
    <cellStyle name="level1a 2 2 2 3 4 3 2" xfId="880" xr:uid="{00000000-0005-0000-0000-00000D060000}"/>
    <cellStyle name="level1a 2 2 2 3 4 3 2 2" xfId="881" xr:uid="{00000000-0005-0000-0000-00000E060000}"/>
    <cellStyle name="level1a 2 2 2 3 4 3 2 2 2" xfId="24397" xr:uid="{00000000-0005-0000-0000-00000F060000}"/>
    <cellStyle name="level1a 2 2 2 3 4 3 2 2 2 2" xfId="28040" xr:uid="{00000000-0005-0000-0000-000010060000}"/>
    <cellStyle name="level1a 2 2 2 3 4 3 2 3" xfId="24396" xr:uid="{00000000-0005-0000-0000-000011060000}"/>
    <cellStyle name="level1a 2 2 2 3 4 3 2 3 2" xfId="28039" xr:uid="{00000000-0005-0000-0000-000012060000}"/>
    <cellStyle name="level1a 2 2 2 3 4 3 3" xfId="882" xr:uid="{00000000-0005-0000-0000-000013060000}"/>
    <cellStyle name="level1a 2 2 2 3 4 3 3 2" xfId="24398" xr:uid="{00000000-0005-0000-0000-000014060000}"/>
    <cellStyle name="level1a 2 2 2 3 4 3 3 2 2" xfId="28041" xr:uid="{00000000-0005-0000-0000-000015060000}"/>
    <cellStyle name="level1a 2 2 2 3 4 3 4" xfId="24395" xr:uid="{00000000-0005-0000-0000-000016060000}"/>
    <cellStyle name="level1a 2 2 2 3 4 3 4 2" xfId="28038" xr:uid="{00000000-0005-0000-0000-000017060000}"/>
    <cellStyle name="level1a 2 2 2 3 4 4" xfId="883" xr:uid="{00000000-0005-0000-0000-000018060000}"/>
    <cellStyle name="level1a 2 2 2 3 4 4 2" xfId="884" xr:uid="{00000000-0005-0000-0000-000019060000}"/>
    <cellStyle name="level1a 2 2 2 3 4 4 2 2" xfId="24400" xr:uid="{00000000-0005-0000-0000-00001A060000}"/>
    <cellStyle name="level1a 2 2 2 3 4 4 2 2 2" xfId="28043" xr:uid="{00000000-0005-0000-0000-00001B060000}"/>
    <cellStyle name="level1a 2 2 2 3 4 4 3" xfId="24399" xr:uid="{00000000-0005-0000-0000-00001C060000}"/>
    <cellStyle name="level1a 2 2 2 3 4 4 3 2" xfId="28042" xr:uid="{00000000-0005-0000-0000-00001D060000}"/>
    <cellStyle name="level1a 2 2 2 3 4 5" xfId="885" xr:uid="{00000000-0005-0000-0000-00001E060000}"/>
    <cellStyle name="level1a 2 2 2 3 4 5 2" xfId="24401" xr:uid="{00000000-0005-0000-0000-00001F060000}"/>
    <cellStyle name="level1a 2 2 2 3 4 5 2 2" xfId="28044" xr:uid="{00000000-0005-0000-0000-000020060000}"/>
    <cellStyle name="level1a 2 2 2 3 4 6" xfId="24390" xr:uid="{00000000-0005-0000-0000-000021060000}"/>
    <cellStyle name="level1a 2 2 2 3 4 6 2" xfId="28033" xr:uid="{00000000-0005-0000-0000-000022060000}"/>
    <cellStyle name="level1a 2 2 2 3 5" xfId="886" xr:uid="{00000000-0005-0000-0000-000023060000}"/>
    <cellStyle name="level1a 2 2 2 3 5 2" xfId="887" xr:uid="{00000000-0005-0000-0000-000024060000}"/>
    <cellStyle name="level1a 2 2 2 3 5 2 2" xfId="888" xr:uid="{00000000-0005-0000-0000-000025060000}"/>
    <cellStyle name="level1a 2 2 2 3 5 2 2 2" xfId="889" xr:uid="{00000000-0005-0000-0000-000026060000}"/>
    <cellStyle name="level1a 2 2 2 3 5 2 2 2 2" xfId="24405" xr:uid="{00000000-0005-0000-0000-000027060000}"/>
    <cellStyle name="level1a 2 2 2 3 5 2 2 2 2 2" xfId="28048" xr:uid="{00000000-0005-0000-0000-000028060000}"/>
    <cellStyle name="level1a 2 2 2 3 5 2 2 3" xfId="24404" xr:uid="{00000000-0005-0000-0000-000029060000}"/>
    <cellStyle name="level1a 2 2 2 3 5 2 2 3 2" xfId="28047" xr:uid="{00000000-0005-0000-0000-00002A060000}"/>
    <cellStyle name="level1a 2 2 2 3 5 2 3" xfId="890" xr:uid="{00000000-0005-0000-0000-00002B060000}"/>
    <cellStyle name="level1a 2 2 2 3 5 2 3 2" xfId="24406" xr:uid="{00000000-0005-0000-0000-00002C060000}"/>
    <cellStyle name="level1a 2 2 2 3 5 2 3 2 2" xfId="28049" xr:uid="{00000000-0005-0000-0000-00002D060000}"/>
    <cellStyle name="level1a 2 2 2 3 5 2 4" xfId="24403" xr:uid="{00000000-0005-0000-0000-00002E060000}"/>
    <cellStyle name="level1a 2 2 2 3 5 2 4 2" xfId="28046" xr:uid="{00000000-0005-0000-0000-00002F060000}"/>
    <cellStyle name="level1a 2 2 2 3 5 3" xfId="891" xr:uid="{00000000-0005-0000-0000-000030060000}"/>
    <cellStyle name="level1a 2 2 2 3 5 3 2" xfId="892" xr:uid="{00000000-0005-0000-0000-000031060000}"/>
    <cellStyle name="level1a 2 2 2 3 5 3 2 2" xfId="893" xr:uid="{00000000-0005-0000-0000-000032060000}"/>
    <cellStyle name="level1a 2 2 2 3 5 3 2 2 2" xfId="24409" xr:uid="{00000000-0005-0000-0000-000033060000}"/>
    <cellStyle name="level1a 2 2 2 3 5 3 2 2 2 2" xfId="28052" xr:uid="{00000000-0005-0000-0000-000034060000}"/>
    <cellStyle name="level1a 2 2 2 3 5 3 2 3" xfId="24408" xr:uid="{00000000-0005-0000-0000-000035060000}"/>
    <cellStyle name="level1a 2 2 2 3 5 3 2 3 2" xfId="28051" xr:uid="{00000000-0005-0000-0000-000036060000}"/>
    <cellStyle name="level1a 2 2 2 3 5 3 3" xfId="894" xr:uid="{00000000-0005-0000-0000-000037060000}"/>
    <cellStyle name="level1a 2 2 2 3 5 3 3 2" xfId="24410" xr:uid="{00000000-0005-0000-0000-000038060000}"/>
    <cellStyle name="level1a 2 2 2 3 5 3 3 2 2" xfId="28053" xr:uid="{00000000-0005-0000-0000-000039060000}"/>
    <cellStyle name="level1a 2 2 2 3 5 3 4" xfId="24407" xr:uid="{00000000-0005-0000-0000-00003A060000}"/>
    <cellStyle name="level1a 2 2 2 3 5 3 4 2" xfId="28050" xr:uid="{00000000-0005-0000-0000-00003B060000}"/>
    <cellStyle name="level1a 2 2 2 3 5 4" xfId="895" xr:uid="{00000000-0005-0000-0000-00003C060000}"/>
    <cellStyle name="level1a 2 2 2 3 5 4 2" xfId="896" xr:uid="{00000000-0005-0000-0000-00003D060000}"/>
    <cellStyle name="level1a 2 2 2 3 5 4 2 2" xfId="24412" xr:uid="{00000000-0005-0000-0000-00003E060000}"/>
    <cellStyle name="level1a 2 2 2 3 5 4 2 2 2" xfId="28055" xr:uid="{00000000-0005-0000-0000-00003F060000}"/>
    <cellStyle name="level1a 2 2 2 3 5 4 3" xfId="24411" xr:uid="{00000000-0005-0000-0000-000040060000}"/>
    <cellStyle name="level1a 2 2 2 3 5 4 3 2" xfId="28054" xr:uid="{00000000-0005-0000-0000-000041060000}"/>
    <cellStyle name="level1a 2 2 2 3 5 5" xfId="897" xr:uid="{00000000-0005-0000-0000-000042060000}"/>
    <cellStyle name="level1a 2 2 2 3 5 5 2" xfId="24413" xr:uid="{00000000-0005-0000-0000-000043060000}"/>
    <cellStyle name="level1a 2 2 2 3 5 5 2 2" xfId="28056" xr:uid="{00000000-0005-0000-0000-000044060000}"/>
    <cellStyle name="level1a 2 2 2 3 5 6" xfId="24402" xr:uid="{00000000-0005-0000-0000-000045060000}"/>
    <cellStyle name="level1a 2 2 2 3 5 6 2" xfId="28045" xr:uid="{00000000-0005-0000-0000-000046060000}"/>
    <cellStyle name="level1a 2 2 2 3 6" xfId="898" xr:uid="{00000000-0005-0000-0000-000047060000}"/>
    <cellStyle name="level1a 2 2 2 3 6 2" xfId="899" xr:uid="{00000000-0005-0000-0000-000048060000}"/>
    <cellStyle name="level1a 2 2 2 3 6 2 2" xfId="900" xr:uid="{00000000-0005-0000-0000-000049060000}"/>
    <cellStyle name="level1a 2 2 2 3 6 2 2 2" xfId="901" xr:uid="{00000000-0005-0000-0000-00004A060000}"/>
    <cellStyle name="level1a 2 2 2 3 6 2 2 2 2" xfId="24417" xr:uid="{00000000-0005-0000-0000-00004B060000}"/>
    <cellStyle name="level1a 2 2 2 3 6 2 2 2 2 2" xfId="28060" xr:uid="{00000000-0005-0000-0000-00004C060000}"/>
    <cellStyle name="level1a 2 2 2 3 6 2 2 3" xfId="24416" xr:uid="{00000000-0005-0000-0000-00004D060000}"/>
    <cellStyle name="level1a 2 2 2 3 6 2 2 3 2" xfId="28059" xr:uid="{00000000-0005-0000-0000-00004E060000}"/>
    <cellStyle name="level1a 2 2 2 3 6 2 3" xfId="902" xr:uid="{00000000-0005-0000-0000-00004F060000}"/>
    <cellStyle name="level1a 2 2 2 3 6 2 3 2" xfId="24418" xr:uid="{00000000-0005-0000-0000-000050060000}"/>
    <cellStyle name="level1a 2 2 2 3 6 2 3 2 2" xfId="28061" xr:uid="{00000000-0005-0000-0000-000051060000}"/>
    <cellStyle name="level1a 2 2 2 3 6 2 4" xfId="24415" xr:uid="{00000000-0005-0000-0000-000052060000}"/>
    <cellStyle name="level1a 2 2 2 3 6 2 4 2" xfId="28058" xr:uid="{00000000-0005-0000-0000-000053060000}"/>
    <cellStyle name="level1a 2 2 2 3 6 3" xfId="903" xr:uid="{00000000-0005-0000-0000-000054060000}"/>
    <cellStyle name="level1a 2 2 2 3 6 3 2" xfId="904" xr:uid="{00000000-0005-0000-0000-000055060000}"/>
    <cellStyle name="level1a 2 2 2 3 6 3 2 2" xfId="905" xr:uid="{00000000-0005-0000-0000-000056060000}"/>
    <cellStyle name="level1a 2 2 2 3 6 3 2 2 2" xfId="24421" xr:uid="{00000000-0005-0000-0000-000057060000}"/>
    <cellStyle name="level1a 2 2 2 3 6 3 2 2 2 2" xfId="28064" xr:uid="{00000000-0005-0000-0000-000058060000}"/>
    <cellStyle name="level1a 2 2 2 3 6 3 2 3" xfId="24420" xr:uid="{00000000-0005-0000-0000-000059060000}"/>
    <cellStyle name="level1a 2 2 2 3 6 3 2 3 2" xfId="28063" xr:uid="{00000000-0005-0000-0000-00005A060000}"/>
    <cellStyle name="level1a 2 2 2 3 6 3 3" xfId="906" xr:uid="{00000000-0005-0000-0000-00005B060000}"/>
    <cellStyle name="level1a 2 2 2 3 6 3 3 2" xfId="24422" xr:uid="{00000000-0005-0000-0000-00005C060000}"/>
    <cellStyle name="level1a 2 2 2 3 6 3 3 2 2" xfId="28065" xr:uid="{00000000-0005-0000-0000-00005D060000}"/>
    <cellStyle name="level1a 2 2 2 3 6 3 4" xfId="24419" xr:uid="{00000000-0005-0000-0000-00005E060000}"/>
    <cellStyle name="level1a 2 2 2 3 6 3 4 2" xfId="28062" xr:uid="{00000000-0005-0000-0000-00005F060000}"/>
    <cellStyle name="level1a 2 2 2 3 6 4" xfId="907" xr:uid="{00000000-0005-0000-0000-000060060000}"/>
    <cellStyle name="level1a 2 2 2 3 6 4 2" xfId="908" xr:uid="{00000000-0005-0000-0000-000061060000}"/>
    <cellStyle name="level1a 2 2 2 3 6 4 2 2" xfId="24424" xr:uid="{00000000-0005-0000-0000-000062060000}"/>
    <cellStyle name="level1a 2 2 2 3 6 4 2 2 2" xfId="28067" xr:uid="{00000000-0005-0000-0000-000063060000}"/>
    <cellStyle name="level1a 2 2 2 3 6 4 3" xfId="24423" xr:uid="{00000000-0005-0000-0000-000064060000}"/>
    <cellStyle name="level1a 2 2 2 3 6 4 3 2" xfId="28066" xr:uid="{00000000-0005-0000-0000-000065060000}"/>
    <cellStyle name="level1a 2 2 2 3 6 5" xfId="909" xr:uid="{00000000-0005-0000-0000-000066060000}"/>
    <cellStyle name="level1a 2 2 2 3 6 5 2" xfId="24425" xr:uid="{00000000-0005-0000-0000-000067060000}"/>
    <cellStyle name="level1a 2 2 2 3 6 5 2 2" xfId="28068" xr:uid="{00000000-0005-0000-0000-000068060000}"/>
    <cellStyle name="level1a 2 2 2 3 6 6" xfId="24414" xr:uid="{00000000-0005-0000-0000-000069060000}"/>
    <cellStyle name="level1a 2 2 2 3 6 6 2" xfId="28057" xr:uid="{00000000-0005-0000-0000-00006A060000}"/>
    <cellStyle name="level1a 2 2 2 3 7" xfId="910" xr:uid="{00000000-0005-0000-0000-00006B060000}"/>
    <cellStyle name="level1a 2 2 2 3 7 2" xfId="911" xr:uid="{00000000-0005-0000-0000-00006C060000}"/>
    <cellStyle name="level1a 2 2 2 3 7 2 2" xfId="912" xr:uid="{00000000-0005-0000-0000-00006D060000}"/>
    <cellStyle name="level1a 2 2 2 3 7 2 2 2" xfId="24428" xr:uid="{00000000-0005-0000-0000-00006E060000}"/>
    <cellStyle name="level1a 2 2 2 3 7 2 2 2 2" xfId="28071" xr:uid="{00000000-0005-0000-0000-00006F060000}"/>
    <cellStyle name="level1a 2 2 2 3 7 2 3" xfId="24427" xr:uid="{00000000-0005-0000-0000-000070060000}"/>
    <cellStyle name="level1a 2 2 2 3 7 2 3 2" xfId="28070" xr:uid="{00000000-0005-0000-0000-000071060000}"/>
    <cellStyle name="level1a 2 2 2 3 7 3" xfId="913" xr:uid="{00000000-0005-0000-0000-000072060000}"/>
    <cellStyle name="level1a 2 2 2 3 7 3 2" xfId="24429" xr:uid="{00000000-0005-0000-0000-000073060000}"/>
    <cellStyle name="level1a 2 2 2 3 7 3 2 2" xfId="28072" xr:uid="{00000000-0005-0000-0000-000074060000}"/>
    <cellStyle name="level1a 2 2 2 3 7 4" xfId="24426" xr:uid="{00000000-0005-0000-0000-000075060000}"/>
    <cellStyle name="level1a 2 2 2 3 7 4 2" xfId="28069" xr:uid="{00000000-0005-0000-0000-000076060000}"/>
    <cellStyle name="level1a 2 2 2 3 8" xfId="914" xr:uid="{00000000-0005-0000-0000-000077060000}"/>
    <cellStyle name="level1a 2 2 2 3 8 2" xfId="915" xr:uid="{00000000-0005-0000-0000-000078060000}"/>
    <cellStyle name="level1a 2 2 2 3 8 2 2" xfId="916" xr:uid="{00000000-0005-0000-0000-000079060000}"/>
    <cellStyle name="level1a 2 2 2 3 8 2 2 2" xfId="24432" xr:uid="{00000000-0005-0000-0000-00007A060000}"/>
    <cellStyle name="level1a 2 2 2 3 8 2 2 2 2" xfId="28075" xr:uid="{00000000-0005-0000-0000-00007B060000}"/>
    <cellStyle name="level1a 2 2 2 3 8 2 3" xfId="24431" xr:uid="{00000000-0005-0000-0000-00007C060000}"/>
    <cellStyle name="level1a 2 2 2 3 8 2 3 2" xfId="28074" xr:uid="{00000000-0005-0000-0000-00007D060000}"/>
    <cellStyle name="level1a 2 2 2 3 8 3" xfId="917" xr:uid="{00000000-0005-0000-0000-00007E060000}"/>
    <cellStyle name="level1a 2 2 2 3 8 3 2" xfId="24433" xr:uid="{00000000-0005-0000-0000-00007F060000}"/>
    <cellStyle name="level1a 2 2 2 3 8 3 2 2" xfId="28076" xr:uid="{00000000-0005-0000-0000-000080060000}"/>
    <cellStyle name="level1a 2 2 2 3 8 4" xfId="24430" xr:uid="{00000000-0005-0000-0000-000081060000}"/>
    <cellStyle name="level1a 2 2 2 3 8 4 2" xfId="28073" xr:uid="{00000000-0005-0000-0000-000082060000}"/>
    <cellStyle name="level1a 2 2 2 3 9" xfId="24367" xr:uid="{00000000-0005-0000-0000-000083060000}"/>
    <cellStyle name="level1a 2 2 2 3 9 2" xfId="28010" xr:uid="{00000000-0005-0000-0000-000084060000}"/>
    <cellStyle name="level1a 2 2 2 3_STUD aligned by INSTIT" xfId="918" xr:uid="{00000000-0005-0000-0000-000085060000}"/>
    <cellStyle name="level1a 2 2 2 4" xfId="919" xr:uid="{00000000-0005-0000-0000-000086060000}"/>
    <cellStyle name="level1a 2 2 2 4 2" xfId="920" xr:uid="{00000000-0005-0000-0000-000087060000}"/>
    <cellStyle name="level1a 2 2 2 4 2 2" xfId="921" xr:uid="{00000000-0005-0000-0000-000088060000}"/>
    <cellStyle name="level1a 2 2 2 4 2 2 2" xfId="922" xr:uid="{00000000-0005-0000-0000-000089060000}"/>
    <cellStyle name="level1a 2 2 2 4 2 2 2 2" xfId="24437" xr:uid="{00000000-0005-0000-0000-00008A060000}"/>
    <cellStyle name="level1a 2 2 2 4 2 2 2 2 2" xfId="28080" xr:uid="{00000000-0005-0000-0000-00008B060000}"/>
    <cellStyle name="level1a 2 2 2 4 2 2 3" xfId="24436" xr:uid="{00000000-0005-0000-0000-00008C060000}"/>
    <cellStyle name="level1a 2 2 2 4 2 2 3 2" xfId="28079" xr:uid="{00000000-0005-0000-0000-00008D060000}"/>
    <cellStyle name="level1a 2 2 2 4 2 3" xfId="923" xr:uid="{00000000-0005-0000-0000-00008E060000}"/>
    <cellStyle name="level1a 2 2 2 4 2 3 2" xfId="24438" xr:uid="{00000000-0005-0000-0000-00008F060000}"/>
    <cellStyle name="level1a 2 2 2 4 2 3 2 2" xfId="28081" xr:uid="{00000000-0005-0000-0000-000090060000}"/>
    <cellStyle name="level1a 2 2 2 4 2 4" xfId="24435" xr:uid="{00000000-0005-0000-0000-000091060000}"/>
    <cellStyle name="level1a 2 2 2 4 2 4 2" xfId="28078" xr:uid="{00000000-0005-0000-0000-000092060000}"/>
    <cellStyle name="level1a 2 2 2 4 3" xfId="924" xr:uid="{00000000-0005-0000-0000-000093060000}"/>
    <cellStyle name="level1a 2 2 2 4 3 2" xfId="925" xr:uid="{00000000-0005-0000-0000-000094060000}"/>
    <cellStyle name="level1a 2 2 2 4 3 2 2" xfId="926" xr:uid="{00000000-0005-0000-0000-000095060000}"/>
    <cellStyle name="level1a 2 2 2 4 3 2 2 2" xfId="24441" xr:uid="{00000000-0005-0000-0000-000096060000}"/>
    <cellStyle name="level1a 2 2 2 4 3 2 2 2 2" xfId="28084" xr:uid="{00000000-0005-0000-0000-000097060000}"/>
    <cellStyle name="level1a 2 2 2 4 3 2 3" xfId="24440" xr:uid="{00000000-0005-0000-0000-000098060000}"/>
    <cellStyle name="level1a 2 2 2 4 3 2 3 2" xfId="28083" xr:uid="{00000000-0005-0000-0000-000099060000}"/>
    <cellStyle name="level1a 2 2 2 4 3 3" xfId="927" xr:uid="{00000000-0005-0000-0000-00009A060000}"/>
    <cellStyle name="level1a 2 2 2 4 3 3 2" xfId="24442" xr:uid="{00000000-0005-0000-0000-00009B060000}"/>
    <cellStyle name="level1a 2 2 2 4 3 3 2 2" xfId="28085" xr:uid="{00000000-0005-0000-0000-00009C060000}"/>
    <cellStyle name="level1a 2 2 2 4 3 4" xfId="24439" xr:uid="{00000000-0005-0000-0000-00009D060000}"/>
    <cellStyle name="level1a 2 2 2 4 3 4 2" xfId="28082" xr:uid="{00000000-0005-0000-0000-00009E060000}"/>
    <cellStyle name="level1a 2 2 2 4 4" xfId="928" xr:uid="{00000000-0005-0000-0000-00009F060000}"/>
    <cellStyle name="level1a 2 2 2 4 4 2" xfId="24443" xr:uid="{00000000-0005-0000-0000-0000A0060000}"/>
    <cellStyle name="level1a 2 2 2 4 4 2 2" xfId="28086" xr:uid="{00000000-0005-0000-0000-0000A1060000}"/>
    <cellStyle name="level1a 2 2 2 4 5" xfId="929" xr:uid="{00000000-0005-0000-0000-0000A2060000}"/>
    <cellStyle name="level1a 2 2 2 4 5 2" xfId="930" xr:uid="{00000000-0005-0000-0000-0000A3060000}"/>
    <cellStyle name="level1a 2 2 2 4 5 2 2" xfId="24445" xr:uid="{00000000-0005-0000-0000-0000A4060000}"/>
    <cellStyle name="level1a 2 2 2 4 5 2 2 2" xfId="28088" xr:uid="{00000000-0005-0000-0000-0000A5060000}"/>
    <cellStyle name="level1a 2 2 2 4 5 3" xfId="24444" xr:uid="{00000000-0005-0000-0000-0000A6060000}"/>
    <cellStyle name="level1a 2 2 2 4 5 3 2" xfId="28087" xr:uid="{00000000-0005-0000-0000-0000A7060000}"/>
    <cellStyle name="level1a 2 2 2 4 6" xfId="24434" xr:uid="{00000000-0005-0000-0000-0000A8060000}"/>
    <cellStyle name="level1a 2 2 2 4 6 2" xfId="28077" xr:uid="{00000000-0005-0000-0000-0000A9060000}"/>
    <cellStyle name="level1a 2 2 2 5" xfId="931" xr:uid="{00000000-0005-0000-0000-0000AA060000}"/>
    <cellStyle name="level1a 2 2 2 5 2" xfId="932" xr:uid="{00000000-0005-0000-0000-0000AB060000}"/>
    <cellStyle name="level1a 2 2 2 5 2 2" xfId="933" xr:uid="{00000000-0005-0000-0000-0000AC060000}"/>
    <cellStyle name="level1a 2 2 2 5 2 2 2" xfId="934" xr:uid="{00000000-0005-0000-0000-0000AD060000}"/>
    <cellStyle name="level1a 2 2 2 5 2 2 2 2" xfId="24449" xr:uid="{00000000-0005-0000-0000-0000AE060000}"/>
    <cellStyle name="level1a 2 2 2 5 2 2 2 2 2" xfId="28092" xr:uid="{00000000-0005-0000-0000-0000AF060000}"/>
    <cellStyle name="level1a 2 2 2 5 2 2 3" xfId="24448" xr:uid="{00000000-0005-0000-0000-0000B0060000}"/>
    <cellStyle name="level1a 2 2 2 5 2 2 3 2" xfId="28091" xr:uid="{00000000-0005-0000-0000-0000B1060000}"/>
    <cellStyle name="level1a 2 2 2 5 2 3" xfId="935" xr:uid="{00000000-0005-0000-0000-0000B2060000}"/>
    <cellStyle name="level1a 2 2 2 5 2 3 2" xfId="24450" xr:uid="{00000000-0005-0000-0000-0000B3060000}"/>
    <cellStyle name="level1a 2 2 2 5 2 3 2 2" xfId="28093" xr:uid="{00000000-0005-0000-0000-0000B4060000}"/>
    <cellStyle name="level1a 2 2 2 5 2 4" xfId="24447" xr:uid="{00000000-0005-0000-0000-0000B5060000}"/>
    <cellStyle name="level1a 2 2 2 5 2 4 2" xfId="28090" xr:uid="{00000000-0005-0000-0000-0000B6060000}"/>
    <cellStyle name="level1a 2 2 2 5 3" xfId="936" xr:uid="{00000000-0005-0000-0000-0000B7060000}"/>
    <cellStyle name="level1a 2 2 2 5 3 2" xfId="937" xr:uid="{00000000-0005-0000-0000-0000B8060000}"/>
    <cellStyle name="level1a 2 2 2 5 3 2 2" xfId="938" xr:uid="{00000000-0005-0000-0000-0000B9060000}"/>
    <cellStyle name="level1a 2 2 2 5 3 2 2 2" xfId="24453" xr:uid="{00000000-0005-0000-0000-0000BA060000}"/>
    <cellStyle name="level1a 2 2 2 5 3 2 2 2 2" xfId="28096" xr:uid="{00000000-0005-0000-0000-0000BB060000}"/>
    <cellStyle name="level1a 2 2 2 5 3 2 3" xfId="24452" xr:uid="{00000000-0005-0000-0000-0000BC060000}"/>
    <cellStyle name="level1a 2 2 2 5 3 2 3 2" xfId="28095" xr:uid="{00000000-0005-0000-0000-0000BD060000}"/>
    <cellStyle name="level1a 2 2 2 5 3 3" xfId="939" xr:uid="{00000000-0005-0000-0000-0000BE060000}"/>
    <cellStyle name="level1a 2 2 2 5 3 3 2" xfId="24454" xr:uid="{00000000-0005-0000-0000-0000BF060000}"/>
    <cellStyle name="level1a 2 2 2 5 3 3 2 2" xfId="28097" xr:uid="{00000000-0005-0000-0000-0000C0060000}"/>
    <cellStyle name="level1a 2 2 2 5 3 4" xfId="24451" xr:uid="{00000000-0005-0000-0000-0000C1060000}"/>
    <cellStyle name="level1a 2 2 2 5 3 4 2" xfId="28094" xr:uid="{00000000-0005-0000-0000-0000C2060000}"/>
    <cellStyle name="level1a 2 2 2 5 4" xfId="940" xr:uid="{00000000-0005-0000-0000-0000C3060000}"/>
    <cellStyle name="level1a 2 2 2 5 4 2" xfId="24455" xr:uid="{00000000-0005-0000-0000-0000C4060000}"/>
    <cellStyle name="level1a 2 2 2 5 4 2 2" xfId="28098" xr:uid="{00000000-0005-0000-0000-0000C5060000}"/>
    <cellStyle name="level1a 2 2 2 5 5" xfId="941" xr:uid="{00000000-0005-0000-0000-0000C6060000}"/>
    <cellStyle name="level1a 2 2 2 5 5 2" xfId="942" xr:uid="{00000000-0005-0000-0000-0000C7060000}"/>
    <cellStyle name="level1a 2 2 2 5 5 2 2" xfId="24457" xr:uid="{00000000-0005-0000-0000-0000C8060000}"/>
    <cellStyle name="level1a 2 2 2 5 5 2 2 2" xfId="28100" xr:uid="{00000000-0005-0000-0000-0000C9060000}"/>
    <cellStyle name="level1a 2 2 2 5 5 3" xfId="24456" xr:uid="{00000000-0005-0000-0000-0000CA060000}"/>
    <cellStyle name="level1a 2 2 2 5 5 3 2" xfId="28099" xr:uid="{00000000-0005-0000-0000-0000CB060000}"/>
    <cellStyle name="level1a 2 2 2 5 6" xfId="943" xr:uid="{00000000-0005-0000-0000-0000CC060000}"/>
    <cellStyle name="level1a 2 2 2 5 6 2" xfId="24458" xr:uid="{00000000-0005-0000-0000-0000CD060000}"/>
    <cellStyle name="level1a 2 2 2 5 6 2 2" xfId="28101" xr:uid="{00000000-0005-0000-0000-0000CE060000}"/>
    <cellStyle name="level1a 2 2 2 5 7" xfId="24446" xr:uid="{00000000-0005-0000-0000-0000CF060000}"/>
    <cellStyle name="level1a 2 2 2 5 7 2" xfId="28089" xr:uid="{00000000-0005-0000-0000-0000D0060000}"/>
    <cellStyle name="level1a 2 2 2 6" xfId="944" xr:uid="{00000000-0005-0000-0000-0000D1060000}"/>
    <cellStyle name="level1a 2 2 2 6 2" xfId="945" xr:uid="{00000000-0005-0000-0000-0000D2060000}"/>
    <cellStyle name="level1a 2 2 2 6 2 2" xfId="946" xr:uid="{00000000-0005-0000-0000-0000D3060000}"/>
    <cellStyle name="level1a 2 2 2 6 2 2 2" xfId="947" xr:uid="{00000000-0005-0000-0000-0000D4060000}"/>
    <cellStyle name="level1a 2 2 2 6 2 2 2 2" xfId="24462" xr:uid="{00000000-0005-0000-0000-0000D5060000}"/>
    <cellStyle name="level1a 2 2 2 6 2 2 2 2 2" xfId="28105" xr:uid="{00000000-0005-0000-0000-0000D6060000}"/>
    <cellStyle name="level1a 2 2 2 6 2 2 3" xfId="24461" xr:uid="{00000000-0005-0000-0000-0000D7060000}"/>
    <cellStyle name="level1a 2 2 2 6 2 2 3 2" xfId="28104" xr:uid="{00000000-0005-0000-0000-0000D8060000}"/>
    <cellStyle name="level1a 2 2 2 6 2 3" xfId="948" xr:uid="{00000000-0005-0000-0000-0000D9060000}"/>
    <cellStyle name="level1a 2 2 2 6 2 3 2" xfId="24463" xr:uid="{00000000-0005-0000-0000-0000DA060000}"/>
    <cellStyle name="level1a 2 2 2 6 2 3 2 2" xfId="28106" xr:uid="{00000000-0005-0000-0000-0000DB060000}"/>
    <cellStyle name="level1a 2 2 2 6 2 4" xfId="24460" xr:uid="{00000000-0005-0000-0000-0000DC060000}"/>
    <cellStyle name="level1a 2 2 2 6 2 4 2" xfId="28103" xr:uid="{00000000-0005-0000-0000-0000DD060000}"/>
    <cellStyle name="level1a 2 2 2 6 3" xfId="949" xr:uid="{00000000-0005-0000-0000-0000DE060000}"/>
    <cellStyle name="level1a 2 2 2 6 3 2" xfId="950" xr:uid="{00000000-0005-0000-0000-0000DF060000}"/>
    <cellStyle name="level1a 2 2 2 6 3 2 2" xfId="951" xr:uid="{00000000-0005-0000-0000-0000E0060000}"/>
    <cellStyle name="level1a 2 2 2 6 3 2 2 2" xfId="24466" xr:uid="{00000000-0005-0000-0000-0000E1060000}"/>
    <cellStyle name="level1a 2 2 2 6 3 2 2 2 2" xfId="28109" xr:uid="{00000000-0005-0000-0000-0000E2060000}"/>
    <cellStyle name="level1a 2 2 2 6 3 2 3" xfId="24465" xr:uid="{00000000-0005-0000-0000-0000E3060000}"/>
    <cellStyle name="level1a 2 2 2 6 3 2 3 2" xfId="28108" xr:uid="{00000000-0005-0000-0000-0000E4060000}"/>
    <cellStyle name="level1a 2 2 2 6 3 3" xfId="952" xr:uid="{00000000-0005-0000-0000-0000E5060000}"/>
    <cellStyle name="level1a 2 2 2 6 3 3 2" xfId="24467" xr:uid="{00000000-0005-0000-0000-0000E6060000}"/>
    <cellStyle name="level1a 2 2 2 6 3 3 2 2" xfId="28110" xr:uid="{00000000-0005-0000-0000-0000E7060000}"/>
    <cellStyle name="level1a 2 2 2 6 3 4" xfId="24464" xr:uid="{00000000-0005-0000-0000-0000E8060000}"/>
    <cellStyle name="level1a 2 2 2 6 3 4 2" xfId="28107" xr:uid="{00000000-0005-0000-0000-0000E9060000}"/>
    <cellStyle name="level1a 2 2 2 6 4" xfId="953" xr:uid="{00000000-0005-0000-0000-0000EA060000}"/>
    <cellStyle name="level1a 2 2 2 6 4 2" xfId="24468" xr:uid="{00000000-0005-0000-0000-0000EB060000}"/>
    <cellStyle name="level1a 2 2 2 6 4 2 2" xfId="28111" xr:uid="{00000000-0005-0000-0000-0000EC060000}"/>
    <cellStyle name="level1a 2 2 2 6 5" xfId="954" xr:uid="{00000000-0005-0000-0000-0000ED060000}"/>
    <cellStyle name="level1a 2 2 2 6 5 2" xfId="24469" xr:uid="{00000000-0005-0000-0000-0000EE060000}"/>
    <cellStyle name="level1a 2 2 2 6 5 2 2" xfId="28112" xr:uid="{00000000-0005-0000-0000-0000EF060000}"/>
    <cellStyle name="level1a 2 2 2 6 6" xfId="24459" xr:uid="{00000000-0005-0000-0000-0000F0060000}"/>
    <cellStyle name="level1a 2 2 2 6 6 2" xfId="28102" xr:uid="{00000000-0005-0000-0000-0000F1060000}"/>
    <cellStyle name="level1a 2 2 2 7" xfId="955" xr:uid="{00000000-0005-0000-0000-0000F2060000}"/>
    <cellStyle name="level1a 2 2 2 7 2" xfId="956" xr:uid="{00000000-0005-0000-0000-0000F3060000}"/>
    <cellStyle name="level1a 2 2 2 7 2 2" xfId="957" xr:uid="{00000000-0005-0000-0000-0000F4060000}"/>
    <cellStyle name="level1a 2 2 2 7 2 2 2" xfId="958" xr:uid="{00000000-0005-0000-0000-0000F5060000}"/>
    <cellStyle name="level1a 2 2 2 7 2 2 2 2" xfId="24473" xr:uid="{00000000-0005-0000-0000-0000F6060000}"/>
    <cellStyle name="level1a 2 2 2 7 2 2 2 2 2" xfId="28116" xr:uid="{00000000-0005-0000-0000-0000F7060000}"/>
    <cellStyle name="level1a 2 2 2 7 2 2 3" xfId="24472" xr:uid="{00000000-0005-0000-0000-0000F8060000}"/>
    <cellStyle name="level1a 2 2 2 7 2 2 3 2" xfId="28115" xr:uid="{00000000-0005-0000-0000-0000F9060000}"/>
    <cellStyle name="level1a 2 2 2 7 2 3" xfId="959" xr:uid="{00000000-0005-0000-0000-0000FA060000}"/>
    <cellStyle name="level1a 2 2 2 7 2 3 2" xfId="24474" xr:uid="{00000000-0005-0000-0000-0000FB060000}"/>
    <cellStyle name="level1a 2 2 2 7 2 3 2 2" xfId="28117" xr:uid="{00000000-0005-0000-0000-0000FC060000}"/>
    <cellStyle name="level1a 2 2 2 7 2 4" xfId="24471" xr:uid="{00000000-0005-0000-0000-0000FD060000}"/>
    <cellStyle name="level1a 2 2 2 7 2 4 2" xfId="28114" xr:uid="{00000000-0005-0000-0000-0000FE060000}"/>
    <cellStyle name="level1a 2 2 2 7 3" xfId="960" xr:uid="{00000000-0005-0000-0000-0000FF060000}"/>
    <cellStyle name="level1a 2 2 2 7 3 2" xfId="961" xr:uid="{00000000-0005-0000-0000-000000070000}"/>
    <cellStyle name="level1a 2 2 2 7 3 2 2" xfId="962" xr:uid="{00000000-0005-0000-0000-000001070000}"/>
    <cellStyle name="level1a 2 2 2 7 3 2 2 2" xfId="24477" xr:uid="{00000000-0005-0000-0000-000002070000}"/>
    <cellStyle name="level1a 2 2 2 7 3 2 2 2 2" xfId="28120" xr:uid="{00000000-0005-0000-0000-000003070000}"/>
    <cellStyle name="level1a 2 2 2 7 3 2 3" xfId="24476" xr:uid="{00000000-0005-0000-0000-000004070000}"/>
    <cellStyle name="level1a 2 2 2 7 3 2 3 2" xfId="28119" xr:uid="{00000000-0005-0000-0000-000005070000}"/>
    <cellStyle name="level1a 2 2 2 7 3 3" xfId="963" xr:uid="{00000000-0005-0000-0000-000006070000}"/>
    <cellStyle name="level1a 2 2 2 7 3 3 2" xfId="24478" xr:uid="{00000000-0005-0000-0000-000007070000}"/>
    <cellStyle name="level1a 2 2 2 7 3 3 2 2" xfId="28121" xr:uid="{00000000-0005-0000-0000-000008070000}"/>
    <cellStyle name="level1a 2 2 2 7 3 4" xfId="24475" xr:uid="{00000000-0005-0000-0000-000009070000}"/>
    <cellStyle name="level1a 2 2 2 7 3 4 2" xfId="28118" xr:uid="{00000000-0005-0000-0000-00000A070000}"/>
    <cellStyle name="level1a 2 2 2 7 4" xfId="964" xr:uid="{00000000-0005-0000-0000-00000B070000}"/>
    <cellStyle name="level1a 2 2 2 7 4 2" xfId="24479" xr:uid="{00000000-0005-0000-0000-00000C070000}"/>
    <cellStyle name="level1a 2 2 2 7 4 2 2" xfId="28122" xr:uid="{00000000-0005-0000-0000-00000D070000}"/>
    <cellStyle name="level1a 2 2 2 7 5" xfId="965" xr:uid="{00000000-0005-0000-0000-00000E070000}"/>
    <cellStyle name="level1a 2 2 2 7 5 2" xfId="966" xr:uid="{00000000-0005-0000-0000-00000F070000}"/>
    <cellStyle name="level1a 2 2 2 7 5 2 2" xfId="24481" xr:uid="{00000000-0005-0000-0000-000010070000}"/>
    <cellStyle name="level1a 2 2 2 7 5 2 2 2" xfId="28124" xr:uid="{00000000-0005-0000-0000-000011070000}"/>
    <cellStyle name="level1a 2 2 2 7 5 3" xfId="24480" xr:uid="{00000000-0005-0000-0000-000012070000}"/>
    <cellStyle name="level1a 2 2 2 7 5 3 2" xfId="28123" xr:uid="{00000000-0005-0000-0000-000013070000}"/>
    <cellStyle name="level1a 2 2 2 7 6" xfId="967" xr:uid="{00000000-0005-0000-0000-000014070000}"/>
    <cellStyle name="level1a 2 2 2 7 6 2" xfId="24482" xr:uid="{00000000-0005-0000-0000-000015070000}"/>
    <cellStyle name="level1a 2 2 2 7 6 2 2" xfId="28125" xr:uid="{00000000-0005-0000-0000-000016070000}"/>
    <cellStyle name="level1a 2 2 2 7 7" xfId="24470" xr:uid="{00000000-0005-0000-0000-000017070000}"/>
    <cellStyle name="level1a 2 2 2 7 7 2" xfId="28113" xr:uid="{00000000-0005-0000-0000-000018070000}"/>
    <cellStyle name="level1a 2 2 2 8" xfId="968" xr:uid="{00000000-0005-0000-0000-000019070000}"/>
    <cellStyle name="level1a 2 2 2 8 2" xfId="969" xr:uid="{00000000-0005-0000-0000-00001A070000}"/>
    <cellStyle name="level1a 2 2 2 8 2 2" xfId="970" xr:uid="{00000000-0005-0000-0000-00001B070000}"/>
    <cellStyle name="level1a 2 2 2 8 2 2 2" xfId="971" xr:uid="{00000000-0005-0000-0000-00001C070000}"/>
    <cellStyle name="level1a 2 2 2 8 2 2 2 2" xfId="24486" xr:uid="{00000000-0005-0000-0000-00001D070000}"/>
    <cellStyle name="level1a 2 2 2 8 2 2 2 2 2" xfId="28129" xr:uid="{00000000-0005-0000-0000-00001E070000}"/>
    <cellStyle name="level1a 2 2 2 8 2 2 3" xfId="24485" xr:uid="{00000000-0005-0000-0000-00001F070000}"/>
    <cellStyle name="level1a 2 2 2 8 2 2 3 2" xfId="28128" xr:uid="{00000000-0005-0000-0000-000020070000}"/>
    <cellStyle name="level1a 2 2 2 8 2 3" xfId="972" xr:uid="{00000000-0005-0000-0000-000021070000}"/>
    <cellStyle name="level1a 2 2 2 8 2 3 2" xfId="24487" xr:uid="{00000000-0005-0000-0000-000022070000}"/>
    <cellStyle name="level1a 2 2 2 8 2 3 2 2" xfId="28130" xr:uid="{00000000-0005-0000-0000-000023070000}"/>
    <cellStyle name="level1a 2 2 2 8 2 4" xfId="24484" xr:uid="{00000000-0005-0000-0000-000024070000}"/>
    <cellStyle name="level1a 2 2 2 8 2 4 2" xfId="28127" xr:uid="{00000000-0005-0000-0000-000025070000}"/>
    <cellStyle name="level1a 2 2 2 8 3" xfId="973" xr:uid="{00000000-0005-0000-0000-000026070000}"/>
    <cellStyle name="level1a 2 2 2 8 3 2" xfId="974" xr:uid="{00000000-0005-0000-0000-000027070000}"/>
    <cellStyle name="level1a 2 2 2 8 3 2 2" xfId="975" xr:uid="{00000000-0005-0000-0000-000028070000}"/>
    <cellStyle name="level1a 2 2 2 8 3 2 2 2" xfId="24490" xr:uid="{00000000-0005-0000-0000-000029070000}"/>
    <cellStyle name="level1a 2 2 2 8 3 2 2 2 2" xfId="28133" xr:uid="{00000000-0005-0000-0000-00002A070000}"/>
    <cellStyle name="level1a 2 2 2 8 3 2 3" xfId="24489" xr:uid="{00000000-0005-0000-0000-00002B070000}"/>
    <cellStyle name="level1a 2 2 2 8 3 2 3 2" xfId="28132" xr:uid="{00000000-0005-0000-0000-00002C070000}"/>
    <cellStyle name="level1a 2 2 2 8 3 3" xfId="976" xr:uid="{00000000-0005-0000-0000-00002D070000}"/>
    <cellStyle name="level1a 2 2 2 8 3 3 2" xfId="24491" xr:uid="{00000000-0005-0000-0000-00002E070000}"/>
    <cellStyle name="level1a 2 2 2 8 3 3 2 2" xfId="28134" xr:uid="{00000000-0005-0000-0000-00002F070000}"/>
    <cellStyle name="level1a 2 2 2 8 3 4" xfId="24488" xr:uid="{00000000-0005-0000-0000-000030070000}"/>
    <cellStyle name="level1a 2 2 2 8 3 4 2" xfId="28131" xr:uid="{00000000-0005-0000-0000-000031070000}"/>
    <cellStyle name="level1a 2 2 2 8 4" xfId="977" xr:uid="{00000000-0005-0000-0000-000032070000}"/>
    <cellStyle name="level1a 2 2 2 8 4 2" xfId="978" xr:uid="{00000000-0005-0000-0000-000033070000}"/>
    <cellStyle name="level1a 2 2 2 8 4 2 2" xfId="24493" xr:uid="{00000000-0005-0000-0000-000034070000}"/>
    <cellStyle name="level1a 2 2 2 8 4 2 2 2" xfId="28136" xr:uid="{00000000-0005-0000-0000-000035070000}"/>
    <cellStyle name="level1a 2 2 2 8 4 3" xfId="24492" xr:uid="{00000000-0005-0000-0000-000036070000}"/>
    <cellStyle name="level1a 2 2 2 8 4 3 2" xfId="28135" xr:uid="{00000000-0005-0000-0000-000037070000}"/>
    <cellStyle name="level1a 2 2 2 8 5" xfId="979" xr:uid="{00000000-0005-0000-0000-000038070000}"/>
    <cellStyle name="level1a 2 2 2 8 5 2" xfId="24494" xr:uid="{00000000-0005-0000-0000-000039070000}"/>
    <cellStyle name="level1a 2 2 2 8 5 2 2" xfId="28137" xr:uid="{00000000-0005-0000-0000-00003A070000}"/>
    <cellStyle name="level1a 2 2 2 8 6" xfId="24483" xr:uid="{00000000-0005-0000-0000-00003B070000}"/>
    <cellStyle name="level1a 2 2 2 8 6 2" xfId="28126" xr:uid="{00000000-0005-0000-0000-00003C070000}"/>
    <cellStyle name="level1a 2 2 2 9" xfId="980" xr:uid="{00000000-0005-0000-0000-00003D070000}"/>
    <cellStyle name="level1a 2 2 2 9 2" xfId="981" xr:uid="{00000000-0005-0000-0000-00003E070000}"/>
    <cellStyle name="level1a 2 2 2 9 2 2" xfId="982" xr:uid="{00000000-0005-0000-0000-00003F070000}"/>
    <cellStyle name="level1a 2 2 2 9 2 2 2" xfId="24497" xr:uid="{00000000-0005-0000-0000-000040070000}"/>
    <cellStyle name="level1a 2 2 2 9 2 2 2 2" xfId="28140" xr:uid="{00000000-0005-0000-0000-000041070000}"/>
    <cellStyle name="level1a 2 2 2 9 2 3" xfId="24496" xr:uid="{00000000-0005-0000-0000-000042070000}"/>
    <cellStyle name="level1a 2 2 2 9 2 3 2" xfId="28139" xr:uid="{00000000-0005-0000-0000-000043070000}"/>
    <cellStyle name="level1a 2 2 2 9 3" xfId="983" xr:uid="{00000000-0005-0000-0000-000044070000}"/>
    <cellStyle name="level1a 2 2 2 9 3 2" xfId="24498" xr:uid="{00000000-0005-0000-0000-000045070000}"/>
    <cellStyle name="level1a 2 2 2 9 3 2 2" xfId="28141" xr:uid="{00000000-0005-0000-0000-000046070000}"/>
    <cellStyle name="level1a 2 2 2 9 4" xfId="24495" xr:uid="{00000000-0005-0000-0000-000047070000}"/>
    <cellStyle name="level1a 2 2 2 9 4 2" xfId="28138" xr:uid="{00000000-0005-0000-0000-000048070000}"/>
    <cellStyle name="level1a 2 2 2_STUD aligned by INSTIT" xfId="984" xr:uid="{00000000-0005-0000-0000-000049070000}"/>
    <cellStyle name="level1a 2 2 3" xfId="985" xr:uid="{00000000-0005-0000-0000-00004A070000}"/>
    <cellStyle name="level1a 2 2 3 10" xfId="986" xr:uid="{00000000-0005-0000-0000-00004B070000}"/>
    <cellStyle name="level1a 2 2 3 10 2" xfId="24500" xr:uid="{00000000-0005-0000-0000-00004C070000}"/>
    <cellStyle name="level1a 2 2 3 10 2 2" xfId="28143" xr:uid="{00000000-0005-0000-0000-00004D070000}"/>
    <cellStyle name="level1a 2 2 3 11" xfId="24499" xr:uid="{00000000-0005-0000-0000-00004E070000}"/>
    <cellStyle name="level1a 2 2 3 11 2" xfId="28142" xr:uid="{00000000-0005-0000-0000-00004F070000}"/>
    <cellStyle name="level1a 2 2 3 2" xfId="987" xr:uid="{00000000-0005-0000-0000-000050070000}"/>
    <cellStyle name="level1a 2 2 3 2 2" xfId="988" xr:uid="{00000000-0005-0000-0000-000051070000}"/>
    <cellStyle name="level1a 2 2 3 2 2 2" xfId="989" xr:uid="{00000000-0005-0000-0000-000052070000}"/>
    <cellStyle name="level1a 2 2 3 2 2 2 2" xfId="990" xr:uid="{00000000-0005-0000-0000-000053070000}"/>
    <cellStyle name="level1a 2 2 3 2 2 2 2 2" xfId="991" xr:uid="{00000000-0005-0000-0000-000054070000}"/>
    <cellStyle name="level1a 2 2 3 2 2 2 2 2 2" xfId="24505" xr:uid="{00000000-0005-0000-0000-000055070000}"/>
    <cellStyle name="level1a 2 2 3 2 2 2 2 2 2 2" xfId="28148" xr:uid="{00000000-0005-0000-0000-000056070000}"/>
    <cellStyle name="level1a 2 2 3 2 2 2 2 3" xfId="24504" xr:uid="{00000000-0005-0000-0000-000057070000}"/>
    <cellStyle name="level1a 2 2 3 2 2 2 2 3 2" xfId="28147" xr:uid="{00000000-0005-0000-0000-000058070000}"/>
    <cellStyle name="level1a 2 2 3 2 2 2 3" xfId="992" xr:uid="{00000000-0005-0000-0000-000059070000}"/>
    <cellStyle name="level1a 2 2 3 2 2 2 3 2" xfId="24506" xr:uid="{00000000-0005-0000-0000-00005A070000}"/>
    <cellStyle name="level1a 2 2 3 2 2 2 3 2 2" xfId="28149" xr:uid="{00000000-0005-0000-0000-00005B070000}"/>
    <cellStyle name="level1a 2 2 3 2 2 2 4" xfId="24503" xr:uid="{00000000-0005-0000-0000-00005C070000}"/>
    <cellStyle name="level1a 2 2 3 2 2 2 4 2" xfId="28146" xr:uid="{00000000-0005-0000-0000-00005D070000}"/>
    <cellStyle name="level1a 2 2 3 2 2 3" xfId="993" xr:uid="{00000000-0005-0000-0000-00005E070000}"/>
    <cellStyle name="level1a 2 2 3 2 2 3 2" xfId="994" xr:uid="{00000000-0005-0000-0000-00005F070000}"/>
    <cellStyle name="level1a 2 2 3 2 2 3 2 2" xfId="995" xr:uid="{00000000-0005-0000-0000-000060070000}"/>
    <cellStyle name="level1a 2 2 3 2 2 3 2 2 2" xfId="24509" xr:uid="{00000000-0005-0000-0000-000061070000}"/>
    <cellStyle name="level1a 2 2 3 2 2 3 2 2 2 2" xfId="28152" xr:uid="{00000000-0005-0000-0000-000062070000}"/>
    <cellStyle name="level1a 2 2 3 2 2 3 2 3" xfId="24508" xr:uid="{00000000-0005-0000-0000-000063070000}"/>
    <cellStyle name="level1a 2 2 3 2 2 3 2 3 2" xfId="28151" xr:uid="{00000000-0005-0000-0000-000064070000}"/>
    <cellStyle name="level1a 2 2 3 2 2 3 3" xfId="996" xr:uid="{00000000-0005-0000-0000-000065070000}"/>
    <cellStyle name="level1a 2 2 3 2 2 3 3 2" xfId="24510" xr:uid="{00000000-0005-0000-0000-000066070000}"/>
    <cellStyle name="level1a 2 2 3 2 2 3 3 2 2" xfId="28153" xr:uid="{00000000-0005-0000-0000-000067070000}"/>
    <cellStyle name="level1a 2 2 3 2 2 3 4" xfId="24507" xr:uid="{00000000-0005-0000-0000-000068070000}"/>
    <cellStyle name="level1a 2 2 3 2 2 3 4 2" xfId="28150" xr:uid="{00000000-0005-0000-0000-000069070000}"/>
    <cellStyle name="level1a 2 2 3 2 2 4" xfId="997" xr:uid="{00000000-0005-0000-0000-00006A070000}"/>
    <cellStyle name="level1a 2 2 3 2 2 4 2" xfId="24511" xr:uid="{00000000-0005-0000-0000-00006B070000}"/>
    <cellStyle name="level1a 2 2 3 2 2 4 2 2" xfId="28154" xr:uid="{00000000-0005-0000-0000-00006C070000}"/>
    <cellStyle name="level1a 2 2 3 2 2 5" xfId="998" xr:uid="{00000000-0005-0000-0000-00006D070000}"/>
    <cellStyle name="level1a 2 2 3 2 2 5 2" xfId="999" xr:uid="{00000000-0005-0000-0000-00006E070000}"/>
    <cellStyle name="level1a 2 2 3 2 2 5 2 2" xfId="24513" xr:uid="{00000000-0005-0000-0000-00006F070000}"/>
    <cellStyle name="level1a 2 2 3 2 2 5 2 2 2" xfId="28156" xr:uid="{00000000-0005-0000-0000-000070070000}"/>
    <cellStyle name="level1a 2 2 3 2 2 5 3" xfId="24512" xr:uid="{00000000-0005-0000-0000-000071070000}"/>
    <cellStyle name="level1a 2 2 3 2 2 5 3 2" xfId="28155" xr:uid="{00000000-0005-0000-0000-000072070000}"/>
    <cellStyle name="level1a 2 2 3 2 2 6" xfId="24502" xr:uid="{00000000-0005-0000-0000-000073070000}"/>
    <cellStyle name="level1a 2 2 3 2 2 6 2" xfId="28145" xr:uid="{00000000-0005-0000-0000-000074070000}"/>
    <cellStyle name="level1a 2 2 3 2 3" xfId="1000" xr:uid="{00000000-0005-0000-0000-000075070000}"/>
    <cellStyle name="level1a 2 2 3 2 3 2" xfId="1001" xr:uid="{00000000-0005-0000-0000-000076070000}"/>
    <cellStyle name="level1a 2 2 3 2 3 2 2" xfId="1002" xr:uid="{00000000-0005-0000-0000-000077070000}"/>
    <cellStyle name="level1a 2 2 3 2 3 2 2 2" xfId="1003" xr:uid="{00000000-0005-0000-0000-000078070000}"/>
    <cellStyle name="level1a 2 2 3 2 3 2 2 2 2" xfId="24517" xr:uid="{00000000-0005-0000-0000-000079070000}"/>
    <cellStyle name="level1a 2 2 3 2 3 2 2 2 2 2" xfId="28160" xr:uid="{00000000-0005-0000-0000-00007A070000}"/>
    <cellStyle name="level1a 2 2 3 2 3 2 2 3" xfId="24516" xr:uid="{00000000-0005-0000-0000-00007B070000}"/>
    <cellStyle name="level1a 2 2 3 2 3 2 2 3 2" xfId="28159" xr:uid="{00000000-0005-0000-0000-00007C070000}"/>
    <cellStyle name="level1a 2 2 3 2 3 2 3" xfId="1004" xr:uid="{00000000-0005-0000-0000-00007D070000}"/>
    <cellStyle name="level1a 2 2 3 2 3 2 3 2" xfId="24518" xr:uid="{00000000-0005-0000-0000-00007E070000}"/>
    <cellStyle name="level1a 2 2 3 2 3 2 3 2 2" xfId="28161" xr:uid="{00000000-0005-0000-0000-00007F070000}"/>
    <cellStyle name="level1a 2 2 3 2 3 2 4" xfId="24515" xr:uid="{00000000-0005-0000-0000-000080070000}"/>
    <cellStyle name="level1a 2 2 3 2 3 2 4 2" xfId="28158" xr:uid="{00000000-0005-0000-0000-000081070000}"/>
    <cellStyle name="level1a 2 2 3 2 3 3" xfId="1005" xr:uid="{00000000-0005-0000-0000-000082070000}"/>
    <cellStyle name="level1a 2 2 3 2 3 3 2" xfId="1006" xr:uid="{00000000-0005-0000-0000-000083070000}"/>
    <cellStyle name="level1a 2 2 3 2 3 3 2 2" xfId="1007" xr:uid="{00000000-0005-0000-0000-000084070000}"/>
    <cellStyle name="level1a 2 2 3 2 3 3 2 2 2" xfId="24521" xr:uid="{00000000-0005-0000-0000-000085070000}"/>
    <cellStyle name="level1a 2 2 3 2 3 3 2 2 2 2" xfId="28164" xr:uid="{00000000-0005-0000-0000-000086070000}"/>
    <cellStyle name="level1a 2 2 3 2 3 3 2 3" xfId="24520" xr:uid="{00000000-0005-0000-0000-000087070000}"/>
    <cellStyle name="level1a 2 2 3 2 3 3 2 3 2" xfId="28163" xr:uid="{00000000-0005-0000-0000-000088070000}"/>
    <cellStyle name="level1a 2 2 3 2 3 3 3" xfId="1008" xr:uid="{00000000-0005-0000-0000-000089070000}"/>
    <cellStyle name="level1a 2 2 3 2 3 3 3 2" xfId="24522" xr:uid="{00000000-0005-0000-0000-00008A070000}"/>
    <cellStyle name="level1a 2 2 3 2 3 3 3 2 2" xfId="28165" xr:uid="{00000000-0005-0000-0000-00008B070000}"/>
    <cellStyle name="level1a 2 2 3 2 3 3 4" xfId="24519" xr:uid="{00000000-0005-0000-0000-00008C070000}"/>
    <cellStyle name="level1a 2 2 3 2 3 3 4 2" xfId="28162" xr:uid="{00000000-0005-0000-0000-00008D070000}"/>
    <cellStyle name="level1a 2 2 3 2 3 4" xfId="1009" xr:uid="{00000000-0005-0000-0000-00008E070000}"/>
    <cellStyle name="level1a 2 2 3 2 3 4 2" xfId="24523" xr:uid="{00000000-0005-0000-0000-00008F070000}"/>
    <cellStyle name="level1a 2 2 3 2 3 4 2 2" xfId="28166" xr:uid="{00000000-0005-0000-0000-000090070000}"/>
    <cellStyle name="level1a 2 2 3 2 3 5" xfId="1010" xr:uid="{00000000-0005-0000-0000-000091070000}"/>
    <cellStyle name="level1a 2 2 3 2 3 5 2" xfId="24524" xr:uid="{00000000-0005-0000-0000-000092070000}"/>
    <cellStyle name="level1a 2 2 3 2 3 5 2 2" xfId="28167" xr:uid="{00000000-0005-0000-0000-000093070000}"/>
    <cellStyle name="level1a 2 2 3 2 3 6" xfId="24514" xr:uid="{00000000-0005-0000-0000-000094070000}"/>
    <cellStyle name="level1a 2 2 3 2 3 6 2" xfId="28157" xr:uid="{00000000-0005-0000-0000-000095070000}"/>
    <cellStyle name="level1a 2 2 3 2 4" xfId="1011" xr:uid="{00000000-0005-0000-0000-000096070000}"/>
    <cellStyle name="level1a 2 2 3 2 4 2" xfId="1012" xr:uid="{00000000-0005-0000-0000-000097070000}"/>
    <cellStyle name="level1a 2 2 3 2 4 2 2" xfId="1013" xr:uid="{00000000-0005-0000-0000-000098070000}"/>
    <cellStyle name="level1a 2 2 3 2 4 2 2 2" xfId="1014" xr:uid="{00000000-0005-0000-0000-000099070000}"/>
    <cellStyle name="level1a 2 2 3 2 4 2 2 2 2" xfId="24528" xr:uid="{00000000-0005-0000-0000-00009A070000}"/>
    <cellStyle name="level1a 2 2 3 2 4 2 2 2 2 2" xfId="28171" xr:uid="{00000000-0005-0000-0000-00009B070000}"/>
    <cellStyle name="level1a 2 2 3 2 4 2 2 3" xfId="24527" xr:uid="{00000000-0005-0000-0000-00009C070000}"/>
    <cellStyle name="level1a 2 2 3 2 4 2 2 3 2" xfId="28170" xr:uid="{00000000-0005-0000-0000-00009D070000}"/>
    <cellStyle name="level1a 2 2 3 2 4 2 3" xfId="1015" xr:uid="{00000000-0005-0000-0000-00009E070000}"/>
    <cellStyle name="level1a 2 2 3 2 4 2 3 2" xfId="24529" xr:uid="{00000000-0005-0000-0000-00009F070000}"/>
    <cellStyle name="level1a 2 2 3 2 4 2 3 2 2" xfId="28172" xr:uid="{00000000-0005-0000-0000-0000A0070000}"/>
    <cellStyle name="level1a 2 2 3 2 4 2 4" xfId="24526" xr:uid="{00000000-0005-0000-0000-0000A1070000}"/>
    <cellStyle name="level1a 2 2 3 2 4 2 4 2" xfId="28169" xr:uid="{00000000-0005-0000-0000-0000A2070000}"/>
    <cellStyle name="level1a 2 2 3 2 4 3" xfId="1016" xr:uid="{00000000-0005-0000-0000-0000A3070000}"/>
    <cellStyle name="level1a 2 2 3 2 4 3 2" xfId="1017" xr:uid="{00000000-0005-0000-0000-0000A4070000}"/>
    <cellStyle name="level1a 2 2 3 2 4 3 2 2" xfId="1018" xr:uid="{00000000-0005-0000-0000-0000A5070000}"/>
    <cellStyle name="level1a 2 2 3 2 4 3 2 2 2" xfId="24532" xr:uid="{00000000-0005-0000-0000-0000A6070000}"/>
    <cellStyle name="level1a 2 2 3 2 4 3 2 2 2 2" xfId="28175" xr:uid="{00000000-0005-0000-0000-0000A7070000}"/>
    <cellStyle name="level1a 2 2 3 2 4 3 2 3" xfId="24531" xr:uid="{00000000-0005-0000-0000-0000A8070000}"/>
    <cellStyle name="level1a 2 2 3 2 4 3 2 3 2" xfId="28174" xr:uid="{00000000-0005-0000-0000-0000A9070000}"/>
    <cellStyle name="level1a 2 2 3 2 4 3 3" xfId="1019" xr:uid="{00000000-0005-0000-0000-0000AA070000}"/>
    <cellStyle name="level1a 2 2 3 2 4 3 3 2" xfId="24533" xr:uid="{00000000-0005-0000-0000-0000AB070000}"/>
    <cellStyle name="level1a 2 2 3 2 4 3 3 2 2" xfId="28176" xr:uid="{00000000-0005-0000-0000-0000AC070000}"/>
    <cellStyle name="level1a 2 2 3 2 4 3 4" xfId="24530" xr:uid="{00000000-0005-0000-0000-0000AD070000}"/>
    <cellStyle name="level1a 2 2 3 2 4 3 4 2" xfId="28173" xr:uid="{00000000-0005-0000-0000-0000AE070000}"/>
    <cellStyle name="level1a 2 2 3 2 4 4" xfId="1020" xr:uid="{00000000-0005-0000-0000-0000AF070000}"/>
    <cellStyle name="level1a 2 2 3 2 4 4 2" xfId="24534" xr:uid="{00000000-0005-0000-0000-0000B0070000}"/>
    <cellStyle name="level1a 2 2 3 2 4 4 2 2" xfId="28177" xr:uid="{00000000-0005-0000-0000-0000B1070000}"/>
    <cellStyle name="level1a 2 2 3 2 4 5" xfId="1021" xr:uid="{00000000-0005-0000-0000-0000B2070000}"/>
    <cellStyle name="level1a 2 2 3 2 4 5 2" xfId="1022" xr:uid="{00000000-0005-0000-0000-0000B3070000}"/>
    <cellStyle name="level1a 2 2 3 2 4 5 2 2" xfId="24536" xr:uid="{00000000-0005-0000-0000-0000B4070000}"/>
    <cellStyle name="level1a 2 2 3 2 4 5 2 2 2" xfId="28179" xr:uid="{00000000-0005-0000-0000-0000B5070000}"/>
    <cellStyle name="level1a 2 2 3 2 4 5 3" xfId="24535" xr:uid="{00000000-0005-0000-0000-0000B6070000}"/>
    <cellStyle name="level1a 2 2 3 2 4 5 3 2" xfId="28178" xr:uid="{00000000-0005-0000-0000-0000B7070000}"/>
    <cellStyle name="level1a 2 2 3 2 4 6" xfId="1023" xr:uid="{00000000-0005-0000-0000-0000B8070000}"/>
    <cellStyle name="level1a 2 2 3 2 4 6 2" xfId="24537" xr:uid="{00000000-0005-0000-0000-0000B9070000}"/>
    <cellStyle name="level1a 2 2 3 2 4 6 2 2" xfId="28180" xr:uid="{00000000-0005-0000-0000-0000BA070000}"/>
    <cellStyle name="level1a 2 2 3 2 4 7" xfId="24525" xr:uid="{00000000-0005-0000-0000-0000BB070000}"/>
    <cellStyle name="level1a 2 2 3 2 4 7 2" xfId="28168" xr:uid="{00000000-0005-0000-0000-0000BC070000}"/>
    <cellStyle name="level1a 2 2 3 2 5" xfId="1024" xr:uid="{00000000-0005-0000-0000-0000BD070000}"/>
    <cellStyle name="level1a 2 2 3 2 5 2" xfId="1025" xr:uid="{00000000-0005-0000-0000-0000BE070000}"/>
    <cellStyle name="level1a 2 2 3 2 5 2 2" xfId="1026" xr:uid="{00000000-0005-0000-0000-0000BF070000}"/>
    <cellStyle name="level1a 2 2 3 2 5 2 2 2" xfId="1027" xr:uid="{00000000-0005-0000-0000-0000C0070000}"/>
    <cellStyle name="level1a 2 2 3 2 5 2 2 2 2" xfId="24541" xr:uid="{00000000-0005-0000-0000-0000C1070000}"/>
    <cellStyle name="level1a 2 2 3 2 5 2 2 2 2 2" xfId="28184" xr:uid="{00000000-0005-0000-0000-0000C2070000}"/>
    <cellStyle name="level1a 2 2 3 2 5 2 2 3" xfId="24540" xr:uid="{00000000-0005-0000-0000-0000C3070000}"/>
    <cellStyle name="level1a 2 2 3 2 5 2 2 3 2" xfId="28183" xr:uid="{00000000-0005-0000-0000-0000C4070000}"/>
    <cellStyle name="level1a 2 2 3 2 5 2 3" xfId="1028" xr:uid="{00000000-0005-0000-0000-0000C5070000}"/>
    <cellStyle name="level1a 2 2 3 2 5 2 3 2" xfId="24542" xr:uid="{00000000-0005-0000-0000-0000C6070000}"/>
    <cellStyle name="level1a 2 2 3 2 5 2 3 2 2" xfId="28185" xr:uid="{00000000-0005-0000-0000-0000C7070000}"/>
    <cellStyle name="level1a 2 2 3 2 5 2 4" xfId="24539" xr:uid="{00000000-0005-0000-0000-0000C8070000}"/>
    <cellStyle name="level1a 2 2 3 2 5 2 4 2" xfId="28182" xr:uid="{00000000-0005-0000-0000-0000C9070000}"/>
    <cellStyle name="level1a 2 2 3 2 5 3" xfId="1029" xr:uid="{00000000-0005-0000-0000-0000CA070000}"/>
    <cellStyle name="level1a 2 2 3 2 5 3 2" xfId="1030" xr:uid="{00000000-0005-0000-0000-0000CB070000}"/>
    <cellStyle name="level1a 2 2 3 2 5 3 2 2" xfId="1031" xr:uid="{00000000-0005-0000-0000-0000CC070000}"/>
    <cellStyle name="level1a 2 2 3 2 5 3 2 2 2" xfId="24545" xr:uid="{00000000-0005-0000-0000-0000CD070000}"/>
    <cellStyle name="level1a 2 2 3 2 5 3 2 2 2 2" xfId="28188" xr:uid="{00000000-0005-0000-0000-0000CE070000}"/>
    <cellStyle name="level1a 2 2 3 2 5 3 2 3" xfId="24544" xr:uid="{00000000-0005-0000-0000-0000CF070000}"/>
    <cellStyle name="level1a 2 2 3 2 5 3 2 3 2" xfId="28187" xr:uid="{00000000-0005-0000-0000-0000D0070000}"/>
    <cellStyle name="level1a 2 2 3 2 5 3 3" xfId="1032" xr:uid="{00000000-0005-0000-0000-0000D1070000}"/>
    <cellStyle name="level1a 2 2 3 2 5 3 3 2" xfId="24546" xr:uid="{00000000-0005-0000-0000-0000D2070000}"/>
    <cellStyle name="level1a 2 2 3 2 5 3 3 2 2" xfId="28189" xr:uid="{00000000-0005-0000-0000-0000D3070000}"/>
    <cellStyle name="level1a 2 2 3 2 5 3 4" xfId="24543" xr:uid="{00000000-0005-0000-0000-0000D4070000}"/>
    <cellStyle name="level1a 2 2 3 2 5 3 4 2" xfId="28186" xr:uid="{00000000-0005-0000-0000-0000D5070000}"/>
    <cellStyle name="level1a 2 2 3 2 5 4" xfId="1033" xr:uid="{00000000-0005-0000-0000-0000D6070000}"/>
    <cellStyle name="level1a 2 2 3 2 5 4 2" xfId="1034" xr:uid="{00000000-0005-0000-0000-0000D7070000}"/>
    <cellStyle name="level1a 2 2 3 2 5 4 2 2" xfId="24548" xr:uid="{00000000-0005-0000-0000-0000D8070000}"/>
    <cellStyle name="level1a 2 2 3 2 5 4 2 2 2" xfId="28191" xr:uid="{00000000-0005-0000-0000-0000D9070000}"/>
    <cellStyle name="level1a 2 2 3 2 5 4 3" xfId="24547" xr:uid="{00000000-0005-0000-0000-0000DA070000}"/>
    <cellStyle name="level1a 2 2 3 2 5 4 3 2" xfId="28190" xr:uid="{00000000-0005-0000-0000-0000DB070000}"/>
    <cellStyle name="level1a 2 2 3 2 5 5" xfId="1035" xr:uid="{00000000-0005-0000-0000-0000DC070000}"/>
    <cellStyle name="level1a 2 2 3 2 5 5 2" xfId="24549" xr:uid="{00000000-0005-0000-0000-0000DD070000}"/>
    <cellStyle name="level1a 2 2 3 2 5 5 2 2" xfId="28192" xr:uid="{00000000-0005-0000-0000-0000DE070000}"/>
    <cellStyle name="level1a 2 2 3 2 5 6" xfId="24538" xr:uid="{00000000-0005-0000-0000-0000DF070000}"/>
    <cellStyle name="level1a 2 2 3 2 5 6 2" xfId="28181" xr:uid="{00000000-0005-0000-0000-0000E0070000}"/>
    <cellStyle name="level1a 2 2 3 2 6" xfId="1036" xr:uid="{00000000-0005-0000-0000-0000E1070000}"/>
    <cellStyle name="level1a 2 2 3 2 6 2" xfId="1037" xr:uid="{00000000-0005-0000-0000-0000E2070000}"/>
    <cellStyle name="level1a 2 2 3 2 6 2 2" xfId="1038" xr:uid="{00000000-0005-0000-0000-0000E3070000}"/>
    <cellStyle name="level1a 2 2 3 2 6 2 2 2" xfId="1039" xr:uid="{00000000-0005-0000-0000-0000E4070000}"/>
    <cellStyle name="level1a 2 2 3 2 6 2 2 2 2" xfId="24553" xr:uid="{00000000-0005-0000-0000-0000E5070000}"/>
    <cellStyle name="level1a 2 2 3 2 6 2 2 2 2 2" xfId="28196" xr:uid="{00000000-0005-0000-0000-0000E6070000}"/>
    <cellStyle name="level1a 2 2 3 2 6 2 2 3" xfId="24552" xr:uid="{00000000-0005-0000-0000-0000E7070000}"/>
    <cellStyle name="level1a 2 2 3 2 6 2 2 3 2" xfId="28195" xr:uid="{00000000-0005-0000-0000-0000E8070000}"/>
    <cellStyle name="level1a 2 2 3 2 6 2 3" xfId="1040" xr:uid="{00000000-0005-0000-0000-0000E9070000}"/>
    <cellStyle name="level1a 2 2 3 2 6 2 3 2" xfId="24554" xr:uid="{00000000-0005-0000-0000-0000EA070000}"/>
    <cellStyle name="level1a 2 2 3 2 6 2 3 2 2" xfId="28197" xr:uid="{00000000-0005-0000-0000-0000EB070000}"/>
    <cellStyle name="level1a 2 2 3 2 6 2 4" xfId="24551" xr:uid="{00000000-0005-0000-0000-0000EC070000}"/>
    <cellStyle name="level1a 2 2 3 2 6 2 4 2" xfId="28194" xr:uid="{00000000-0005-0000-0000-0000ED070000}"/>
    <cellStyle name="level1a 2 2 3 2 6 3" xfId="1041" xr:uid="{00000000-0005-0000-0000-0000EE070000}"/>
    <cellStyle name="level1a 2 2 3 2 6 3 2" xfId="1042" xr:uid="{00000000-0005-0000-0000-0000EF070000}"/>
    <cellStyle name="level1a 2 2 3 2 6 3 2 2" xfId="1043" xr:uid="{00000000-0005-0000-0000-0000F0070000}"/>
    <cellStyle name="level1a 2 2 3 2 6 3 2 2 2" xfId="24557" xr:uid="{00000000-0005-0000-0000-0000F1070000}"/>
    <cellStyle name="level1a 2 2 3 2 6 3 2 2 2 2" xfId="28200" xr:uid="{00000000-0005-0000-0000-0000F2070000}"/>
    <cellStyle name="level1a 2 2 3 2 6 3 2 3" xfId="24556" xr:uid="{00000000-0005-0000-0000-0000F3070000}"/>
    <cellStyle name="level1a 2 2 3 2 6 3 2 3 2" xfId="28199" xr:uid="{00000000-0005-0000-0000-0000F4070000}"/>
    <cellStyle name="level1a 2 2 3 2 6 3 3" xfId="1044" xr:uid="{00000000-0005-0000-0000-0000F5070000}"/>
    <cellStyle name="level1a 2 2 3 2 6 3 3 2" xfId="24558" xr:uid="{00000000-0005-0000-0000-0000F6070000}"/>
    <cellStyle name="level1a 2 2 3 2 6 3 3 2 2" xfId="28201" xr:uid="{00000000-0005-0000-0000-0000F7070000}"/>
    <cellStyle name="level1a 2 2 3 2 6 3 4" xfId="24555" xr:uid="{00000000-0005-0000-0000-0000F8070000}"/>
    <cellStyle name="level1a 2 2 3 2 6 3 4 2" xfId="28198" xr:uid="{00000000-0005-0000-0000-0000F9070000}"/>
    <cellStyle name="level1a 2 2 3 2 6 4" xfId="1045" xr:uid="{00000000-0005-0000-0000-0000FA070000}"/>
    <cellStyle name="level1a 2 2 3 2 6 4 2" xfId="1046" xr:uid="{00000000-0005-0000-0000-0000FB070000}"/>
    <cellStyle name="level1a 2 2 3 2 6 4 2 2" xfId="24560" xr:uid="{00000000-0005-0000-0000-0000FC070000}"/>
    <cellStyle name="level1a 2 2 3 2 6 4 2 2 2" xfId="28203" xr:uid="{00000000-0005-0000-0000-0000FD070000}"/>
    <cellStyle name="level1a 2 2 3 2 6 4 3" xfId="24559" xr:uid="{00000000-0005-0000-0000-0000FE070000}"/>
    <cellStyle name="level1a 2 2 3 2 6 4 3 2" xfId="28202" xr:uid="{00000000-0005-0000-0000-0000FF070000}"/>
    <cellStyle name="level1a 2 2 3 2 6 5" xfId="1047" xr:uid="{00000000-0005-0000-0000-000000080000}"/>
    <cellStyle name="level1a 2 2 3 2 6 5 2" xfId="24561" xr:uid="{00000000-0005-0000-0000-000001080000}"/>
    <cellStyle name="level1a 2 2 3 2 6 5 2 2" xfId="28204" xr:uid="{00000000-0005-0000-0000-000002080000}"/>
    <cellStyle name="level1a 2 2 3 2 6 6" xfId="24550" xr:uid="{00000000-0005-0000-0000-000003080000}"/>
    <cellStyle name="level1a 2 2 3 2 6 6 2" xfId="28193" xr:uid="{00000000-0005-0000-0000-000004080000}"/>
    <cellStyle name="level1a 2 2 3 2 7" xfId="1048" xr:uid="{00000000-0005-0000-0000-000005080000}"/>
    <cellStyle name="level1a 2 2 3 2 7 2" xfId="1049" xr:uid="{00000000-0005-0000-0000-000006080000}"/>
    <cellStyle name="level1a 2 2 3 2 7 2 2" xfId="1050" xr:uid="{00000000-0005-0000-0000-000007080000}"/>
    <cellStyle name="level1a 2 2 3 2 7 2 2 2" xfId="24564" xr:uid="{00000000-0005-0000-0000-000008080000}"/>
    <cellStyle name="level1a 2 2 3 2 7 2 2 2 2" xfId="28207" xr:uid="{00000000-0005-0000-0000-000009080000}"/>
    <cellStyle name="level1a 2 2 3 2 7 2 3" xfId="24563" xr:uid="{00000000-0005-0000-0000-00000A080000}"/>
    <cellStyle name="level1a 2 2 3 2 7 2 3 2" xfId="28206" xr:uid="{00000000-0005-0000-0000-00000B080000}"/>
    <cellStyle name="level1a 2 2 3 2 7 3" xfId="1051" xr:uid="{00000000-0005-0000-0000-00000C080000}"/>
    <cellStyle name="level1a 2 2 3 2 7 3 2" xfId="24565" xr:uid="{00000000-0005-0000-0000-00000D080000}"/>
    <cellStyle name="level1a 2 2 3 2 7 3 2 2" xfId="28208" xr:uid="{00000000-0005-0000-0000-00000E080000}"/>
    <cellStyle name="level1a 2 2 3 2 7 4" xfId="24562" xr:uid="{00000000-0005-0000-0000-00000F080000}"/>
    <cellStyle name="level1a 2 2 3 2 7 4 2" xfId="28205" xr:uid="{00000000-0005-0000-0000-000010080000}"/>
    <cellStyle name="level1a 2 2 3 2 8" xfId="24501" xr:uid="{00000000-0005-0000-0000-000011080000}"/>
    <cellStyle name="level1a 2 2 3 2 8 2" xfId="28144" xr:uid="{00000000-0005-0000-0000-000012080000}"/>
    <cellStyle name="level1a 2 2 3 2_STUD aligned by INSTIT" xfId="1052" xr:uid="{00000000-0005-0000-0000-000013080000}"/>
    <cellStyle name="level1a 2 2 3 3" xfId="1053" xr:uid="{00000000-0005-0000-0000-000014080000}"/>
    <cellStyle name="level1a 2 2 3 3 2" xfId="1054" xr:uid="{00000000-0005-0000-0000-000015080000}"/>
    <cellStyle name="level1a 2 2 3 3 2 2" xfId="1055" xr:uid="{00000000-0005-0000-0000-000016080000}"/>
    <cellStyle name="level1a 2 2 3 3 2 2 2" xfId="1056" xr:uid="{00000000-0005-0000-0000-000017080000}"/>
    <cellStyle name="level1a 2 2 3 3 2 2 2 2" xfId="1057" xr:uid="{00000000-0005-0000-0000-000018080000}"/>
    <cellStyle name="level1a 2 2 3 3 2 2 2 2 2" xfId="24570" xr:uid="{00000000-0005-0000-0000-000019080000}"/>
    <cellStyle name="level1a 2 2 3 3 2 2 2 2 2 2" xfId="28213" xr:uid="{00000000-0005-0000-0000-00001A080000}"/>
    <cellStyle name="level1a 2 2 3 3 2 2 2 3" xfId="24569" xr:uid="{00000000-0005-0000-0000-00001B080000}"/>
    <cellStyle name="level1a 2 2 3 3 2 2 2 3 2" xfId="28212" xr:uid="{00000000-0005-0000-0000-00001C080000}"/>
    <cellStyle name="level1a 2 2 3 3 2 2 3" xfId="1058" xr:uid="{00000000-0005-0000-0000-00001D080000}"/>
    <cellStyle name="level1a 2 2 3 3 2 2 3 2" xfId="24571" xr:uid="{00000000-0005-0000-0000-00001E080000}"/>
    <cellStyle name="level1a 2 2 3 3 2 2 3 2 2" xfId="28214" xr:uid="{00000000-0005-0000-0000-00001F080000}"/>
    <cellStyle name="level1a 2 2 3 3 2 2 4" xfId="24568" xr:uid="{00000000-0005-0000-0000-000020080000}"/>
    <cellStyle name="level1a 2 2 3 3 2 2 4 2" xfId="28211" xr:uid="{00000000-0005-0000-0000-000021080000}"/>
    <cellStyle name="level1a 2 2 3 3 2 3" xfId="1059" xr:uid="{00000000-0005-0000-0000-000022080000}"/>
    <cellStyle name="level1a 2 2 3 3 2 3 2" xfId="1060" xr:uid="{00000000-0005-0000-0000-000023080000}"/>
    <cellStyle name="level1a 2 2 3 3 2 3 2 2" xfId="1061" xr:uid="{00000000-0005-0000-0000-000024080000}"/>
    <cellStyle name="level1a 2 2 3 3 2 3 2 2 2" xfId="24574" xr:uid="{00000000-0005-0000-0000-000025080000}"/>
    <cellStyle name="level1a 2 2 3 3 2 3 2 2 2 2" xfId="28217" xr:uid="{00000000-0005-0000-0000-000026080000}"/>
    <cellStyle name="level1a 2 2 3 3 2 3 2 3" xfId="24573" xr:uid="{00000000-0005-0000-0000-000027080000}"/>
    <cellStyle name="level1a 2 2 3 3 2 3 2 3 2" xfId="28216" xr:uid="{00000000-0005-0000-0000-000028080000}"/>
    <cellStyle name="level1a 2 2 3 3 2 3 3" xfId="1062" xr:uid="{00000000-0005-0000-0000-000029080000}"/>
    <cellStyle name="level1a 2 2 3 3 2 3 3 2" xfId="24575" xr:uid="{00000000-0005-0000-0000-00002A080000}"/>
    <cellStyle name="level1a 2 2 3 3 2 3 3 2 2" xfId="28218" xr:uid="{00000000-0005-0000-0000-00002B080000}"/>
    <cellStyle name="level1a 2 2 3 3 2 3 4" xfId="24572" xr:uid="{00000000-0005-0000-0000-00002C080000}"/>
    <cellStyle name="level1a 2 2 3 3 2 3 4 2" xfId="28215" xr:uid="{00000000-0005-0000-0000-00002D080000}"/>
    <cellStyle name="level1a 2 2 3 3 2 4" xfId="1063" xr:uid="{00000000-0005-0000-0000-00002E080000}"/>
    <cellStyle name="level1a 2 2 3 3 2 4 2" xfId="24576" xr:uid="{00000000-0005-0000-0000-00002F080000}"/>
    <cellStyle name="level1a 2 2 3 3 2 4 2 2" xfId="28219" xr:uid="{00000000-0005-0000-0000-000030080000}"/>
    <cellStyle name="level1a 2 2 3 3 2 5" xfId="1064" xr:uid="{00000000-0005-0000-0000-000031080000}"/>
    <cellStyle name="level1a 2 2 3 3 2 5 2" xfId="24577" xr:uid="{00000000-0005-0000-0000-000032080000}"/>
    <cellStyle name="level1a 2 2 3 3 2 5 2 2" xfId="28220" xr:uid="{00000000-0005-0000-0000-000033080000}"/>
    <cellStyle name="level1a 2 2 3 3 2 6" xfId="24567" xr:uid="{00000000-0005-0000-0000-000034080000}"/>
    <cellStyle name="level1a 2 2 3 3 2 6 2" xfId="28210" xr:uid="{00000000-0005-0000-0000-000035080000}"/>
    <cellStyle name="level1a 2 2 3 3 3" xfId="1065" xr:uid="{00000000-0005-0000-0000-000036080000}"/>
    <cellStyle name="level1a 2 2 3 3 3 2" xfId="1066" xr:uid="{00000000-0005-0000-0000-000037080000}"/>
    <cellStyle name="level1a 2 2 3 3 3 2 2" xfId="1067" xr:uid="{00000000-0005-0000-0000-000038080000}"/>
    <cellStyle name="level1a 2 2 3 3 3 2 2 2" xfId="1068" xr:uid="{00000000-0005-0000-0000-000039080000}"/>
    <cellStyle name="level1a 2 2 3 3 3 2 2 2 2" xfId="24581" xr:uid="{00000000-0005-0000-0000-00003A080000}"/>
    <cellStyle name="level1a 2 2 3 3 3 2 2 2 2 2" xfId="28224" xr:uid="{00000000-0005-0000-0000-00003B080000}"/>
    <cellStyle name="level1a 2 2 3 3 3 2 2 3" xfId="24580" xr:uid="{00000000-0005-0000-0000-00003C080000}"/>
    <cellStyle name="level1a 2 2 3 3 3 2 2 3 2" xfId="28223" xr:uid="{00000000-0005-0000-0000-00003D080000}"/>
    <cellStyle name="level1a 2 2 3 3 3 2 3" xfId="1069" xr:uid="{00000000-0005-0000-0000-00003E080000}"/>
    <cellStyle name="level1a 2 2 3 3 3 2 3 2" xfId="24582" xr:uid="{00000000-0005-0000-0000-00003F080000}"/>
    <cellStyle name="level1a 2 2 3 3 3 2 3 2 2" xfId="28225" xr:uid="{00000000-0005-0000-0000-000040080000}"/>
    <cellStyle name="level1a 2 2 3 3 3 2 4" xfId="24579" xr:uid="{00000000-0005-0000-0000-000041080000}"/>
    <cellStyle name="level1a 2 2 3 3 3 2 4 2" xfId="28222" xr:uid="{00000000-0005-0000-0000-000042080000}"/>
    <cellStyle name="level1a 2 2 3 3 3 3" xfId="1070" xr:uid="{00000000-0005-0000-0000-000043080000}"/>
    <cellStyle name="level1a 2 2 3 3 3 3 2" xfId="1071" xr:uid="{00000000-0005-0000-0000-000044080000}"/>
    <cellStyle name="level1a 2 2 3 3 3 3 2 2" xfId="1072" xr:uid="{00000000-0005-0000-0000-000045080000}"/>
    <cellStyle name="level1a 2 2 3 3 3 3 2 2 2" xfId="24585" xr:uid="{00000000-0005-0000-0000-000046080000}"/>
    <cellStyle name="level1a 2 2 3 3 3 3 2 2 2 2" xfId="28228" xr:uid="{00000000-0005-0000-0000-000047080000}"/>
    <cellStyle name="level1a 2 2 3 3 3 3 2 3" xfId="24584" xr:uid="{00000000-0005-0000-0000-000048080000}"/>
    <cellStyle name="level1a 2 2 3 3 3 3 2 3 2" xfId="28227" xr:uid="{00000000-0005-0000-0000-000049080000}"/>
    <cellStyle name="level1a 2 2 3 3 3 3 3" xfId="1073" xr:uid="{00000000-0005-0000-0000-00004A080000}"/>
    <cellStyle name="level1a 2 2 3 3 3 3 3 2" xfId="24586" xr:uid="{00000000-0005-0000-0000-00004B080000}"/>
    <cellStyle name="level1a 2 2 3 3 3 3 3 2 2" xfId="28229" xr:uid="{00000000-0005-0000-0000-00004C080000}"/>
    <cellStyle name="level1a 2 2 3 3 3 3 4" xfId="24583" xr:uid="{00000000-0005-0000-0000-00004D080000}"/>
    <cellStyle name="level1a 2 2 3 3 3 3 4 2" xfId="28226" xr:uid="{00000000-0005-0000-0000-00004E080000}"/>
    <cellStyle name="level1a 2 2 3 3 3 4" xfId="1074" xr:uid="{00000000-0005-0000-0000-00004F080000}"/>
    <cellStyle name="level1a 2 2 3 3 3 4 2" xfId="1075" xr:uid="{00000000-0005-0000-0000-000050080000}"/>
    <cellStyle name="level1a 2 2 3 3 3 4 2 2" xfId="24588" xr:uid="{00000000-0005-0000-0000-000051080000}"/>
    <cellStyle name="level1a 2 2 3 3 3 4 2 2 2" xfId="28231" xr:uid="{00000000-0005-0000-0000-000052080000}"/>
    <cellStyle name="level1a 2 2 3 3 3 4 3" xfId="24587" xr:uid="{00000000-0005-0000-0000-000053080000}"/>
    <cellStyle name="level1a 2 2 3 3 3 4 3 2" xfId="28230" xr:uid="{00000000-0005-0000-0000-000054080000}"/>
    <cellStyle name="level1a 2 2 3 3 3 5" xfId="24578" xr:uid="{00000000-0005-0000-0000-000055080000}"/>
    <cellStyle name="level1a 2 2 3 3 3 5 2" xfId="28221" xr:uid="{00000000-0005-0000-0000-000056080000}"/>
    <cellStyle name="level1a 2 2 3 3 4" xfId="1076" xr:uid="{00000000-0005-0000-0000-000057080000}"/>
    <cellStyle name="level1a 2 2 3 3 4 2" xfId="1077" xr:uid="{00000000-0005-0000-0000-000058080000}"/>
    <cellStyle name="level1a 2 2 3 3 4 2 2" xfId="1078" xr:uid="{00000000-0005-0000-0000-000059080000}"/>
    <cellStyle name="level1a 2 2 3 3 4 2 2 2" xfId="1079" xr:uid="{00000000-0005-0000-0000-00005A080000}"/>
    <cellStyle name="level1a 2 2 3 3 4 2 2 2 2" xfId="24592" xr:uid="{00000000-0005-0000-0000-00005B080000}"/>
    <cellStyle name="level1a 2 2 3 3 4 2 2 2 2 2" xfId="28235" xr:uid="{00000000-0005-0000-0000-00005C080000}"/>
    <cellStyle name="level1a 2 2 3 3 4 2 2 3" xfId="24591" xr:uid="{00000000-0005-0000-0000-00005D080000}"/>
    <cellStyle name="level1a 2 2 3 3 4 2 2 3 2" xfId="28234" xr:uid="{00000000-0005-0000-0000-00005E080000}"/>
    <cellStyle name="level1a 2 2 3 3 4 2 3" xfId="1080" xr:uid="{00000000-0005-0000-0000-00005F080000}"/>
    <cellStyle name="level1a 2 2 3 3 4 2 3 2" xfId="24593" xr:uid="{00000000-0005-0000-0000-000060080000}"/>
    <cellStyle name="level1a 2 2 3 3 4 2 3 2 2" xfId="28236" xr:uid="{00000000-0005-0000-0000-000061080000}"/>
    <cellStyle name="level1a 2 2 3 3 4 2 4" xfId="24590" xr:uid="{00000000-0005-0000-0000-000062080000}"/>
    <cellStyle name="level1a 2 2 3 3 4 2 4 2" xfId="28233" xr:uid="{00000000-0005-0000-0000-000063080000}"/>
    <cellStyle name="level1a 2 2 3 3 4 3" xfId="1081" xr:uid="{00000000-0005-0000-0000-000064080000}"/>
    <cellStyle name="level1a 2 2 3 3 4 3 2" xfId="1082" xr:uid="{00000000-0005-0000-0000-000065080000}"/>
    <cellStyle name="level1a 2 2 3 3 4 3 2 2" xfId="1083" xr:uid="{00000000-0005-0000-0000-000066080000}"/>
    <cellStyle name="level1a 2 2 3 3 4 3 2 2 2" xfId="24596" xr:uid="{00000000-0005-0000-0000-000067080000}"/>
    <cellStyle name="level1a 2 2 3 3 4 3 2 2 2 2" xfId="28239" xr:uid="{00000000-0005-0000-0000-000068080000}"/>
    <cellStyle name="level1a 2 2 3 3 4 3 2 3" xfId="24595" xr:uid="{00000000-0005-0000-0000-000069080000}"/>
    <cellStyle name="level1a 2 2 3 3 4 3 2 3 2" xfId="28238" xr:uid="{00000000-0005-0000-0000-00006A080000}"/>
    <cellStyle name="level1a 2 2 3 3 4 3 3" xfId="1084" xr:uid="{00000000-0005-0000-0000-00006B080000}"/>
    <cellStyle name="level1a 2 2 3 3 4 3 3 2" xfId="24597" xr:uid="{00000000-0005-0000-0000-00006C080000}"/>
    <cellStyle name="level1a 2 2 3 3 4 3 3 2 2" xfId="28240" xr:uid="{00000000-0005-0000-0000-00006D080000}"/>
    <cellStyle name="level1a 2 2 3 3 4 3 4" xfId="24594" xr:uid="{00000000-0005-0000-0000-00006E080000}"/>
    <cellStyle name="level1a 2 2 3 3 4 3 4 2" xfId="28237" xr:uid="{00000000-0005-0000-0000-00006F080000}"/>
    <cellStyle name="level1a 2 2 3 3 4 4" xfId="1085" xr:uid="{00000000-0005-0000-0000-000070080000}"/>
    <cellStyle name="level1a 2 2 3 3 4 4 2" xfId="1086" xr:uid="{00000000-0005-0000-0000-000071080000}"/>
    <cellStyle name="level1a 2 2 3 3 4 4 2 2" xfId="24599" xr:uid="{00000000-0005-0000-0000-000072080000}"/>
    <cellStyle name="level1a 2 2 3 3 4 4 2 2 2" xfId="28242" xr:uid="{00000000-0005-0000-0000-000073080000}"/>
    <cellStyle name="level1a 2 2 3 3 4 4 3" xfId="24598" xr:uid="{00000000-0005-0000-0000-000074080000}"/>
    <cellStyle name="level1a 2 2 3 3 4 4 3 2" xfId="28241" xr:uid="{00000000-0005-0000-0000-000075080000}"/>
    <cellStyle name="level1a 2 2 3 3 4 5" xfId="1087" xr:uid="{00000000-0005-0000-0000-000076080000}"/>
    <cellStyle name="level1a 2 2 3 3 4 5 2" xfId="24600" xr:uid="{00000000-0005-0000-0000-000077080000}"/>
    <cellStyle name="level1a 2 2 3 3 4 5 2 2" xfId="28243" xr:uid="{00000000-0005-0000-0000-000078080000}"/>
    <cellStyle name="level1a 2 2 3 3 4 6" xfId="24589" xr:uid="{00000000-0005-0000-0000-000079080000}"/>
    <cellStyle name="level1a 2 2 3 3 4 6 2" xfId="28232" xr:uid="{00000000-0005-0000-0000-00007A080000}"/>
    <cellStyle name="level1a 2 2 3 3 5" xfId="1088" xr:uid="{00000000-0005-0000-0000-00007B080000}"/>
    <cellStyle name="level1a 2 2 3 3 5 2" xfId="1089" xr:uid="{00000000-0005-0000-0000-00007C080000}"/>
    <cellStyle name="level1a 2 2 3 3 5 2 2" xfId="1090" xr:uid="{00000000-0005-0000-0000-00007D080000}"/>
    <cellStyle name="level1a 2 2 3 3 5 2 2 2" xfId="1091" xr:uid="{00000000-0005-0000-0000-00007E080000}"/>
    <cellStyle name="level1a 2 2 3 3 5 2 2 2 2" xfId="24604" xr:uid="{00000000-0005-0000-0000-00007F080000}"/>
    <cellStyle name="level1a 2 2 3 3 5 2 2 2 2 2" xfId="28247" xr:uid="{00000000-0005-0000-0000-000080080000}"/>
    <cellStyle name="level1a 2 2 3 3 5 2 2 3" xfId="24603" xr:uid="{00000000-0005-0000-0000-000081080000}"/>
    <cellStyle name="level1a 2 2 3 3 5 2 2 3 2" xfId="28246" xr:uid="{00000000-0005-0000-0000-000082080000}"/>
    <cellStyle name="level1a 2 2 3 3 5 2 3" xfId="1092" xr:uid="{00000000-0005-0000-0000-000083080000}"/>
    <cellStyle name="level1a 2 2 3 3 5 2 3 2" xfId="24605" xr:uid="{00000000-0005-0000-0000-000084080000}"/>
    <cellStyle name="level1a 2 2 3 3 5 2 3 2 2" xfId="28248" xr:uid="{00000000-0005-0000-0000-000085080000}"/>
    <cellStyle name="level1a 2 2 3 3 5 2 4" xfId="24602" xr:uid="{00000000-0005-0000-0000-000086080000}"/>
    <cellStyle name="level1a 2 2 3 3 5 2 4 2" xfId="28245" xr:uid="{00000000-0005-0000-0000-000087080000}"/>
    <cellStyle name="level1a 2 2 3 3 5 3" xfId="1093" xr:uid="{00000000-0005-0000-0000-000088080000}"/>
    <cellStyle name="level1a 2 2 3 3 5 3 2" xfId="1094" xr:uid="{00000000-0005-0000-0000-000089080000}"/>
    <cellStyle name="level1a 2 2 3 3 5 3 2 2" xfId="1095" xr:uid="{00000000-0005-0000-0000-00008A080000}"/>
    <cellStyle name="level1a 2 2 3 3 5 3 2 2 2" xfId="24608" xr:uid="{00000000-0005-0000-0000-00008B080000}"/>
    <cellStyle name="level1a 2 2 3 3 5 3 2 2 2 2" xfId="28251" xr:uid="{00000000-0005-0000-0000-00008C080000}"/>
    <cellStyle name="level1a 2 2 3 3 5 3 2 3" xfId="24607" xr:uid="{00000000-0005-0000-0000-00008D080000}"/>
    <cellStyle name="level1a 2 2 3 3 5 3 2 3 2" xfId="28250" xr:uid="{00000000-0005-0000-0000-00008E080000}"/>
    <cellStyle name="level1a 2 2 3 3 5 3 3" xfId="1096" xr:uid="{00000000-0005-0000-0000-00008F080000}"/>
    <cellStyle name="level1a 2 2 3 3 5 3 3 2" xfId="24609" xr:uid="{00000000-0005-0000-0000-000090080000}"/>
    <cellStyle name="level1a 2 2 3 3 5 3 3 2 2" xfId="28252" xr:uid="{00000000-0005-0000-0000-000091080000}"/>
    <cellStyle name="level1a 2 2 3 3 5 3 4" xfId="24606" xr:uid="{00000000-0005-0000-0000-000092080000}"/>
    <cellStyle name="level1a 2 2 3 3 5 3 4 2" xfId="28249" xr:uid="{00000000-0005-0000-0000-000093080000}"/>
    <cellStyle name="level1a 2 2 3 3 5 4" xfId="1097" xr:uid="{00000000-0005-0000-0000-000094080000}"/>
    <cellStyle name="level1a 2 2 3 3 5 4 2" xfId="1098" xr:uid="{00000000-0005-0000-0000-000095080000}"/>
    <cellStyle name="level1a 2 2 3 3 5 4 2 2" xfId="24611" xr:uid="{00000000-0005-0000-0000-000096080000}"/>
    <cellStyle name="level1a 2 2 3 3 5 4 2 2 2" xfId="28254" xr:uid="{00000000-0005-0000-0000-000097080000}"/>
    <cellStyle name="level1a 2 2 3 3 5 4 3" xfId="24610" xr:uid="{00000000-0005-0000-0000-000098080000}"/>
    <cellStyle name="level1a 2 2 3 3 5 4 3 2" xfId="28253" xr:uid="{00000000-0005-0000-0000-000099080000}"/>
    <cellStyle name="level1a 2 2 3 3 5 5" xfId="1099" xr:uid="{00000000-0005-0000-0000-00009A080000}"/>
    <cellStyle name="level1a 2 2 3 3 5 5 2" xfId="24612" xr:uid="{00000000-0005-0000-0000-00009B080000}"/>
    <cellStyle name="level1a 2 2 3 3 5 5 2 2" xfId="28255" xr:uid="{00000000-0005-0000-0000-00009C080000}"/>
    <cellStyle name="level1a 2 2 3 3 5 6" xfId="24601" xr:uid="{00000000-0005-0000-0000-00009D080000}"/>
    <cellStyle name="level1a 2 2 3 3 5 6 2" xfId="28244" xr:uid="{00000000-0005-0000-0000-00009E080000}"/>
    <cellStyle name="level1a 2 2 3 3 6" xfId="1100" xr:uid="{00000000-0005-0000-0000-00009F080000}"/>
    <cellStyle name="level1a 2 2 3 3 6 2" xfId="1101" xr:uid="{00000000-0005-0000-0000-0000A0080000}"/>
    <cellStyle name="level1a 2 2 3 3 6 2 2" xfId="1102" xr:uid="{00000000-0005-0000-0000-0000A1080000}"/>
    <cellStyle name="level1a 2 2 3 3 6 2 2 2" xfId="1103" xr:uid="{00000000-0005-0000-0000-0000A2080000}"/>
    <cellStyle name="level1a 2 2 3 3 6 2 2 2 2" xfId="24616" xr:uid="{00000000-0005-0000-0000-0000A3080000}"/>
    <cellStyle name="level1a 2 2 3 3 6 2 2 2 2 2" xfId="28259" xr:uid="{00000000-0005-0000-0000-0000A4080000}"/>
    <cellStyle name="level1a 2 2 3 3 6 2 2 3" xfId="24615" xr:uid="{00000000-0005-0000-0000-0000A5080000}"/>
    <cellStyle name="level1a 2 2 3 3 6 2 2 3 2" xfId="28258" xr:uid="{00000000-0005-0000-0000-0000A6080000}"/>
    <cellStyle name="level1a 2 2 3 3 6 2 3" xfId="1104" xr:uid="{00000000-0005-0000-0000-0000A7080000}"/>
    <cellStyle name="level1a 2 2 3 3 6 2 3 2" xfId="24617" xr:uid="{00000000-0005-0000-0000-0000A8080000}"/>
    <cellStyle name="level1a 2 2 3 3 6 2 3 2 2" xfId="28260" xr:uid="{00000000-0005-0000-0000-0000A9080000}"/>
    <cellStyle name="level1a 2 2 3 3 6 2 4" xfId="24614" xr:uid="{00000000-0005-0000-0000-0000AA080000}"/>
    <cellStyle name="level1a 2 2 3 3 6 2 4 2" xfId="28257" xr:uid="{00000000-0005-0000-0000-0000AB080000}"/>
    <cellStyle name="level1a 2 2 3 3 6 3" xfId="1105" xr:uid="{00000000-0005-0000-0000-0000AC080000}"/>
    <cellStyle name="level1a 2 2 3 3 6 3 2" xfId="1106" xr:uid="{00000000-0005-0000-0000-0000AD080000}"/>
    <cellStyle name="level1a 2 2 3 3 6 3 2 2" xfId="1107" xr:uid="{00000000-0005-0000-0000-0000AE080000}"/>
    <cellStyle name="level1a 2 2 3 3 6 3 2 2 2" xfId="24620" xr:uid="{00000000-0005-0000-0000-0000AF080000}"/>
    <cellStyle name="level1a 2 2 3 3 6 3 2 2 2 2" xfId="28263" xr:uid="{00000000-0005-0000-0000-0000B0080000}"/>
    <cellStyle name="level1a 2 2 3 3 6 3 2 3" xfId="24619" xr:uid="{00000000-0005-0000-0000-0000B1080000}"/>
    <cellStyle name="level1a 2 2 3 3 6 3 2 3 2" xfId="28262" xr:uid="{00000000-0005-0000-0000-0000B2080000}"/>
    <cellStyle name="level1a 2 2 3 3 6 3 3" xfId="1108" xr:uid="{00000000-0005-0000-0000-0000B3080000}"/>
    <cellStyle name="level1a 2 2 3 3 6 3 3 2" xfId="24621" xr:uid="{00000000-0005-0000-0000-0000B4080000}"/>
    <cellStyle name="level1a 2 2 3 3 6 3 3 2 2" xfId="28264" xr:uid="{00000000-0005-0000-0000-0000B5080000}"/>
    <cellStyle name="level1a 2 2 3 3 6 3 4" xfId="24618" xr:uid="{00000000-0005-0000-0000-0000B6080000}"/>
    <cellStyle name="level1a 2 2 3 3 6 3 4 2" xfId="28261" xr:uid="{00000000-0005-0000-0000-0000B7080000}"/>
    <cellStyle name="level1a 2 2 3 3 6 4" xfId="1109" xr:uid="{00000000-0005-0000-0000-0000B8080000}"/>
    <cellStyle name="level1a 2 2 3 3 6 4 2" xfId="1110" xr:uid="{00000000-0005-0000-0000-0000B9080000}"/>
    <cellStyle name="level1a 2 2 3 3 6 4 2 2" xfId="24623" xr:uid="{00000000-0005-0000-0000-0000BA080000}"/>
    <cellStyle name="level1a 2 2 3 3 6 4 2 2 2" xfId="28266" xr:uid="{00000000-0005-0000-0000-0000BB080000}"/>
    <cellStyle name="level1a 2 2 3 3 6 4 3" xfId="24622" xr:uid="{00000000-0005-0000-0000-0000BC080000}"/>
    <cellStyle name="level1a 2 2 3 3 6 4 3 2" xfId="28265" xr:uid="{00000000-0005-0000-0000-0000BD080000}"/>
    <cellStyle name="level1a 2 2 3 3 6 5" xfId="1111" xr:uid="{00000000-0005-0000-0000-0000BE080000}"/>
    <cellStyle name="level1a 2 2 3 3 6 5 2" xfId="24624" xr:uid="{00000000-0005-0000-0000-0000BF080000}"/>
    <cellStyle name="level1a 2 2 3 3 6 5 2 2" xfId="28267" xr:uid="{00000000-0005-0000-0000-0000C0080000}"/>
    <cellStyle name="level1a 2 2 3 3 6 6" xfId="24613" xr:uid="{00000000-0005-0000-0000-0000C1080000}"/>
    <cellStyle name="level1a 2 2 3 3 6 6 2" xfId="28256" xr:uid="{00000000-0005-0000-0000-0000C2080000}"/>
    <cellStyle name="level1a 2 2 3 3 7" xfId="1112" xr:uid="{00000000-0005-0000-0000-0000C3080000}"/>
    <cellStyle name="level1a 2 2 3 3 7 2" xfId="1113" xr:uid="{00000000-0005-0000-0000-0000C4080000}"/>
    <cellStyle name="level1a 2 2 3 3 7 2 2" xfId="1114" xr:uid="{00000000-0005-0000-0000-0000C5080000}"/>
    <cellStyle name="level1a 2 2 3 3 7 2 2 2" xfId="24627" xr:uid="{00000000-0005-0000-0000-0000C6080000}"/>
    <cellStyle name="level1a 2 2 3 3 7 2 2 2 2" xfId="28270" xr:uid="{00000000-0005-0000-0000-0000C7080000}"/>
    <cellStyle name="level1a 2 2 3 3 7 2 3" xfId="24626" xr:uid="{00000000-0005-0000-0000-0000C8080000}"/>
    <cellStyle name="level1a 2 2 3 3 7 2 3 2" xfId="28269" xr:uid="{00000000-0005-0000-0000-0000C9080000}"/>
    <cellStyle name="level1a 2 2 3 3 7 3" xfId="1115" xr:uid="{00000000-0005-0000-0000-0000CA080000}"/>
    <cellStyle name="level1a 2 2 3 3 7 3 2" xfId="24628" xr:uid="{00000000-0005-0000-0000-0000CB080000}"/>
    <cellStyle name="level1a 2 2 3 3 7 3 2 2" xfId="28271" xr:uid="{00000000-0005-0000-0000-0000CC080000}"/>
    <cellStyle name="level1a 2 2 3 3 7 4" xfId="24625" xr:uid="{00000000-0005-0000-0000-0000CD080000}"/>
    <cellStyle name="level1a 2 2 3 3 7 4 2" xfId="28268" xr:uid="{00000000-0005-0000-0000-0000CE080000}"/>
    <cellStyle name="level1a 2 2 3 3 8" xfId="1116" xr:uid="{00000000-0005-0000-0000-0000CF080000}"/>
    <cellStyle name="level1a 2 2 3 3 8 2" xfId="1117" xr:uid="{00000000-0005-0000-0000-0000D0080000}"/>
    <cellStyle name="level1a 2 2 3 3 8 2 2" xfId="1118" xr:uid="{00000000-0005-0000-0000-0000D1080000}"/>
    <cellStyle name="level1a 2 2 3 3 8 2 2 2" xfId="24631" xr:uid="{00000000-0005-0000-0000-0000D2080000}"/>
    <cellStyle name="level1a 2 2 3 3 8 2 2 2 2" xfId="28274" xr:uid="{00000000-0005-0000-0000-0000D3080000}"/>
    <cellStyle name="level1a 2 2 3 3 8 2 3" xfId="24630" xr:uid="{00000000-0005-0000-0000-0000D4080000}"/>
    <cellStyle name="level1a 2 2 3 3 8 2 3 2" xfId="28273" xr:uid="{00000000-0005-0000-0000-0000D5080000}"/>
    <cellStyle name="level1a 2 2 3 3 8 3" xfId="1119" xr:uid="{00000000-0005-0000-0000-0000D6080000}"/>
    <cellStyle name="level1a 2 2 3 3 8 3 2" xfId="24632" xr:uid="{00000000-0005-0000-0000-0000D7080000}"/>
    <cellStyle name="level1a 2 2 3 3 8 3 2 2" xfId="28275" xr:uid="{00000000-0005-0000-0000-0000D8080000}"/>
    <cellStyle name="level1a 2 2 3 3 8 4" xfId="24629" xr:uid="{00000000-0005-0000-0000-0000D9080000}"/>
    <cellStyle name="level1a 2 2 3 3 8 4 2" xfId="28272" xr:uid="{00000000-0005-0000-0000-0000DA080000}"/>
    <cellStyle name="level1a 2 2 3 3 9" xfId="24566" xr:uid="{00000000-0005-0000-0000-0000DB080000}"/>
    <cellStyle name="level1a 2 2 3 3 9 2" xfId="28209" xr:uid="{00000000-0005-0000-0000-0000DC080000}"/>
    <cellStyle name="level1a 2 2 3 3_STUD aligned by INSTIT" xfId="1120" xr:uid="{00000000-0005-0000-0000-0000DD080000}"/>
    <cellStyle name="level1a 2 2 3 4" xfId="1121" xr:uid="{00000000-0005-0000-0000-0000DE080000}"/>
    <cellStyle name="level1a 2 2 3 4 2" xfId="1122" xr:uid="{00000000-0005-0000-0000-0000DF080000}"/>
    <cellStyle name="level1a 2 2 3 4 2 2" xfId="1123" xr:uid="{00000000-0005-0000-0000-0000E0080000}"/>
    <cellStyle name="level1a 2 2 3 4 2 2 2" xfId="1124" xr:uid="{00000000-0005-0000-0000-0000E1080000}"/>
    <cellStyle name="level1a 2 2 3 4 2 2 2 2" xfId="24636" xr:uid="{00000000-0005-0000-0000-0000E2080000}"/>
    <cellStyle name="level1a 2 2 3 4 2 2 2 2 2" xfId="28279" xr:uid="{00000000-0005-0000-0000-0000E3080000}"/>
    <cellStyle name="level1a 2 2 3 4 2 2 3" xfId="24635" xr:uid="{00000000-0005-0000-0000-0000E4080000}"/>
    <cellStyle name="level1a 2 2 3 4 2 2 3 2" xfId="28278" xr:uid="{00000000-0005-0000-0000-0000E5080000}"/>
    <cellStyle name="level1a 2 2 3 4 2 3" xfId="1125" xr:uid="{00000000-0005-0000-0000-0000E6080000}"/>
    <cellStyle name="level1a 2 2 3 4 2 3 2" xfId="24637" xr:uid="{00000000-0005-0000-0000-0000E7080000}"/>
    <cellStyle name="level1a 2 2 3 4 2 3 2 2" xfId="28280" xr:uid="{00000000-0005-0000-0000-0000E8080000}"/>
    <cellStyle name="level1a 2 2 3 4 2 4" xfId="24634" xr:uid="{00000000-0005-0000-0000-0000E9080000}"/>
    <cellStyle name="level1a 2 2 3 4 2 4 2" xfId="28277" xr:uid="{00000000-0005-0000-0000-0000EA080000}"/>
    <cellStyle name="level1a 2 2 3 4 3" xfId="1126" xr:uid="{00000000-0005-0000-0000-0000EB080000}"/>
    <cellStyle name="level1a 2 2 3 4 3 2" xfId="1127" xr:uid="{00000000-0005-0000-0000-0000EC080000}"/>
    <cellStyle name="level1a 2 2 3 4 3 2 2" xfId="1128" xr:uid="{00000000-0005-0000-0000-0000ED080000}"/>
    <cellStyle name="level1a 2 2 3 4 3 2 2 2" xfId="24640" xr:uid="{00000000-0005-0000-0000-0000EE080000}"/>
    <cellStyle name="level1a 2 2 3 4 3 2 2 2 2" xfId="28283" xr:uid="{00000000-0005-0000-0000-0000EF080000}"/>
    <cellStyle name="level1a 2 2 3 4 3 2 3" xfId="24639" xr:uid="{00000000-0005-0000-0000-0000F0080000}"/>
    <cellStyle name="level1a 2 2 3 4 3 2 3 2" xfId="28282" xr:uid="{00000000-0005-0000-0000-0000F1080000}"/>
    <cellStyle name="level1a 2 2 3 4 3 3" xfId="1129" xr:uid="{00000000-0005-0000-0000-0000F2080000}"/>
    <cellStyle name="level1a 2 2 3 4 3 3 2" xfId="24641" xr:uid="{00000000-0005-0000-0000-0000F3080000}"/>
    <cellStyle name="level1a 2 2 3 4 3 3 2 2" xfId="28284" xr:uid="{00000000-0005-0000-0000-0000F4080000}"/>
    <cellStyle name="level1a 2 2 3 4 3 4" xfId="24638" xr:uid="{00000000-0005-0000-0000-0000F5080000}"/>
    <cellStyle name="level1a 2 2 3 4 3 4 2" xfId="28281" xr:uid="{00000000-0005-0000-0000-0000F6080000}"/>
    <cellStyle name="level1a 2 2 3 4 4" xfId="1130" xr:uid="{00000000-0005-0000-0000-0000F7080000}"/>
    <cellStyle name="level1a 2 2 3 4 4 2" xfId="24642" xr:uid="{00000000-0005-0000-0000-0000F8080000}"/>
    <cellStyle name="level1a 2 2 3 4 4 2 2" xfId="28285" xr:uid="{00000000-0005-0000-0000-0000F9080000}"/>
    <cellStyle name="level1a 2 2 3 4 5" xfId="1131" xr:uid="{00000000-0005-0000-0000-0000FA080000}"/>
    <cellStyle name="level1a 2 2 3 4 5 2" xfId="1132" xr:uid="{00000000-0005-0000-0000-0000FB080000}"/>
    <cellStyle name="level1a 2 2 3 4 5 2 2" xfId="24644" xr:uid="{00000000-0005-0000-0000-0000FC080000}"/>
    <cellStyle name="level1a 2 2 3 4 5 2 2 2" xfId="28287" xr:uid="{00000000-0005-0000-0000-0000FD080000}"/>
    <cellStyle name="level1a 2 2 3 4 5 3" xfId="24643" xr:uid="{00000000-0005-0000-0000-0000FE080000}"/>
    <cellStyle name="level1a 2 2 3 4 5 3 2" xfId="28286" xr:uid="{00000000-0005-0000-0000-0000FF080000}"/>
    <cellStyle name="level1a 2 2 3 4 6" xfId="24633" xr:uid="{00000000-0005-0000-0000-000000090000}"/>
    <cellStyle name="level1a 2 2 3 4 6 2" xfId="28276" xr:uid="{00000000-0005-0000-0000-000001090000}"/>
    <cellStyle name="level1a 2 2 3 5" xfId="1133" xr:uid="{00000000-0005-0000-0000-000002090000}"/>
    <cellStyle name="level1a 2 2 3 5 2" xfId="1134" xr:uid="{00000000-0005-0000-0000-000003090000}"/>
    <cellStyle name="level1a 2 2 3 5 2 2" xfId="1135" xr:uid="{00000000-0005-0000-0000-000004090000}"/>
    <cellStyle name="level1a 2 2 3 5 2 2 2" xfId="1136" xr:uid="{00000000-0005-0000-0000-000005090000}"/>
    <cellStyle name="level1a 2 2 3 5 2 2 2 2" xfId="24648" xr:uid="{00000000-0005-0000-0000-000006090000}"/>
    <cellStyle name="level1a 2 2 3 5 2 2 2 2 2" xfId="28291" xr:uid="{00000000-0005-0000-0000-000007090000}"/>
    <cellStyle name="level1a 2 2 3 5 2 2 3" xfId="24647" xr:uid="{00000000-0005-0000-0000-000008090000}"/>
    <cellStyle name="level1a 2 2 3 5 2 2 3 2" xfId="28290" xr:uid="{00000000-0005-0000-0000-000009090000}"/>
    <cellStyle name="level1a 2 2 3 5 2 3" xfId="1137" xr:uid="{00000000-0005-0000-0000-00000A090000}"/>
    <cellStyle name="level1a 2 2 3 5 2 3 2" xfId="24649" xr:uid="{00000000-0005-0000-0000-00000B090000}"/>
    <cellStyle name="level1a 2 2 3 5 2 3 2 2" xfId="28292" xr:uid="{00000000-0005-0000-0000-00000C090000}"/>
    <cellStyle name="level1a 2 2 3 5 2 4" xfId="24646" xr:uid="{00000000-0005-0000-0000-00000D090000}"/>
    <cellStyle name="level1a 2 2 3 5 2 4 2" xfId="28289" xr:uid="{00000000-0005-0000-0000-00000E090000}"/>
    <cellStyle name="level1a 2 2 3 5 3" xfId="1138" xr:uid="{00000000-0005-0000-0000-00000F090000}"/>
    <cellStyle name="level1a 2 2 3 5 3 2" xfId="1139" xr:uid="{00000000-0005-0000-0000-000010090000}"/>
    <cellStyle name="level1a 2 2 3 5 3 2 2" xfId="1140" xr:uid="{00000000-0005-0000-0000-000011090000}"/>
    <cellStyle name="level1a 2 2 3 5 3 2 2 2" xfId="24652" xr:uid="{00000000-0005-0000-0000-000012090000}"/>
    <cellStyle name="level1a 2 2 3 5 3 2 2 2 2" xfId="28295" xr:uid="{00000000-0005-0000-0000-000013090000}"/>
    <cellStyle name="level1a 2 2 3 5 3 2 3" xfId="24651" xr:uid="{00000000-0005-0000-0000-000014090000}"/>
    <cellStyle name="level1a 2 2 3 5 3 2 3 2" xfId="28294" xr:uid="{00000000-0005-0000-0000-000015090000}"/>
    <cellStyle name="level1a 2 2 3 5 3 3" xfId="1141" xr:uid="{00000000-0005-0000-0000-000016090000}"/>
    <cellStyle name="level1a 2 2 3 5 3 3 2" xfId="24653" xr:uid="{00000000-0005-0000-0000-000017090000}"/>
    <cellStyle name="level1a 2 2 3 5 3 3 2 2" xfId="28296" xr:uid="{00000000-0005-0000-0000-000018090000}"/>
    <cellStyle name="level1a 2 2 3 5 3 4" xfId="24650" xr:uid="{00000000-0005-0000-0000-000019090000}"/>
    <cellStyle name="level1a 2 2 3 5 3 4 2" xfId="28293" xr:uid="{00000000-0005-0000-0000-00001A090000}"/>
    <cellStyle name="level1a 2 2 3 5 4" xfId="1142" xr:uid="{00000000-0005-0000-0000-00001B090000}"/>
    <cellStyle name="level1a 2 2 3 5 4 2" xfId="24654" xr:uid="{00000000-0005-0000-0000-00001C090000}"/>
    <cellStyle name="level1a 2 2 3 5 4 2 2" xfId="28297" xr:uid="{00000000-0005-0000-0000-00001D090000}"/>
    <cellStyle name="level1a 2 2 3 5 5" xfId="1143" xr:uid="{00000000-0005-0000-0000-00001E090000}"/>
    <cellStyle name="level1a 2 2 3 5 5 2" xfId="1144" xr:uid="{00000000-0005-0000-0000-00001F090000}"/>
    <cellStyle name="level1a 2 2 3 5 5 2 2" xfId="24656" xr:uid="{00000000-0005-0000-0000-000020090000}"/>
    <cellStyle name="level1a 2 2 3 5 5 2 2 2" xfId="28299" xr:uid="{00000000-0005-0000-0000-000021090000}"/>
    <cellStyle name="level1a 2 2 3 5 5 3" xfId="24655" xr:uid="{00000000-0005-0000-0000-000022090000}"/>
    <cellStyle name="level1a 2 2 3 5 5 3 2" xfId="28298" xr:uid="{00000000-0005-0000-0000-000023090000}"/>
    <cellStyle name="level1a 2 2 3 5 6" xfId="1145" xr:uid="{00000000-0005-0000-0000-000024090000}"/>
    <cellStyle name="level1a 2 2 3 5 6 2" xfId="24657" xr:uid="{00000000-0005-0000-0000-000025090000}"/>
    <cellStyle name="level1a 2 2 3 5 6 2 2" xfId="28300" xr:uid="{00000000-0005-0000-0000-000026090000}"/>
    <cellStyle name="level1a 2 2 3 5 7" xfId="24645" xr:uid="{00000000-0005-0000-0000-000027090000}"/>
    <cellStyle name="level1a 2 2 3 5 7 2" xfId="28288" xr:uid="{00000000-0005-0000-0000-000028090000}"/>
    <cellStyle name="level1a 2 2 3 6" xfId="1146" xr:uid="{00000000-0005-0000-0000-000029090000}"/>
    <cellStyle name="level1a 2 2 3 6 2" xfId="1147" xr:uid="{00000000-0005-0000-0000-00002A090000}"/>
    <cellStyle name="level1a 2 2 3 6 2 2" xfId="1148" xr:uid="{00000000-0005-0000-0000-00002B090000}"/>
    <cellStyle name="level1a 2 2 3 6 2 2 2" xfId="1149" xr:uid="{00000000-0005-0000-0000-00002C090000}"/>
    <cellStyle name="level1a 2 2 3 6 2 2 2 2" xfId="24661" xr:uid="{00000000-0005-0000-0000-00002D090000}"/>
    <cellStyle name="level1a 2 2 3 6 2 2 2 2 2" xfId="28304" xr:uid="{00000000-0005-0000-0000-00002E090000}"/>
    <cellStyle name="level1a 2 2 3 6 2 2 3" xfId="24660" xr:uid="{00000000-0005-0000-0000-00002F090000}"/>
    <cellStyle name="level1a 2 2 3 6 2 2 3 2" xfId="28303" xr:uid="{00000000-0005-0000-0000-000030090000}"/>
    <cellStyle name="level1a 2 2 3 6 2 3" xfId="1150" xr:uid="{00000000-0005-0000-0000-000031090000}"/>
    <cellStyle name="level1a 2 2 3 6 2 3 2" xfId="24662" xr:uid="{00000000-0005-0000-0000-000032090000}"/>
    <cellStyle name="level1a 2 2 3 6 2 3 2 2" xfId="28305" xr:uid="{00000000-0005-0000-0000-000033090000}"/>
    <cellStyle name="level1a 2 2 3 6 2 4" xfId="24659" xr:uid="{00000000-0005-0000-0000-000034090000}"/>
    <cellStyle name="level1a 2 2 3 6 2 4 2" xfId="28302" xr:uid="{00000000-0005-0000-0000-000035090000}"/>
    <cellStyle name="level1a 2 2 3 6 3" xfId="1151" xr:uid="{00000000-0005-0000-0000-000036090000}"/>
    <cellStyle name="level1a 2 2 3 6 3 2" xfId="1152" xr:uid="{00000000-0005-0000-0000-000037090000}"/>
    <cellStyle name="level1a 2 2 3 6 3 2 2" xfId="1153" xr:uid="{00000000-0005-0000-0000-000038090000}"/>
    <cellStyle name="level1a 2 2 3 6 3 2 2 2" xfId="24665" xr:uid="{00000000-0005-0000-0000-000039090000}"/>
    <cellStyle name="level1a 2 2 3 6 3 2 2 2 2" xfId="28308" xr:uid="{00000000-0005-0000-0000-00003A090000}"/>
    <cellStyle name="level1a 2 2 3 6 3 2 3" xfId="24664" xr:uid="{00000000-0005-0000-0000-00003B090000}"/>
    <cellStyle name="level1a 2 2 3 6 3 2 3 2" xfId="28307" xr:uid="{00000000-0005-0000-0000-00003C090000}"/>
    <cellStyle name="level1a 2 2 3 6 3 3" xfId="1154" xr:uid="{00000000-0005-0000-0000-00003D090000}"/>
    <cellStyle name="level1a 2 2 3 6 3 3 2" xfId="24666" xr:uid="{00000000-0005-0000-0000-00003E090000}"/>
    <cellStyle name="level1a 2 2 3 6 3 3 2 2" xfId="28309" xr:uid="{00000000-0005-0000-0000-00003F090000}"/>
    <cellStyle name="level1a 2 2 3 6 3 4" xfId="24663" xr:uid="{00000000-0005-0000-0000-000040090000}"/>
    <cellStyle name="level1a 2 2 3 6 3 4 2" xfId="28306" xr:uid="{00000000-0005-0000-0000-000041090000}"/>
    <cellStyle name="level1a 2 2 3 6 4" xfId="1155" xr:uid="{00000000-0005-0000-0000-000042090000}"/>
    <cellStyle name="level1a 2 2 3 6 4 2" xfId="24667" xr:uid="{00000000-0005-0000-0000-000043090000}"/>
    <cellStyle name="level1a 2 2 3 6 4 2 2" xfId="28310" xr:uid="{00000000-0005-0000-0000-000044090000}"/>
    <cellStyle name="level1a 2 2 3 6 5" xfId="1156" xr:uid="{00000000-0005-0000-0000-000045090000}"/>
    <cellStyle name="level1a 2 2 3 6 5 2" xfId="24668" xr:uid="{00000000-0005-0000-0000-000046090000}"/>
    <cellStyle name="level1a 2 2 3 6 5 2 2" xfId="28311" xr:uid="{00000000-0005-0000-0000-000047090000}"/>
    <cellStyle name="level1a 2 2 3 6 6" xfId="24658" xr:uid="{00000000-0005-0000-0000-000048090000}"/>
    <cellStyle name="level1a 2 2 3 6 6 2" xfId="28301" xr:uid="{00000000-0005-0000-0000-000049090000}"/>
    <cellStyle name="level1a 2 2 3 7" xfId="1157" xr:uid="{00000000-0005-0000-0000-00004A090000}"/>
    <cellStyle name="level1a 2 2 3 7 2" xfId="1158" xr:uid="{00000000-0005-0000-0000-00004B090000}"/>
    <cellStyle name="level1a 2 2 3 7 2 2" xfId="1159" xr:uid="{00000000-0005-0000-0000-00004C090000}"/>
    <cellStyle name="level1a 2 2 3 7 2 2 2" xfId="1160" xr:uid="{00000000-0005-0000-0000-00004D090000}"/>
    <cellStyle name="level1a 2 2 3 7 2 2 2 2" xfId="24672" xr:uid="{00000000-0005-0000-0000-00004E090000}"/>
    <cellStyle name="level1a 2 2 3 7 2 2 2 2 2" xfId="28315" xr:uid="{00000000-0005-0000-0000-00004F090000}"/>
    <cellStyle name="level1a 2 2 3 7 2 2 3" xfId="24671" xr:uid="{00000000-0005-0000-0000-000050090000}"/>
    <cellStyle name="level1a 2 2 3 7 2 2 3 2" xfId="28314" xr:uid="{00000000-0005-0000-0000-000051090000}"/>
    <cellStyle name="level1a 2 2 3 7 2 3" xfId="1161" xr:uid="{00000000-0005-0000-0000-000052090000}"/>
    <cellStyle name="level1a 2 2 3 7 2 3 2" xfId="24673" xr:uid="{00000000-0005-0000-0000-000053090000}"/>
    <cellStyle name="level1a 2 2 3 7 2 3 2 2" xfId="28316" xr:uid="{00000000-0005-0000-0000-000054090000}"/>
    <cellStyle name="level1a 2 2 3 7 2 4" xfId="24670" xr:uid="{00000000-0005-0000-0000-000055090000}"/>
    <cellStyle name="level1a 2 2 3 7 2 4 2" xfId="28313" xr:uid="{00000000-0005-0000-0000-000056090000}"/>
    <cellStyle name="level1a 2 2 3 7 3" xfId="1162" xr:uid="{00000000-0005-0000-0000-000057090000}"/>
    <cellStyle name="level1a 2 2 3 7 3 2" xfId="1163" xr:uid="{00000000-0005-0000-0000-000058090000}"/>
    <cellStyle name="level1a 2 2 3 7 3 2 2" xfId="1164" xr:uid="{00000000-0005-0000-0000-000059090000}"/>
    <cellStyle name="level1a 2 2 3 7 3 2 2 2" xfId="24676" xr:uid="{00000000-0005-0000-0000-00005A090000}"/>
    <cellStyle name="level1a 2 2 3 7 3 2 2 2 2" xfId="28319" xr:uid="{00000000-0005-0000-0000-00005B090000}"/>
    <cellStyle name="level1a 2 2 3 7 3 2 3" xfId="24675" xr:uid="{00000000-0005-0000-0000-00005C090000}"/>
    <cellStyle name="level1a 2 2 3 7 3 2 3 2" xfId="28318" xr:uid="{00000000-0005-0000-0000-00005D090000}"/>
    <cellStyle name="level1a 2 2 3 7 3 3" xfId="1165" xr:uid="{00000000-0005-0000-0000-00005E090000}"/>
    <cellStyle name="level1a 2 2 3 7 3 3 2" xfId="24677" xr:uid="{00000000-0005-0000-0000-00005F090000}"/>
    <cellStyle name="level1a 2 2 3 7 3 3 2 2" xfId="28320" xr:uid="{00000000-0005-0000-0000-000060090000}"/>
    <cellStyle name="level1a 2 2 3 7 3 4" xfId="24674" xr:uid="{00000000-0005-0000-0000-000061090000}"/>
    <cellStyle name="level1a 2 2 3 7 3 4 2" xfId="28317" xr:uid="{00000000-0005-0000-0000-000062090000}"/>
    <cellStyle name="level1a 2 2 3 7 4" xfId="1166" xr:uid="{00000000-0005-0000-0000-000063090000}"/>
    <cellStyle name="level1a 2 2 3 7 4 2" xfId="24678" xr:uid="{00000000-0005-0000-0000-000064090000}"/>
    <cellStyle name="level1a 2 2 3 7 4 2 2" xfId="28321" xr:uid="{00000000-0005-0000-0000-000065090000}"/>
    <cellStyle name="level1a 2 2 3 7 5" xfId="1167" xr:uid="{00000000-0005-0000-0000-000066090000}"/>
    <cellStyle name="level1a 2 2 3 7 5 2" xfId="1168" xr:uid="{00000000-0005-0000-0000-000067090000}"/>
    <cellStyle name="level1a 2 2 3 7 5 2 2" xfId="24680" xr:uid="{00000000-0005-0000-0000-000068090000}"/>
    <cellStyle name="level1a 2 2 3 7 5 2 2 2" xfId="28323" xr:uid="{00000000-0005-0000-0000-000069090000}"/>
    <cellStyle name="level1a 2 2 3 7 5 3" xfId="24679" xr:uid="{00000000-0005-0000-0000-00006A090000}"/>
    <cellStyle name="level1a 2 2 3 7 5 3 2" xfId="28322" xr:uid="{00000000-0005-0000-0000-00006B090000}"/>
    <cellStyle name="level1a 2 2 3 7 6" xfId="1169" xr:uid="{00000000-0005-0000-0000-00006C090000}"/>
    <cellStyle name="level1a 2 2 3 7 6 2" xfId="24681" xr:uid="{00000000-0005-0000-0000-00006D090000}"/>
    <cellStyle name="level1a 2 2 3 7 6 2 2" xfId="28324" xr:uid="{00000000-0005-0000-0000-00006E090000}"/>
    <cellStyle name="level1a 2 2 3 7 7" xfId="24669" xr:uid="{00000000-0005-0000-0000-00006F090000}"/>
    <cellStyle name="level1a 2 2 3 7 7 2" xfId="28312" xr:uid="{00000000-0005-0000-0000-000070090000}"/>
    <cellStyle name="level1a 2 2 3 8" xfId="1170" xr:uid="{00000000-0005-0000-0000-000071090000}"/>
    <cellStyle name="level1a 2 2 3 8 2" xfId="1171" xr:uid="{00000000-0005-0000-0000-000072090000}"/>
    <cellStyle name="level1a 2 2 3 8 2 2" xfId="1172" xr:uid="{00000000-0005-0000-0000-000073090000}"/>
    <cellStyle name="level1a 2 2 3 8 2 2 2" xfId="1173" xr:uid="{00000000-0005-0000-0000-000074090000}"/>
    <cellStyle name="level1a 2 2 3 8 2 2 2 2" xfId="24685" xr:uid="{00000000-0005-0000-0000-000075090000}"/>
    <cellStyle name="level1a 2 2 3 8 2 2 2 2 2" xfId="28328" xr:uid="{00000000-0005-0000-0000-000076090000}"/>
    <cellStyle name="level1a 2 2 3 8 2 2 3" xfId="24684" xr:uid="{00000000-0005-0000-0000-000077090000}"/>
    <cellStyle name="level1a 2 2 3 8 2 2 3 2" xfId="28327" xr:uid="{00000000-0005-0000-0000-000078090000}"/>
    <cellStyle name="level1a 2 2 3 8 2 3" xfId="1174" xr:uid="{00000000-0005-0000-0000-000079090000}"/>
    <cellStyle name="level1a 2 2 3 8 2 3 2" xfId="24686" xr:uid="{00000000-0005-0000-0000-00007A090000}"/>
    <cellStyle name="level1a 2 2 3 8 2 3 2 2" xfId="28329" xr:uid="{00000000-0005-0000-0000-00007B090000}"/>
    <cellStyle name="level1a 2 2 3 8 2 4" xfId="24683" xr:uid="{00000000-0005-0000-0000-00007C090000}"/>
    <cellStyle name="level1a 2 2 3 8 2 4 2" xfId="28326" xr:uid="{00000000-0005-0000-0000-00007D090000}"/>
    <cellStyle name="level1a 2 2 3 8 3" xfId="1175" xr:uid="{00000000-0005-0000-0000-00007E090000}"/>
    <cellStyle name="level1a 2 2 3 8 3 2" xfId="1176" xr:uid="{00000000-0005-0000-0000-00007F090000}"/>
    <cellStyle name="level1a 2 2 3 8 3 2 2" xfId="1177" xr:uid="{00000000-0005-0000-0000-000080090000}"/>
    <cellStyle name="level1a 2 2 3 8 3 2 2 2" xfId="24689" xr:uid="{00000000-0005-0000-0000-000081090000}"/>
    <cellStyle name="level1a 2 2 3 8 3 2 2 2 2" xfId="28332" xr:uid="{00000000-0005-0000-0000-000082090000}"/>
    <cellStyle name="level1a 2 2 3 8 3 2 3" xfId="24688" xr:uid="{00000000-0005-0000-0000-000083090000}"/>
    <cellStyle name="level1a 2 2 3 8 3 2 3 2" xfId="28331" xr:uid="{00000000-0005-0000-0000-000084090000}"/>
    <cellStyle name="level1a 2 2 3 8 3 3" xfId="1178" xr:uid="{00000000-0005-0000-0000-000085090000}"/>
    <cellStyle name="level1a 2 2 3 8 3 3 2" xfId="24690" xr:uid="{00000000-0005-0000-0000-000086090000}"/>
    <cellStyle name="level1a 2 2 3 8 3 3 2 2" xfId="28333" xr:uid="{00000000-0005-0000-0000-000087090000}"/>
    <cellStyle name="level1a 2 2 3 8 3 4" xfId="24687" xr:uid="{00000000-0005-0000-0000-000088090000}"/>
    <cellStyle name="level1a 2 2 3 8 3 4 2" xfId="28330" xr:uid="{00000000-0005-0000-0000-000089090000}"/>
    <cellStyle name="level1a 2 2 3 8 4" xfId="1179" xr:uid="{00000000-0005-0000-0000-00008A090000}"/>
    <cellStyle name="level1a 2 2 3 8 4 2" xfId="1180" xr:uid="{00000000-0005-0000-0000-00008B090000}"/>
    <cellStyle name="level1a 2 2 3 8 4 2 2" xfId="24692" xr:uid="{00000000-0005-0000-0000-00008C090000}"/>
    <cellStyle name="level1a 2 2 3 8 4 2 2 2" xfId="28335" xr:uid="{00000000-0005-0000-0000-00008D090000}"/>
    <cellStyle name="level1a 2 2 3 8 4 3" xfId="24691" xr:uid="{00000000-0005-0000-0000-00008E090000}"/>
    <cellStyle name="level1a 2 2 3 8 4 3 2" xfId="28334" xr:uid="{00000000-0005-0000-0000-00008F090000}"/>
    <cellStyle name="level1a 2 2 3 8 5" xfId="1181" xr:uid="{00000000-0005-0000-0000-000090090000}"/>
    <cellStyle name="level1a 2 2 3 8 5 2" xfId="24693" xr:uid="{00000000-0005-0000-0000-000091090000}"/>
    <cellStyle name="level1a 2 2 3 8 5 2 2" xfId="28336" xr:uid="{00000000-0005-0000-0000-000092090000}"/>
    <cellStyle name="level1a 2 2 3 8 6" xfId="24682" xr:uid="{00000000-0005-0000-0000-000093090000}"/>
    <cellStyle name="level1a 2 2 3 8 6 2" xfId="28325" xr:uid="{00000000-0005-0000-0000-000094090000}"/>
    <cellStyle name="level1a 2 2 3 9" xfId="1182" xr:uid="{00000000-0005-0000-0000-000095090000}"/>
    <cellStyle name="level1a 2 2 3 9 2" xfId="1183" xr:uid="{00000000-0005-0000-0000-000096090000}"/>
    <cellStyle name="level1a 2 2 3 9 2 2" xfId="1184" xr:uid="{00000000-0005-0000-0000-000097090000}"/>
    <cellStyle name="level1a 2 2 3 9 2 2 2" xfId="24696" xr:uid="{00000000-0005-0000-0000-000098090000}"/>
    <cellStyle name="level1a 2 2 3 9 2 2 2 2" xfId="28339" xr:uid="{00000000-0005-0000-0000-000099090000}"/>
    <cellStyle name="level1a 2 2 3 9 2 3" xfId="24695" xr:uid="{00000000-0005-0000-0000-00009A090000}"/>
    <cellStyle name="level1a 2 2 3 9 2 3 2" xfId="28338" xr:uid="{00000000-0005-0000-0000-00009B090000}"/>
    <cellStyle name="level1a 2 2 3 9 3" xfId="1185" xr:uid="{00000000-0005-0000-0000-00009C090000}"/>
    <cellStyle name="level1a 2 2 3 9 3 2" xfId="24697" xr:uid="{00000000-0005-0000-0000-00009D090000}"/>
    <cellStyle name="level1a 2 2 3 9 3 2 2" xfId="28340" xr:uid="{00000000-0005-0000-0000-00009E090000}"/>
    <cellStyle name="level1a 2 2 3 9 4" xfId="24694" xr:uid="{00000000-0005-0000-0000-00009F090000}"/>
    <cellStyle name="level1a 2 2 3 9 4 2" xfId="28337" xr:uid="{00000000-0005-0000-0000-0000A0090000}"/>
    <cellStyle name="level1a 2 2 3_STUD aligned by INSTIT" xfId="1186" xr:uid="{00000000-0005-0000-0000-0000A1090000}"/>
    <cellStyle name="level1a 2 2 4" xfId="1187" xr:uid="{00000000-0005-0000-0000-0000A2090000}"/>
    <cellStyle name="level1a 2 2 4 2" xfId="1188" xr:uid="{00000000-0005-0000-0000-0000A3090000}"/>
    <cellStyle name="level1a 2 2 4 2 2" xfId="1189" xr:uid="{00000000-0005-0000-0000-0000A4090000}"/>
    <cellStyle name="level1a 2 2 4 2 2 2" xfId="1190" xr:uid="{00000000-0005-0000-0000-0000A5090000}"/>
    <cellStyle name="level1a 2 2 4 2 2 2 2" xfId="1191" xr:uid="{00000000-0005-0000-0000-0000A6090000}"/>
    <cellStyle name="level1a 2 2 4 2 2 2 2 2" xfId="24702" xr:uid="{00000000-0005-0000-0000-0000A7090000}"/>
    <cellStyle name="level1a 2 2 4 2 2 2 2 2 2" xfId="28345" xr:uid="{00000000-0005-0000-0000-0000A8090000}"/>
    <cellStyle name="level1a 2 2 4 2 2 2 3" xfId="24701" xr:uid="{00000000-0005-0000-0000-0000A9090000}"/>
    <cellStyle name="level1a 2 2 4 2 2 2 3 2" xfId="28344" xr:uid="{00000000-0005-0000-0000-0000AA090000}"/>
    <cellStyle name="level1a 2 2 4 2 2 3" xfId="1192" xr:uid="{00000000-0005-0000-0000-0000AB090000}"/>
    <cellStyle name="level1a 2 2 4 2 2 3 2" xfId="24703" xr:uid="{00000000-0005-0000-0000-0000AC090000}"/>
    <cellStyle name="level1a 2 2 4 2 2 3 2 2" xfId="28346" xr:uid="{00000000-0005-0000-0000-0000AD090000}"/>
    <cellStyle name="level1a 2 2 4 2 2 4" xfId="24700" xr:uid="{00000000-0005-0000-0000-0000AE090000}"/>
    <cellStyle name="level1a 2 2 4 2 2 4 2" xfId="28343" xr:uid="{00000000-0005-0000-0000-0000AF090000}"/>
    <cellStyle name="level1a 2 2 4 2 3" xfId="1193" xr:uid="{00000000-0005-0000-0000-0000B0090000}"/>
    <cellStyle name="level1a 2 2 4 2 3 2" xfId="1194" xr:uid="{00000000-0005-0000-0000-0000B1090000}"/>
    <cellStyle name="level1a 2 2 4 2 3 2 2" xfId="1195" xr:uid="{00000000-0005-0000-0000-0000B2090000}"/>
    <cellStyle name="level1a 2 2 4 2 3 2 2 2" xfId="24706" xr:uid="{00000000-0005-0000-0000-0000B3090000}"/>
    <cellStyle name="level1a 2 2 4 2 3 2 2 2 2" xfId="28349" xr:uid="{00000000-0005-0000-0000-0000B4090000}"/>
    <cellStyle name="level1a 2 2 4 2 3 2 3" xfId="24705" xr:uid="{00000000-0005-0000-0000-0000B5090000}"/>
    <cellStyle name="level1a 2 2 4 2 3 2 3 2" xfId="28348" xr:uid="{00000000-0005-0000-0000-0000B6090000}"/>
    <cellStyle name="level1a 2 2 4 2 3 3" xfId="1196" xr:uid="{00000000-0005-0000-0000-0000B7090000}"/>
    <cellStyle name="level1a 2 2 4 2 3 3 2" xfId="24707" xr:uid="{00000000-0005-0000-0000-0000B8090000}"/>
    <cellStyle name="level1a 2 2 4 2 3 3 2 2" xfId="28350" xr:uid="{00000000-0005-0000-0000-0000B9090000}"/>
    <cellStyle name="level1a 2 2 4 2 3 4" xfId="24704" xr:uid="{00000000-0005-0000-0000-0000BA090000}"/>
    <cellStyle name="level1a 2 2 4 2 3 4 2" xfId="28347" xr:uid="{00000000-0005-0000-0000-0000BB090000}"/>
    <cellStyle name="level1a 2 2 4 2 4" xfId="1197" xr:uid="{00000000-0005-0000-0000-0000BC090000}"/>
    <cellStyle name="level1a 2 2 4 2 4 2" xfId="24708" xr:uid="{00000000-0005-0000-0000-0000BD090000}"/>
    <cellStyle name="level1a 2 2 4 2 4 2 2" xfId="28351" xr:uid="{00000000-0005-0000-0000-0000BE090000}"/>
    <cellStyle name="level1a 2 2 4 2 5" xfId="1198" xr:uid="{00000000-0005-0000-0000-0000BF090000}"/>
    <cellStyle name="level1a 2 2 4 2 5 2" xfId="1199" xr:uid="{00000000-0005-0000-0000-0000C0090000}"/>
    <cellStyle name="level1a 2 2 4 2 5 2 2" xfId="24710" xr:uid="{00000000-0005-0000-0000-0000C1090000}"/>
    <cellStyle name="level1a 2 2 4 2 5 2 2 2" xfId="28353" xr:uid="{00000000-0005-0000-0000-0000C2090000}"/>
    <cellStyle name="level1a 2 2 4 2 5 3" xfId="24709" xr:uid="{00000000-0005-0000-0000-0000C3090000}"/>
    <cellStyle name="level1a 2 2 4 2 5 3 2" xfId="28352" xr:uid="{00000000-0005-0000-0000-0000C4090000}"/>
    <cellStyle name="level1a 2 2 4 2 6" xfId="24699" xr:uid="{00000000-0005-0000-0000-0000C5090000}"/>
    <cellStyle name="level1a 2 2 4 2 6 2" xfId="28342" xr:uid="{00000000-0005-0000-0000-0000C6090000}"/>
    <cellStyle name="level1a 2 2 4 3" xfId="1200" xr:uid="{00000000-0005-0000-0000-0000C7090000}"/>
    <cellStyle name="level1a 2 2 4 3 2" xfId="1201" xr:uid="{00000000-0005-0000-0000-0000C8090000}"/>
    <cellStyle name="level1a 2 2 4 3 2 2" xfId="1202" xr:uid="{00000000-0005-0000-0000-0000C9090000}"/>
    <cellStyle name="level1a 2 2 4 3 2 2 2" xfId="1203" xr:uid="{00000000-0005-0000-0000-0000CA090000}"/>
    <cellStyle name="level1a 2 2 4 3 2 2 2 2" xfId="24714" xr:uid="{00000000-0005-0000-0000-0000CB090000}"/>
    <cellStyle name="level1a 2 2 4 3 2 2 2 2 2" xfId="28357" xr:uid="{00000000-0005-0000-0000-0000CC090000}"/>
    <cellStyle name="level1a 2 2 4 3 2 2 3" xfId="24713" xr:uid="{00000000-0005-0000-0000-0000CD090000}"/>
    <cellStyle name="level1a 2 2 4 3 2 2 3 2" xfId="28356" xr:uid="{00000000-0005-0000-0000-0000CE090000}"/>
    <cellStyle name="level1a 2 2 4 3 2 3" xfId="1204" xr:uid="{00000000-0005-0000-0000-0000CF090000}"/>
    <cellStyle name="level1a 2 2 4 3 2 3 2" xfId="24715" xr:uid="{00000000-0005-0000-0000-0000D0090000}"/>
    <cellStyle name="level1a 2 2 4 3 2 3 2 2" xfId="28358" xr:uid="{00000000-0005-0000-0000-0000D1090000}"/>
    <cellStyle name="level1a 2 2 4 3 2 4" xfId="24712" xr:uid="{00000000-0005-0000-0000-0000D2090000}"/>
    <cellStyle name="level1a 2 2 4 3 2 4 2" xfId="28355" xr:uid="{00000000-0005-0000-0000-0000D3090000}"/>
    <cellStyle name="level1a 2 2 4 3 3" xfId="1205" xr:uid="{00000000-0005-0000-0000-0000D4090000}"/>
    <cellStyle name="level1a 2 2 4 3 3 2" xfId="1206" xr:uid="{00000000-0005-0000-0000-0000D5090000}"/>
    <cellStyle name="level1a 2 2 4 3 3 2 2" xfId="1207" xr:uid="{00000000-0005-0000-0000-0000D6090000}"/>
    <cellStyle name="level1a 2 2 4 3 3 2 2 2" xfId="24718" xr:uid="{00000000-0005-0000-0000-0000D7090000}"/>
    <cellStyle name="level1a 2 2 4 3 3 2 2 2 2" xfId="28361" xr:uid="{00000000-0005-0000-0000-0000D8090000}"/>
    <cellStyle name="level1a 2 2 4 3 3 2 3" xfId="24717" xr:uid="{00000000-0005-0000-0000-0000D9090000}"/>
    <cellStyle name="level1a 2 2 4 3 3 2 3 2" xfId="28360" xr:uid="{00000000-0005-0000-0000-0000DA090000}"/>
    <cellStyle name="level1a 2 2 4 3 3 3" xfId="1208" xr:uid="{00000000-0005-0000-0000-0000DB090000}"/>
    <cellStyle name="level1a 2 2 4 3 3 3 2" xfId="24719" xr:uid="{00000000-0005-0000-0000-0000DC090000}"/>
    <cellStyle name="level1a 2 2 4 3 3 3 2 2" xfId="28362" xr:uid="{00000000-0005-0000-0000-0000DD090000}"/>
    <cellStyle name="level1a 2 2 4 3 3 4" xfId="24716" xr:uid="{00000000-0005-0000-0000-0000DE090000}"/>
    <cellStyle name="level1a 2 2 4 3 3 4 2" xfId="28359" xr:uid="{00000000-0005-0000-0000-0000DF090000}"/>
    <cellStyle name="level1a 2 2 4 3 4" xfId="1209" xr:uid="{00000000-0005-0000-0000-0000E0090000}"/>
    <cellStyle name="level1a 2 2 4 3 4 2" xfId="24720" xr:uid="{00000000-0005-0000-0000-0000E1090000}"/>
    <cellStyle name="level1a 2 2 4 3 4 2 2" xfId="28363" xr:uid="{00000000-0005-0000-0000-0000E2090000}"/>
    <cellStyle name="level1a 2 2 4 3 5" xfId="1210" xr:uid="{00000000-0005-0000-0000-0000E3090000}"/>
    <cellStyle name="level1a 2 2 4 3 5 2" xfId="24721" xr:uid="{00000000-0005-0000-0000-0000E4090000}"/>
    <cellStyle name="level1a 2 2 4 3 5 2 2" xfId="28364" xr:uid="{00000000-0005-0000-0000-0000E5090000}"/>
    <cellStyle name="level1a 2 2 4 3 6" xfId="24711" xr:uid="{00000000-0005-0000-0000-0000E6090000}"/>
    <cellStyle name="level1a 2 2 4 3 6 2" xfId="28354" xr:uid="{00000000-0005-0000-0000-0000E7090000}"/>
    <cellStyle name="level1a 2 2 4 4" xfId="1211" xr:uid="{00000000-0005-0000-0000-0000E8090000}"/>
    <cellStyle name="level1a 2 2 4 4 2" xfId="1212" xr:uid="{00000000-0005-0000-0000-0000E9090000}"/>
    <cellStyle name="level1a 2 2 4 4 2 2" xfId="1213" xr:uid="{00000000-0005-0000-0000-0000EA090000}"/>
    <cellStyle name="level1a 2 2 4 4 2 2 2" xfId="1214" xr:uid="{00000000-0005-0000-0000-0000EB090000}"/>
    <cellStyle name="level1a 2 2 4 4 2 2 2 2" xfId="24725" xr:uid="{00000000-0005-0000-0000-0000EC090000}"/>
    <cellStyle name="level1a 2 2 4 4 2 2 2 2 2" xfId="28368" xr:uid="{00000000-0005-0000-0000-0000ED090000}"/>
    <cellStyle name="level1a 2 2 4 4 2 2 3" xfId="24724" xr:uid="{00000000-0005-0000-0000-0000EE090000}"/>
    <cellStyle name="level1a 2 2 4 4 2 2 3 2" xfId="28367" xr:uid="{00000000-0005-0000-0000-0000EF090000}"/>
    <cellStyle name="level1a 2 2 4 4 2 3" xfId="1215" xr:uid="{00000000-0005-0000-0000-0000F0090000}"/>
    <cellStyle name="level1a 2 2 4 4 2 3 2" xfId="24726" xr:uid="{00000000-0005-0000-0000-0000F1090000}"/>
    <cellStyle name="level1a 2 2 4 4 2 3 2 2" xfId="28369" xr:uid="{00000000-0005-0000-0000-0000F2090000}"/>
    <cellStyle name="level1a 2 2 4 4 2 4" xfId="24723" xr:uid="{00000000-0005-0000-0000-0000F3090000}"/>
    <cellStyle name="level1a 2 2 4 4 2 4 2" xfId="28366" xr:uid="{00000000-0005-0000-0000-0000F4090000}"/>
    <cellStyle name="level1a 2 2 4 4 3" xfId="1216" xr:uid="{00000000-0005-0000-0000-0000F5090000}"/>
    <cellStyle name="level1a 2 2 4 4 3 2" xfId="1217" xr:uid="{00000000-0005-0000-0000-0000F6090000}"/>
    <cellStyle name="level1a 2 2 4 4 3 2 2" xfId="1218" xr:uid="{00000000-0005-0000-0000-0000F7090000}"/>
    <cellStyle name="level1a 2 2 4 4 3 2 2 2" xfId="24729" xr:uid="{00000000-0005-0000-0000-0000F8090000}"/>
    <cellStyle name="level1a 2 2 4 4 3 2 2 2 2" xfId="28372" xr:uid="{00000000-0005-0000-0000-0000F9090000}"/>
    <cellStyle name="level1a 2 2 4 4 3 2 3" xfId="24728" xr:uid="{00000000-0005-0000-0000-0000FA090000}"/>
    <cellStyle name="level1a 2 2 4 4 3 2 3 2" xfId="28371" xr:uid="{00000000-0005-0000-0000-0000FB090000}"/>
    <cellStyle name="level1a 2 2 4 4 3 3" xfId="1219" xr:uid="{00000000-0005-0000-0000-0000FC090000}"/>
    <cellStyle name="level1a 2 2 4 4 3 3 2" xfId="24730" xr:uid="{00000000-0005-0000-0000-0000FD090000}"/>
    <cellStyle name="level1a 2 2 4 4 3 3 2 2" xfId="28373" xr:uid="{00000000-0005-0000-0000-0000FE090000}"/>
    <cellStyle name="level1a 2 2 4 4 3 4" xfId="24727" xr:uid="{00000000-0005-0000-0000-0000FF090000}"/>
    <cellStyle name="level1a 2 2 4 4 3 4 2" xfId="28370" xr:uid="{00000000-0005-0000-0000-0000000A0000}"/>
    <cellStyle name="level1a 2 2 4 4 4" xfId="1220" xr:uid="{00000000-0005-0000-0000-0000010A0000}"/>
    <cellStyle name="level1a 2 2 4 4 4 2" xfId="24731" xr:uid="{00000000-0005-0000-0000-0000020A0000}"/>
    <cellStyle name="level1a 2 2 4 4 4 2 2" xfId="28374" xr:uid="{00000000-0005-0000-0000-0000030A0000}"/>
    <cellStyle name="level1a 2 2 4 4 5" xfId="1221" xr:uid="{00000000-0005-0000-0000-0000040A0000}"/>
    <cellStyle name="level1a 2 2 4 4 5 2" xfId="1222" xr:uid="{00000000-0005-0000-0000-0000050A0000}"/>
    <cellStyle name="level1a 2 2 4 4 5 2 2" xfId="24733" xr:uid="{00000000-0005-0000-0000-0000060A0000}"/>
    <cellStyle name="level1a 2 2 4 4 5 2 2 2" xfId="28376" xr:uid="{00000000-0005-0000-0000-0000070A0000}"/>
    <cellStyle name="level1a 2 2 4 4 5 3" xfId="24732" xr:uid="{00000000-0005-0000-0000-0000080A0000}"/>
    <cellStyle name="level1a 2 2 4 4 5 3 2" xfId="28375" xr:uid="{00000000-0005-0000-0000-0000090A0000}"/>
    <cellStyle name="level1a 2 2 4 4 6" xfId="1223" xr:uid="{00000000-0005-0000-0000-00000A0A0000}"/>
    <cellStyle name="level1a 2 2 4 4 6 2" xfId="24734" xr:uid="{00000000-0005-0000-0000-00000B0A0000}"/>
    <cellStyle name="level1a 2 2 4 4 6 2 2" xfId="28377" xr:uid="{00000000-0005-0000-0000-00000C0A0000}"/>
    <cellStyle name="level1a 2 2 4 4 7" xfId="24722" xr:uid="{00000000-0005-0000-0000-00000D0A0000}"/>
    <cellStyle name="level1a 2 2 4 4 7 2" xfId="28365" xr:uid="{00000000-0005-0000-0000-00000E0A0000}"/>
    <cellStyle name="level1a 2 2 4 5" xfId="1224" xr:uid="{00000000-0005-0000-0000-00000F0A0000}"/>
    <cellStyle name="level1a 2 2 4 5 2" xfId="1225" xr:uid="{00000000-0005-0000-0000-0000100A0000}"/>
    <cellStyle name="level1a 2 2 4 5 2 2" xfId="1226" xr:uid="{00000000-0005-0000-0000-0000110A0000}"/>
    <cellStyle name="level1a 2 2 4 5 2 2 2" xfId="1227" xr:uid="{00000000-0005-0000-0000-0000120A0000}"/>
    <cellStyle name="level1a 2 2 4 5 2 2 2 2" xfId="24738" xr:uid="{00000000-0005-0000-0000-0000130A0000}"/>
    <cellStyle name="level1a 2 2 4 5 2 2 2 2 2" xfId="28381" xr:uid="{00000000-0005-0000-0000-0000140A0000}"/>
    <cellStyle name="level1a 2 2 4 5 2 2 3" xfId="24737" xr:uid="{00000000-0005-0000-0000-0000150A0000}"/>
    <cellStyle name="level1a 2 2 4 5 2 2 3 2" xfId="28380" xr:uid="{00000000-0005-0000-0000-0000160A0000}"/>
    <cellStyle name="level1a 2 2 4 5 2 3" xfId="1228" xr:uid="{00000000-0005-0000-0000-0000170A0000}"/>
    <cellStyle name="level1a 2 2 4 5 2 3 2" xfId="24739" xr:uid="{00000000-0005-0000-0000-0000180A0000}"/>
    <cellStyle name="level1a 2 2 4 5 2 3 2 2" xfId="28382" xr:uid="{00000000-0005-0000-0000-0000190A0000}"/>
    <cellStyle name="level1a 2 2 4 5 2 4" xfId="24736" xr:uid="{00000000-0005-0000-0000-00001A0A0000}"/>
    <cellStyle name="level1a 2 2 4 5 2 4 2" xfId="28379" xr:uid="{00000000-0005-0000-0000-00001B0A0000}"/>
    <cellStyle name="level1a 2 2 4 5 3" xfId="1229" xr:uid="{00000000-0005-0000-0000-00001C0A0000}"/>
    <cellStyle name="level1a 2 2 4 5 3 2" xfId="1230" xr:uid="{00000000-0005-0000-0000-00001D0A0000}"/>
    <cellStyle name="level1a 2 2 4 5 3 2 2" xfId="1231" xr:uid="{00000000-0005-0000-0000-00001E0A0000}"/>
    <cellStyle name="level1a 2 2 4 5 3 2 2 2" xfId="24742" xr:uid="{00000000-0005-0000-0000-00001F0A0000}"/>
    <cellStyle name="level1a 2 2 4 5 3 2 2 2 2" xfId="28385" xr:uid="{00000000-0005-0000-0000-0000200A0000}"/>
    <cellStyle name="level1a 2 2 4 5 3 2 3" xfId="24741" xr:uid="{00000000-0005-0000-0000-0000210A0000}"/>
    <cellStyle name="level1a 2 2 4 5 3 2 3 2" xfId="28384" xr:uid="{00000000-0005-0000-0000-0000220A0000}"/>
    <cellStyle name="level1a 2 2 4 5 3 3" xfId="1232" xr:uid="{00000000-0005-0000-0000-0000230A0000}"/>
    <cellStyle name="level1a 2 2 4 5 3 3 2" xfId="24743" xr:uid="{00000000-0005-0000-0000-0000240A0000}"/>
    <cellStyle name="level1a 2 2 4 5 3 3 2 2" xfId="28386" xr:uid="{00000000-0005-0000-0000-0000250A0000}"/>
    <cellStyle name="level1a 2 2 4 5 3 4" xfId="24740" xr:uid="{00000000-0005-0000-0000-0000260A0000}"/>
    <cellStyle name="level1a 2 2 4 5 3 4 2" xfId="28383" xr:uid="{00000000-0005-0000-0000-0000270A0000}"/>
    <cellStyle name="level1a 2 2 4 5 4" xfId="1233" xr:uid="{00000000-0005-0000-0000-0000280A0000}"/>
    <cellStyle name="level1a 2 2 4 5 4 2" xfId="1234" xr:uid="{00000000-0005-0000-0000-0000290A0000}"/>
    <cellStyle name="level1a 2 2 4 5 4 2 2" xfId="24745" xr:uid="{00000000-0005-0000-0000-00002A0A0000}"/>
    <cellStyle name="level1a 2 2 4 5 4 2 2 2" xfId="28388" xr:uid="{00000000-0005-0000-0000-00002B0A0000}"/>
    <cellStyle name="level1a 2 2 4 5 4 3" xfId="24744" xr:uid="{00000000-0005-0000-0000-00002C0A0000}"/>
    <cellStyle name="level1a 2 2 4 5 4 3 2" xfId="28387" xr:uid="{00000000-0005-0000-0000-00002D0A0000}"/>
    <cellStyle name="level1a 2 2 4 5 5" xfId="1235" xr:uid="{00000000-0005-0000-0000-00002E0A0000}"/>
    <cellStyle name="level1a 2 2 4 5 5 2" xfId="24746" xr:uid="{00000000-0005-0000-0000-00002F0A0000}"/>
    <cellStyle name="level1a 2 2 4 5 5 2 2" xfId="28389" xr:uid="{00000000-0005-0000-0000-0000300A0000}"/>
    <cellStyle name="level1a 2 2 4 5 6" xfId="24735" xr:uid="{00000000-0005-0000-0000-0000310A0000}"/>
    <cellStyle name="level1a 2 2 4 5 6 2" xfId="28378" xr:uid="{00000000-0005-0000-0000-0000320A0000}"/>
    <cellStyle name="level1a 2 2 4 6" xfId="1236" xr:uid="{00000000-0005-0000-0000-0000330A0000}"/>
    <cellStyle name="level1a 2 2 4 6 2" xfId="1237" xr:uid="{00000000-0005-0000-0000-0000340A0000}"/>
    <cellStyle name="level1a 2 2 4 6 2 2" xfId="1238" xr:uid="{00000000-0005-0000-0000-0000350A0000}"/>
    <cellStyle name="level1a 2 2 4 6 2 2 2" xfId="1239" xr:uid="{00000000-0005-0000-0000-0000360A0000}"/>
    <cellStyle name="level1a 2 2 4 6 2 2 2 2" xfId="24750" xr:uid="{00000000-0005-0000-0000-0000370A0000}"/>
    <cellStyle name="level1a 2 2 4 6 2 2 2 2 2" xfId="28393" xr:uid="{00000000-0005-0000-0000-0000380A0000}"/>
    <cellStyle name="level1a 2 2 4 6 2 2 3" xfId="24749" xr:uid="{00000000-0005-0000-0000-0000390A0000}"/>
    <cellStyle name="level1a 2 2 4 6 2 2 3 2" xfId="28392" xr:uid="{00000000-0005-0000-0000-00003A0A0000}"/>
    <cellStyle name="level1a 2 2 4 6 2 3" xfId="1240" xr:uid="{00000000-0005-0000-0000-00003B0A0000}"/>
    <cellStyle name="level1a 2 2 4 6 2 3 2" xfId="24751" xr:uid="{00000000-0005-0000-0000-00003C0A0000}"/>
    <cellStyle name="level1a 2 2 4 6 2 3 2 2" xfId="28394" xr:uid="{00000000-0005-0000-0000-00003D0A0000}"/>
    <cellStyle name="level1a 2 2 4 6 2 4" xfId="24748" xr:uid="{00000000-0005-0000-0000-00003E0A0000}"/>
    <cellStyle name="level1a 2 2 4 6 2 4 2" xfId="28391" xr:uid="{00000000-0005-0000-0000-00003F0A0000}"/>
    <cellStyle name="level1a 2 2 4 6 3" xfId="1241" xr:uid="{00000000-0005-0000-0000-0000400A0000}"/>
    <cellStyle name="level1a 2 2 4 6 3 2" xfId="1242" xr:uid="{00000000-0005-0000-0000-0000410A0000}"/>
    <cellStyle name="level1a 2 2 4 6 3 2 2" xfId="1243" xr:uid="{00000000-0005-0000-0000-0000420A0000}"/>
    <cellStyle name="level1a 2 2 4 6 3 2 2 2" xfId="24754" xr:uid="{00000000-0005-0000-0000-0000430A0000}"/>
    <cellStyle name="level1a 2 2 4 6 3 2 2 2 2" xfId="28397" xr:uid="{00000000-0005-0000-0000-0000440A0000}"/>
    <cellStyle name="level1a 2 2 4 6 3 2 3" xfId="24753" xr:uid="{00000000-0005-0000-0000-0000450A0000}"/>
    <cellStyle name="level1a 2 2 4 6 3 2 3 2" xfId="28396" xr:uid="{00000000-0005-0000-0000-0000460A0000}"/>
    <cellStyle name="level1a 2 2 4 6 3 3" xfId="1244" xr:uid="{00000000-0005-0000-0000-0000470A0000}"/>
    <cellStyle name="level1a 2 2 4 6 3 3 2" xfId="24755" xr:uid="{00000000-0005-0000-0000-0000480A0000}"/>
    <cellStyle name="level1a 2 2 4 6 3 3 2 2" xfId="28398" xr:uid="{00000000-0005-0000-0000-0000490A0000}"/>
    <cellStyle name="level1a 2 2 4 6 3 4" xfId="24752" xr:uid="{00000000-0005-0000-0000-00004A0A0000}"/>
    <cellStyle name="level1a 2 2 4 6 3 4 2" xfId="28395" xr:uid="{00000000-0005-0000-0000-00004B0A0000}"/>
    <cellStyle name="level1a 2 2 4 6 4" xfId="1245" xr:uid="{00000000-0005-0000-0000-00004C0A0000}"/>
    <cellStyle name="level1a 2 2 4 6 4 2" xfId="1246" xr:uid="{00000000-0005-0000-0000-00004D0A0000}"/>
    <cellStyle name="level1a 2 2 4 6 4 2 2" xfId="24757" xr:uid="{00000000-0005-0000-0000-00004E0A0000}"/>
    <cellStyle name="level1a 2 2 4 6 4 2 2 2" xfId="28400" xr:uid="{00000000-0005-0000-0000-00004F0A0000}"/>
    <cellStyle name="level1a 2 2 4 6 4 3" xfId="24756" xr:uid="{00000000-0005-0000-0000-0000500A0000}"/>
    <cellStyle name="level1a 2 2 4 6 4 3 2" xfId="28399" xr:uid="{00000000-0005-0000-0000-0000510A0000}"/>
    <cellStyle name="level1a 2 2 4 6 5" xfId="1247" xr:uid="{00000000-0005-0000-0000-0000520A0000}"/>
    <cellStyle name="level1a 2 2 4 6 5 2" xfId="24758" xr:uid="{00000000-0005-0000-0000-0000530A0000}"/>
    <cellStyle name="level1a 2 2 4 6 5 2 2" xfId="28401" xr:uid="{00000000-0005-0000-0000-0000540A0000}"/>
    <cellStyle name="level1a 2 2 4 6 6" xfId="24747" xr:uid="{00000000-0005-0000-0000-0000550A0000}"/>
    <cellStyle name="level1a 2 2 4 6 6 2" xfId="28390" xr:uid="{00000000-0005-0000-0000-0000560A0000}"/>
    <cellStyle name="level1a 2 2 4 7" xfId="1248" xr:uid="{00000000-0005-0000-0000-0000570A0000}"/>
    <cellStyle name="level1a 2 2 4 7 2" xfId="1249" xr:uid="{00000000-0005-0000-0000-0000580A0000}"/>
    <cellStyle name="level1a 2 2 4 7 2 2" xfId="1250" xr:uid="{00000000-0005-0000-0000-0000590A0000}"/>
    <cellStyle name="level1a 2 2 4 7 2 2 2" xfId="24761" xr:uid="{00000000-0005-0000-0000-00005A0A0000}"/>
    <cellStyle name="level1a 2 2 4 7 2 2 2 2" xfId="28404" xr:uid="{00000000-0005-0000-0000-00005B0A0000}"/>
    <cellStyle name="level1a 2 2 4 7 2 3" xfId="24760" xr:uid="{00000000-0005-0000-0000-00005C0A0000}"/>
    <cellStyle name="level1a 2 2 4 7 2 3 2" xfId="28403" xr:uid="{00000000-0005-0000-0000-00005D0A0000}"/>
    <cellStyle name="level1a 2 2 4 7 3" xfId="1251" xr:uid="{00000000-0005-0000-0000-00005E0A0000}"/>
    <cellStyle name="level1a 2 2 4 7 3 2" xfId="24762" xr:uid="{00000000-0005-0000-0000-00005F0A0000}"/>
    <cellStyle name="level1a 2 2 4 7 3 2 2" xfId="28405" xr:uid="{00000000-0005-0000-0000-0000600A0000}"/>
    <cellStyle name="level1a 2 2 4 7 4" xfId="24759" xr:uid="{00000000-0005-0000-0000-0000610A0000}"/>
    <cellStyle name="level1a 2 2 4 7 4 2" xfId="28402" xr:uid="{00000000-0005-0000-0000-0000620A0000}"/>
    <cellStyle name="level1a 2 2 4 8" xfId="24698" xr:uid="{00000000-0005-0000-0000-0000630A0000}"/>
    <cellStyle name="level1a 2 2 4 8 2" xfId="28341" xr:uid="{00000000-0005-0000-0000-0000640A0000}"/>
    <cellStyle name="level1a 2 2 4_STUD aligned by INSTIT" xfId="1252" xr:uid="{00000000-0005-0000-0000-0000650A0000}"/>
    <cellStyle name="level1a 2 2 5" xfId="1253" xr:uid="{00000000-0005-0000-0000-0000660A0000}"/>
    <cellStyle name="level1a 2 2 5 2" xfId="1254" xr:uid="{00000000-0005-0000-0000-0000670A0000}"/>
    <cellStyle name="level1a 2 2 5 2 2" xfId="1255" xr:uid="{00000000-0005-0000-0000-0000680A0000}"/>
    <cellStyle name="level1a 2 2 5 2 2 2" xfId="1256" xr:uid="{00000000-0005-0000-0000-0000690A0000}"/>
    <cellStyle name="level1a 2 2 5 2 2 2 2" xfId="1257" xr:uid="{00000000-0005-0000-0000-00006A0A0000}"/>
    <cellStyle name="level1a 2 2 5 2 2 2 2 2" xfId="24767" xr:uid="{00000000-0005-0000-0000-00006B0A0000}"/>
    <cellStyle name="level1a 2 2 5 2 2 2 2 2 2" xfId="28410" xr:uid="{00000000-0005-0000-0000-00006C0A0000}"/>
    <cellStyle name="level1a 2 2 5 2 2 2 3" xfId="24766" xr:uid="{00000000-0005-0000-0000-00006D0A0000}"/>
    <cellStyle name="level1a 2 2 5 2 2 2 3 2" xfId="28409" xr:uid="{00000000-0005-0000-0000-00006E0A0000}"/>
    <cellStyle name="level1a 2 2 5 2 2 3" xfId="1258" xr:uid="{00000000-0005-0000-0000-00006F0A0000}"/>
    <cellStyle name="level1a 2 2 5 2 2 3 2" xfId="24768" xr:uid="{00000000-0005-0000-0000-0000700A0000}"/>
    <cellStyle name="level1a 2 2 5 2 2 3 2 2" xfId="28411" xr:uid="{00000000-0005-0000-0000-0000710A0000}"/>
    <cellStyle name="level1a 2 2 5 2 2 4" xfId="24765" xr:uid="{00000000-0005-0000-0000-0000720A0000}"/>
    <cellStyle name="level1a 2 2 5 2 2 4 2" xfId="28408" xr:uid="{00000000-0005-0000-0000-0000730A0000}"/>
    <cellStyle name="level1a 2 2 5 2 3" xfId="1259" xr:uid="{00000000-0005-0000-0000-0000740A0000}"/>
    <cellStyle name="level1a 2 2 5 2 3 2" xfId="1260" xr:uid="{00000000-0005-0000-0000-0000750A0000}"/>
    <cellStyle name="level1a 2 2 5 2 3 2 2" xfId="1261" xr:uid="{00000000-0005-0000-0000-0000760A0000}"/>
    <cellStyle name="level1a 2 2 5 2 3 2 2 2" xfId="24771" xr:uid="{00000000-0005-0000-0000-0000770A0000}"/>
    <cellStyle name="level1a 2 2 5 2 3 2 2 2 2" xfId="28414" xr:uid="{00000000-0005-0000-0000-0000780A0000}"/>
    <cellStyle name="level1a 2 2 5 2 3 2 3" xfId="24770" xr:uid="{00000000-0005-0000-0000-0000790A0000}"/>
    <cellStyle name="level1a 2 2 5 2 3 2 3 2" xfId="28413" xr:uid="{00000000-0005-0000-0000-00007A0A0000}"/>
    <cellStyle name="level1a 2 2 5 2 3 3" xfId="1262" xr:uid="{00000000-0005-0000-0000-00007B0A0000}"/>
    <cellStyle name="level1a 2 2 5 2 3 3 2" xfId="24772" xr:uid="{00000000-0005-0000-0000-00007C0A0000}"/>
    <cellStyle name="level1a 2 2 5 2 3 3 2 2" xfId="28415" xr:uid="{00000000-0005-0000-0000-00007D0A0000}"/>
    <cellStyle name="level1a 2 2 5 2 3 4" xfId="24769" xr:uid="{00000000-0005-0000-0000-00007E0A0000}"/>
    <cellStyle name="level1a 2 2 5 2 3 4 2" xfId="28412" xr:uid="{00000000-0005-0000-0000-00007F0A0000}"/>
    <cellStyle name="level1a 2 2 5 2 4" xfId="1263" xr:uid="{00000000-0005-0000-0000-0000800A0000}"/>
    <cellStyle name="level1a 2 2 5 2 4 2" xfId="24773" xr:uid="{00000000-0005-0000-0000-0000810A0000}"/>
    <cellStyle name="level1a 2 2 5 2 4 2 2" xfId="28416" xr:uid="{00000000-0005-0000-0000-0000820A0000}"/>
    <cellStyle name="level1a 2 2 5 2 5" xfId="1264" xr:uid="{00000000-0005-0000-0000-0000830A0000}"/>
    <cellStyle name="level1a 2 2 5 2 5 2" xfId="1265" xr:uid="{00000000-0005-0000-0000-0000840A0000}"/>
    <cellStyle name="level1a 2 2 5 2 5 2 2" xfId="24775" xr:uid="{00000000-0005-0000-0000-0000850A0000}"/>
    <cellStyle name="level1a 2 2 5 2 5 2 2 2" xfId="28418" xr:uid="{00000000-0005-0000-0000-0000860A0000}"/>
    <cellStyle name="level1a 2 2 5 2 5 3" xfId="24774" xr:uid="{00000000-0005-0000-0000-0000870A0000}"/>
    <cellStyle name="level1a 2 2 5 2 5 3 2" xfId="28417" xr:uid="{00000000-0005-0000-0000-0000880A0000}"/>
    <cellStyle name="level1a 2 2 5 2 6" xfId="1266" xr:uid="{00000000-0005-0000-0000-0000890A0000}"/>
    <cellStyle name="level1a 2 2 5 2 6 2" xfId="24776" xr:uid="{00000000-0005-0000-0000-00008A0A0000}"/>
    <cellStyle name="level1a 2 2 5 2 6 2 2" xfId="28419" xr:uid="{00000000-0005-0000-0000-00008B0A0000}"/>
    <cellStyle name="level1a 2 2 5 2 7" xfId="24764" xr:uid="{00000000-0005-0000-0000-00008C0A0000}"/>
    <cellStyle name="level1a 2 2 5 2 7 2" xfId="28407" xr:uid="{00000000-0005-0000-0000-00008D0A0000}"/>
    <cellStyle name="level1a 2 2 5 3" xfId="1267" xr:uid="{00000000-0005-0000-0000-00008E0A0000}"/>
    <cellStyle name="level1a 2 2 5 3 2" xfId="1268" xr:uid="{00000000-0005-0000-0000-00008F0A0000}"/>
    <cellStyle name="level1a 2 2 5 3 2 2" xfId="1269" xr:uid="{00000000-0005-0000-0000-0000900A0000}"/>
    <cellStyle name="level1a 2 2 5 3 2 2 2" xfId="1270" xr:uid="{00000000-0005-0000-0000-0000910A0000}"/>
    <cellStyle name="level1a 2 2 5 3 2 2 2 2" xfId="24780" xr:uid="{00000000-0005-0000-0000-0000920A0000}"/>
    <cellStyle name="level1a 2 2 5 3 2 2 2 2 2" xfId="28423" xr:uid="{00000000-0005-0000-0000-0000930A0000}"/>
    <cellStyle name="level1a 2 2 5 3 2 2 3" xfId="24779" xr:uid="{00000000-0005-0000-0000-0000940A0000}"/>
    <cellStyle name="level1a 2 2 5 3 2 2 3 2" xfId="28422" xr:uid="{00000000-0005-0000-0000-0000950A0000}"/>
    <cellStyle name="level1a 2 2 5 3 2 3" xfId="1271" xr:uid="{00000000-0005-0000-0000-0000960A0000}"/>
    <cellStyle name="level1a 2 2 5 3 2 3 2" xfId="24781" xr:uid="{00000000-0005-0000-0000-0000970A0000}"/>
    <cellStyle name="level1a 2 2 5 3 2 3 2 2" xfId="28424" xr:uid="{00000000-0005-0000-0000-0000980A0000}"/>
    <cellStyle name="level1a 2 2 5 3 2 4" xfId="24778" xr:uid="{00000000-0005-0000-0000-0000990A0000}"/>
    <cellStyle name="level1a 2 2 5 3 2 4 2" xfId="28421" xr:uid="{00000000-0005-0000-0000-00009A0A0000}"/>
    <cellStyle name="level1a 2 2 5 3 3" xfId="1272" xr:uid="{00000000-0005-0000-0000-00009B0A0000}"/>
    <cellStyle name="level1a 2 2 5 3 3 2" xfId="1273" xr:uid="{00000000-0005-0000-0000-00009C0A0000}"/>
    <cellStyle name="level1a 2 2 5 3 3 2 2" xfId="1274" xr:uid="{00000000-0005-0000-0000-00009D0A0000}"/>
    <cellStyle name="level1a 2 2 5 3 3 2 2 2" xfId="24784" xr:uid="{00000000-0005-0000-0000-00009E0A0000}"/>
    <cellStyle name="level1a 2 2 5 3 3 2 2 2 2" xfId="28427" xr:uid="{00000000-0005-0000-0000-00009F0A0000}"/>
    <cellStyle name="level1a 2 2 5 3 3 2 3" xfId="24783" xr:uid="{00000000-0005-0000-0000-0000A00A0000}"/>
    <cellStyle name="level1a 2 2 5 3 3 2 3 2" xfId="28426" xr:uid="{00000000-0005-0000-0000-0000A10A0000}"/>
    <cellStyle name="level1a 2 2 5 3 3 3" xfId="1275" xr:uid="{00000000-0005-0000-0000-0000A20A0000}"/>
    <cellStyle name="level1a 2 2 5 3 3 3 2" xfId="24785" xr:uid="{00000000-0005-0000-0000-0000A30A0000}"/>
    <cellStyle name="level1a 2 2 5 3 3 3 2 2" xfId="28428" xr:uid="{00000000-0005-0000-0000-0000A40A0000}"/>
    <cellStyle name="level1a 2 2 5 3 3 4" xfId="24782" xr:uid="{00000000-0005-0000-0000-0000A50A0000}"/>
    <cellStyle name="level1a 2 2 5 3 3 4 2" xfId="28425" xr:uid="{00000000-0005-0000-0000-0000A60A0000}"/>
    <cellStyle name="level1a 2 2 5 3 4" xfId="1276" xr:uid="{00000000-0005-0000-0000-0000A70A0000}"/>
    <cellStyle name="level1a 2 2 5 3 4 2" xfId="24786" xr:uid="{00000000-0005-0000-0000-0000A80A0000}"/>
    <cellStyle name="level1a 2 2 5 3 4 2 2" xfId="28429" xr:uid="{00000000-0005-0000-0000-0000A90A0000}"/>
    <cellStyle name="level1a 2 2 5 3 5" xfId="24777" xr:uid="{00000000-0005-0000-0000-0000AA0A0000}"/>
    <cellStyle name="level1a 2 2 5 3 5 2" xfId="28420" xr:uid="{00000000-0005-0000-0000-0000AB0A0000}"/>
    <cellStyle name="level1a 2 2 5 4" xfId="1277" xr:uid="{00000000-0005-0000-0000-0000AC0A0000}"/>
    <cellStyle name="level1a 2 2 5 4 2" xfId="1278" xr:uid="{00000000-0005-0000-0000-0000AD0A0000}"/>
    <cellStyle name="level1a 2 2 5 4 2 2" xfId="1279" xr:uid="{00000000-0005-0000-0000-0000AE0A0000}"/>
    <cellStyle name="level1a 2 2 5 4 2 2 2" xfId="1280" xr:uid="{00000000-0005-0000-0000-0000AF0A0000}"/>
    <cellStyle name="level1a 2 2 5 4 2 2 2 2" xfId="24790" xr:uid="{00000000-0005-0000-0000-0000B00A0000}"/>
    <cellStyle name="level1a 2 2 5 4 2 2 2 2 2" xfId="28433" xr:uid="{00000000-0005-0000-0000-0000B10A0000}"/>
    <cellStyle name="level1a 2 2 5 4 2 2 3" xfId="24789" xr:uid="{00000000-0005-0000-0000-0000B20A0000}"/>
    <cellStyle name="level1a 2 2 5 4 2 2 3 2" xfId="28432" xr:uid="{00000000-0005-0000-0000-0000B30A0000}"/>
    <cellStyle name="level1a 2 2 5 4 2 3" xfId="1281" xr:uid="{00000000-0005-0000-0000-0000B40A0000}"/>
    <cellStyle name="level1a 2 2 5 4 2 3 2" xfId="24791" xr:uid="{00000000-0005-0000-0000-0000B50A0000}"/>
    <cellStyle name="level1a 2 2 5 4 2 3 2 2" xfId="28434" xr:uid="{00000000-0005-0000-0000-0000B60A0000}"/>
    <cellStyle name="level1a 2 2 5 4 2 4" xfId="24788" xr:uid="{00000000-0005-0000-0000-0000B70A0000}"/>
    <cellStyle name="level1a 2 2 5 4 2 4 2" xfId="28431" xr:uid="{00000000-0005-0000-0000-0000B80A0000}"/>
    <cellStyle name="level1a 2 2 5 4 3" xfId="1282" xr:uid="{00000000-0005-0000-0000-0000B90A0000}"/>
    <cellStyle name="level1a 2 2 5 4 3 2" xfId="1283" xr:uid="{00000000-0005-0000-0000-0000BA0A0000}"/>
    <cellStyle name="level1a 2 2 5 4 3 2 2" xfId="1284" xr:uid="{00000000-0005-0000-0000-0000BB0A0000}"/>
    <cellStyle name="level1a 2 2 5 4 3 2 2 2" xfId="24794" xr:uid="{00000000-0005-0000-0000-0000BC0A0000}"/>
    <cellStyle name="level1a 2 2 5 4 3 2 2 2 2" xfId="28437" xr:uid="{00000000-0005-0000-0000-0000BD0A0000}"/>
    <cellStyle name="level1a 2 2 5 4 3 2 3" xfId="24793" xr:uid="{00000000-0005-0000-0000-0000BE0A0000}"/>
    <cellStyle name="level1a 2 2 5 4 3 2 3 2" xfId="28436" xr:uid="{00000000-0005-0000-0000-0000BF0A0000}"/>
    <cellStyle name="level1a 2 2 5 4 3 3" xfId="1285" xr:uid="{00000000-0005-0000-0000-0000C00A0000}"/>
    <cellStyle name="level1a 2 2 5 4 3 3 2" xfId="24795" xr:uid="{00000000-0005-0000-0000-0000C10A0000}"/>
    <cellStyle name="level1a 2 2 5 4 3 3 2 2" xfId="28438" xr:uid="{00000000-0005-0000-0000-0000C20A0000}"/>
    <cellStyle name="level1a 2 2 5 4 3 4" xfId="24792" xr:uid="{00000000-0005-0000-0000-0000C30A0000}"/>
    <cellStyle name="level1a 2 2 5 4 3 4 2" xfId="28435" xr:uid="{00000000-0005-0000-0000-0000C40A0000}"/>
    <cellStyle name="level1a 2 2 5 4 4" xfId="1286" xr:uid="{00000000-0005-0000-0000-0000C50A0000}"/>
    <cellStyle name="level1a 2 2 5 4 4 2" xfId="1287" xr:uid="{00000000-0005-0000-0000-0000C60A0000}"/>
    <cellStyle name="level1a 2 2 5 4 4 2 2" xfId="24797" xr:uid="{00000000-0005-0000-0000-0000C70A0000}"/>
    <cellStyle name="level1a 2 2 5 4 4 2 2 2" xfId="28440" xr:uid="{00000000-0005-0000-0000-0000C80A0000}"/>
    <cellStyle name="level1a 2 2 5 4 4 3" xfId="24796" xr:uid="{00000000-0005-0000-0000-0000C90A0000}"/>
    <cellStyle name="level1a 2 2 5 4 4 3 2" xfId="28439" xr:uid="{00000000-0005-0000-0000-0000CA0A0000}"/>
    <cellStyle name="level1a 2 2 5 4 5" xfId="1288" xr:uid="{00000000-0005-0000-0000-0000CB0A0000}"/>
    <cellStyle name="level1a 2 2 5 4 5 2" xfId="24798" xr:uid="{00000000-0005-0000-0000-0000CC0A0000}"/>
    <cellStyle name="level1a 2 2 5 4 5 2 2" xfId="28441" xr:uid="{00000000-0005-0000-0000-0000CD0A0000}"/>
    <cellStyle name="level1a 2 2 5 4 6" xfId="24787" xr:uid="{00000000-0005-0000-0000-0000CE0A0000}"/>
    <cellStyle name="level1a 2 2 5 4 6 2" xfId="28430" xr:uid="{00000000-0005-0000-0000-0000CF0A0000}"/>
    <cellStyle name="level1a 2 2 5 5" xfId="1289" xr:uid="{00000000-0005-0000-0000-0000D00A0000}"/>
    <cellStyle name="level1a 2 2 5 5 2" xfId="1290" xr:uid="{00000000-0005-0000-0000-0000D10A0000}"/>
    <cellStyle name="level1a 2 2 5 5 2 2" xfId="1291" xr:uid="{00000000-0005-0000-0000-0000D20A0000}"/>
    <cellStyle name="level1a 2 2 5 5 2 2 2" xfId="1292" xr:uid="{00000000-0005-0000-0000-0000D30A0000}"/>
    <cellStyle name="level1a 2 2 5 5 2 2 2 2" xfId="24802" xr:uid="{00000000-0005-0000-0000-0000D40A0000}"/>
    <cellStyle name="level1a 2 2 5 5 2 2 2 2 2" xfId="28445" xr:uid="{00000000-0005-0000-0000-0000D50A0000}"/>
    <cellStyle name="level1a 2 2 5 5 2 2 3" xfId="24801" xr:uid="{00000000-0005-0000-0000-0000D60A0000}"/>
    <cellStyle name="level1a 2 2 5 5 2 2 3 2" xfId="28444" xr:uid="{00000000-0005-0000-0000-0000D70A0000}"/>
    <cellStyle name="level1a 2 2 5 5 2 3" xfId="1293" xr:uid="{00000000-0005-0000-0000-0000D80A0000}"/>
    <cellStyle name="level1a 2 2 5 5 2 3 2" xfId="24803" xr:uid="{00000000-0005-0000-0000-0000D90A0000}"/>
    <cellStyle name="level1a 2 2 5 5 2 3 2 2" xfId="28446" xr:uid="{00000000-0005-0000-0000-0000DA0A0000}"/>
    <cellStyle name="level1a 2 2 5 5 2 4" xfId="24800" xr:uid="{00000000-0005-0000-0000-0000DB0A0000}"/>
    <cellStyle name="level1a 2 2 5 5 2 4 2" xfId="28443" xr:uid="{00000000-0005-0000-0000-0000DC0A0000}"/>
    <cellStyle name="level1a 2 2 5 5 3" xfId="1294" xr:uid="{00000000-0005-0000-0000-0000DD0A0000}"/>
    <cellStyle name="level1a 2 2 5 5 3 2" xfId="1295" xr:uid="{00000000-0005-0000-0000-0000DE0A0000}"/>
    <cellStyle name="level1a 2 2 5 5 3 2 2" xfId="1296" xr:uid="{00000000-0005-0000-0000-0000DF0A0000}"/>
    <cellStyle name="level1a 2 2 5 5 3 2 2 2" xfId="24806" xr:uid="{00000000-0005-0000-0000-0000E00A0000}"/>
    <cellStyle name="level1a 2 2 5 5 3 2 2 2 2" xfId="28449" xr:uid="{00000000-0005-0000-0000-0000E10A0000}"/>
    <cellStyle name="level1a 2 2 5 5 3 2 3" xfId="24805" xr:uid="{00000000-0005-0000-0000-0000E20A0000}"/>
    <cellStyle name="level1a 2 2 5 5 3 2 3 2" xfId="28448" xr:uid="{00000000-0005-0000-0000-0000E30A0000}"/>
    <cellStyle name="level1a 2 2 5 5 3 3" xfId="1297" xr:uid="{00000000-0005-0000-0000-0000E40A0000}"/>
    <cellStyle name="level1a 2 2 5 5 3 3 2" xfId="24807" xr:uid="{00000000-0005-0000-0000-0000E50A0000}"/>
    <cellStyle name="level1a 2 2 5 5 3 3 2 2" xfId="28450" xr:uid="{00000000-0005-0000-0000-0000E60A0000}"/>
    <cellStyle name="level1a 2 2 5 5 3 4" xfId="24804" xr:uid="{00000000-0005-0000-0000-0000E70A0000}"/>
    <cellStyle name="level1a 2 2 5 5 3 4 2" xfId="28447" xr:uid="{00000000-0005-0000-0000-0000E80A0000}"/>
    <cellStyle name="level1a 2 2 5 5 4" xfId="1298" xr:uid="{00000000-0005-0000-0000-0000E90A0000}"/>
    <cellStyle name="level1a 2 2 5 5 4 2" xfId="1299" xr:uid="{00000000-0005-0000-0000-0000EA0A0000}"/>
    <cellStyle name="level1a 2 2 5 5 4 2 2" xfId="24809" xr:uid="{00000000-0005-0000-0000-0000EB0A0000}"/>
    <cellStyle name="level1a 2 2 5 5 4 2 2 2" xfId="28452" xr:uid="{00000000-0005-0000-0000-0000EC0A0000}"/>
    <cellStyle name="level1a 2 2 5 5 4 3" xfId="24808" xr:uid="{00000000-0005-0000-0000-0000ED0A0000}"/>
    <cellStyle name="level1a 2 2 5 5 4 3 2" xfId="28451" xr:uid="{00000000-0005-0000-0000-0000EE0A0000}"/>
    <cellStyle name="level1a 2 2 5 5 5" xfId="1300" xr:uid="{00000000-0005-0000-0000-0000EF0A0000}"/>
    <cellStyle name="level1a 2 2 5 5 5 2" xfId="24810" xr:uid="{00000000-0005-0000-0000-0000F00A0000}"/>
    <cellStyle name="level1a 2 2 5 5 5 2 2" xfId="28453" xr:uid="{00000000-0005-0000-0000-0000F10A0000}"/>
    <cellStyle name="level1a 2 2 5 5 6" xfId="24799" xr:uid="{00000000-0005-0000-0000-0000F20A0000}"/>
    <cellStyle name="level1a 2 2 5 5 6 2" xfId="28442" xr:uid="{00000000-0005-0000-0000-0000F30A0000}"/>
    <cellStyle name="level1a 2 2 5 6" xfId="1301" xr:uid="{00000000-0005-0000-0000-0000F40A0000}"/>
    <cellStyle name="level1a 2 2 5 6 2" xfId="1302" xr:uid="{00000000-0005-0000-0000-0000F50A0000}"/>
    <cellStyle name="level1a 2 2 5 6 2 2" xfId="1303" xr:uid="{00000000-0005-0000-0000-0000F60A0000}"/>
    <cellStyle name="level1a 2 2 5 6 2 2 2" xfId="1304" xr:uid="{00000000-0005-0000-0000-0000F70A0000}"/>
    <cellStyle name="level1a 2 2 5 6 2 2 2 2" xfId="24814" xr:uid="{00000000-0005-0000-0000-0000F80A0000}"/>
    <cellStyle name="level1a 2 2 5 6 2 2 2 2 2" xfId="28457" xr:uid="{00000000-0005-0000-0000-0000F90A0000}"/>
    <cellStyle name="level1a 2 2 5 6 2 2 3" xfId="24813" xr:uid="{00000000-0005-0000-0000-0000FA0A0000}"/>
    <cellStyle name="level1a 2 2 5 6 2 2 3 2" xfId="28456" xr:uid="{00000000-0005-0000-0000-0000FB0A0000}"/>
    <cellStyle name="level1a 2 2 5 6 2 3" xfId="1305" xr:uid="{00000000-0005-0000-0000-0000FC0A0000}"/>
    <cellStyle name="level1a 2 2 5 6 2 3 2" xfId="24815" xr:uid="{00000000-0005-0000-0000-0000FD0A0000}"/>
    <cellStyle name="level1a 2 2 5 6 2 3 2 2" xfId="28458" xr:uid="{00000000-0005-0000-0000-0000FE0A0000}"/>
    <cellStyle name="level1a 2 2 5 6 2 4" xfId="24812" xr:uid="{00000000-0005-0000-0000-0000FF0A0000}"/>
    <cellStyle name="level1a 2 2 5 6 2 4 2" xfId="28455" xr:uid="{00000000-0005-0000-0000-0000000B0000}"/>
    <cellStyle name="level1a 2 2 5 6 3" xfId="1306" xr:uid="{00000000-0005-0000-0000-0000010B0000}"/>
    <cellStyle name="level1a 2 2 5 6 3 2" xfId="1307" xr:uid="{00000000-0005-0000-0000-0000020B0000}"/>
    <cellStyle name="level1a 2 2 5 6 3 2 2" xfId="1308" xr:uid="{00000000-0005-0000-0000-0000030B0000}"/>
    <cellStyle name="level1a 2 2 5 6 3 2 2 2" xfId="24818" xr:uid="{00000000-0005-0000-0000-0000040B0000}"/>
    <cellStyle name="level1a 2 2 5 6 3 2 2 2 2" xfId="28461" xr:uid="{00000000-0005-0000-0000-0000050B0000}"/>
    <cellStyle name="level1a 2 2 5 6 3 2 3" xfId="24817" xr:uid="{00000000-0005-0000-0000-0000060B0000}"/>
    <cellStyle name="level1a 2 2 5 6 3 2 3 2" xfId="28460" xr:uid="{00000000-0005-0000-0000-0000070B0000}"/>
    <cellStyle name="level1a 2 2 5 6 3 3" xfId="1309" xr:uid="{00000000-0005-0000-0000-0000080B0000}"/>
    <cellStyle name="level1a 2 2 5 6 3 3 2" xfId="24819" xr:uid="{00000000-0005-0000-0000-0000090B0000}"/>
    <cellStyle name="level1a 2 2 5 6 3 3 2 2" xfId="28462" xr:uid="{00000000-0005-0000-0000-00000A0B0000}"/>
    <cellStyle name="level1a 2 2 5 6 3 4" xfId="24816" xr:uid="{00000000-0005-0000-0000-00000B0B0000}"/>
    <cellStyle name="level1a 2 2 5 6 3 4 2" xfId="28459" xr:uid="{00000000-0005-0000-0000-00000C0B0000}"/>
    <cellStyle name="level1a 2 2 5 6 4" xfId="1310" xr:uid="{00000000-0005-0000-0000-00000D0B0000}"/>
    <cellStyle name="level1a 2 2 5 6 4 2" xfId="1311" xr:uid="{00000000-0005-0000-0000-00000E0B0000}"/>
    <cellStyle name="level1a 2 2 5 6 4 2 2" xfId="24821" xr:uid="{00000000-0005-0000-0000-00000F0B0000}"/>
    <cellStyle name="level1a 2 2 5 6 4 2 2 2" xfId="28464" xr:uid="{00000000-0005-0000-0000-0000100B0000}"/>
    <cellStyle name="level1a 2 2 5 6 4 3" xfId="24820" xr:uid="{00000000-0005-0000-0000-0000110B0000}"/>
    <cellStyle name="level1a 2 2 5 6 4 3 2" xfId="28463" xr:uid="{00000000-0005-0000-0000-0000120B0000}"/>
    <cellStyle name="level1a 2 2 5 6 5" xfId="1312" xr:uid="{00000000-0005-0000-0000-0000130B0000}"/>
    <cellStyle name="level1a 2 2 5 6 5 2" xfId="24822" xr:uid="{00000000-0005-0000-0000-0000140B0000}"/>
    <cellStyle name="level1a 2 2 5 6 5 2 2" xfId="28465" xr:uid="{00000000-0005-0000-0000-0000150B0000}"/>
    <cellStyle name="level1a 2 2 5 6 6" xfId="24811" xr:uid="{00000000-0005-0000-0000-0000160B0000}"/>
    <cellStyle name="level1a 2 2 5 6 6 2" xfId="28454" xr:uid="{00000000-0005-0000-0000-0000170B0000}"/>
    <cellStyle name="level1a 2 2 5 7" xfId="1313" xr:uid="{00000000-0005-0000-0000-0000180B0000}"/>
    <cellStyle name="level1a 2 2 5 7 2" xfId="1314" xr:uid="{00000000-0005-0000-0000-0000190B0000}"/>
    <cellStyle name="level1a 2 2 5 7 2 2" xfId="1315" xr:uid="{00000000-0005-0000-0000-00001A0B0000}"/>
    <cellStyle name="level1a 2 2 5 7 2 2 2" xfId="24825" xr:uid="{00000000-0005-0000-0000-00001B0B0000}"/>
    <cellStyle name="level1a 2 2 5 7 2 2 2 2" xfId="28468" xr:uid="{00000000-0005-0000-0000-00001C0B0000}"/>
    <cellStyle name="level1a 2 2 5 7 2 3" xfId="24824" xr:uid="{00000000-0005-0000-0000-00001D0B0000}"/>
    <cellStyle name="level1a 2 2 5 7 2 3 2" xfId="28467" xr:uid="{00000000-0005-0000-0000-00001E0B0000}"/>
    <cellStyle name="level1a 2 2 5 7 3" xfId="1316" xr:uid="{00000000-0005-0000-0000-00001F0B0000}"/>
    <cellStyle name="level1a 2 2 5 7 3 2" xfId="24826" xr:uid="{00000000-0005-0000-0000-0000200B0000}"/>
    <cellStyle name="level1a 2 2 5 7 3 2 2" xfId="28469" xr:uid="{00000000-0005-0000-0000-0000210B0000}"/>
    <cellStyle name="level1a 2 2 5 7 4" xfId="24823" xr:uid="{00000000-0005-0000-0000-0000220B0000}"/>
    <cellStyle name="level1a 2 2 5 7 4 2" xfId="28466" xr:uid="{00000000-0005-0000-0000-0000230B0000}"/>
    <cellStyle name="level1a 2 2 5 8" xfId="1317" xr:uid="{00000000-0005-0000-0000-0000240B0000}"/>
    <cellStyle name="level1a 2 2 5 8 2" xfId="1318" xr:uid="{00000000-0005-0000-0000-0000250B0000}"/>
    <cellStyle name="level1a 2 2 5 8 2 2" xfId="1319" xr:uid="{00000000-0005-0000-0000-0000260B0000}"/>
    <cellStyle name="level1a 2 2 5 8 2 2 2" xfId="24829" xr:uid="{00000000-0005-0000-0000-0000270B0000}"/>
    <cellStyle name="level1a 2 2 5 8 2 2 2 2" xfId="28472" xr:uid="{00000000-0005-0000-0000-0000280B0000}"/>
    <cellStyle name="level1a 2 2 5 8 2 3" xfId="24828" xr:uid="{00000000-0005-0000-0000-0000290B0000}"/>
    <cellStyle name="level1a 2 2 5 8 2 3 2" xfId="28471" xr:uid="{00000000-0005-0000-0000-00002A0B0000}"/>
    <cellStyle name="level1a 2 2 5 8 3" xfId="1320" xr:uid="{00000000-0005-0000-0000-00002B0B0000}"/>
    <cellStyle name="level1a 2 2 5 8 3 2" xfId="24830" xr:uid="{00000000-0005-0000-0000-00002C0B0000}"/>
    <cellStyle name="level1a 2 2 5 8 3 2 2" xfId="28473" xr:uid="{00000000-0005-0000-0000-00002D0B0000}"/>
    <cellStyle name="level1a 2 2 5 8 4" xfId="24827" xr:uid="{00000000-0005-0000-0000-00002E0B0000}"/>
    <cellStyle name="level1a 2 2 5 8 4 2" xfId="28470" xr:uid="{00000000-0005-0000-0000-00002F0B0000}"/>
    <cellStyle name="level1a 2 2 5 9" xfId="24763" xr:uid="{00000000-0005-0000-0000-0000300B0000}"/>
    <cellStyle name="level1a 2 2 5 9 2" xfId="28406" xr:uid="{00000000-0005-0000-0000-0000310B0000}"/>
    <cellStyle name="level1a 2 2 5_STUD aligned by INSTIT" xfId="1321" xr:uid="{00000000-0005-0000-0000-0000320B0000}"/>
    <cellStyle name="level1a 2 2 6" xfId="1322" xr:uid="{00000000-0005-0000-0000-0000330B0000}"/>
    <cellStyle name="level1a 2 2 6 2" xfId="1323" xr:uid="{00000000-0005-0000-0000-0000340B0000}"/>
    <cellStyle name="level1a 2 2 6 2 2" xfId="1324" xr:uid="{00000000-0005-0000-0000-0000350B0000}"/>
    <cellStyle name="level1a 2 2 6 2 2 2" xfId="1325" xr:uid="{00000000-0005-0000-0000-0000360B0000}"/>
    <cellStyle name="level1a 2 2 6 2 2 2 2" xfId="24834" xr:uid="{00000000-0005-0000-0000-0000370B0000}"/>
    <cellStyle name="level1a 2 2 6 2 2 2 2 2" xfId="28477" xr:uid="{00000000-0005-0000-0000-0000380B0000}"/>
    <cellStyle name="level1a 2 2 6 2 2 3" xfId="24833" xr:uid="{00000000-0005-0000-0000-0000390B0000}"/>
    <cellStyle name="level1a 2 2 6 2 2 3 2" xfId="28476" xr:uid="{00000000-0005-0000-0000-00003A0B0000}"/>
    <cellStyle name="level1a 2 2 6 2 3" xfId="1326" xr:uid="{00000000-0005-0000-0000-00003B0B0000}"/>
    <cellStyle name="level1a 2 2 6 2 3 2" xfId="24835" xr:uid="{00000000-0005-0000-0000-00003C0B0000}"/>
    <cellStyle name="level1a 2 2 6 2 3 2 2" xfId="28478" xr:uid="{00000000-0005-0000-0000-00003D0B0000}"/>
    <cellStyle name="level1a 2 2 6 2 4" xfId="24832" xr:uid="{00000000-0005-0000-0000-00003E0B0000}"/>
    <cellStyle name="level1a 2 2 6 2 4 2" xfId="28475" xr:uid="{00000000-0005-0000-0000-00003F0B0000}"/>
    <cellStyle name="level1a 2 2 6 3" xfId="1327" xr:uid="{00000000-0005-0000-0000-0000400B0000}"/>
    <cellStyle name="level1a 2 2 6 3 2" xfId="1328" xr:uid="{00000000-0005-0000-0000-0000410B0000}"/>
    <cellStyle name="level1a 2 2 6 3 2 2" xfId="1329" xr:uid="{00000000-0005-0000-0000-0000420B0000}"/>
    <cellStyle name="level1a 2 2 6 3 2 2 2" xfId="24838" xr:uid="{00000000-0005-0000-0000-0000430B0000}"/>
    <cellStyle name="level1a 2 2 6 3 2 2 2 2" xfId="28481" xr:uid="{00000000-0005-0000-0000-0000440B0000}"/>
    <cellStyle name="level1a 2 2 6 3 2 3" xfId="24837" xr:uid="{00000000-0005-0000-0000-0000450B0000}"/>
    <cellStyle name="level1a 2 2 6 3 2 3 2" xfId="28480" xr:uid="{00000000-0005-0000-0000-0000460B0000}"/>
    <cellStyle name="level1a 2 2 6 3 3" xfId="1330" xr:uid="{00000000-0005-0000-0000-0000470B0000}"/>
    <cellStyle name="level1a 2 2 6 3 3 2" xfId="24839" xr:uid="{00000000-0005-0000-0000-0000480B0000}"/>
    <cellStyle name="level1a 2 2 6 3 3 2 2" xfId="28482" xr:uid="{00000000-0005-0000-0000-0000490B0000}"/>
    <cellStyle name="level1a 2 2 6 3 4" xfId="24836" xr:uid="{00000000-0005-0000-0000-00004A0B0000}"/>
    <cellStyle name="level1a 2 2 6 3 4 2" xfId="28479" xr:uid="{00000000-0005-0000-0000-00004B0B0000}"/>
    <cellStyle name="level1a 2 2 6 4" xfId="1331" xr:uid="{00000000-0005-0000-0000-00004C0B0000}"/>
    <cellStyle name="level1a 2 2 6 4 2" xfId="24840" xr:uid="{00000000-0005-0000-0000-00004D0B0000}"/>
    <cellStyle name="level1a 2 2 6 4 2 2" xfId="28483" xr:uid="{00000000-0005-0000-0000-00004E0B0000}"/>
    <cellStyle name="level1a 2 2 6 5" xfId="1332" xr:uid="{00000000-0005-0000-0000-00004F0B0000}"/>
    <cellStyle name="level1a 2 2 6 5 2" xfId="1333" xr:uid="{00000000-0005-0000-0000-0000500B0000}"/>
    <cellStyle name="level1a 2 2 6 5 2 2" xfId="24842" xr:uid="{00000000-0005-0000-0000-0000510B0000}"/>
    <cellStyle name="level1a 2 2 6 5 2 2 2" xfId="28485" xr:uid="{00000000-0005-0000-0000-0000520B0000}"/>
    <cellStyle name="level1a 2 2 6 5 3" xfId="24841" xr:uid="{00000000-0005-0000-0000-0000530B0000}"/>
    <cellStyle name="level1a 2 2 6 5 3 2" xfId="28484" xr:uid="{00000000-0005-0000-0000-0000540B0000}"/>
    <cellStyle name="level1a 2 2 6 6" xfId="24831" xr:uid="{00000000-0005-0000-0000-0000550B0000}"/>
    <cellStyle name="level1a 2 2 6 6 2" xfId="28474" xr:uid="{00000000-0005-0000-0000-0000560B0000}"/>
    <cellStyle name="level1a 2 2 7" xfId="1334" xr:uid="{00000000-0005-0000-0000-0000570B0000}"/>
    <cellStyle name="level1a 2 2 7 2" xfId="1335" xr:uid="{00000000-0005-0000-0000-0000580B0000}"/>
    <cellStyle name="level1a 2 2 7 2 2" xfId="1336" xr:uid="{00000000-0005-0000-0000-0000590B0000}"/>
    <cellStyle name="level1a 2 2 7 2 2 2" xfId="1337" xr:uid="{00000000-0005-0000-0000-00005A0B0000}"/>
    <cellStyle name="level1a 2 2 7 2 2 2 2" xfId="24846" xr:uid="{00000000-0005-0000-0000-00005B0B0000}"/>
    <cellStyle name="level1a 2 2 7 2 2 2 2 2" xfId="28489" xr:uid="{00000000-0005-0000-0000-00005C0B0000}"/>
    <cellStyle name="level1a 2 2 7 2 2 3" xfId="24845" xr:uid="{00000000-0005-0000-0000-00005D0B0000}"/>
    <cellStyle name="level1a 2 2 7 2 2 3 2" xfId="28488" xr:uid="{00000000-0005-0000-0000-00005E0B0000}"/>
    <cellStyle name="level1a 2 2 7 2 3" xfId="1338" xr:uid="{00000000-0005-0000-0000-00005F0B0000}"/>
    <cellStyle name="level1a 2 2 7 2 3 2" xfId="24847" xr:uid="{00000000-0005-0000-0000-0000600B0000}"/>
    <cellStyle name="level1a 2 2 7 2 3 2 2" xfId="28490" xr:uid="{00000000-0005-0000-0000-0000610B0000}"/>
    <cellStyle name="level1a 2 2 7 2 4" xfId="24844" xr:uid="{00000000-0005-0000-0000-0000620B0000}"/>
    <cellStyle name="level1a 2 2 7 2 4 2" xfId="28487" xr:uid="{00000000-0005-0000-0000-0000630B0000}"/>
    <cellStyle name="level1a 2 2 7 3" xfId="1339" xr:uid="{00000000-0005-0000-0000-0000640B0000}"/>
    <cellStyle name="level1a 2 2 7 3 2" xfId="1340" xr:uid="{00000000-0005-0000-0000-0000650B0000}"/>
    <cellStyle name="level1a 2 2 7 3 2 2" xfId="1341" xr:uid="{00000000-0005-0000-0000-0000660B0000}"/>
    <cellStyle name="level1a 2 2 7 3 2 2 2" xfId="24850" xr:uid="{00000000-0005-0000-0000-0000670B0000}"/>
    <cellStyle name="level1a 2 2 7 3 2 2 2 2" xfId="28493" xr:uid="{00000000-0005-0000-0000-0000680B0000}"/>
    <cellStyle name="level1a 2 2 7 3 2 3" xfId="24849" xr:uid="{00000000-0005-0000-0000-0000690B0000}"/>
    <cellStyle name="level1a 2 2 7 3 2 3 2" xfId="28492" xr:uid="{00000000-0005-0000-0000-00006A0B0000}"/>
    <cellStyle name="level1a 2 2 7 3 3" xfId="1342" xr:uid="{00000000-0005-0000-0000-00006B0B0000}"/>
    <cellStyle name="level1a 2 2 7 3 3 2" xfId="24851" xr:uid="{00000000-0005-0000-0000-00006C0B0000}"/>
    <cellStyle name="level1a 2 2 7 3 3 2 2" xfId="28494" xr:uid="{00000000-0005-0000-0000-00006D0B0000}"/>
    <cellStyle name="level1a 2 2 7 3 4" xfId="24848" xr:uid="{00000000-0005-0000-0000-00006E0B0000}"/>
    <cellStyle name="level1a 2 2 7 3 4 2" xfId="28491" xr:uid="{00000000-0005-0000-0000-00006F0B0000}"/>
    <cellStyle name="level1a 2 2 7 4" xfId="1343" xr:uid="{00000000-0005-0000-0000-0000700B0000}"/>
    <cellStyle name="level1a 2 2 7 4 2" xfId="24852" xr:uid="{00000000-0005-0000-0000-0000710B0000}"/>
    <cellStyle name="level1a 2 2 7 4 2 2" xfId="28495" xr:uid="{00000000-0005-0000-0000-0000720B0000}"/>
    <cellStyle name="level1a 2 2 7 5" xfId="1344" xr:uid="{00000000-0005-0000-0000-0000730B0000}"/>
    <cellStyle name="level1a 2 2 7 5 2" xfId="1345" xr:uid="{00000000-0005-0000-0000-0000740B0000}"/>
    <cellStyle name="level1a 2 2 7 5 2 2" xfId="24854" xr:uid="{00000000-0005-0000-0000-0000750B0000}"/>
    <cellStyle name="level1a 2 2 7 5 2 2 2" xfId="28497" xr:uid="{00000000-0005-0000-0000-0000760B0000}"/>
    <cellStyle name="level1a 2 2 7 5 3" xfId="24853" xr:uid="{00000000-0005-0000-0000-0000770B0000}"/>
    <cellStyle name="level1a 2 2 7 5 3 2" xfId="28496" xr:uid="{00000000-0005-0000-0000-0000780B0000}"/>
    <cellStyle name="level1a 2 2 7 6" xfId="1346" xr:uid="{00000000-0005-0000-0000-0000790B0000}"/>
    <cellStyle name="level1a 2 2 7 6 2" xfId="24855" xr:uid="{00000000-0005-0000-0000-00007A0B0000}"/>
    <cellStyle name="level1a 2 2 7 6 2 2" xfId="28498" xr:uid="{00000000-0005-0000-0000-00007B0B0000}"/>
    <cellStyle name="level1a 2 2 7 7" xfId="24843" xr:uid="{00000000-0005-0000-0000-00007C0B0000}"/>
    <cellStyle name="level1a 2 2 7 7 2" xfId="28486" xr:uid="{00000000-0005-0000-0000-00007D0B0000}"/>
    <cellStyle name="level1a 2 2 8" xfId="1347" xr:uid="{00000000-0005-0000-0000-00007E0B0000}"/>
    <cellStyle name="level1a 2 2 8 2" xfId="1348" xr:uid="{00000000-0005-0000-0000-00007F0B0000}"/>
    <cellStyle name="level1a 2 2 8 2 2" xfId="1349" xr:uid="{00000000-0005-0000-0000-0000800B0000}"/>
    <cellStyle name="level1a 2 2 8 2 2 2" xfId="1350" xr:uid="{00000000-0005-0000-0000-0000810B0000}"/>
    <cellStyle name="level1a 2 2 8 2 2 2 2" xfId="24859" xr:uid="{00000000-0005-0000-0000-0000820B0000}"/>
    <cellStyle name="level1a 2 2 8 2 2 2 2 2" xfId="28502" xr:uid="{00000000-0005-0000-0000-0000830B0000}"/>
    <cellStyle name="level1a 2 2 8 2 2 3" xfId="24858" xr:uid="{00000000-0005-0000-0000-0000840B0000}"/>
    <cellStyle name="level1a 2 2 8 2 2 3 2" xfId="28501" xr:uid="{00000000-0005-0000-0000-0000850B0000}"/>
    <cellStyle name="level1a 2 2 8 2 3" xfId="1351" xr:uid="{00000000-0005-0000-0000-0000860B0000}"/>
    <cellStyle name="level1a 2 2 8 2 3 2" xfId="24860" xr:uid="{00000000-0005-0000-0000-0000870B0000}"/>
    <cellStyle name="level1a 2 2 8 2 3 2 2" xfId="28503" xr:uid="{00000000-0005-0000-0000-0000880B0000}"/>
    <cellStyle name="level1a 2 2 8 2 4" xfId="24857" xr:uid="{00000000-0005-0000-0000-0000890B0000}"/>
    <cellStyle name="level1a 2 2 8 2 4 2" xfId="28500" xr:uid="{00000000-0005-0000-0000-00008A0B0000}"/>
    <cellStyle name="level1a 2 2 8 3" xfId="1352" xr:uid="{00000000-0005-0000-0000-00008B0B0000}"/>
    <cellStyle name="level1a 2 2 8 3 2" xfId="1353" xr:uid="{00000000-0005-0000-0000-00008C0B0000}"/>
    <cellStyle name="level1a 2 2 8 3 2 2" xfId="1354" xr:uid="{00000000-0005-0000-0000-00008D0B0000}"/>
    <cellStyle name="level1a 2 2 8 3 2 2 2" xfId="24863" xr:uid="{00000000-0005-0000-0000-00008E0B0000}"/>
    <cellStyle name="level1a 2 2 8 3 2 2 2 2" xfId="28506" xr:uid="{00000000-0005-0000-0000-00008F0B0000}"/>
    <cellStyle name="level1a 2 2 8 3 2 3" xfId="24862" xr:uid="{00000000-0005-0000-0000-0000900B0000}"/>
    <cellStyle name="level1a 2 2 8 3 2 3 2" xfId="28505" xr:uid="{00000000-0005-0000-0000-0000910B0000}"/>
    <cellStyle name="level1a 2 2 8 3 3" xfId="1355" xr:uid="{00000000-0005-0000-0000-0000920B0000}"/>
    <cellStyle name="level1a 2 2 8 3 3 2" xfId="24864" xr:uid="{00000000-0005-0000-0000-0000930B0000}"/>
    <cellStyle name="level1a 2 2 8 3 3 2 2" xfId="28507" xr:uid="{00000000-0005-0000-0000-0000940B0000}"/>
    <cellStyle name="level1a 2 2 8 3 4" xfId="24861" xr:uid="{00000000-0005-0000-0000-0000950B0000}"/>
    <cellStyle name="level1a 2 2 8 3 4 2" xfId="28504" xr:uid="{00000000-0005-0000-0000-0000960B0000}"/>
    <cellStyle name="level1a 2 2 8 4" xfId="1356" xr:uid="{00000000-0005-0000-0000-0000970B0000}"/>
    <cellStyle name="level1a 2 2 8 4 2" xfId="24865" xr:uid="{00000000-0005-0000-0000-0000980B0000}"/>
    <cellStyle name="level1a 2 2 8 4 2 2" xfId="28508" xr:uid="{00000000-0005-0000-0000-0000990B0000}"/>
    <cellStyle name="level1a 2 2 8 5" xfId="1357" xr:uid="{00000000-0005-0000-0000-00009A0B0000}"/>
    <cellStyle name="level1a 2 2 8 5 2" xfId="24866" xr:uid="{00000000-0005-0000-0000-00009B0B0000}"/>
    <cellStyle name="level1a 2 2 8 5 2 2" xfId="28509" xr:uid="{00000000-0005-0000-0000-00009C0B0000}"/>
    <cellStyle name="level1a 2 2 8 6" xfId="24856" xr:uid="{00000000-0005-0000-0000-00009D0B0000}"/>
    <cellStyle name="level1a 2 2 8 6 2" xfId="28499" xr:uid="{00000000-0005-0000-0000-00009E0B0000}"/>
    <cellStyle name="level1a 2 2 9" xfId="1358" xr:uid="{00000000-0005-0000-0000-00009F0B0000}"/>
    <cellStyle name="level1a 2 2 9 2" xfId="1359" xr:uid="{00000000-0005-0000-0000-0000A00B0000}"/>
    <cellStyle name="level1a 2 2 9 2 2" xfId="1360" xr:uid="{00000000-0005-0000-0000-0000A10B0000}"/>
    <cellStyle name="level1a 2 2 9 2 2 2" xfId="1361" xr:uid="{00000000-0005-0000-0000-0000A20B0000}"/>
    <cellStyle name="level1a 2 2 9 2 2 2 2" xfId="24870" xr:uid="{00000000-0005-0000-0000-0000A30B0000}"/>
    <cellStyle name="level1a 2 2 9 2 2 2 2 2" xfId="28513" xr:uid="{00000000-0005-0000-0000-0000A40B0000}"/>
    <cellStyle name="level1a 2 2 9 2 2 3" xfId="24869" xr:uid="{00000000-0005-0000-0000-0000A50B0000}"/>
    <cellStyle name="level1a 2 2 9 2 2 3 2" xfId="28512" xr:uid="{00000000-0005-0000-0000-0000A60B0000}"/>
    <cellStyle name="level1a 2 2 9 2 3" xfId="1362" xr:uid="{00000000-0005-0000-0000-0000A70B0000}"/>
    <cellStyle name="level1a 2 2 9 2 3 2" xfId="24871" xr:uid="{00000000-0005-0000-0000-0000A80B0000}"/>
    <cellStyle name="level1a 2 2 9 2 3 2 2" xfId="28514" xr:uid="{00000000-0005-0000-0000-0000A90B0000}"/>
    <cellStyle name="level1a 2 2 9 2 4" xfId="24868" xr:uid="{00000000-0005-0000-0000-0000AA0B0000}"/>
    <cellStyle name="level1a 2 2 9 2 4 2" xfId="28511" xr:uid="{00000000-0005-0000-0000-0000AB0B0000}"/>
    <cellStyle name="level1a 2 2 9 3" xfId="1363" xr:uid="{00000000-0005-0000-0000-0000AC0B0000}"/>
    <cellStyle name="level1a 2 2 9 3 2" xfId="1364" xr:uid="{00000000-0005-0000-0000-0000AD0B0000}"/>
    <cellStyle name="level1a 2 2 9 3 2 2" xfId="1365" xr:uid="{00000000-0005-0000-0000-0000AE0B0000}"/>
    <cellStyle name="level1a 2 2 9 3 2 2 2" xfId="24874" xr:uid="{00000000-0005-0000-0000-0000AF0B0000}"/>
    <cellStyle name="level1a 2 2 9 3 2 2 2 2" xfId="28517" xr:uid="{00000000-0005-0000-0000-0000B00B0000}"/>
    <cellStyle name="level1a 2 2 9 3 2 3" xfId="24873" xr:uid="{00000000-0005-0000-0000-0000B10B0000}"/>
    <cellStyle name="level1a 2 2 9 3 2 3 2" xfId="28516" xr:uid="{00000000-0005-0000-0000-0000B20B0000}"/>
    <cellStyle name="level1a 2 2 9 3 3" xfId="1366" xr:uid="{00000000-0005-0000-0000-0000B30B0000}"/>
    <cellStyle name="level1a 2 2 9 3 3 2" xfId="24875" xr:uid="{00000000-0005-0000-0000-0000B40B0000}"/>
    <cellStyle name="level1a 2 2 9 3 3 2 2" xfId="28518" xr:uid="{00000000-0005-0000-0000-0000B50B0000}"/>
    <cellStyle name="level1a 2 2 9 3 4" xfId="24872" xr:uid="{00000000-0005-0000-0000-0000B60B0000}"/>
    <cellStyle name="level1a 2 2 9 3 4 2" xfId="28515" xr:uid="{00000000-0005-0000-0000-0000B70B0000}"/>
    <cellStyle name="level1a 2 2 9 4" xfId="1367" xr:uid="{00000000-0005-0000-0000-0000B80B0000}"/>
    <cellStyle name="level1a 2 2 9 4 2" xfId="24876" xr:uid="{00000000-0005-0000-0000-0000B90B0000}"/>
    <cellStyle name="level1a 2 2 9 4 2 2" xfId="28519" xr:uid="{00000000-0005-0000-0000-0000BA0B0000}"/>
    <cellStyle name="level1a 2 2 9 5" xfId="1368" xr:uid="{00000000-0005-0000-0000-0000BB0B0000}"/>
    <cellStyle name="level1a 2 2 9 5 2" xfId="1369" xr:uid="{00000000-0005-0000-0000-0000BC0B0000}"/>
    <cellStyle name="level1a 2 2 9 5 2 2" xfId="24878" xr:uid="{00000000-0005-0000-0000-0000BD0B0000}"/>
    <cellStyle name="level1a 2 2 9 5 2 2 2" xfId="28521" xr:uid="{00000000-0005-0000-0000-0000BE0B0000}"/>
    <cellStyle name="level1a 2 2 9 5 3" xfId="24877" xr:uid="{00000000-0005-0000-0000-0000BF0B0000}"/>
    <cellStyle name="level1a 2 2 9 5 3 2" xfId="28520" xr:uid="{00000000-0005-0000-0000-0000C00B0000}"/>
    <cellStyle name="level1a 2 2 9 6" xfId="1370" xr:uid="{00000000-0005-0000-0000-0000C10B0000}"/>
    <cellStyle name="level1a 2 2 9 6 2" xfId="24879" xr:uid="{00000000-0005-0000-0000-0000C20B0000}"/>
    <cellStyle name="level1a 2 2 9 6 2 2" xfId="28522" xr:uid="{00000000-0005-0000-0000-0000C30B0000}"/>
    <cellStyle name="level1a 2 2 9 7" xfId="24867" xr:uid="{00000000-0005-0000-0000-0000C40B0000}"/>
    <cellStyle name="level1a 2 2 9 7 2" xfId="28510" xr:uid="{00000000-0005-0000-0000-0000C50B0000}"/>
    <cellStyle name="level1a 2 2_STUD aligned by INSTIT" xfId="1371" xr:uid="{00000000-0005-0000-0000-0000C60B0000}"/>
    <cellStyle name="level1a 2 3" xfId="1372" xr:uid="{00000000-0005-0000-0000-0000C70B0000}"/>
    <cellStyle name="level1a 2 3 10" xfId="1373" xr:uid="{00000000-0005-0000-0000-0000C80B0000}"/>
    <cellStyle name="level1a 2 3 10 2" xfId="1374" xr:uid="{00000000-0005-0000-0000-0000C90B0000}"/>
    <cellStyle name="level1a 2 3 10 2 2" xfId="1375" xr:uid="{00000000-0005-0000-0000-0000CA0B0000}"/>
    <cellStyle name="level1a 2 3 10 2 2 2" xfId="24883" xr:uid="{00000000-0005-0000-0000-0000CB0B0000}"/>
    <cellStyle name="level1a 2 3 10 2 2 2 2" xfId="28526" xr:uid="{00000000-0005-0000-0000-0000CC0B0000}"/>
    <cellStyle name="level1a 2 3 10 2 3" xfId="24882" xr:uid="{00000000-0005-0000-0000-0000CD0B0000}"/>
    <cellStyle name="level1a 2 3 10 2 3 2" xfId="28525" xr:uid="{00000000-0005-0000-0000-0000CE0B0000}"/>
    <cellStyle name="level1a 2 3 10 3" xfId="1376" xr:uid="{00000000-0005-0000-0000-0000CF0B0000}"/>
    <cellStyle name="level1a 2 3 10 3 2" xfId="24884" xr:uid="{00000000-0005-0000-0000-0000D00B0000}"/>
    <cellStyle name="level1a 2 3 10 3 2 2" xfId="28527" xr:uid="{00000000-0005-0000-0000-0000D10B0000}"/>
    <cellStyle name="level1a 2 3 10 4" xfId="24881" xr:uid="{00000000-0005-0000-0000-0000D20B0000}"/>
    <cellStyle name="level1a 2 3 10 4 2" xfId="28524" xr:uid="{00000000-0005-0000-0000-0000D30B0000}"/>
    <cellStyle name="level1a 2 3 11" xfId="1377" xr:uid="{00000000-0005-0000-0000-0000D40B0000}"/>
    <cellStyle name="level1a 2 3 11 2" xfId="24885" xr:uid="{00000000-0005-0000-0000-0000D50B0000}"/>
    <cellStyle name="level1a 2 3 11 2 2" xfId="28528" xr:uid="{00000000-0005-0000-0000-0000D60B0000}"/>
    <cellStyle name="level1a 2 3 12" xfId="24880" xr:uid="{00000000-0005-0000-0000-0000D70B0000}"/>
    <cellStyle name="level1a 2 3 12 2" xfId="28523" xr:uid="{00000000-0005-0000-0000-0000D80B0000}"/>
    <cellStyle name="level1a 2 3 2" xfId="1378" xr:uid="{00000000-0005-0000-0000-0000D90B0000}"/>
    <cellStyle name="level1a 2 3 2 10" xfId="1379" xr:uid="{00000000-0005-0000-0000-0000DA0B0000}"/>
    <cellStyle name="level1a 2 3 2 10 2" xfId="24887" xr:uid="{00000000-0005-0000-0000-0000DB0B0000}"/>
    <cellStyle name="level1a 2 3 2 10 2 2" xfId="28530" xr:uid="{00000000-0005-0000-0000-0000DC0B0000}"/>
    <cellStyle name="level1a 2 3 2 11" xfId="24886" xr:uid="{00000000-0005-0000-0000-0000DD0B0000}"/>
    <cellStyle name="level1a 2 3 2 11 2" xfId="28529" xr:uid="{00000000-0005-0000-0000-0000DE0B0000}"/>
    <cellStyle name="level1a 2 3 2 2" xfId="1380" xr:uid="{00000000-0005-0000-0000-0000DF0B0000}"/>
    <cellStyle name="level1a 2 3 2 2 2" xfId="1381" xr:uid="{00000000-0005-0000-0000-0000E00B0000}"/>
    <cellStyle name="level1a 2 3 2 2 2 2" xfId="1382" xr:uid="{00000000-0005-0000-0000-0000E10B0000}"/>
    <cellStyle name="level1a 2 3 2 2 2 2 2" xfId="1383" xr:uid="{00000000-0005-0000-0000-0000E20B0000}"/>
    <cellStyle name="level1a 2 3 2 2 2 2 2 2" xfId="1384" xr:uid="{00000000-0005-0000-0000-0000E30B0000}"/>
    <cellStyle name="level1a 2 3 2 2 2 2 2 2 2" xfId="24892" xr:uid="{00000000-0005-0000-0000-0000E40B0000}"/>
    <cellStyle name="level1a 2 3 2 2 2 2 2 2 2 2" xfId="28535" xr:uid="{00000000-0005-0000-0000-0000E50B0000}"/>
    <cellStyle name="level1a 2 3 2 2 2 2 2 3" xfId="24891" xr:uid="{00000000-0005-0000-0000-0000E60B0000}"/>
    <cellStyle name="level1a 2 3 2 2 2 2 2 3 2" xfId="28534" xr:uid="{00000000-0005-0000-0000-0000E70B0000}"/>
    <cellStyle name="level1a 2 3 2 2 2 2 3" xfId="1385" xr:uid="{00000000-0005-0000-0000-0000E80B0000}"/>
    <cellStyle name="level1a 2 3 2 2 2 2 3 2" xfId="24893" xr:uid="{00000000-0005-0000-0000-0000E90B0000}"/>
    <cellStyle name="level1a 2 3 2 2 2 2 3 2 2" xfId="28536" xr:uid="{00000000-0005-0000-0000-0000EA0B0000}"/>
    <cellStyle name="level1a 2 3 2 2 2 2 4" xfId="24890" xr:uid="{00000000-0005-0000-0000-0000EB0B0000}"/>
    <cellStyle name="level1a 2 3 2 2 2 2 4 2" xfId="28533" xr:uid="{00000000-0005-0000-0000-0000EC0B0000}"/>
    <cellStyle name="level1a 2 3 2 2 2 3" xfId="1386" xr:uid="{00000000-0005-0000-0000-0000ED0B0000}"/>
    <cellStyle name="level1a 2 3 2 2 2 3 2" xfId="1387" xr:uid="{00000000-0005-0000-0000-0000EE0B0000}"/>
    <cellStyle name="level1a 2 3 2 2 2 3 2 2" xfId="1388" xr:uid="{00000000-0005-0000-0000-0000EF0B0000}"/>
    <cellStyle name="level1a 2 3 2 2 2 3 2 2 2" xfId="24896" xr:uid="{00000000-0005-0000-0000-0000F00B0000}"/>
    <cellStyle name="level1a 2 3 2 2 2 3 2 2 2 2" xfId="28539" xr:uid="{00000000-0005-0000-0000-0000F10B0000}"/>
    <cellStyle name="level1a 2 3 2 2 2 3 2 3" xfId="24895" xr:uid="{00000000-0005-0000-0000-0000F20B0000}"/>
    <cellStyle name="level1a 2 3 2 2 2 3 2 3 2" xfId="28538" xr:uid="{00000000-0005-0000-0000-0000F30B0000}"/>
    <cellStyle name="level1a 2 3 2 2 2 3 3" xfId="1389" xr:uid="{00000000-0005-0000-0000-0000F40B0000}"/>
    <cellStyle name="level1a 2 3 2 2 2 3 3 2" xfId="24897" xr:uid="{00000000-0005-0000-0000-0000F50B0000}"/>
    <cellStyle name="level1a 2 3 2 2 2 3 3 2 2" xfId="28540" xr:uid="{00000000-0005-0000-0000-0000F60B0000}"/>
    <cellStyle name="level1a 2 3 2 2 2 3 4" xfId="24894" xr:uid="{00000000-0005-0000-0000-0000F70B0000}"/>
    <cellStyle name="level1a 2 3 2 2 2 3 4 2" xfId="28537" xr:uid="{00000000-0005-0000-0000-0000F80B0000}"/>
    <cellStyle name="level1a 2 3 2 2 2 4" xfId="1390" xr:uid="{00000000-0005-0000-0000-0000F90B0000}"/>
    <cellStyle name="level1a 2 3 2 2 2 4 2" xfId="24898" xr:uid="{00000000-0005-0000-0000-0000FA0B0000}"/>
    <cellStyle name="level1a 2 3 2 2 2 4 2 2" xfId="28541" xr:uid="{00000000-0005-0000-0000-0000FB0B0000}"/>
    <cellStyle name="level1a 2 3 2 2 2 5" xfId="1391" xr:uid="{00000000-0005-0000-0000-0000FC0B0000}"/>
    <cellStyle name="level1a 2 3 2 2 2 5 2" xfId="1392" xr:uid="{00000000-0005-0000-0000-0000FD0B0000}"/>
    <cellStyle name="level1a 2 3 2 2 2 5 2 2" xfId="24900" xr:uid="{00000000-0005-0000-0000-0000FE0B0000}"/>
    <cellStyle name="level1a 2 3 2 2 2 5 2 2 2" xfId="28543" xr:uid="{00000000-0005-0000-0000-0000FF0B0000}"/>
    <cellStyle name="level1a 2 3 2 2 2 5 3" xfId="24899" xr:uid="{00000000-0005-0000-0000-0000000C0000}"/>
    <cellStyle name="level1a 2 3 2 2 2 5 3 2" xfId="28542" xr:uid="{00000000-0005-0000-0000-0000010C0000}"/>
    <cellStyle name="level1a 2 3 2 2 2 6" xfId="24889" xr:uid="{00000000-0005-0000-0000-0000020C0000}"/>
    <cellStyle name="level1a 2 3 2 2 2 6 2" xfId="28532" xr:uid="{00000000-0005-0000-0000-0000030C0000}"/>
    <cellStyle name="level1a 2 3 2 2 3" xfId="1393" xr:uid="{00000000-0005-0000-0000-0000040C0000}"/>
    <cellStyle name="level1a 2 3 2 2 3 2" xfId="1394" xr:uid="{00000000-0005-0000-0000-0000050C0000}"/>
    <cellStyle name="level1a 2 3 2 2 3 2 2" xfId="1395" xr:uid="{00000000-0005-0000-0000-0000060C0000}"/>
    <cellStyle name="level1a 2 3 2 2 3 2 2 2" xfId="1396" xr:uid="{00000000-0005-0000-0000-0000070C0000}"/>
    <cellStyle name="level1a 2 3 2 2 3 2 2 2 2" xfId="24904" xr:uid="{00000000-0005-0000-0000-0000080C0000}"/>
    <cellStyle name="level1a 2 3 2 2 3 2 2 2 2 2" xfId="28547" xr:uid="{00000000-0005-0000-0000-0000090C0000}"/>
    <cellStyle name="level1a 2 3 2 2 3 2 2 3" xfId="24903" xr:uid="{00000000-0005-0000-0000-00000A0C0000}"/>
    <cellStyle name="level1a 2 3 2 2 3 2 2 3 2" xfId="28546" xr:uid="{00000000-0005-0000-0000-00000B0C0000}"/>
    <cellStyle name="level1a 2 3 2 2 3 2 3" xfId="1397" xr:uid="{00000000-0005-0000-0000-00000C0C0000}"/>
    <cellStyle name="level1a 2 3 2 2 3 2 3 2" xfId="24905" xr:uid="{00000000-0005-0000-0000-00000D0C0000}"/>
    <cellStyle name="level1a 2 3 2 2 3 2 3 2 2" xfId="28548" xr:uid="{00000000-0005-0000-0000-00000E0C0000}"/>
    <cellStyle name="level1a 2 3 2 2 3 2 4" xfId="24902" xr:uid="{00000000-0005-0000-0000-00000F0C0000}"/>
    <cellStyle name="level1a 2 3 2 2 3 2 4 2" xfId="28545" xr:uid="{00000000-0005-0000-0000-0000100C0000}"/>
    <cellStyle name="level1a 2 3 2 2 3 3" xfId="1398" xr:uid="{00000000-0005-0000-0000-0000110C0000}"/>
    <cellStyle name="level1a 2 3 2 2 3 3 2" xfId="1399" xr:uid="{00000000-0005-0000-0000-0000120C0000}"/>
    <cellStyle name="level1a 2 3 2 2 3 3 2 2" xfId="1400" xr:uid="{00000000-0005-0000-0000-0000130C0000}"/>
    <cellStyle name="level1a 2 3 2 2 3 3 2 2 2" xfId="24908" xr:uid="{00000000-0005-0000-0000-0000140C0000}"/>
    <cellStyle name="level1a 2 3 2 2 3 3 2 2 2 2" xfId="28551" xr:uid="{00000000-0005-0000-0000-0000150C0000}"/>
    <cellStyle name="level1a 2 3 2 2 3 3 2 3" xfId="24907" xr:uid="{00000000-0005-0000-0000-0000160C0000}"/>
    <cellStyle name="level1a 2 3 2 2 3 3 2 3 2" xfId="28550" xr:uid="{00000000-0005-0000-0000-0000170C0000}"/>
    <cellStyle name="level1a 2 3 2 2 3 3 3" xfId="1401" xr:uid="{00000000-0005-0000-0000-0000180C0000}"/>
    <cellStyle name="level1a 2 3 2 2 3 3 3 2" xfId="24909" xr:uid="{00000000-0005-0000-0000-0000190C0000}"/>
    <cellStyle name="level1a 2 3 2 2 3 3 3 2 2" xfId="28552" xr:uid="{00000000-0005-0000-0000-00001A0C0000}"/>
    <cellStyle name="level1a 2 3 2 2 3 3 4" xfId="24906" xr:uid="{00000000-0005-0000-0000-00001B0C0000}"/>
    <cellStyle name="level1a 2 3 2 2 3 3 4 2" xfId="28549" xr:uid="{00000000-0005-0000-0000-00001C0C0000}"/>
    <cellStyle name="level1a 2 3 2 2 3 4" xfId="1402" xr:uid="{00000000-0005-0000-0000-00001D0C0000}"/>
    <cellStyle name="level1a 2 3 2 2 3 4 2" xfId="24910" xr:uid="{00000000-0005-0000-0000-00001E0C0000}"/>
    <cellStyle name="level1a 2 3 2 2 3 4 2 2" xfId="28553" xr:uid="{00000000-0005-0000-0000-00001F0C0000}"/>
    <cellStyle name="level1a 2 3 2 2 3 5" xfId="1403" xr:uid="{00000000-0005-0000-0000-0000200C0000}"/>
    <cellStyle name="level1a 2 3 2 2 3 5 2" xfId="24911" xr:uid="{00000000-0005-0000-0000-0000210C0000}"/>
    <cellStyle name="level1a 2 3 2 2 3 5 2 2" xfId="28554" xr:uid="{00000000-0005-0000-0000-0000220C0000}"/>
    <cellStyle name="level1a 2 3 2 2 3 6" xfId="24901" xr:uid="{00000000-0005-0000-0000-0000230C0000}"/>
    <cellStyle name="level1a 2 3 2 2 3 6 2" xfId="28544" xr:uid="{00000000-0005-0000-0000-0000240C0000}"/>
    <cellStyle name="level1a 2 3 2 2 4" xfId="1404" xr:uid="{00000000-0005-0000-0000-0000250C0000}"/>
    <cellStyle name="level1a 2 3 2 2 4 2" xfId="1405" xr:uid="{00000000-0005-0000-0000-0000260C0000}"/>
    <cellStyle name="level1a 2 3 2 2 4 2 2" xfId="1406" xr:uid="{00000000-0005-0000-0000-0000270C0000}"/>
    <cellStyle name="level1a 2 3 2 2 4 2 2 2" xfId="1407" xr:uid="{00000000-0005-0000-0000-0000280C0000}"/>
    <cellStyle name="level1a 2 3 2 2 4 2 2 2 2" xfId="24915" xr:uid="{00000000-0005-0000-0000-0000290C0000}"/>
    <cellStyle name="level1a 2 3 2 2 4 2 2 2 2 2" xfId="28558" xr:uid="{00000000-0005-0000-0000-00002A0C0000}"/>
    <cellStyle name="level1a 2 3 2 2 4 2 2 3" xfId="24914" xr:uid="{00000000-0005-0000-0000-00002B0C0000}"/>
    <cellStyle name="level1a 2 3 2 2 4 2 2 3 2" xfId="28557" xr:uid="{00000000-0005-0000-0000-00002C0C0000}"/>
    <cellStyle name="level1a 2 3 2 2 4 2 3" xfId="1408" xr:uid="{00000000-0005-0000-0000-00002D0C0000}"/>
    <cellStyle name="level1a 2 3 2 2 4 2 3 2" xfId="24916" xr:uid="{00000000-0005-0000-0000-00002E0C0000}"/>
    <cellStyle name="level1a 2 3 2 2 4 2 3 2 2" xfId="28559" xr:uid="{00000000-0005-0000-0000-00002F0C0000}"/>
    <cellStyle name="level1a 2 3 2 2 4 2 4" xfId="24913" xr:uid="{00000000-0005-0000-0000-0000300C0000}"/>
    <cellStyle name="level1a 2 3 2 2 4 2 4 2" xfId="28556" xr:uid="{00000000-0005-0000-0000-0000310C0000}"/>
    <cellStyle name="level1a 2 3 2 2 4 3" xfId="1409" xr:uid="{00000000-0005-0000-0000-0000320C0000}"/>
    <cellStyle name="level1a 2 3 2 2 4 3 2" xfId="1410" xr:uid="{00000000-0005-0000-0000-0000330C0000}"/>
    <cellStyle name="level1a 2 3 2 2 4 3 2 2" xfId="1411" xr:uid="{00000000-0005-0000-0000-0000340C0000}"/>
    <cellStyle name="level1a 2 3 2 2 4 3 2 2 2" xfId="24919" xr:uid="{00000000-0005-0000-0000-0000350C0000}"/>
    <cellStyle name="level1a 2 3 2 2 4 3 2 2 2 2" xfId="28562" xr:uid="{00000000-0005-0000-0000-0000360C0000}"/>
    <cellStyle name="level1a 2 3 2 2 4 3 2 3" xfId="24918" xr:uid="{00000000-0005-0000-0000-0000370C0000}"/>
    <cellStyle name="level1a 2 3 2 2 4 3 2 3 2" xfId="28561" xr:uid="{00000000-0005-0000-0000-0000380C0000}"/>
    <cellStyle name="level1a 2 3 2 2 4 3 3" xfId="1412" xr:uid="{00000000-0005-0000-0000-0000390C0000}"/>
    <cellStyle name="level1a 2 3 2 2 4 3 3 2" xfId="24920" xr:uid="{00000000-0005-0000-0000-00003A0C0000}"/>
    <cellStyle name="level1a 2 3 2 2 4 3 3 2 2" xfId="28563" xr:uid="{00000000-0005-0000-0000-00003B0C0000}"/>
    <cellStyle name="level1a 2 3 2 2 4 3 4" xfId="24917" xr:uid="{00000000-0005-0000-0000-00003C0C0000}"/>
    <cellStyle name="level1a 2 3 2 2 4 3 4 2" xfId="28560" xr:uid="{00000000-0005-0000-0000-00003D0C0000}"/>
    <cellStyle name="level1a 2 3 2 2 4 4" xfId="1413" xr:uid="{00000000-0005-0000-0000-00003E0C0000}"/>
    <cellStyle name="level1a 2 3 2 2 4 4 2" xfId="24921" xr:uid="{00000000-0005-0000-0000-00003F0C0000}"/>
    <cellStyle name="level1a 2 3 2 2 4 4 2 2" xfId="28564" xr:uid="{00000000-0005-0000-0000-0000400C0000}"/>
    <cellStyle name="level1a 2 3 2 2 4 5" xfId="1414" xr:uid="{00000000-0005-0000-0000-0000410C0000}"/>
    <cellStyle name="level1a 2 3 2 2 4 5 2" xfId="1415" xr:uid="{00000000-0005-0000-0000-0000420C0000}"/>
    <cellStyle name="level1a 2 3 2 2 4 5 2 2" xfId="24923" xr:uid="{00000000-0005-0000-0000-0000430C0000}"/>
    <cellStyle name="level1a 2 3 2 2 4 5 2 2 2" xfId="28566" xr:uid="{00000000-0005-0000-0000-0000440C0000}"/>
    <cellStyle name="level1a 2 3 2 2 4 5 3" xfId="24922" xr:uid="{00000000-0005-0000-0000-0000450C0000}"/>
    <cellStyle name="level1a 2 3 2 2 4 5 3 2" xfId="28565" xr:uid="{00000000-0005-0000-0000-0000460C0000}"/>
    <cellStyle name="level1a 2 3 2 2 4 6" xfId="1416" xr:uid="{00000000-0005-0000-0000-0000470C0000}"/>
    <cellStyle name="level1a 2 3 2 2 4 6 2" xfId="24924" xr:uid="{00000000-0005-0000-0000-0000480C0000}"/>
    <cellStyle name="level1a 2 3 2 2 4 6 2 2" xfId="28567" xr:uid="{00000000-0005-0000-0000-0000490C0000}"/>
    <cellStyle name="level1a 2 3 2 2 4 7" xfId="24912" xr:uid="{00000000-0005-0000-0000-00004A0C0000}"/>
    <cellStyle name="level1a 2 3 2 2 4 7 2" xfId="28555" xr:uid="{00000000-0005-0000-0000-00004B0C0000}"/>
    <cellStyle name="level1a 2 3 2 2 5" xfId="1417" xr:uid="{00000000-0005-0000-0000-00004C0C0000}"/>
    <cellStyle name="level1a 2 3 2 2 5 2" xfId="1418" xr:uid="{00000000-0005-0000-0000-00004D0C0000}"/>
    <cellStyle name="level1a 2 3 2 2 5 2 2" xfId="1419" xr:uid="{00000000-0005-0000-0000-00004E0C0000}"/>
    <cellStyle name="level1a 2 3 2 2 5 2 2 2" xfId="1420" xr:uid="{00000000-0005-0000-0000-00004F0C0000}"/>
    <cellStyle name="level1a 2 3 2 2 5 2 2 2 2" xfId="24928" xr:uid="{00000000-0005-0000-0000-0000500C0000}"/>
    <cellStyle name="level1a 2 3 2 2 5 2 2 2 2 2" xfId="28571" xr:uid="{00000000-0005-0000-0000-0000510C0000}"/>
    <cellStyle name="level1a 2 3 2 2 5 2 2 3" xfId="24927" xr:uid="{00000000-0005-0000-0000-0000520C0000}"/>
    <cellStyle name="level1a 2 3 2 2 5 2 2 3 2" xfId="28570" xr:uid="{00000000-0005-0000-0000-0000530C0000}"/>
    <cellStyle name="level1a 2 3 2 2 5 2 3" xfId="1421" xr:uid="{00000000-0005-0000-0000-0000540C0000}"/>
    <cellStyle name="level1a 2 3 2 2 5 2 3 2" xfId="24929" xr:uid="{00000000-0005-0000-0000-0000550C0000}"/>
    <cellStyle name="level1a 2 3 2 2 5 2 3 2 2" xfId="28572" xr:uid="{00000000-0005-0000-0000-0000560C0000}"/>
    <cellStyle name="level1a 2 3 2 2 5 2 4" xfId="24926" xr:uid="{00000000-0005-0000-0000-0000570C0000}"/>
    <cellStyle name="level1a 2 3 2 2 5 2 4 2" xfId="28569" xr:uid="{00000000-0005-0000-0000-0000580C0000}"/>
    <cellStyle name="level1a 2 3 2 2 5 3" xfId="1422" xr:uid="{00000000-0005-0000-0000-0000590C0000}"/>
    <cellStyle name="level1a 2 3 2 2 5 3 2" xfId="1423" xr:uid="{00000000-0005-0000-0000-00005A0C0000}"/>
    <cellStyle name="level1a 2 3 2 2 5 3 2 2" xfId="1424" xr:uid="{00000000-0005-0000-0000-00005B0C0000}"/>
    <cellStyle name="level1a 2 3 2 2 5 3 2 2 2" xfId="24932" xr:uid="{00000000-0005-0000-0000-00005C0C0000}"/>
    <cellStyle name="level1a 2 3 2 2 5 3 2 2 2 2" xfId="28575" xr:uid="{00000000-0005-0000-0000-00005D0C0000}"/>
    <cellStyle name="level1a 2 3 2 2 5 3 2 3" xfId="24931" xr:uid="{00000000-0005-0000-0000-00005E0C0000}"/>
    <cellStyle name="level1a 2 3 2 2 5 3 2 3 2" xfId="28574" xr:uid="{00000000-0005-0000-0000-00005F0C0000}"/>
    <cellStyle name="level1a 2 3 2 2 5 3 3" xfId="1425" xr:uid="{00000000-0005-0000-0000-0000600C0000}"/>
    <cellStyle name="level1a 2 3 2 2 5 3 3 2" xfId="24933" xr:uid="{00000000-0005-0000-0000-0000610C0000}"/>
    <cellStyle name="level1a 2 3 2 2 5 3 3 2 2" xfId="28576" xr:uid="{00000000-0005-0000-0000-0000620C0000}"/>
    <cellStyle name="level1a 2 3 2 2 5 3 4" xfId="24930" xr:uid="{00000000-0005-0000-0000-0000630C0000}"/>
    <cellStyle name="level1a 2 3 2 2 5 3 4 2" xfId="28573" xr:uid="{00000000-0005-0000-0000-0000640C0000}"/>
    <cellStyle name="level1a 2 3 2 2 5 4" xfId="1426" xr:uid="{00000000-0005-0000-0000-0000650C0000}"/>
    <cellStyle name="level1a 2 3 2 2 5 4 2" xfId="1427" xr:uid="{00000000-0005-0000-0000-0000660C0000}"/>
    <cellStyle name="level1a 2 3 2 2 5 4 2 2" xfId="24935" xr:uid="{00000000-0005-0000-0000-0000670C0000}"/>
    <cellStyle name="level1a 2 3 2 2 5 4 2 2 2" xfId="28578" xr:uid="{00000000-0005-0000-0000-0000680C0000}"/>
    <cellStyle name="level1a 2 3 2 2 5 4 3" xfId="24934" xr:uid="{00000000-0005-0000-0000-0000690C0000}"/>
    <cellStyle name="level1a 2 3 2 2 5 4 3 2" xfId="28577" xr:uid="{00000000-0005-0000-0000-00006A0C0000}"/>
    <cellStyle name="level1a 2 3 2 2 5 5" xfId="1428" xr:uid="{00000000-0005-0000-0000-00006B0C0000}"/>
    <cellStyle name="level1a 2 3 2 2 5 5 2" xfId="24936" xr:uid="{00000000-0005-0000-0000-00006C0C0000}"/>
    <cellStyle name="level1a 2 3 2 2 5 5 2 2" xfId="28579" xr:uid="{00000000-0005-0000-0000-00006D0C0000}"/>
    <cellStyle name="level1a 2 3 2 2 5 6" xfId="24925" xr:uid="{00000000-0005-0000-0000-00006E0C0000}"/>
    <cellStyle name="level1a 2 3 2 2 5 6 2" xfId="28568" xr:uid="{00000000-0005-0000-0000-00006F0C0000}"/>
    <cellStyle name="level1a 2 3 2 2 6" xfId="1429" xr:uid="{00000000-0005-0000-0000-0000700C0000}"/>
    <cellStyle name="level1a 2 3 2 2 6 2" xfId="1430" xr:uid="{00000000-0005-0000-0000-0000710C0000}"/>
    <cellStyle name="level1a 2 3 2 2 6 2 2" xfId="1431" xr:uid="{00000000-0005-0000-0000-0000720C0000}"/>
    <cellStyle name="level1a 2 3 2 2 6 2 2 2" xfId="1432" xr:uid="{00000000-0005-0000-0000-0000730C0000}"/>
    <cellStyle name="level1a 2 3 2 2 6 2 2 2 2" xfId="24940" xr:uid="{00000000-0005-0000-0000-0000740C0000}"/>
    <cellStyle name="level1a 2 3 2 2 6 2 2 2 2 2" xfId="28583" xr:uid="{00000000-0005-0000-0000-0000750C0000}"/>
    <cellStyle name="level1a 2 3 2 2 6 2 2 3" xfId="24939" xr:uid="{00000000-0005-0000-0000-0000760C0000}"/>
    <cellStyle name="level1a 2 3 2 2 6 2 2 3 2" xfId="28582" xr:uid="{00000000-0005-0000-0000-0000770C0000}"/>
    <cellStyle name="level1a 2 3 2 2 6 2 3" xfId="1433" xr:uid="{00000000-0005-0000-0000-0000780C0000}"/>
    <cellStyle name="level1a 2 3 2 2 6 2 3 2" xfId="24941" xr:uid="{00000000-0005-0000-0000-0000790C0000}"/>
    <cellStyle name="level1a 2 3 2 2 6 2 3 2 2" xfId="28584" xr:uid="{00000000-0005-0000-0000-00007A0C0000}"/>
    <cellStyle name="level1a 2 3 2 2 6 2 4" xfId="24938" xr:uid="{00000000-0005-0000-0000-00007B0C0000}"/>
    <cellStyle name="level1a 2 3 2 2 6 2 4 2" xfId="28581" xr:uid="{00000000-0005-0000-0000-00007C0C0000}"/>
    <cellStyle name="level1a 2 3 2 2 6 3" xfId="1434" xr:uid="{00000000-0005-0000-0000-00007D0C0000}"/>
    <cellStyle name="level1a 2 3 2 2 6 3 2" xfId="1435" xr:uid="{00000000-0005-0000-0000-00007E0C0000}"/>
    <cellStyle name="level1a 2 3 2 2 6 3 2 2" xfId="1436" xr:uid="{00000000-0005-0000-0000-00007F0C0000}"/>
    <cellStyle name="level1a 2 3 2 2 6 3 2 2 2" xfId="24944" xr:uid="{00000000-0005-0000-0000-0000800C0000}"/>
    <cellStyle name="level1a 2 3 2 2 6 3 2 2 2 2" xfId="28587" xr:uid="{00000000-0005-0000-0000-0000810C0000}"/>
    <cellStyle name="level1a 2 3 2 2 6 3 2 3" xfId="24943" xr:uid="{00000000-0005-0000-0000-0000820C0000}"/>
    <cellStyle name="level1a 2 3 2 2 6 3 2 3 2" xfId="28586" xr:uid="{00000000-0005-0000-0000-0000830C0000}"/>
    <cellStyle name="level1a 2 3 2 2 6 3 3" xfId="1437" xr:uid="{00000000-0005-0000-0000-0000840C0000}"/>
    <cellStyle name="level1a 2 3 2 2 6 3 3 2" xfId="24945" xr:uid="{00000000-0005-0000-0000-0000850C0000}"/>
    <cellStyle name="level1a 2 3 2 2 6 3 3 2 2" xfId="28588" xr:uid="{00000000-0005-0000-0000-0000860C0000}"/>
    <cellStyle name="level1a 2 3 2 2 6 3 4" xfId="24942" xr:uid="{00000000-0005-0000-0000-0000870C0000}"/>
    <cellStyle name="level1a 2 3 2 2 6 3 4 2" xfId="28585" xr:uid="{00000000-0005-0000-0000-0000880C0000}"/>
    <cellStyle name="level1a 2 3 2 2 6 4" xfId="1438" xr:uid="{00000000-0005-0000-0000-0000890C0000}"/>
    <cellStyle name="level1a 2 3 2 2 6 4 2" xfId="1439" xr:uid="{00000000-0005-0000-0000-00008A0C0000}"/>
    <cellStyle name="level1a 2 3 2 2 6 4 2 2" xfId="24947" xr:uid="{00000000-0005-0000-0000-00008B0C0000}"/>
    <cellStyle name="level1a 2 3 2 2 6 4 2 2 2" xfId="28590" xr:uid="{00000000-0005-0000-0000-00008C0C0000}"/>
    <cellStyle name="level1a 2 3 2 2 6 4 3" xfId="24946" xr:uid="{00000000-0005-0000-0000-00008D0C0000}"/>
    <cellStyle name="level1a 2 3 2 2 6 4 3 2" xfId="28589" xr:uid="{00000000-0005-0000-0000-00008E0C0000}"/>
    <cellStyle name="level1a 2 3 2 2 6 5" xfId="1440" xr:uid="{00000000-0005-0000-0000-00008F0C0000}"/>
    <cellStyle name="level1a 2 3 2 2 6 5 2" xfId="24948" xr:uid="{00000000-0005-0000-0000-0000900C0000}"/>
    <cellStyle name="level1a 2 3 2 2 6 5 2 2" xfId="28591" xr:uid="{00000000-0005-0000-0000-0000910C0000}"/>
    <cellStyle name="level1a 2 3 2 2 6 6" xfId="24937" xr:uid="{00000000-0005-0000-0000-0000920C0000}"/>
    <cellStyle name="level1a 2 3 2 2 6 6 2" xfId="28580" xr:uid="{00000000-0005-0000-0000-0000930C0000}"/>
    <cellStyle name="level1a 2 3 2 2 7" xfId="1441" xr:uid="{00000000-0005-0000-0000-0000940C0000}"/>
    <cellStyle name="level1a 2 3 2 2 7 2" xfId="1442" xr:uid="{00000000-0005-0000-0000-0000950C0000}"/>
    <cellStyle name="level1a 2 3 2 2 7 2 2" xfId="1443" xr:uid="{00000000-0005-0000-0000-0000960C0000}"/>
    <cellStyle name="level1a 2 3 2 2 7 2 2 2" xfId="24951" xr:uid="{00000000-0005-0000-0000-0000970C0000}"/>
    <cellStyle name="level1a 2 3 2 2 7 2 2 2 2" xfId="28594" xr:uid="{00000000-0005-0000-0000-0000980C0000}"/>
    <cellStyle name="level1a 2 3 2 2 7 2 3" xfId="24950" xr:uid="{00000000-0005-0000-0000-0000990C0000}"/>
    <cellStyle name="level1a 2 3 2 2 7 2 3 2" xfId="28593" xr:uid="{00000000-0005-0000-0000-00009A0C0000}"/>
    <cellStyle name="level1a 2 3 2 2 7 3" xfId="1444" xr:uid="{00000000-0005-0000-0000-00009B0C0000}"/>
    <cellStyle name="level1a 2 3 2 2 7 3 2" xfId="24952" xr:uid="{00000000-0005-0000-0000-00009C0C0000}"/>
    <cellStyle name="level1a 2 3 2 2 7 3 2 2" xfId="28595" xr:uid="{00000000-0005-0000-0000-00009D0C0000}"/>
    <cellStyle name="level1a 2 3 2 2 7 4" xfId="24949" xr:uid="{00000000-0005-0000-0000-00009E0C0000}"/>
    <cellStyle name="level1a 2 3 2 2 7 4 2" xfId="28592" xr:uid="{00000000-0005-0000-0000-00009F0C0000}"/>
    <cellStyle name="level1a 2 3 2 2 8" xfId="24888" xr:uid="{00000000-0005-0000-0000-0000A00C0000}"/>
    <cellStyle name="level1a 2 3 2 2 8 2" xfId="28531" xr:uid="{00000000-0005-0000-0000-0000A10C0000}"/>
    <cellStyle name="level1a 2 3 2 2_STUD aligned by INSTIT" xfId="1445" xr:uid="{00000000-0005-0000-0000-0000A20C0000}"/>
    <cellStyle name="level1a 2 3 2 3" xfId="1446" xr:uid="{00000000-0005-0000-0000-0000A30C0000}"/>
    <cellStyle name="level1a 2 3 2 3 2" xfId="1447" xr:uid="{00000000-0005-0000-0000-0000A40C0000}"/>
    <cellStyle name="level1a 2 3 2 3 2 2" xfId="1448" xr:uid="{00000000-0005-0000-0000-0000A50C0000}"/>
    <cellStyle name="level1a 2 3 2 3 2 2 2" xfId="1449" xr:uid="{00000000-0005-0000-0000-0000A60C0000}"/>
    <cellStyle name="level1a 2 3 2 3 2 2 2 2" xfId="1450" xr:uid="{00000000-0005-0000-0000-0000A70C0000}"/>
    <cellStyle name="level1a 2 3 2 3 2 2 2 2 2" xfId="24957" xr:uid="{00000000-0005-0000-0000-0000A80C0000}"/>
    <cellStyle name="level1a 2 3 2 3 2 2 2 2 2 2" xfId="28600" xr:uid="{00000000-0005-0000-0000-0000A90C0000}"/>
    <cellStyle name="level1a 2 3 2 3 2 2 2 3" xfId="24956" xr:uid="{00000000-0005-0000-0000-0000AA0C0000}"/>
    <cellStyle name="level1a 2 3 2 3 2 2 2 3 2" xfId="28599" xr:uid="{00000000-0005-0000-0000-0000AB0C0000}"/>
    <cellStyle name="level1a 2 3 2 3 2 2 3" xfId="1451" xr:uid="{00000000-0005-0000-0000-0000AC0C0000}"/>
    <cellStyle name="level1a 2 3 2 3 2 2 3 2" xfId="24958" xr:uid="{00000000-0005-0000-0000-0000AD0C0000}"/>
    <cellStyle name="level1a 2 3 2 3 2 2 3 2 2" xfId="28601" xr:uid="{00000000-0005-0000-0000-0000AE0C0000}"/>
    <cellStyle name="level1a 2 3 2 3 2 2 4" xfId="24955" xr:uid="{00000000-0005-0000-0000-0000AF0C0000}"/>
    <cellStyle name="level1a 2 3 2 3 2 2 4 2" xfId="28598" xr:uid="{00000000-0005-0000-0000-0000B00C0000}"/>
    <cellStyle name="level1a 2 3 2 3 2 3" xfId="1452" xr:uid="{00000000-0005-0000-0000-0000B10C0000}"/>
    <cellStyle name="level1a 2 3 2 3 2 3 2" xfId="1453" xr:uid="{00000000-0005-0000-0000-0000B20C0000}"/>
    <cellStyle name="level1a 2 3 2 3 2 3 2 2" xfId="1454" xr:uid="{00000000-0005-0000-0000-0000B30C0000}"/>
    <cellStyle name="level1a 2 3 2 3 2 3 2 2 2" xfId="24961" xr:uid="{00000000-0005-0000-0000-0000B40C0000}"/>
    <cellStyle name="level1a 2 3 2 3 2 3 2 2 2 2" xfId="28604" xr:uid="{00000000-0005-0000-0000-0000B50C0000}"/>
    <cellStyle name="level1a 2 3 2 3 2 3 2 3" xfId="24960" xr:uid="{00000000-0005-0000-0000-0000B60C0000}"/>
    <cellStyle name="level1a 2 3 2 3 2 3 2 3 2" xfId="28603" xr:uid="{00000000-0005-0000-0000-0000B70C0000}"/>
    <cellStyle name="level1a 2 3 2 3 2 3 3" xfId="1455" xr:uid="{00000000-0005-0000-0000-0000B80C0000}"/>
    <cellStyle name="level1a 2 3 2 3 2 3 3 2" xfId="24962" xr:uid="{00000000-0005-0000-0000-0000B90C0000}"/>
    <cellStyle name="level1a 2 3 2 3 2 3 3 2 2" xfId="28605" xr:uid="{00000000-0005-0000-0000-0000BA0C0000}"/>
    <cellStyle name="level1a 2 3 2 3 2 3 4" xfId="24959" xr:uid="{00000000-0005-0000-0000-0000BB0C0000}"/>
    <cellStyle name="level1a 2 3 2 3 2 3 4 2" xfId="28602" xr:uid="{00000000-0005-0000-0000-0000BC0C0000}"/>
    <cellStyle name="level1a 2 3 2 3 2 4" xfId="1456" xr:uid="{00000000-0005-0000-0000-0000BD0C0000}"/>
    <cellStyle name="level1a 2 3 2 3 2 4 2" xfId="24963" xr:uid="{00000000-0005-0000-0000-0000BE0C0000}"/>
    <cellStyle name="level1a 2 3 2 3 2 4 2 2" xfId="28606" xr:uid="{00000000-0005-0000-0000-0000BF0C0000}"/>
    <cellStyle name="level1a 2 3 2 3 2 5" xfId="1457" xr:uid="{00000000-0005-0000-0000-0000C00C0000}"/>
    <cellStyle name="level1a 2 3 2 3 2 5 2" xfId="24964" xr:uid="{00000000-0005-0000-0000-0000C10C0000}"/>
    <cellStyle name="level1a 2 3 2 3 2 5 2 2" xfId="28607" xr:uid="{00000000-0005-0000-0000-0000C20C0000}"/>
    <cellStyle name="level1a 2 3 2 3 2 6" xfId="24954" xr:uid="{00000000-0005-0000-0000-0000C30C0000}"/>
    <cellStyle name="level1a 2 3 2 3 2 6 2" xfId="28597" xr:uid="{00000000-0005-0000-0000-0000C40C0000}"/>
    <cellStyle name="level1a 2 3 2 3 3" xfId="1458" xr:uid="{00000000-0005-0000-0000-0000C50C0000}"/>
    <cellStyle name="level1a 2 3 2 3 3 2" xfId="1459" xr:uid="{00000000-0005-0000-0000-0000C60C0000}"/>
    <cellStyle name="level1a 2 3 2 3 3 2 2" xfId="1460" xr:uid="{00000000-0005-0000-0000-0000C70C0000}"/>
    <cellStyle name="level1a 2 3 2 3 3 2 2 2" xfId="1461" xr:uid="{00000000-0005-0000-0000-0000C80C0000}"/>
    <cellStyle name="level1a 2 3 2 3 3 2 2 2 2" xfId="24968" xr:uid="{00000000-0005-0000-0000-0000C90C0000}"/>
    <cellStyle name="level1a 2 3 2 3 3 2 2 2 2 2" xfId="28611" xr:uid="{00000000-0005-0000-0000-0000CA0C0000}"/>
    <cellStyle name="level1a 2 3 2 3 3 2 2 3" xfId="24967" xr:uid="{00000000-0005-0000-0000-0000CB0C0000}"/>
    <cellStyle name="level1a 2 3 2 3 3 2 2 3 2" xfId="28610" xr:uid="{00000000-0005-0000-0000-0000CC0C0000}"/>
    <cellStyle name="level1a 2 3 2 3 3 2 3" xfId="1462" xr:uid="{00000000-0005-0000-0000-0000CD0C0000}"/>
    <cellStyle name="level1a 2 3 2 3 3 2 3 2" xfId="24969" xr:uid="{00000000-0005-0000-0000-0000CE0C0000}"/>
    <cellStyle name="level1a 2 3 2 3 3 2 3 2 2" xfId="28612" xr:uid="{00000000-0005-0000-0000-0000CF0C0000}"/>
    <cellStyle name="level1a 2 3 2 3 3 2 4" xfId="24966" xr:uid="{00000000-0005-0000-0000-0000D00C0000}"/>
    <cellStyle name="level1a 2 3 2 3 3 2 4 2" xfId="28609" xr:uid="{00000000-0005-0000-0000-0000D10C0000}"/>
    <cellStyle name="level1a 2 3 2 3 3 3" xfId="1463" xr:uid="{00000000-0005-0000-0000-0000D20C0000}"/>
    <cellStyle name="level1a 2 3 2 3 3 3 2" xfId="1464" xr:uid="{00000000-0005-0000-0000-0000D30C0000}"/>
    <cellStyle name="level1a 2 3 2 3 3 3 2 2" xfId="1465" xr:uid="{00000000-0005-0000-0000-0000D40C0000}"/>
    <cellStyle name="level1a 2 3 2 3 3 3 2 2 2" xfId="24972" xr:uid="{00000000-0005-0000-0000-0000D50C0000}"/>
    <cellStyle name="level1a 2 3 2 3 3 3 2 2 2 2" xfId="28615" xr:uid="{00000000-0005-0000-0000-0000D60C0000}"/>
    <cellStyle name="level1a 2 3 2 3 3 3 2 3" xfId="24971" xr:uid="{00000000-0005-0000-0000-0000D70C0000}"/>
    <cellStyle name="level1a 2 3 2 3 3 3 2 3 2" xfId="28614" xr:uid="{00000000-0005-0000-0000-0000D80C0000}"/>
    <cellStyle name="level1a 2 3 2 3 3 3 3" xfId="1466" xr:uid="{00000000-0005-0000-0000-0000D90C0000}"/>
    <cellStyle name="level1a 2 3 2 3 3 3 3 2" xfId="24973" xr:uid="{00000000-0005-0000-0000-0000DA0C0000}"/>
    <cellStyle name="level1a 2 3 2 3 3 3 3 2 2" xfId="28616" xr:uid="{00000000-0005-0000-0000-0000DB0C0000}"/>
    <cellStyle name="level1a 2 3 2 3 3 3 4" xfId="24970" xr:uid="{00000000-0005-0000-0000-0000DC0C0000}"/>
    <cellStyle name="level1a 2 3 2 3 3 3 4 2" xfId="28613" xr:uid="{00000000-0005-0000-0000-0000DD0C0000}"/>
    <cellStyle name="level1a 2 3 2 3 3 4" xfId="1467" xr:uid="{00000000-0005-0000-0000-0000DE0C0000}"/>
    <cellStyle name="level1a 2 3 2 3 3 4 2" xfId="1468" xr:uid="{00000000-0005-0000-0000-0000DF0C0000}"/>
    <cellStyle name="level1a 2 3 2 3 3 4 2 2" xfId="24975" xr:uid="{00000000-0005-0000-0000-0000E00C0000}"/>
    <cellStyle name="level1a 2 3 2 3 3 4 2 2 2" xfId="28618" xr:uid="{00000000-0005-0000-0000-0000E10C0000}"/>
    <cellStyle name="level1a 2 3 2 3 3 4 3" xfId="24974" xr:uid="{00000000-0005-0000-0000-0000E20C0000}"/>
    <cellStyle name="level1a 2 3 2 3 3 4 3 2" xfId="28617" xr:uid="{00000000-0005-0000-0000-0000E30C0000}"/>
    <cellStyle name="level1a 2 3 2 3 3 5" xfId="24965" xr:uid="{00000000-0005-0000-0000-0000E40C0000}"/>
    <cellStyle name="level1a 2 3 2 3 3 5 2" xfId="28608" xr:uid="{00000000-0005-0000-0000-0000E50C0000}"/>
    <cellStyle name="level1a 2 3 2 3 4" xfId="1469" xr:uid="{00000000-0005-0000-0000-0000E60C0000}"/>
    <cellStyle name="level1a 2 3 2 3 4 2" xfId="1470" xr:uid="{00000000-0005-0000-0000-0000E70C0000}"/>
    <cellStyle name="level1a 2 3 2 3 4 2 2" xfId="1471" xr:uid="{00000000-0005-0000-0000-0000E80C0000}"/>
    <cellStyle name="level1a 2 3 2 3 4 2 2 2" xfId="1472" xr:uid="{00000000-0005-0000-0000-0000E90C0000}"/>
    <cellStyle name="level1a 2 3 2 3 4 2 2 2 2" xfId="24979" xr:uid="{00000000-0005-0000-0000-0000EA0C0000}"/>
    <cellStyle name="level1a 2 3 2 3 4 2 2 2 2 2" xfId="28622" xr:uid="{00000000-0005-0000-0000-0000EB0C0000}"/>
    <cellStyle name="level1a 2 3 2 3 4 2 2 3" xfId="24978" xr:uid="{00000000-0005-0000-0000-0000EC0C0000}"/>
    <cellStyle name="level1a 2 3 2 3 4 2 2 3 2" xfId="28621" xr:uid="{00000000-0005-0000-0000-0000ED0C0000}"/>
    <cellStyle name="level1a 2 3 2 3 4 2 3" xfId="1473" xr:uid="{00000000-0005-0000-0000-0000EE0C0000}"/>
    <cellStyle name="level1a 2 3 2 3 4 2 3 2" xfId="24980" xr:uid="{00000000-0005-0000-0000-0000EF0C0000}"/>
    <cellStyle name="level1a 2 3 2 3 4 2 3 2 2" xfId="28623" xr:uid="{00000000-0005-0000-0000-0000F00C0000}"/>
    <cellStyle name="level1a 2 3 2 3 4 2 4" xfId="24977" xr:uid="{00000000-0005-0000-0000-0000F10C0000}"/>
    <cellStyle name="level1a 2 3 2 3 4 2 4 2" xfId="28620" xr:uid="{00000000-0005-0000-0000-0000F20C0000}"/>
    <cellStyle name="level1a 2 3 2 3 4 3" xfId="1474" xr:uid="{00000000-0005-0000-0000-0000F30C0000}"/>
    <cellStyle name="level1a 2 3 2 3 4 3 2" xfId="1475" xr:uid="{00000000-0005-0000-0000-0000F40C0000}"/>
    <cellStyle name="level1a 2 3 2 3 4 3 2 2" xfId="1476" xr:uid="{00000000-0005-0000-0000-0000F50C0000}"/>
    <cellStyle name="level1a 2 3 2 3 4 3 2 2 2" xfId="24983" xr:uid="{00000000-0005-0000-0000-0000F60C0000}"/>
    <cellStyle name="level1a 2 3 2 3 4 3 2 2 2 2" xfId="28626" xr:uid="{00000000-0005-0000-0000-0000F70C0000}"/>
    <cellStyle name="level1a 2 3 2 3 4 3 2 3" xfId="24982" xr:uid="{00000000-0005-0000-0000-0000F80C0000}"/>
    <cellStyle name="level1a 2 3 2 3 4 3 2 3 2" xfId="28625" xr:uid="{00000000-0005-0000-0000-0000F90C0000}"/>
    <cellStyle name="level1a 2 3 2 3 4 3 3" xfId="1477" xr:uid="{00000000-0005-0000-0000-0000FA0C0000}"/>
    <cellStyle name="level1a 2 3 2 3 4 3 3 2" xfId="24984" xr:uid="{00000000-0005-0000-0000-0000FB0C0000}"/>
    <cellStyle name="level1a 2 3 2 3 4 3 3 2 2" xfId="28627" xr:uid="{00000000-0005-0000-0000-0000FC0C0000}"/>
    <cellStyle name="level1a 2 3 2 3 4 3 4" xfId="24981" xr:uid="{00000000-0005-0000-0000-0000FD0C0000}"/>
    <cellStyle name="level1a 2 3 2 3 4 3 4 2" xfId="28624" xr:uid="{00000000-0005-0000-0000-0000FE0C0000}"/>
    <cellStyle name="level1a 2 3 2 3 4 4" xfId="1478" xr:uid="{00000000-0005-0000-0000-0000FF0C0000}"/>
    <cellStyle name="level1a 2 3 2 3 4 4 2" xfId="1479" xr:uid="{00000000-0005-0000-0000-0000000D0000}"/>
    <cellStyle name="level1a 2 3 2 3 4 4 2 2" xfId="24986" xr:uid="{00000000-0005-0000-0000-0000010D0000}"/>
    <cellStyle name="level1a 2 3 2 3 4 4 2 2 2" xfId="28629" xr:uid="{00000000-0005-0000-0000-0000020D0000}"/>
    <cellStyle name="level1a 2 3 2 3 4 4 3" xfId="24985" xr:uid="{00000000-0005-0000-0000-0000030D0000}"/>
    <cellStyle name="level1a 2 3 2 3 4 4 3 2" xfId="28628" xr:uid="{00000000-0005-0000-0000-0000040D0000}"/>
    <cellStyle name="level1a 2 3 2 3 4 5" xfId="1480" xr:uid="{00000000-0005-0000-0000-0000050D0000}"/>
    <cellStyle name="level1a 2 3 2 3 4 5 2" xfId="24987" xr:uid="{00000000-0005-0000-0000-0000060D0000}"/>
    <cellStyle name="level1a 2 3 2 3 4 5 2 2" xfId="28630" xr:uid="{00000000-0005-0000-0000-0000070D0000}"/>
    <cellStyle name="level1a 2 3 2 3 4 6" xfId="24976" xr:uid="{00000000-0005-0000-0000-0000080D0000}"/>
    <cellStyle name="level1a 2 3 2 3 4 6 2" xfId="28619" xr:uid="{00000000-0005-0000-0000-0000090D0000}"/>
    <cellStyle name="level1a 2 3 2 3 5" xfId="1481" xr:uid="{00000000-0005-0000-0000-00000A0D0000}"/>
    <cellStyle name="level1a 2 3 2 3 5 2" xfId="1482" xr:uid="{00000000-0005-0000-0000-00000B0D0000}"/>
    <cellStyle name="level1a 2 3 2 3 5 2 2" xfId="1483" xr:uid="{00000000-0005-0000-0000-00000C0D0000}"/>
    <cellStyle name="level1a 2 3 2 3 5 2 2 2" xfId="1484" xr:uid="{00000000-0005-0000-0000-00000D0D0000}"/>
    <cellStyle name="level1a 2 3 2 3 5 2 2 2 2" xfId="24991" xr:uid="{00000000-0005-0000-0000-00000E0D0000}"/>
    <cellStyle name="level1a 2 3 2 3 5 2 2 2 2 2" xfId="28634" xr:uid="{00000000-0005-0000-0000-00000F0D0000}"/>
    <cellStyle name="level1a 2 3 2 3 5 2 2 3" xfId="24990" xr:uid="{00000000-0005-0000-0000-0000100D0000}"/>
    <cellStyle name="level1a 2 3 2 3 5 2 2 3 2" xfId="28633" xr:uid="{00000000-0005-0000-0000-0000110D0000}"/>
    <cellStyle name="level1a 2 3 2 3 5 2 3" xfId="1485" xr:uid="{00000000-0005-0000-0000-0000120D0000}"/>
    <cellStyle name="level1a 2 3 2 3 5 2 3 2" xfId="24992" xr:uid="{00000000-0005-0000-0000-0000130D0000}"/>
    <cellStyle name="level1a 2 3 2 3 5 2 3 2 2" xfId="28635" xr:uid="{00000000-0005-0000-0000-0000140D0000}"/>
    <cellStyle name="level1a 2 3 2 3 5 2 4" xfId="24989" xr:uid="{00000000-0005-0000-0000-0000150D0000}"/>
    <cellStyle name="level1a 2 3 2 3 5 2 4 2" xfId="28632" xr:uid="{00000000-0005-0000-0000-0000160D0000}"/>
    <cellStyle name="level1a 2 3 2 3 5 3" xfId="1486" xr:uid="{00000000-0005-0000-0000-0000170D0000}"/>
    <cellStyle name="level1a 2 3 2 3 5 3 2" xfId="1487" xr:uid="{00000000-0005-0000-0000-0000180D0000}"/>
    <cellStyle name="level1a 2 3 2 3 5 3 2 2" xfId="1488" xr:uid="{00000000-0005-0000-0000-0000190D0000}"/>
    <cellStyle name="level1a 2 3 2 3 5 3 2 2 2" xfId="24995" xr:uid="{00000000-0005-0000-0000-00001A0D0000}"/>
    <cellStyle name="level1a 2 3 2 3 5 3 2 2 2 2" xfId="28638" xr:uid="{00000000-0005-0000-0000-00001B0D0000}"/>
    <cellStyle name="level1a 2 3 2 3 5 3 2 3" xfId="24994" xr:uid="{00000000-0005-0000-0000-00001C0D0000}"/>
    <cellStyle name="level1a 2 3 2 3 5 3 2 3 2" xfId="28637" xr:uid="{00000000-0005-0000-0000-00001D0D0000}"/>
    <cellStyle name="level1a 2 3 2 3 5 3 3" xfId="1489" xr:uid="{00000000-0005-0000-0000-00001E0D0000}"/>
    <cellStyle name="level1a 2 3 2 3 5 3 3 2" xfId="24996" xr:uid="{00000000-0005-0000-0000-00001F0D0000}"/>
    <cellStyle name="level1a 2 3 2 3 5 3 3 2 2" xfId="28639" xr:uid="{00000000-0005-0000-0000-0000200D0000}"/>
    <cellStyle name="level1a 2 3 2 3 5 3 4" xfId="24993" xr:uid="{00000000-0005-0000-0000-0000210D0000}"/>
    <cellStyle name="level1a 2 3 2 3 5 3 4 2" xfId="28636" xr:uid="{00000000-0005-0000-0000-0000220D0000}"/>
    <cellStyle name="level1a 2 3 2 3 5 4" xfId="1490" xr:uid="{00000000-0005-0000-0000-0000230D0000}"/>
    <cellStyle name="level1a 2 3 2 3 5 4 2" xfId="1491" xr:uid="{00000000-0005-0000-0000-0000240D0000}"/>
    <cellStyle name="level1a 2 3 2 3 5 4 2 2" xfId="24998" xr:uid="{00000000-0005-0000-0000-0000250D0000}"/>
    <cellStyle name="level1a 2 3 2 3 5 4 2 2 2" xfId="28641" xr:uid="{00000000-0005-0000-0000-0000260D0000}"/>
    <cellStyle name="level1a 2 3 2 3 5 4 3" xfId="24997" xr:uid="{00000000-0005-0000-0000-0000270D0000}"/>
    <cellStyle name="level1a 2 3 2 3 5 4 3 2" xfId="28640" xr:uid="{00000000-0005-0000-0000-0000280D0000}"/>
    <cellStyle name="level1a 2 3 2 3 5 5" xfId="1492" xr:uid="{00000000-0005-0000-0000-0000290D0000}"/>
    <cellStyle name="level1a 2 3 2 3 5 5 2" xfId="24999" xr:uid="{00000000-0005-0000-0000-00002A0D0000}"/>
    <cellStyle name="level1a 2 3 2 3 5 5 2 2" xfId="28642" xr:uid="{00000000-0005-0000-0000-00002B0D0000}"/>
    <cellStyle name="level1a 2 3 2 3 5 6" xfId="24988" xr:uid="{00000000-0005-0000-0000-00002C0D0000}"/>
    <cellStyle name="level1a 2 3 2 3 5 6 2" xfId="28631" xr:uid="{00000000-0005-0000-0000-00002D0D0000}"/>
    <cellStyle name="level1a 2 3 2 3 6" xfId="1493" xr:uid="{00000000-0005-0000-0000-00002E0D0000}"/>
    <cellStyle name="level1a 2 3 2 3 6 2" xfId="1494" xr:uid="{00000000-0005-0000-0000-00002F0D0000}"/>
    <cellStyle name="level1a 2 3 2 3 6 2 2" xfId="1495" xr:uid="{00000000-0005-0000-0000-0000300D0000}"/>
    <cellStyle name="level1a 2 3 2 3 6 2 2 2" xfId="1496" xr:uid="{00000000-0005-0000-0000-0000310D0000}"/>
    <cellStyle name="level1a 2 3 2 3 6 2 2 2 2" xfId="25003" xr:uid="{00000000-0005-0000-0000-0000320D0000}"/>
    <cellStyle name="level1a 2 3 2 3 6 2 2 2 2 2" xfId="28646" xr:uid="{00000000-0005-0000-0000-0000330D0000}"/>
    <cellStyle name="level1a 2 3 2 3 6 2 2 3" xfId="25002" xr:uid="{00000000-0005-0000-0000-0000340D0000}"/>
    <cellStyle name="level1a 2 3 2 3 6 2 2 3 2" xfId="28645" xr:uid="{00000000-0005-0000-0000-0000350D0000}"/>
    <cellStyle name="level1a 2 3 2 3 6 2 3" xfId="1497" xr:uid="{00000000-0005-0000-0000-0000360D0000}"/>
    <cellStyle name="level1a 2 3 2 3 6 2 3 2" xfId="25004" xr:uid="{00000000-0005-0000-0000-0000370D0000}"/>
    <cellStyle name="level1a 2 3 2 3 6 2 3 2 2" xfId="28647" xr:uid="{00000000-0005-0000-0000-0000380D0000}"/>
    <cellStyle name="level1a 2 3 2 3 6 2 4" xfId="25001" xr:uid="{00000000-0005-0000-0000-0000390D0000}"/>
    <cellStyle name="level1a 2 3 2 3 6 2 4 2" xfId="28644" xr:uid="{00000000-0005-0000-0000-00003A0D0000}"/>
    <cellStyle name="level1a 2 3 2 3 6 3" xfId="1498" xr:uid="{00000000-0005-0000-0000-00003B0D0000}"/>
    <cellStyle name="level1a 2 3 2 3 6 3 2" xfId="1499" xr:uid="{00000000-0005-0000-0000-00003C0D0000}"/>
    <cellStyle name="level1a 2 3 2 3 6 3 2 2" xfId="1500" xr:uid="{00000000-0005-0000-0000-00003D0D0000}"/>
    <cellStyle name="level1a 2 3 2 3 6 3 2 2 2" xfId="25007" xr:uid="{00000000-0005-0000-0000-00003E0D0000}"/>
    <cellStyle name="level1a 2 3 2 3 6 3 2 2 2 2" xfId="28650" xr:uid="{00000000-0005-0000-0000-00003F0D0000}"/>
    <cellStyle name="level1a 2 3 2 3 6 3 2 3" xfId="25006" xr:uid="{00000000-0005-0000-0000-0000400D0000}"/>
    <cellStyle name="level1a 2 3 2 3 6 3 2 3 2" xfId="28649" xr:uid="{00000000-0005-0000-0000-0000410D0000}"/>
    <cellStyle name="level1a 2 3 2 3 6 3 3" xfId="1501" xr:uid="{00000000-0005-0000-0000-0000420D0000}"/>
    <cellStyle name="level1a 2 3 2 3 6 3 3 2" xfId="25008" xr:uid="{00000000-0005-0000-0000-0000430D0000}"/>
    <cellStyle name="level1a 2 3 2 3 6 3 3 2 2" xfId="28651" xr:uid="{00000000-0005-0000-0000-0000440D0000}"/>
    <cellStyle name="level1a 2 3 2 3 6 3 4" xfId="25005" xr:uid="{00000000-0005-0000-0000-0000450D0000}"/>
    <cellStyle name="level1a 2 3 2 3 6 3 4 2" xfId="28648" xr:uid="{00000000-0005-0000-0000-0000460D0000}"/>
    <cellStyle name="level1a 2 3 2 3 6 4" xfId="1502" xr:uid="{00000000-0005-0000-0000-0000470D0000}"/>
    <cellStyle name="level1a 2 3 2 3 6 4 2" xfId="1503" xr:uid="{00000000-0005-0000-0000-0000480D0000}"/>
    <cellStyle name="level1a 2 3 2 3 6 4 2 2" xfId="25010" xr:uid="{00000000-0005-0000-0000-0000490D0000}"/>
    <cellStyle name="level1a 2 3 2 3 6 4 2 2 2" xfId="28653" xr:uid="{00000000-0005-0000-0000-00004A0D0000}"/>
    <cellStyle name="level1a 2 3 2 3 6 4 3" xfId="25009" xr:uid="{00000000-0005-0000-0000-00004B0D0000}"/>
    <cellStyle name="level1a 2 3 2 3 6 4 3 2" xfId="28652" xr:uid="{00000000-0005-0000-0000-00004C0D0000}"/>
    <cellStyle name="level1a 2 3 2 3 6 5" xfId="1504" xr:uid="{00000000-0005-0000-0000-00004D0D0000}"/>
    <cellStyle name="level1a 2 3 2 3 6 5 2" xfId="25011" xr:uid="{00000000-0005-0000-0000-00004E0D0000}"/>
    <cellStyle name="level1a 2 3 2 3 6 5 2 2" xfId="28654" xr:uid="{00000000-0005-0000-0000-00004F0D0000}"/>
    <cellStyle name="level1a 2 3 2 3 6 6" xfId="25000" xr:uid="{00000000-0005-0000-0000-0000500D0000}"/>
    <cellStyle name="level1a 2 3 2 3 6 6 2" xfId="28643" xr:uid="{00000000-0005-0000-0000-0000510D0000}"/>
    <cellStyle name="level1a 2 3 2 3 7" xfId="1505" xr:uid="{00000000-0005-0000-0000-0000520D0000}"/>
    <cellStyle name="level1a 2 3 2 3 7 2" xfId="1506" xr:uid="{00000000-0005-0000-0000-0000530D0000}"/>
    <cellStyle name="level1a 2 3 2 3 7 2 2" xfId="1507" xr:uid="{00000000-0005-0000-0000-0000540D0000}"/>
    <cellStyle name="level1a 2 3 2 3 7 2 2 2" xfId="25014" xr:uid="{00000000-0005-0000-0000-0000550D0000}"/>
    <cellStyle name="level1a 2 3 2 3 7 2 2 2 2" xfId="28657" xr:uid="{00000000-0005-0000-0000-0000560D0000}"/>
    <cellStyle name="level1a 2 3 2 3 7 2 3" xfId="25013" xr:uid="{00000000-0005-0000-0000-0000570D0000}"/>
    <cellStyle name="level1a 2 3 2 3 7 2 3 2" xfId="28656" xr:uid="{00000000-0005-0000-0000-0000580D0000}"/>
    <cellStyle name="level1a 2 3 2 3 7 3" xfId="1508" xr:uid="{00000000-0005-0000-0000-0000590D0000}"/>
    <cellStyle name="level1a 2 3 2 3 7 3 2" xfId="25015" xr:uid="{00000000-0005-0000-0000-00005A0D0000}"/>
    <cellStyle name="level1a 2 3 2 3 7 3 2 2" xfId="28658" xr:uid="{00000000-0005-0000-0000-00005B0D0000}"/>
    <cellStyle name="level1a 2 3 2 3 7 4" xfId="25012" xr:uid="{00000000-0005-0000-0000-00005C0D0000}"/>
    <cellStyle name="level1a 2 3 2 3 7 4 2" xfId="28655" xr:uid="{00000000-0005-0000-0000-00005D0D0000}"/>
    <cellStyle name="level1a 2 3 2 3 8" xfId="1509" xr:uid="{00000000-0005-0000-0000-00005E0D0000}"/>
    <cellStyle name="level1a 2 3 2 3 8 2" xfId="1510" xr:uid="{00000000-0005-0000-0000-00005F0D0000}"/>
    <cellStyle name="level1a 2 3 2 3 8 2 2" xfId="1511" xr:uid="{00000000-0005-0000-0000-0000600D0000}"/>
    <cellStyle name="level1a 2 3 2 3 8 2 2 2" xfId="25018" xr:uid="{00000000-0005-0000-0000-0000610D0000}"/>
    <cellStyle name="level1a 2 3 2 3 8 2 2 2 2" xfId="28661" xr:uid="{00000000-0005-0000-0000-0000620D0000}"/>
    <cellStyle name="level1a 2 3 2 3 8 2 3" xfId="25017" xr:uid="{00000000-0005-0000-0000-0000630D0000}"/>
    <cellStyle name="level1a 2 3 2 3 8 2 3 2" xfId="28660" xr:uid="{00000000-0005-0000-0000-0000640D0000}"/>
    <cellStyle name="level1a 2 3 2 3 8 3" xfId="1512" xr:uid="{00000000-0005-0000-0000-0000650D0000}"/>
    <cellStyle name="level1a 2 3 2 3 8 3 2" xfId="25019" xr:uid="{00000000-0005-0000-0000-0000660D0000}"/>
    <cellStyle name="level1a 2 3 2 3 8 3 2 2" xfId="28662" xr:uid="{00000000-0005-0000-0000-0000670D0000}"/>
    <cellStyle name="level1a 2 3 2 3 8 4" xfId="25016" xr:uid="{00000000-0005-0000-0000-0000680D0000}"/>
    <cellStyle name="level1a 2 3 2 3 8 4 2" xfId="28659" xr:uid="{00000000-0005-0000-0000-0000690D0000}"/>
    <cellStyle name="level1a 2 3 2 3 9" xfId="24953" xr:uid="{00000000-0005-0000-0000-00006A0D0000}"/>
    <cellStyle name="level1a 2 3 2 3 9 2" xfId="28596" xr:uid="{00000000-0005-0000-0000-00006B0D0000}"/>
    <cellStyle name="level1a 2 3 2 3_STUD aligned by INSTIT" xfId="1513" xr:uid="{00000000-0005-0000-0000-00006C0D0000}"/>
    <cellStyle name="level1a 2 3 2 4" xfId="1514" xr:uid="{00000000-0005-0000-0000-00006D0D0000}"/>
    <cellStyle name="level1a 2 3 2 4 2" xfId="1515" xr:uid="{00000000-0005-0000-0000-00006E0D0000}"/>
    <cellStyle name="level1a 2 3 2 4 2 2" xfId="1516" xr:uid="{00000000-0005-0000-0000-00006F0D0000}"/>
    <cellStyle name="level1a 2 3 2 4 2 2 2" xfId="1517" xr:uid="{00000000-0005-0000-0000-0000700D0000}"/>
    <cellStyle name="level1a 2 3 2 4 2 2 2 2" xfId="25023" xr:uid="{00000000-0005-0000-0000-0000710D0000}"/>
    <cellStyle name="level1a 2 3 2 4 2 2 2 2 2" xfId="28666" xr:uid="{00000000-0005-0000-0000-0000720D0000}"/>
    <cellStyle name="level1a 2 3 2 4 2 2 3" xfId="25022" xr:uid="{00000000-0005-0000-0000-0000730D0000}"/>
    <cellStyle name="level1a 2 3 2 4 2 2 3 2" xfId="28665" xr:uid="{00000000-0005-0000-0000-0000740D0000}"/>
    <cellStyle name="level1a 2 3 2 4 2 3" xfId="1518" xr:uid="{00000000-0005-0000-0000-0000750D0000}"/>
    <cellStyle name="level1a 2 3 2 4 2 3 2" xfId="25024" xr:uid="{00000000-0005-0000-0000-0000760D0000}"/>
    <cellStyle name="level1a 2 3 2 4 2 3 2 2" xfId="28667" xr:uid="{00000000-0005-0000-0000-0000770D0000}"/>
    <cellStyle name="level1a 2 3 2 4 2 4" xfId="25021" xr:uid="{00000000-0005-0000-0000-0000780D0000}"/>
    <cellStyle name="level1a 2 3 2 4 2 4 2" xfId="28664" xr:uid="{00000000-0005-0000-0000-0000790D0000}"/>
    <cellStyle name="level1a 2 3 2 4 3" xfId="1519" xr:uid="{00000000-0005-0000-0000-00007A0D0000}"/>
    <cellStyle name="level1a 2 3 2 4 3 2" xfId="1520" xr:uid="{00000000-0005-0000-0000-00007B0D0000}"/>
    <cellStyle name="level1a 2 3 2 4 3 2 2" xfId="1521" xr:uid="{00000000-0005-0000-0000-00007C0D0000}"/>
    <cellStyle name="level1a 2 3 2 4 3 2 2 2" xfId="25027" xr:uid="{00000000-0005-0000-0000-00007D0D0000}"/>
    <cellStyle name="level1a 2 3 2 4 3 2 2 2 2" xfId="28670" xr:uid="{00000000-0005-0000-0000-00007E0D0000}"/>
    <cellStyle name="level1a 2 3 2 4 3 2 3" xfId="25026" xr:uid="{00000000-0005-0000-0000-00007F0D0000}"/>
    <cellStyle name="level1a 2 3 2 4 3 2 3 2" xfId="28669" xr:uid="{00000000-0005-0000-0000-0000800D0000}"/>
    <cellStyle name="level1a 2 3 2 4 3 3" xfId="1522" xr:uid="{00000000-0005-0000-0000-0000810D0000}"/>
    <cellStyle name="level1a 2 3 2 4 3 3 2" xfId="25028" xr:uid="{00000000-0005-0000-0000-0000820D0000}"/>
    <cellStyle name="level1a 2 3 2 4 3 3 2 2" xfId="28671" xr:uid="{00000000-0005-0000-0000-0000830D0000}"/>
    <cellStyle name="level1a 2 3 2 4 3 4" xfId="25025" xr:uid="{00000000-0005-0000-0000-0000840D0000}"/>
    <cellStyle name="level1a 2 3 2 4 3 4 2" xfId="28668" xr:uid="{00000000-0005-0000-0000-0000850D0000}"/>
    <cellStyle name="level1a 2 3 2 4 4" xfId="1523" xr:uid="{00000000-0005-0000-0000-0000860D0000}"/>
    <cellStyle name="level1a 2 3 2 4 4 2" xfId="25029" xr:uid="{00000000-0005-0000-0000-0000870D0000}"/>
    <cellStyle name="level1a 2 3 2 4 4 2 2" xfId="28672" xr:uid="{00000000-0005-0000-0000-0000880D0000}"/>
    <cellStyle name="level1a 2 3 2 4 5" xfId="1524" xr:uid="{00000000-0005-0000-0000-0000890D0000}"/>
    <cellStyle name="level1a 2 3 2 4 5 2" xfId="1525" xr:uid="{00000000-0005-0000-0000-00008A0D0000}"/>
    <cellStyle name="level1a 2 3 2 4 5 2 2" xfId="25031" xr:uid="{00000000-0005-0000-0000-00008B0D0000}"/>
    <cellStyle name="level1a 2 3 2 4 5 2 2 2" xfId="28674" xr:uid="{00000000-0005-0000-0000-00008C0D0000}"/>
    <cellStyle name="level1a 2 3 2 4 5 3" xfId="25030" xr:uid="{00000000-0005-0000-0000-00008D0D0000}"/>
    <cellStyle name="level1a 2 3 2 4 5 3 2" xfId="28673" xr:uid="{00000000-0005-0000-0000-00008E0D0000}"/>
    <cellStyle name="level1a 2 3 2 4 6" xfId="25020" xr:uid="{00000000-0005-0000-0000-00008F0D0000}"/>
    <cellStyle name="level1a 2 3 2 4 6 2" xfId="28663" xr:uid="{00000000-0005-0000-0000-0000900D0000}"/>
    <cellStyle name="level1a 2 3 2 5" xfId="1526" xr:uid="{00000000-0005-0000-0000-0000910D0000}"/>
    <cellStyle name="level1a 2 3 2 5 2" xfId="1527" xr:uid="{00000000-0005-0000-0000-0000920D0000}"/>
    <cellStyle name="level1a 2 3 2 5 2 2" xfId="1528" xr:uid="{00000000-0005-0000-0000-0000930D0000}"/>
    <cellStyle name="level1a 2 3 2 5 2 2 2" xfId="1529" xr:uid="{00000000-0005-0000-0000-0000940D0000}"/>
    <cellStyle name="level1a 2 3 2 5 2 2 2 2" xfId="25035" xr:uid="{00000000-0005-0000-0000-0000950D0000}"/>
    <cellStyle name="level1a 2 3 2 5 2 2 2 2 2" xfId="28678" xr:uid="{00000000-0005-0000-0000-0000960D0000}"/>
    <cellStyle name="level1a 2 3 2 5 2 2 3" xfId="25034" xr:uid="{00000000-0005-0000-0000-0000970D0000}"/>
    <cellStyle name="level1a 2 3 2 5 2 2 3 2" xfId="28677" xr:uid="{00000000-0005-0000-0000-0000980D0000}"/>
    <cellStyle name="level1a 2 3 2 5 2 3" xfId="1530" xr:uid="{00000000-0005-0000-0000-0000990D0000}"/>
    <cellStyle name="level1a 2 3 2 5 2 3 2" xfId="25036" xr:uid="{00000000-0005-0000-0000-00009A0D0000}"/>
    <cellStyle name="level1a 2 3 2 5 2 3 2 2" xfId="28679" xr:uid="{00000000-0005-0000-0000-00009B0D0000}"/>
    <cellStyle name="level1a 2 3 2 5 2 4" xfId="25033" xr:uid="{00000000-0005-0000-0000-00009C0D0000}"/>
    <cellStyle name="level1a 2 3 2 5 2 4 2" xfId="28676" xr:uid="{00000000-0005-0000-0000-00009D0D0000}"/>
    <cellStyle name="level1a 2 3 2 5 3" xfId="1531" xr:uid="{00000000-0005-0000-0000-00009E0D0000}"/>
    <cellStyle name="level1a 2 3 2 5 3 2" xfId="1532" xr:uid="{00000000-0005-0000-0000-00009F0D0000}"/>
    <cellStyle name="level1a 2 3 2 5 3 2 2" xfId="1533" xr:uid="{00000000-0005-0000-0000-0000A00D0000}"/>
    <cellStyle name="level1a 2 3 2 5 3 2 2 2" xfId="25039" xr:uid="{00000000-0005-0000-0000-0000A10D0000}"/>
    <cellStyle name="level1a 2 3 2 5 3 2 2 2 2" xfId="28682" xr:uid="{00000000-0005-0000-0000-0000A20D0000}"/>
    <cellStyle name="level1a 2 3 2 5 3 2 3" xfId="25038" xr:uid="{00000000-0005-0000-0000-0000A30D0000}"/>
    <cellStyle name="level1a 2 3 2 5 3 2 3 2" xfId="28681" xr:uid="{00000000-0005-0000-0000-0000A40D0000}"/>
    <cellStyle name="level1a 2 3 2 5 3 3" xfId="1534" xr:uid="{00000000-0005-0000-0000-0000A50D0000}"/>
    <cellStyle name="level1a 2 3 2 5 3 3 2" xfId="25040" xr:uid="{00000000-0005-0000-0000-0000A60D0000}"/>
    <cellStyle name="level1a 2 3 2 5 3 3 2 2" xfId="28683" xr:uid="{00000000-0005-0000-0000-0000A70D0000}"/>
    <cellStyle name="level1a 2 3 2 5 3 4" xfId="25037" xr:uid="{00000000-0005-0000-0000-0000A80D0000}"/>
    <cellStyle name="level1a 2 3 2 5 3 4 2" xfId="28680" xr:uid="{00000000-0005-0000-0000-0000A90D0000}"/>
    <cellStyle name="level1a 2 3 2 5 4" xfId="1535" xr:uid="{00000000-0005-0000-0000-0000AA0D0000}"/>
    <cellStyle name="level1a 2 3 2 5 4 2" xfId="25041" xr:uid="{00000000-0005-0000-0000-0000AB0D0000}"/>
    <cellStyle name="level1a 2 3 2 5 4 2 2" xfId="28684" xr:uid="{00000000-0005-0000-0000-0000AC0D0000}"/>
    <cellStyle name="level1a 2 3 2 5 5" xfId="1536" xr:uid="{00000000-0005-0000-0000-0000AD0D0000}"/>
    <cellStyle name="level1a 2 3 2 5 5 2" xfId="1537" xr:uid="{00000000-0005-0000-0000-0000AE0D0000}"/>
    <cellStyle name="level1a 2 3 2 5 5 2 2" xfId="25043" xr:uid="{00000000-0005-0000-0000-0000AF0D0000}"/>
    <cellStyle name="level1a 2 3 2 5 5 2 2 2" xfId="28686" xr:uid="{00000000-0005-0000-0000-0000B00D0000}"/>
    <cellStyle name="level1a 2 3 2 5 5 3" xfId="25042" xr:uid="{00000000-0005-0000-0000-0000B10D0000}"/>
    <cellStyle name="level1a 2 3 2 5 5 3 2" xfId="28685" xr:uid="{00000000-0005-0000-0000-0000B20D0000}"/>
    <cellStyle name="level1a 2 3 2 5 6" xfId="1538" xr:uid="{00000000-0005-0000-0000-0000B30D0000}"/>
    <cellStyle name="level1a 2 3 2 5 6 2" xfId="25044" xr:uid="{00000000-0005-0000-0000-0000B40D0000}"/>
    <cellStyle name="level1a 2 3 2 5 6 2 2" xfId="28687" xr:uid="{00000000-0005-0000-0000-0000B50D0000}"/>
    <cellStyle name="level1a 2 3 2 5 7" xfId="25032" xr:uid="{00000000-0005-0000-0000-0000B60D0000}"/>
    <cellStyle name="level1a 2 3 2 5 7 2" xfId="28675" xr:uid="{00000000-0005-0000-0000-0000B70D0000}"/>
    <cellStyle name="level1a 2 3 2 6" xfId="1539" xr:uid="{00000000-0005-0000-0000-0000B80D0000}"/>
    <cellStyle name="level1a 2 3 2 6 2" xfId="1540" xr:uid="{00000000-0005-0000-0000-0000B90D0000}"/>
    <cellStyle name="level1a 2 3 2 6 2 2" xfId="1541" xr:uid="{00000000-0005-0000-0000-0000BA0D0000}"/>
    <cellStyle name="level1a 2 3 2 6 2 2 2" xfId="1542" xr:uid="{00000000-0005-0000-0000-0000BB0D0000}"/>
    <cellStyle name="level1a 2 3 2 6 2 2 2 2" xfId="25048" xr:uid="{00000000-0005-0000-0000-0000BC0D0000}"/>
    <cellStyle name="level1a 2 3 2 6 2 2 2 2 2" xfId="28691" xr:uid="{00000000-0005-0000-0000-0000BD0D0000}"/>
    <cellStyle name="level1a 2 3 2 6 2 2 3" xfId="25047" xr:uid="{00000000-0005-0000-0000-0000BE0D0000}"/>
    <cellStyle name="level1a 2 3 2 6 2 2 3 2" xfId="28690" xr:uid="{00000000-0005-0000-0000-0000BF0D0000}"/>
    <cellStyle name="level1a 2 3 2 6 2 3" xfId="1543" xr:uid="{00000000-0005-0000-0000-0000C00D0000}"/>
    <cellStyle name="level1a 2 3 2 6 2 3 2" xfId="25049" xr:uid="{00000000-0005-0000-0000-0000C10D0000}"/>
    <cellStyle name="level1a 2 3 2 6 2 3 2 2" xfId="28692" xr:uid="{00000000-0005-0000-0000-0000C20D0000}"/>
    <cellStyle name="level1a 2 3 2 6 2 4" xfId="25046" xr:uid="{00000000-0005-0000-0000-0000C30D0000}"/>
    <cellStyle name="level1a 2 3 2 6 2 4 2" xfId="28689" xr:uid="{00000000-0005-0000-0000-0000C40D0000}"/>
    <cellStyle name="level1a 2 3 2 6 3" xfId="1544" xr:uid="{00000000-0005-0000-0000-0000C50D0000}"/>
    <cellStyle name="level1a 2 3 2 6 3 2" xfId="1545" xr:uid="{00000000-0005-0000-0000-0000C60D0000}"/>
    <cellStyle name="level1a 2 3 2 6 3 2 2" xfId="1546" xr:uid="{00000000-0005-0000-0000-0000C70D0000}"/>
    <cellStyle name="level1a 2 3 2 6 3 2 2 2" xfId="25052" xr:uid="{00000000-0005-0000-0000-0000C80D0000}"/>
    <cellStyle name="level1a 2 3 2 6 3 2 2 2 2" xfId="28695" xr:uid="{00000000-0005-0000-0000-0000C90D0000}"/>
    <cellStyle name="level1a 2 3 2 6 3 2 3" xfId="25051" xr:uid="{00000000-0005-0000-0000-0000CA0D0000}"/>
    <cellStyle name="level1a 2 3 2 6 3 2 3 2" xfId="28694" xr:uid="{00000000-0005-0000-0000-0000CB0D0000}"/>
    <cellStyle name="level1a 2 3 2 6 3 3" xfId="1547" xr:uid="{00000000-0005-0000-0000-0000CC0D0000}"/>
    <cellStyle name="level1a 2 3 2 6 3 3 2" xfId="25053" xr:uid="{00000000-0005-0000-0000-0000CD0D0000}"/>
    <cellStyle name="level1a 2 3 2 6 3 3 2 2" xfId="28696" xr:uid="{00000000-0005-0000-0000-0000CE0D0000}"/>
    <cellStyle name="level1a 2 3 2 6 3 4" xfId="25050" xr:uid="{00000000-0005-0000-0000-0000CF0D0000}"/>
    <cellStyle name="level1a 2 3 2 6 3 4 2" xfId="28693" xr:uid="{00000000-0005-0000-0000-0000D00D0000}"/>
    <cellStyle name="level1a 2 3 2 6 4" xfId="1548" xr:uid="{00000000-0005-0000-0000-0000D10D0000}"/>
    <cellStyle name="level1a 2 3 2 6 4 2" xfId="25054" xr:uid="{00000000-0005-0000-0000-0000D20D0000}"/>
    <cellStyle name="level1a 2 3 2 6 4 2 2" xfId="28697" xr:uid="{00000000-0005-0000-0000-0000D30D0000}"/>
    <cellStyle name="level1a 2 3 2 6 5" xfId="1549" xr:uid="{00000000-0005-0000-0000-0000D40D0000}"/>
    <cellStyle name="level1a 2 3 2 6 5 2" xfId="25055" xr:uid="{00000000-0005-0000-0000-0000D50D0000}"/>
    <cellStyle name="level1a 2 3 2 6 5 2 2" xfId="28698" xr:uid="{00000000-0005-0000-0000-0000D60D0000}"/>
    <cellStyle name="level1a 2 3 2 6 6" xfId="25045" xr:uid="{00000000-0005-0000-0000-0000D70D0000}"/>
    <cellStyle name="level1a 2 3 2 6 6 2" xfId="28688" xr:uid="{00000000-0005-0000-0000-0000D80D0000}"/>
    <cellStyle name="level1a 2 3 2 7" xfId="1550" xr:uid="{00000000-0005-0000-0000-0000D90D0000}"/>
    <cellStyle name="level1a 2 3 2 7 2" xfId="1551" xr:uid="{00000000-0005-0000-0000-0000DA0D0000}"/>
    <cellStyle name="level1a 2 3 2 7 2 2" xfId="1552" xr:uid="{00000000-0005-0000-0000-0000DB0D0000}"/>
    <cellStyle name="level1a 2 3 2 7 2 2 2" xfId="1553" xr:uid="{00000000-0005-0000-0000-0000DC0D0000}"/>
    <cellStyle name="level1a 2 3 2 7 2 2 2 2" xfId="25059" xr:uid="{00000000-0005-0000-0000-0000DD0D0000}"/>
    <cellStyle name="level1a 2 3 2 7 2 2 2 2 2" xfId="28702" xr:uid="{00000000-0005-0000-0000-0000DE0D0000}"/>
    <cellStyle name="level1a 2 3 2 7 2 2 3" xfId="25058" xr:uid="{00000000-0005-0000-0000-0000DF0D0000}"/>
    <cellStyle name="level1a 2 3 2 7 2 2 3 2" xfId="28701" xr:uid="{00000000-0005-0000-0000-0000E00D0000}"/>
    <cellStyle name="level1a 2 3 2 7 2 3" xfId="1554" xr:uid="{00000000-0005-0000-0000-0000E10D0000}"/>
    <cellStyle name="level1a 2 3 2 7 2 3 2" xfId="25060" xr:uid="{00000000-0005-0000-0000-0000E20D0000}"/>
    <cellStyle name="level1a 2 3 2 7 2 3 2 2" xfId="28703" xr:uid="{00000000-0005-0000-0000-0000E30D0000}"/>
    <cellStyle name="level1a 2 3 2 7 2 4" xfId="25057" xr:uid="{00000000-0005-0000-0000-0000E40D0000}"/>
    <cellStyle name="level1a 2 3 2 7 2 4 2" xfId="28700" xr:uid="{00000000-0005-0000-0000-0000E50D0000}"/>
    <cellStyle name="level1a 2 3 2 7 3" xfId="1555" xr:uid="{00000000-0005-0000-0000-0000E60D0000}"/>
    <cellStyle name="level1a 2 3 2 7 3 2" xfId="1556" xr:uid="{00000000-0005-0000-0000-0000E70D0000}"/>
    <cellStyle name="level1a 2 3 2 7 3 2 2" xfId="1557" xr:uid="{00000000-0005-0000-0000-0000E80D0000}"/>
    <cellStyle name="level1a 2 3 2 7 3 2 2 2" xfId="25063" xr:uid="{00000000-0005-0000-0000-0000E90D0000}"/>
    <cellStyle name="level1a 2 3 2 7 3 2 2 2 2" xfId="28706" xr:uid="{00000000-0005-0000-0000-0000EA0D0000}"/>
    <cellStyle name="level1a 2 3 2 7 3 2 3" xfId="25062" xr:uid="{00000000-0005-0000-0000-0000EB0D0000}"/>
    <cellStyle name="level1a 2 3 2 7 3 2 3 2" xfId="28705" xr:uid="{00000000-0005-0000-0000-0000EC0D0000}"/>
    <cellStyle name="level1a 2 3 2 7 3 3" xfId="1558" xr:uid="{00000000-0005-0000-0000-0000ED0D0000}"/>
    <cellStyle name="level1a 2 3 2 7 3 3 2" xfId="25064" xr:uid="{00000000-0005-0000-0000-0000EE0D0000}"/>
    <cellStyle name="level1a 2 3 2 7 3 3 2 2" xfId="28707" xr:uid="{00000000-0005-0000-0000-0000EF0D0000}"/>
    <cellStyle name="level1a 2 3 2 7 3 4" xfId="25061" xr:uid="{00000000-0005-0000-0000-0000F00D0000}"/>
    <cellStyle name="level1a 2 3 2 7 3 4 2" xfId="28704" xr:uid="{00000000-0005-0000-0000-0000F10D0000}"/>
    <cellStyle name="level1a 2 3 2 7 4" xfId="1559" xr:uid="{00000000-0005-0000-0000-0000F20D0000}"/>
    <cellStyle name="level1a 2 3 2 7 4 2" xfId="25065" xr:uid="{00000000-0005-0000-0000-0000F30D0000}"/>
    <cellStyle name="level1a 2 3 2 7 4 2 2" xfId="28708" xr:uid="{00000000-0005-0000-0000-0000F40D0000}"/>
    <cellStyle name="level1a 2 3 2 7 5" xfId="1560" xr:uid="{00000000-0005-0000-0000-0000F50D0000}"/>
    <cellStyle name="level1a 2 3 2 7 5 2" xfId="1561" xr:uid="{00000000-0005-0000-0000-0000F60D0000}"/>
    <cellStyle name="level1a 2 3 2 7 5 2 2" xfId="25067" xr:uid="{00000000-0005-0000-0000-0000F70D0000}"/>
    <cellStyle name="level1a 2 3 2 7 5 2 2 2" xfId="28710" xr:uid="{00000000-0005-0000-0000-0000F80D0000}"/>
    <cellStyle name="level1a 2 3 2 7 5 3" xfId="25066" xr:uid="{00000000-0005-0000-0000-0000F90D0000}"/>
    <cellStyle name="level1a 2 3 2 7 5 3 2" xfId="28709" xr:uid="{00000000-0005-0000-0000-0000FA0D0000}"/>
    <cellStyle name="level1a 2 3 2 7 6" xfId="1562" xr:uid="{00000000-0005-0000-0000-0000FB0D0000}"/>
    <cellStyle name="level1a 2 3 2 7 6 2" xfId="25068" xr:uid="{00000000-0005-0000-0000-0000FC0D0000}"/>
    <cellStyle name="level1a 2 3 2 7 6 2 2" xfId="28711" xr:uid="{00000000-0005-0000-0000-0000FD0D0000}"/>
    <cellStyle name="level1a 2 3 2 7 7" xfId="25056" xr:uid="{00000000-0005-0000-0000-0000FE0D0000}"/>
    <cellStyle name="level1a 2 3 2 7 7 2" xfId="28699" xr:uid="{00000000-0005-0000-0000-0000FF0D0000}"/>
    <cellStyle name="level1a 2 3 2 8" xfId="1563" xr:uid="{00000000-0005-0000-0000-0000000E0000}"/>
    <cellStyle name="level1a 2 3 2 8 2" xfId="1564" xr:uid="{00000000-0005-0000-0000-0000010E0000}"/>
    <cellStyle name="level1a 2 3 2 8 2 2" xfId="1565" xr:uid="{00000000-0005-0000-0000-0000020E0000}"/>
    <cellStyle name="level1a 2 3 2 8 2 2 2" xfId="1566" xr:uid="{00000000-0005-0000-0000-0000030E0000}"/>
    <cellStyle name="level1a 2 3 2 8 2 2 2 2" xfId="25072" xr:uid="{00000000-0005-0000-0000-0000040E0000}"/>
    <cellStyle name="level1a 2 3 2 8 2 2 2 2 2" xfId="28715" xr:uid="{00000000-0005-0000-0000-0000050E0000}"/>
    <cellStyle name="level1a 2 3 2 8 2 2 3" xfId="25071" xr:uid="{00000000-0005-0000-0000-0000060E0000}"/>
    <cellStyle name="level1a 2 3 2 8 2 2 3 2" xfId="28714" xr:uid="{00000000-0005-0000-0000-0000070E0000}"/>
    <cellStyle name="level1a 2 3 2 8 2 3" xfId="1567" xr:uid="{00000000-0005-0000-0000-0000080E0000}"/>
    <cellStyle name="level1a 2 3 2 8 2 3 2" xfId="25073" xr:uid="{00000000-0005-0000-0000-0000090E0000}"/>
    <cellStyle name="level1a 2 3 2 8 2 3 2 2" xfId="28716" xr:uid="{00000000-0005-0000-0000-00000A0E0000}"/>
    <cellStyle name="level1a 2 3 2 8 2 4" xfId="25070" xr:uid="{00000000-0005-0000-0000-00000B0E0000}"/>
    <cellStyle name="level1a 2 3 2 8 2 4 2" xfId="28713" xr:uid="{00000000-0005-0000-0000-00000C0E0000}"/>
    <cellStyle name="level1a 2 3 2 8 3" xfId="1568" xr:uid="{00000000-0005-0000-0000-00000D0E0000}"/>
    <cellStyle name="level1a 2 3 2 8 3 2" xfId="1569" xr:uid="{00000000-0005-0000-0000-00000E0E0000}"/>
    <cellStyle name="level1a 2 3 2 8 3 2 2" xfId="1570" xr:uid="{00000000-0005-0000-0000-00000F0E0000}"/>
    <cellStyle name="level1a 2 3 2 8 3 2 2 2" xfId="25076" xr:uid="{00000000-0005-0000-0000-0000100E0000}"/>
    <cellStyle name="level1a 2 3 2 8 3 2 2 2 2" xfId="28719" xr:uid="{00000000-0005-0000-0000-0000110E0000}"/>
    <cellStyle name="level1a 2 3 2 8 3 2 3" xfId="25075" xr:uid="{00000000-0005-0000-0000-0000120E0000}"/>
    <cellStyle name="level1a 2 3 2 8 3 2 3 2" xfId="28718" xr:uid="{00000000-0005-0000-0000-0000130E0000}"/>
    <cellStyle name="level1a 2 3 2 8 3 3" xfId="1571" xr:uid="{00000000-0005-0000-0000-0000140E0000}"/>
    <cellStyle name="level1a 2 3 2 8 3 3 2" xfId="25077" xr:uid="{00000000-0005-0000-0000-0000150E0000}"/>
    <cellStyle name="level1a 2 3 2 8 3 3 2 2" xfId="28720" xr:uid="{00000000-0005-0000-0000-0000160E0000}"/>
    <cellStyle name="level1a 2 3 2 8 3 4" xfId="25074" xr:uid="{00000000-0005-0000-0000-0000170E0000}"/>
    <cellStyle name="level1a 2 3 2 8 3 4 2" xfId="28717" xr:uid="{00000000-0005-0000-0000-0000180E0000}"/>
    <cellStyle name="level1a 2 3 2 8 4" xfId="1572" xr:uid="{00000000-0005-0000-0000-0000190E0000}"/>
    <cellStyle name="level1a 2 3 2 8 4 2" xfId="1573" xr:uid="{00000000-0005-0000-0000-00001A0E0000}"/>
    <cellStyle name="level1a 2 3 2 8 4 2 2" xfId="25079" xr:uid="{00000000-0005-0000-0000-00001B0E0000}"/>
    <cellStyle name="level1a 2 3 2 8 4 2 2 2" xfId="28722" xr:uid="{00000000-0005-0000-0000-00001C0E0000}"/>
    <cellStyle name="level1a 2 3 2 8 4 3" xfId="25078" xr:uid="{00000000-0005-0000-0000-00001D0E0000}"/>
    <cellStyle name="level1a 2 3 2 8 4 3 2" xfId="28721" xr:uid="{00000000-0005-0000-0000-00001E0E0000}"/>
    <cellStyle name="level1a 2 3 2 8 5" xfId="1574" xr:uid="{00000000-0005-0000-0000-00001F0E0000}"/>
    <cellStyle name="level1a 2 3 2 8 5 2" xfId="25080" xr:uid="{00000000-0005-0000-0000-0000200E0000}"/>
    <cellStyle name="level1a 2 3 2 8 5 2 2" xfId="28723" xr:uid="{00000000-0005-0000-0000-0000210E0000}"/>
    <cellStyle name="level1a 2 3 2 8 6" xfId="25069" xr:uid="{00000000-0005-0000-0000-0000220E0000}"/>
    <cellStyle name="level1a 2 3 2 8 6 2" xfId="28712" xr:uid="{00000000-0005-0000-0000-0000230E0000}"/>
    <cellStyle name="level1a 2 3 2 9" xfId="1575" xr:uid="{00000000-0005-0000-0000-0000240E0000}"/>
    <cellStyle name="level1a 2 3 2 9 2" xfId="1576" xr:uid="{00000000-0005-0000-0000-0000250E0000}"/>
    <cellStyle name="level1a 2 3 2 9 2 2" xfId="1577" xr:uid="{00000000-0005-0000-0000-0000260E0000}"/>
    <cellStyle name="level1a 2 3 2 9 2 2 2" xfId="25083" xr:uid="{00000000-0005-0000-0000-0000270E0000}"/>
    <cellStyle name="level1a 2 3 2 9 2 2 2 2" xfId="28726" xr:uid="{00000000-0005-0000-0000-0000280E0000}"/>
    <cellStyle name="level1a 2 3 2 9 2 3" xfId="25082" xr:uid="{00000000-0005-0000-0000-0000290E0000}"/>
    <cellStyle name="level1a 2 3 2 9 2 3 2" xfId="28725" xr:uid="{00000000-0005-0000-0000-00002A0E0000}"/>
    <cellStyle name="level1a 2 3 2 9 3" xfId="1578" xr:uid="{00000000-0005-0000-0000-00002B0E0000}"/>
    <cellStyle name="level1a 2 3 2 9 3 2" xfId="25084" xr:uid="{00000000-0005-0000-0000-00002C0E0000}"/>
    <cellStyle name="level1a 2 3 2 9 3 2 2" xfId="28727" xr:uid="{00000000-0005-0000-0000-00002D0E0000}"/>
    <cellStyle name="level1a 2 3 2 9 4" xfId="25081" xr:uid="{00000000-0005-0000-0000-00002E0E0000}"/>
    <cellStyle name="level1a 2 3 2 9 4 2" xfId="28724" xr:uid="{00000000-0005-0000-0000-00002F0E0000}"/>
    <cellStyle name="level1a 2 3 2_STUD aligned by INSTIT" xfId="1579" xr:uid="{00000000-0005-0000-0000-0000300E0000}"/>
    <cellStyle name="level1a 2 3 3" xfId="1580" xr:uid="{00000000-0005-0000-0000-0000310E0000}"/>
    <cellStyle name="level1a 2 3 3 2" xfId="1581" xr:uid="{00000000-0005-0000-0000-0000320E0000}"/>
    <cellStyle name="level1a 2 3 3 2 2" xfId="1582" xr:uid="{00000000-0005-0000-0000-0000330E0000}"/>
    <cellStyle name="level1a 2 3 3 2 2 2" xfId="1583" xr:uid="{00000000-0005-0000-0000-0000340E0000}"/>
    <cellStyle name="level1a 2 3 3 2 2 2 2" xfId="1584" xr:uid="{00000000-0005-0000-0000-0000350E0000}"/>
    <cellStyle name="level1a 2 3 3 2 2 2 2 2" xfId="25089" xr:uid="{00000000-0005-0000-0000-0000360E0000}"/>
    <cellStyle name="level1a 2 3 3 2 2 2 2 2 2" xfId="28732" xr:uid="{00000000-0005-0000-0000-0000370E0000}"/>
    <cellStyle name="level1a 2 3 3 2 2 2 3" xfId="25088" xr:uid="{00000000-0005-0000-0000-0000380E0000}"/>
    <cellStyle name="level1a 2 3 3 2 2 2 3 2" xfId="28731" xr:uid="{00000000-0005-0000-0000-0000390E0000}"/>
    <cellStyle name="level1a 2 3 3 2 2 3" xfId="1585" xr:uid="{00000000-0005-0000-0000-00003A0E0000}"/>
    <cellStyle name="level1a 2 3 3 2 2 3 2" xfId="25090" xr:uid="{00000000-0005-0000-0000-00003B0E0000}"/>
    <cellStyle name="level1a 2 3 3 2 2 3 2 2" xfId="28733" xr:uid="{00000000-0005-0000-0000-00003C0E0000}"/>
    <cellStyle name="level1a 2 3 3 2 2 4" xfId="25087" xr:uid="{00000000-0005-0000-0000-00003D0E0000}"/>
    <cellStyle name="level1a 2 3 3 2 2 4 2" xfId="28730" xr:uid="{00000000-0005-0000-0000-00003E0E0000}"/>
    <cellStyle name="level1a 2 3 3 2 3" xfId="1586" xr:uid="{00000000-0005-0000-0000-00003F0E0000}"/>
    <cellStyle name="level1a 2 3 3 2 3 2" xfId="1587" xr:uid="{00000000-0005-0000-0000-0000400E0000}"/>
    <cellStyle name="level1a 2 3 3 2 3 2 2" xfId="1588" xr:uid="{00000000-0005-0000-0000-0000410E0000}"/>
    <cellStyle name="level1a 2 3 3 2 3 2 2 2" xfId="25093" xr:uid="{00000000-0005-0000-0000-0000420E0000}"/>
    <cellStyle name="level1a 2 3 3 2 3 2 2 2 2" xfId="28736" xr:uid="{00000000-0005-0000-0000-0000430E0000}"/>
    <cellStyle name="level1a 2 3 3 2 3 2 3" xfId="25092" xr:uid="{00000000-0005-0000-0000-0000440E0000}"/>
    <cellStyle name="level1a 2 3 3 2 3 2 3 2" xfId="28735" xr:uid="{00000000-0005-0000-0000-0000450E0000}"/>
    <cellStyle name="level1a 2 3 3 2 3 3" xfId="1589" xr:uid="{00000000-0005-0000-0000-0000460E0000}"/>
    <cellStyle name="level1a 2 3 3 2 3 3 2" xfId="25094" xr:uid="{00000000-0005-0000-0000-0000470E0000}"/>
    <cellStyle name="level1a 2 3 3 2 3 3 2 2" xfId="28737" xr:uid="{00000000-0005-0000-0000-0000480E0000}"/>
    <cellStyle name="level1a 2 3 3 2 3 4" xfId="25091" xr:uid="{00000000-0005-0000-0000-0000490E0000}"/>
    <cellStyle name="level1a 2 3 3 2 3 4 2" xfId="28734" xr:uid="{00000000-0005-0000-0000-00004A0E0000}"/>
    <cellStyle name="level1a 2 3 3 2 4" xfId="1590" xr:uid="{00000000-0005-0000-0000-00004B0E0000}"/>
    <cellStyle name="level1a 2 3 3 2 4 2" xfId="25095" xr:uid="{00000000-0005-0000-0000-00004C0E0000}"/>
    <cellStyle name="level1a 2 3 3 2 4 2 2" xfId="28738" xr:uid="{00000000-0005-0000-0000-00004D0E0000}"/>
    <cellStyle name="level1a 2 3 3 2 5" xfId="1591" xr:uid="{00000000-0005-0000-0000-00004E0E0000}"/>
    <cellStyle name="level1a 2 3 3 2 5 2" xfId="1592" xr:uid="{00000000-0005-0000-0000-00004F0E0000}"/>
    <cellStyle name="level1a 2 3 3 2 5 2 2" xfId="25097" xr:uid="{00000000-0005-0000-0000-0000500E0000}"/>
    <cellStyle name="level1a 2 3 3 2 5 2 2 2" xfId="28740" xr:uid="{00000000-0005-0000-0000-0000510E0000}"/>
    <cellStyle name="level1a 2 3 3 2 5 3" xfId="25096" xr:uid="{00000000-0005-0000-0000-0000520E0000}"/>
    <cellStyle name="level1a 2 3 3 2 5 3 2" xfId="28739" xr:uid="{00000000-0005-0000-0000-0000530E0000}"/>
    <cellStyle name="level1a 2 3 3 2 6" xfId="25086" xr:uid="{00000000-0005-0000-0000-0000540E0000}"/>
    <cellStyle name="level1a 2 3 3 2 6 2" xfId="28729" xr:uid="{00000000-0005-0000-0000-0000550E0000}"/>
    <cellStyle name="level1a 2 3 3 3" xfId="1593" xr:uid="{00000000-0005-0000-0000-0000560E0000}"/>
    <cellStyle name="level1a 2 3 3 3 2" xfId="1594" xr:uid="{00000000-0005-0000-0000-0000570E0000}"/>
    <cellStyle name="level1a 2 3 3 3 2 2" xfId="1595" xr:uid="{00000000-0005-0000-0000-0000580E0000}"/>
    <cellStyle name="level1a 2 3 3 3 2 2 2" xfId="1596" xr:uid="{00000000-0005-0000-0000-0000590E0000}"/>
    <cellStyle name="level1a 2 3 3 3 2 2 2 2" xfId="25101" xr:uid="{00000000-0005-0000-0000-00005A0E0000}"/>
    <cellStyle name="level1a 2 3 3 3 2 2 2 2 2" xfId="28744" xr:uid="{00000000-0005-0000-0000-00005B0E0000}"/>
    <cellStyle name="level1a 2 3 3 3 2 2 3" xfId="25100" xr:uid="{00000000-0005-0000-0000-00005C0E0000}"/>
    <cellStyle name="level1a 2 3 3 3 2 2 3 2" xfId="28743" xr:uid="{00000000-0005-0000-0000-00005D0E0000}"/>
    <cellStyle name="level1a 2 3 3 3 2 3" xfId="1597" xr:uid="{00000000-0005-0000-0000-00005E0E0000}"/>
    <cellStyle name="level1a 2 3 3 3 2 3 2" xfId="25102" xr:uid="{00000000-0005-0000-0000-00005F0E0000}"/>
    <cellStyle name="level1a 2 3 3 3 2 3 2 2" xfId="28745" xr:uid="{00000000-0005-0000-0000-0000600E0000}"/>
    <cellStyle name="level1a 2 3 3 3 2 4" xfId="25099" xr:uid="{00000000-0005-0000-0000-0000610E0000}"/>
    <cellStyle name="level1a 2 3 3 3 2 4 2" xfId="28742" xr:uid="{00000000-0005-0000-0000-0000620E0000}"/>
    <cellStyle name="level1a 2 3 3 3 3" xfId="1598" xr:uid="{00000000-0005-0000-0000-0000630E0000}"/>
    <cellStyle name="level1a 2 3 3 3 3 2" xfId="1599" xr:uid="{00000000-0005-0000-0000-0000640E0000}"/>
    <cellStyle name="level1a 2 3 3 3 3 2 2" xfId="1600" xr:uid="{00000000-0005-0000-0000-0000650E0000}"/>
    <cellStyle name="level1a 2 3 3 3 3 2 2 2" xfId="25105" xr:uid="{00000000-0005-0000-0000-0000660E0000}"/>
    <cellStyle name="level1a 2 3 3 3 3 2 2 2 2" xfId="28748" xr:uid="{00000000-0005-0000-0000-0000670E0000}"/>
    <cellStyle name="level1a 2 3 3 3 3 2 3" xfId="25104" xr:uid="{00000000-0005-0000-0000-0000680E0000}"/>
    <cellStyle name="level1a 2 3 3 3 3 2 3 2" xfId="28747" xr:uid="{00000000-0005-0000-0000-0000690E0000}"/>
    <cellStyle name="level1a 2 3 3 3 3 3" xfId="1601" xr:uid="{00000000-0005-0000-0000-00006A0E0000}"/>
    <cellStyle name="level1a 2 3 3 3 3 3 2" xfId="25106" xr:uid="{00000000-0005-0000-0000-00006B0E0000}"/>
    <cellStyle name="level1a 2 3 3 3 3 3 2 2" xfId="28749" xr:uid="{00000000-0005-0000-0000-00006C0E0000}"/>
    <cellStyle name="level1a 2 3 3 3 3 4" xfId="25103" xr:uid="{00000000-0005-0000-0000-00006D0E0000}"/>
    <cellStyle name="level1a 2 3 3 3 3 4 2" xfId="28746" xr:uid="{00000000-0005-0000-0000-00006E0E0000}"/>
    <cellStyle name="level1a 2 3 3 3 4" xfId="1602" xr:uid="{00000000-0005-0000-0000-00006F0E0000}"/>
    <cellStyle name="level1a 2 3 3 3 4 2" xfId="25107" xr:uid="{00000000-0005-0000-0000-0000700E0000}"/>
    <cellStyle name="level1a 2 3 3 3 4 2 2" xfId="28750" xr:uid="{00000000-0005-0000-0000-0000710E0000}"/>
    <cellStyle name="level1a 2 3 3 3 5" xfId="1603" xr:uid="{00000000-0005-0000-0000-0000720E0000}"/>
    <cellStyle name="level1a 2 3 3 3 5 2" xfId="25108" xr:uid="{00000000-0005-0000-0000-0000730E0000}"/>
    <cellStyle name="level1a 2 3 3 3 5 2 2" xfId="28751" xr:uid="{00000000-0005-0000-0000-0000740E0000}"/>
    <cellStyle name="level1a 2 3 3 3 6" xfId="25098" xr:uid="{00000000-0005-0000-0000-0000750E0000}"/>
    <cellStyle name="level1a 2 3 3 3 6 2" xfId="28741" xr:uid="{00000000-0005-0000-0000-0000760E0000}"/>
    <cellStyle name="level1a 2 3 3 4" xfId="1604" xr:uid="{00000000-0005-0000-0000-0000770E0000}"/>
    <cellStyle name="level1a 2 3 3 4 2" xfId="1605" xr:uid="{00000000-0005-0000-0000-0000780E0000}"/>
    <cellStyle name="level1a 2 3 3 4 2 2" xfId="1606" xr:uid="{00000000-0005-0000-0000-0000790E0000}"/>
    <cellStyle name="level1a 2 3 3 4 2 2 2" xfId="1607" xr:uid="{00000000-0005-0000-0000-00007A0E0000}"/>
    <cellStyle name="level1a 2 3 3 4 2 2 2 2" xfId="25112" xr:uid="{00000000-0005-0000-0000-00007B0E0000}"/>
    <cellStyle name="level1a 2 3 3 4 2 2 2 2 2" xfId="28755" xr:uid="{00000000-0005-0000-0000-00007C0E0000}"/>
    <cellStyle name="level1a 2 3 3 4 2 2 3" xfId="25111" xr:uid="{00000000-0005-0000-0000-00007D0E0000}"/>
    <cellStyle name="level1a 2 3 3 4 2 2 3 2" xfId="28754" xr:uid="{00000000-0005-0000-0000-00007E0E0000}"/>
    <cellStyle name="level1a 2 3 3 4 2 3" xfId="1608" xr:uid="{00000000-0005-0000-0000-00007F0E0000}"/>
    <cellStyle name="level1a 2 3 3 4 2 3 2" xfId="25113" xr:uid="{00000000-0005-0000-0000-0000800E0000}"/>
    <cellStyle name="level1a 2 3 3 4 2 3 2 2" xfId="28756" xr:uid="{00000000-0005-0000-0000-0000810E0000}"/>
    <cellStyle name="level1a 2 3 3 4 2 4" xfId="25110" xr:uid="{00000000-0005-0000-0000-0000820E0000}"/>
    <cellStyle name="level1a 2 3 3 4 2 4 2" xfId="28753" xr:uid="{00000000-0005-0000-0000-0000830E0000}"/>
    <cellStyle name="level1a 2 3 3 4 3" xfId="1609" xr:uid="{00000000-0005-0000-0000-0000840E0000}"/>
    <cellStyle name="level1a 2 3 3 4 3 2" xfId="1610" xr:uid="{00000000-0005-0000-0000-0000850E0000}"/>
    <cellStyle name="level1a 2 3 3 4 3 2 2" xfId="1611" xr:uid="{00000000-0005-0000-0000-0000860E0000}"/>
    <cellStyle name="level1a 2 3 3 4 3 2 2 2" xfId="25116" xr:uid="{00000000-0005-0000-0000-0000870E0000}"/>
    <cellStyle name="level1a 2 3 3 4 3 2 2 2 2" xfId="28759" xr:uid="{00000000-0005-0000-0000-0000880E0000}"/>
    <cellStyle name="level1a 2 3 3 4 3 2 3" xfId="25115" xr:uid="{00000000-0005-0000-0000-0000890E0000}"/>
    <cellStyle name="level1a 2 3 3 4 3 2 3 2" xfId="28758" xr:uid="{00000000-0005-0000-0000-00008A0E0000}"/>
    <cellStyle name="level1a 2 3 3 4 3 3" xfId="1612" xr:uid="{00000000-0005-0000-0000-00008B0E0000}"/>
    <cellStyle name="level1a 2 3 3 4 3 3 2" xfId="25117" xr:uid="{00000000-0005-0000-0000-00008C0E0000}"/>
    <cellStyle name="level1a 2 3 3 4 3 3 2 2" xfId="28760" xr:uid="{00000000-0005-0000-0000-00008D0E0000}"/>
    <cellStyle name="level1a 2 3 3 4 3 4" xfId="25114" xr:uid="{00000000-0005-0000-0000-00008E0E0000}"/>
    <cellStyle name="level1a 2 3 3 4 3 4 2" xfId="28757" xr:uid="{00000000-0005-0000-0000-00008F0E0000}"/>
    <cellStyle name="level1a 2 3 3 4 4" xfId="1613" xr:uid="{00000000-0005-0000-0000-0000900E0000}"/>
    <cellStyle name="level1a 2 3 3 4 4 2" xfId="25118" xr:uid="{00000000-0005-0000-0000-0000910E0000}"/>
    <cellStyle name="level1a 2 3 3 4 4 2 2" xfId="28761" xr:uid="{00000000-0005-0000-0000-0000920E0000}"/>
    <cellStyle name="level1a 2 3 3 4 5" xfId="1614" xr:uid="{00000000-0005-0000-0000-0000930E0000}"/>
    <cellStyle name="level1a 2 3 3 4 5 2" xfId="1615" xr:uid="{00000000-0005-0000-0000-0000940E0000}"/>
    <cellStyle name="level1a 2 3 3 4 5 2 2" xfId="25120" xr:uid="{00000000-0005-0000-0000-0000950E0000}"/>
    <cellStyle name="level1a 2 3 3 4 5 2 2 2" xfId="28763" xr:uid="{00000000-0005-0000-0000-0000960E0000}"/>
    <cellStyle name="level1a 2 3 3 4 5 3" xfId="25119" xr:uid="{00000000-0005-0000-0000-0000970E0000}"/>
    <cellStyle name="level1a 2 3 3 4 5 3 2" xfId="28762" xr:uid="{00000000-0005-0000-0000-0000980E0000}"/>
    <cellStyle name="level1a 2 3 3 4 6" xfId="1616" xr:uid="{00000000-0005-0000-0000-0000990E0000}"/>
    <cellStyle name="level1a 2 3 3 4 6 2" xfId="25121" xr:uid="{00000000-0005-0000-0000-00009A0E0000}"/>
    <cellStyle name="level1a 2 3 3 4 6 2 2" xfId="28764" xr:uid="{00000000-0005-0000-0000-00009B0E0000}"/>
    <cellStyle name="level1a 2 3 3 4 7" xfId="25109" xr:uid="{00000000-0005-0000-0000-00009C0E0000}"/>
    <cellStyle name="level1a 2 3 3 4 7 2" xfId="28752" xr:uid="{00000000-0005-0000-0000-00009D0E0000}"/>
    <cellStyle name="level1a 2 3 3 5" xfId="1617" xr:uid="{00000000-0005-0000-0000-00009E0E0000}"/>
    <cellStyle name="level1a 2 3 3 5 2" xfId="1618" xr:uid="{00000000-0005-0000-0000-00009F0E0000}"/>
    <cellStyle name="level1a 2 3 3 5 2 2" xfId="1619" xr:uid="{00000000-0005-0000-0000-0000A00E0000}"/>
    <cellStyle name="level1a 2 3 3 5 2 2 2" xfId="1620" xr:uid="{00000000-0005-0000-0000-0000A10E0000}"/>
    <cellStyle name="level1a 2 3 3 5 2 2 2 2" xfId="25125" xr:uid="{00000000-0005-0000-0000-0000A20E0000}"/>
    <cellStyle name="level1a 2 3 3 5 2 2 2 2 2" xfId="28768" xr:uid="{00000000-0005-0000-0000-0000A30E0000}"/>
    <cellStyle name="level1a 2 3 3 5 2 2 3" xfId="25124" xr:uid="{00000000-0005-0000-0000-0000A40E0000}"/>
    <cellStyle name="level1a 2 3 3 5 2 2 3 2" xfId="28767" xr:uid="{00000000-0005-0000-0000-0000A50E0000}"/>
    <cellStyle name="level1a 2 3 3 5 2 3" xfId="1621" xr:uid="{00000000-0005-0000-0000-0000A60E0000}"/>
    <cellStyle name="level1a 2 3 3 5 2 3 2" xfId="25126" xr:uid="{00000000-0005-0000-0000-0000A70E0000}"/>
    <cellStyle name="level1a 2 3 3 5 2 3 2 2" xfId="28769" xr:uid="{00000000-0005-0000-0000-0000A80E0000}"/>
    <cellStyle name="level1a 2 3 3 5 2 4" xfId="25123" xr:uid="{00000000-0005-0000-0000-0000A90E0000}"/>
    <cellStyle name="level1a 2 3 3 5 2 4 2" xfId="28766" xr:uid="{00000000-0005-0000-0000-0000AA0E0000}"/>
    <cellStyle name="level1a 2 3 3 5 3" xfId="1622" xr:uid="{00000000-0005-0000-0000-0000AB0E0000}"/>
    <cellStyle name="level1a 2 3 3 5 3 2" xfId="1623" xr:uid="{00000000-0005-0000-0000-0000AC0E0000}"/>
    <cellStyle name="level1a 2 3 3 5 3 2 2" xfId="1624" xr:uid="{00000000-0005-0000-0000-0000AD0E0000}"/>
    <cellStyle name="level1a 2 3 3 5 3 2 2 2" xfId="25129" xr:uid="{00000000-0005-0000-0000-0000AE0E0000}"/>
    <cellStyle name="level1a 2 3 3 5 3 2 2 2 2" xfId="28772" xr:uid="{00000000-0005-0000-0000-0000AF0E0000}"/>
    <cellStyle name="level1a 2 3 3 5 3 2 3" xfId="25128" xr:uid="{00000000-0005-0000-0000-0000B00E0000}"/>
    <cellStyle name="level1a 2 3 3 5 3 2 3 2" xfId="28771" xr:uid="{00000000-0005-0000-0000-0000B10E0000}"/>
    <cellStyle name="level1a 2 3 3 5 3 3" xfId="1625" xr:uid="{00000000-0005-0000-0000-0000B20E0000}"/>
    <cellStyle name="level1a 2 3 3 5 3 3 2" xfId="25130" xr:uid="{00000000-0005-0000-0000-0000B30E0000}"/>
    <cellStyle name="level1a 2 3 3 5 3 3 2 2" xfId="28773" xr:uid="{00000000-0005-0000-0000-0000B40E0000}"/>
    <cellStyle name="level1a 2 3 3 5 3 4" xfId="25127" xr:uid="{00000000-0005-0000-0000-0000B50E0000}"/>
    <cellStyle name="level1a 2 3 3 5 3 4 2" xfId="28770" xr:uid="{00000000-0005-0000-0000-0000B60E0000}"/>
    <cellStyle name="level1a 2 3 3 5 4" xfId="1626" xr:uid="{00000000-0005-0000-0000-0000B70E0000}"/>
    <cellStyle name="level1a 2 3 3 5 4 2" xfId="1627" xr:uid="{00000000-0005-0000-0000-0000B80E0000}"/>
    <cellStyle name="level1a 2 3 3 5 4 2 2" xfId="25132" xr:uid="{00000000-0005-0000-0000-0000B90E0000}"/>
    <cellStyle name="level1a 2 3 3 5 4 2 2 2" xfId="28775" xr:uid="{00000000-0005-0000-0000-0000BA0E0000}"/>
    <cellStyle name="level1a 2 3 3 5 4 3" xfId="25131" xr:uid="{00000000-0005-0000-0000-0000BB0E0000}"/>
    <cellStyle name="level1a 2 3 3 5 4 3 2" xfId="28774" xr:uid="{00000000-0005-0000-0000-0000BC0E0000}"/>
    <cellStyle name="level1a 2 3 3 5 5" xfId="1628" xr:uid="{00000000-0005-0000-0000-0000BD0E0000}"/>
    <cellStyle name="level1a 2 3 3 5 5 2" xfId="25133" xr:uid="{00000000-0005-0000-0000-0000BE0E0000}"/>
    <cellStyle name="level1a 2 3 3 5 5 2 2" xfId="28776" xr:uid="{00000000-0005-0000-0000-0000BF0E0000}"/>
    <cellStyle name="level1a 2 3 3 5 6" xfId="25122" xr:uid="{00000000-0005-0000-0000-0000C00E0000}"/>
    <cellStyle name="level1a 2 3 3 5 6 2" xfId="28765" xr:uid="{00000000-0005-0000-0000-0000C10E0000}"/>
    <cellStyle name="level1a 2 3 3 6" xfId="1629" xr:uid="{00000000-0005-0000-0000-0000C20E0000}"/>
    <cellStyle name="level1a 2 3 3 6 2" xfId="1630" xr:uid="{00000000-0005-0000-0000-0000C30E0000}"/>
    <cellStyle name="level1a 2 3 3 6 2 2" xfId="1631" xr:uid="{00000000-0005-0000-0000-0000C40E0000}"/>
    <cellStyle name="level1a 2 3 3 6 2 2 2" xfId="1632" xr:uid="{00000000-0005-0000-0000-0000C50E0000}"/>
    <cellStyle name="level1a 2 3 3 6 2 2 2 2" xfId="25137" xr:uid="{00000000-0005-0000-0000-0000C60E0000}"/>
    <cellStyle name="level1a 2 3 3 6 2 2 2 2 2" xfId="28780" xr:uid="{00000000-0005-0000-0000-0000C70E0000}"/>
    <cellStyle name="level1a 2 3 3 6 2 2 3" xfId="25136" xr:uid="{00000000-0005-0000-0000-0000C80E0000}"/>
    <cellStyle name="level1a 2 3 3 6 2 2 3 2" xfId="28779" xr:uid="{00000000-0005-0000-0000-0000C90E0000}"/>
    <cellStyle name="level1a 2 3 3 6 2 3" xfId="1633" xr:uid="{00000000-0005-0000-0000-0000CA0E0000}"/>
    <cellStyle name="level1a 2 3 3 6 2 3 2" xfId="25138" xr:uid="{00000000-0005-0000-0000-0000CB0E0000}"/>
    <cellStyle name="level1a 2 3 3 6 2 3 2 2" xfId="28781" xr:uid="{00000000-0005-0000-0000-0000CC0E0000}"/>
    <cellStyle name="level1a 2 3 3 6 2 4" xfId="25135" xr:uid="{00000000-0005-0000-0000-0000CD0E0000}"/>
    <cellStyle name="level1a 2 3 3 6 2 4 2" xfId="28778" xr:uid="{00000000-0005-0000-0000-0000CE0E0000}"/>
    <cellStyle name="level1a 2 3 3 6 3" xfId="1634" xr:uid="{00000000-0005-0000-0000-0000CF0E0000}"/>
    <cellStyle name="level1a 2 3 3 6 3 2" xfId="1635" xr:uid="{00000000-0005-0000-0000-0000D00E0000}"/>
    <cellStyle name="level1a 2 3 3 6 3 2 2" xfId="1636" xr:uid="{00000000-0005-0000-0000-0000D10E0000}"/>
    <cellStyle name="level1a 2 3 3 6 3 2 2 2" xfId="25141" xr:uid="{00000000-0005-0000-0000-0000D20E0000}"/>
    <cellStyle name="level1a 2 3 3 6 3 2 2 2 2" xfId="28784" xr:uid="{00000000-0005-0000-0000-0000D30E0000}"/>
    <cellStyle name="level1a 2 3 3 6 3 2 3" xfId="25140" xr:uid="{00000000-0005-0000-0000-0000D40E0000}"/>
    <cellStyle name="level1a 2 3 3 6 3 2 3 2" xfId="28783" xr:uid="{00000000-0005-0000-0000-0000D50E0000}"/>
    <cellStyle name="level1a 2 3 3 6 3 3" xfId="1637" xr:uid="{00000000-0005-0000-0000-0000D60E0000}"/>
    <cellStyle name="level1a 2 3 3 6 3 3 2" xfId="25142" xr:uid="{00000000-0005-0000-0000-0000D70E0000}"/>
    <cellStyle name="level1a 2 3 3 6 3 3 2 2" xfId="28785" xr:uid="{00000000-0005-0000-0000-0000D80E0000}"/>
    <cellStyle name="level1a 2 3 3 6 3 4" xfId="25139" xr:uid="{00000000-0005-0000-0000-0000D90E0000}"/>
    <cellStyle name="level1a 2 3 3 6 3 4 2" xfId="28782" xr:uid="{00000000-0005-0000-0000-0000DA0E0000}"/>
    <cellStyle name="level1a 2 3 3 6 4" xfId="1638" xr:uid="{00000000-0005-0000-0000-0000DB0E0000}"/>
    <cellStyle name="level1a 2 3 3 6 4 2" xfId="1639" xr:uid="{00000000-0005-0000-0000-0000DC0E0000}"/>
    <cellStyle name="level1a 2 3 3 6 4 2 2" xfId="25144" xr:uid="{00000000-0005-0000-0000-0000DD0E0000}"/>
    <cellStyle name="level1a 2 3 3 6 4 2 2 2" xfId="28787" xr:uid="{00000000-0005-0000-0000-0000DE0E0000}"/>
    <cellStyle name="level1a 2 3 3 6 4 3" xfId="25143" xr:uid="{00000000-0005-0000-0000-0000DF0E0000}"/>
    <cellStyle name="level1a 2 3 3 6 4 3 2" xfId="28786" xr:uid="{00000000-0005-0000-0000-0000E00E0000}"/>
    <cellStyle name="level1a 2 3 3 6 5" xfId="1640" xr:uid="{00000000-0005-0000-0000-0000E10E0000}"/>
    <cellStyle name="level1a 2 3 3 6 5 2" xfId="25145" xr:uid="{00000000-0005-0000-0000-0000E20E0000}"/>
    <cellStyle name="level1a 2 3 3 6 5 2 2" xfId="28788" xr:uid="{00000000-0005-0000-0000-0000E30E0000}"/>
    <cellStyle name="level1a 2 3 3 6 6" xfId="25134" xr:uid="{00000000-0005-0000-0000-0000E40E0000}"/>
    <cellStyle name="level1a 2 3 3 6 6 2" xfId="28777" xr:uid="{00000000-0005-0000-0000-0000E50E0000}"/>
    <cellStyle name="level1a 2 3 3 7" xfId="1641" xr:uid="{00000000-0005-0000-0000-0000E60E0000}"/>
    <cellStyle name="level1a 2 3 3 7 2" xfId="1642" xr:uid="{00000000-0005-0000-0000-0000E70E0000}"/>
    <cellStyle name="level1a 2 3 3 7 2 2" xfId="1643" xr:uid="{00000000-0005-0000-0000-0000E80E0000}"/>
    <cellStyle name="level1a 2 3 3 7 2 2 2" xfId="25148" xr:uid="{00000000-0005-0000-0000-0000E90E0000}"/>
    <cellStyle name="level1a 2 3 3 7 2 2 2 2" xfId="28791" xr:uid="{00000000-0005-0000-0000-0000EA0E0000}"/>
    <cellStyle name="level1a 2 3 3 7 2 3" xfId="25147" xr:uid="{00000000-0005-0000-0000-0000EB0E0000}"/>
    <cellStyle name="level1a 2 3 3 7 2 3 2" xfId="28790" xr:uid="{00000000-0005-0000-0000-0000EC0E0000}"/>
    <cellStyle name="level1a 2 3 3 7 3" xfId="1644" xr:uid="{00000000-0005-0000-0000-0000ED0E0000}"/>
    <cellStyle name="level1a 2 3 3 7 3 2" xfId="25149" xr:uid="{00000000-0005-0000-0000-0000EE0E0000}"/>
    <cellStyle name="level1a 2 3 3 7 3 2 2" xfId="28792" xr:uid="{00000000-0005-0000-0000-0000EF0E0000}"/>
    <cellStyle name="level1a 2 3 3 7 4" xfId="25146" xr:uid="{00000000-0005-0000-0000-0000F00E0000}"/>
    <cellStyle name="level1a 2 3 3 7 4 2" xfId="28789" xr:uid="{00000000-0005-0000-0000-0000F10E0000}"/>
    <cellStyle name="level1a 2 3 3 8" xfId="25085" xr:uid="{00000000-0005-0000-0000-0000F20E0000}"/>
    <cellStyle name="level1a 2 3 3 8 2" xfId="28728" xr:uid="{00000000-0005-0000-0000-0000F30E0000}"/>
    <cellStyle name="level1a 2 3 3_STUD aligned by INSTIT" xfId="1645" xr:uid="{00000000-0005-0000-0000-0000F40E0000}"/>
    <cellStyle name="level1a 2 3 4" xfId="1646" xr:uid="{00000000-0005-0000-0000-0000F50E0000}"/>
    <cellStyle name="level1a 2 3 4 2" xfId="1647" xr:uid="{00000000-0005-0000-0000-0000F60E0000}"/>
    <cellStyle name="level1a 2 3 4 2 2" xfId="1648" xr:uid="{00000000-0005-0000-0000-0000F70E0000}"/>
    <cellStyle name="level1a 2 3 4 2 2 2" xfId="1649" xr:uid="{00000000-0005-0000-0000-0000F80E0000}"/>
    <cellStyle name="level1a 2 3 4 2 2 2 2" xfId="1650" xr:uid="{00000000-0005-0000-0000-0000F90E0000}"/>
    <cellStyle name="level1a 2 3 4 2 2 2 2 2" xfId="25154" xr:uid="{00000000-0005-0000-0000-0000FA0E0000}"/>
    <cellStyle name="level1a 2 3 4 2 2 2 2 2 2" xfId="28797" xr:uid="{00000000-0005-0000-0000-0000FB0E0000}"/>
    <cellStyle name="level1a 2 3 4 2 2 2 3" xfId="25153" xr:uid="{00000000-0005-0000-0000-0000FC0E0000}"/>
    <cellStyle name="level1a 2 3 4 2 2 2 3 2" xfId="28796" xr:uid="{00000000-0005-0000-0000-0000FD0E0000}"/>
    <cellStyle name="level1a 2 3 4 2 2 3" xfId="1651" xr:uid="{00000000-0005-0000-0000-0000FE0E0000}"/>
    <cellStyle name="level1a 2 3 4 2 2 3 2" xfId="25155" xr:uid="{00000000-0005-0000-0000-0000FF0E0000}"/>
    <cellStyle name="level1a 2 3 4 2 2 3 2 2" xfId="28798" xr:uid="{00000000-0005-0000-0000-0000000F0000}"/>
    <cellStyle name="level1a 2 3 4 2 2 4" xfId="25152" xr:uid="{00000000-0005-0000-0000-0000010F0000}"/>
    <cellStyle name="level1a 2 3 4 2 2 4 2" xfId="28795" xr:uid="{00000000-0005-0000-0000-0000020F0000}"/>
    <cellStyle name="level1a 2 3 4 2 3" xfId="1652" xr:uid="{00000000-0005-0000-0000-0000030F0000}"/>
    <cellStyle name="level1a 2 3 4 2 3 2" xfId="1653" xr:uid="{00000000-0005-0000-0000-0000040F0000}"/>
    <cellStyle name="level1a 2 3 4 2 3 2 2" xfId="1654" xr:uid="{00000000-0005-0000-0000-0000050F0000}"/>
    <cellStyle name="level1a 2 3 4 2 3 2 2 2" xfId="25158" xr:uid="{00000000-0005-0000-0000-0000060F0000}"/>
    <cellStyle name="level1a 2 3 4 2 3 2 2 2 2" xfId="28801" xr:uid="{00000000-0005-0000-0000-0000070F0000}"/>
    <cellStyle name="level1a 2 3 4 2 3 2 3" xfId="25157" xr:uid="{00000000-0005-0000-0000-0000080F0000}"/>
    <cellStyle name="level1a 2 3 4 2 3 2 3 2" xfId="28800" xr:uid="{00000000-0005-0000-0000-0000090F0000}"/>
    <cellStyle name="level1a 2 3 4 2 3 3" xfId="1655" xr:uid="{00000000-0005-0000-0000-00000A0F0000}"/>
    <cellStyle name="level1a 2 3 4 2 3 3 2" xfId="25159" xr:uid="{00000000-0005-0000-0000-00000B0F0000}"/>
    <cellStyle name="level1a 2 3 4 2 3 3 2 2" xfId="28802" xr:uid="{00000000-0005-0000-0000-00000C0F0000}"/>
    <cellStyle name="level1a 2 3 4 2 3 4" xfId="25156" xr:uid="{00000000-0005-0000-0000-00000D0F0000}"/>
    <cellStyle name="level1a 2 3 4 2 3 4 2" xfId="28799" xr:uid="{00000000-0005-0000-0000-00000E0F0000}"/>
    <cellStyle name="level1a 2 3 4 2 4" xfId="1656" xr:uid="{00000000-0005-0000-0000-00000F0F0000}"/>
    <cellStyle name="level1a 2 3 4 2 4 2" xfId="25160" xr:uid="{00000000-0005-0000-0000-0000100F0000}"/>
    <cellStyle name="level1a 2 3 4 2 4 2 2" xfId="28803" xr:uid="{00000000-0005-0000-0000-0000110F0000}"/>
    <cellStyle name="level1a 2 3 4 2 5" xfId="1657" xr:uid="{00000000-0005-0000-0000-0000120F0000}"/>
    <cellStyle name="level1a 2 3 4 2 5 2" xfId="1658" xr:uid="{00000000-0005-0000-0000-0000130F0000}"/>
    <cellStyle name="level1a 2 3 4 2 5 2 2" xfId="25162" xr:uid="{00000000-0005-0000-0000-0000140F0000}"/>
    <cellStyle name="level1a 2 3 4 2 5 2 2 2" xfId="28805" xr:uid="{00000000-0005-0000-0000-0000150F0000}"/>
    <cellStyle name="level1a 2 3 4 2 5 3" xfId="25161" xr:uid="{00000000-0005-0000-0000-0000160F0000}"/>
    <cellStyle name="level1a 2 3 4 2 5 3 2" xfId="28804" xr:uid="{00000000-0005-0000-0000-0000170F0000}"/>
    <cellStyle name="level1a 2 3 4 2 6" xfId="1659" xr:uid="{00000000-0005-0000-0000-0000180F0000}"/>
    <cellStyle name="level1a 2 3 4 2 6 2" xfId="25163" xr:uid="{00000000-0005-0000-0000-0000190F0000}"/>
    <cellStyle name="level1a 2 3 4 2 6 2 2" xfId="28806" xr:uid="{00000000-0005-0000-0000-00001A0F0000}"/>
    <cellStyle name="level1a 2 3 4 2 7" xfId="25151" xr:uid="{00000000-0005-0000-0000-00001B0F0000}"/>
    <cellStyle name="level1a 2 3 4 2 7 2" xfId="28794" xr:uid="{00000000-0005-0000-0000-00001C0F0000}"/>
    <cellStyle name="level1a 2 3 4 3" xfId="1660" xr:uid="{00000000-0005-0000-0000-00001D0F0000}"/>
    <cellStyle name="level1a 2 3 4 3 2" xfId="1661" xr:uid="{00000000-0005-0000-0000-00001E0F0000}"/>
    <cellStyle name="level1a 2 3 4 3 2 2" xfId="1662" xr:uid="{00000000-0005-0000-0000-00001F0F0000}"/>
    <cellStyle name="level1a 2 3 4 3 2 2 2" xfId="1663" xr:uid="{00000000-0005-0000-0000-0000200F0000}"/>
    <cellStyle name="level1a 2 3 4 3 2 2 2 2" xfId="25167" xr:uid="{00000000-0005-0000-0000-0000210F0000}"/>
    <cellStyle name="level1a 2 3 4 3 2 2 2 2 2" xfId="28810" xr:uid="{00000000-0005-0000-0000-0000220F0000}"/>
    <cellStyle name="level1a 2 3 4 3 2 2 3" xfId="25166" xr:uid="{00000000-0005-0000-0000-0000230F0000}"/>
    <cellStyle name="level1a 2 3 4 3 2 2 3 2" xfId="28809" xr:uid="{00000000-0005-0000-0000-0000240F0000}"/>
    <cellStyle name="level1a 2 3 4 3 2 3" xfId="1664" xr:uid="{00000000-0005-0000-0000-0000250F0000}"/>
    <cellStyle name="level1a 2 3 4 3 2 3 2" xfId="25168" xr:uid="{00000000-0005-0000-0000-0000260F0000}"/>
    <cellStyle name="level1a 2 3 4 3 2 3 2 2" xfId="28811" xr:uid="{00000000-0005-0000-0000-0000270F0000}"/>
    <cellStyle name="level1a 2 3 4 3 2 4" xfId="25165" xr:uid="{00000000-0005-0000-0000-0000280F0000}"/>
    <cellStyle name="level1a 2 3 4 3 2 4 2" xfId="28808" xr:uid="{00000000-0005-0000-0000-0000290F0000}"/>
    <cellStyle name="level1a 2 3 4 3 3" xfId="1665" xr:uid="{00000000-0005-0000-0000-00002A0F0000}"/>
    <cellStyle name="level1a 2 3 4 3 3 2" xfId="1666" xr:uid="{00000000-0005-0000-0000-00002B0F0000}"/>
    <cellStyle name="level1a 2 3 4 3 3 2 2" xfId="1667" xr:uid="{00000000-0005-0000-0000-00002C0F0000}"/>
    <cellStyle name="level1a 2 3 4 3 3 2 2 2" xfId="25171" xr:uid="{00000000-0005-0000-0000-00002D0F0000}"/>
    <cellStyle name="level1a 2 3 4 3 3 2 2 2 2" xfId="28814" xr:uid="{00000000-0005-0000-0000-00002E0F0000}"/>
    <cellStyle name="level1a 2 3 4 3 3 2 3" xfId="25170" xr:uid="{00000000-0005-0000-0000-00002F0F0000}"/>
    <cellStyle name="level1a 2 3 4 3 3 2 3 2" xfId="28813" xr:uid="{00000000-0005-0000-0000-0000300F0000}"/>
    <cellStyle name="level1a 2 3 4 3 3 3" xfId="1668" xr:uid="{00000000-0005-0000-0000-0000310F0000}"/>
    <cellStyle name="level1a 2 3 4 3 3 3 2" xfId="25172" xr:uid="{00000000-0005-0000-0000-0000320F0000}"/>
    <cellStyle name="level1a 2 3 4 3 3 3 2 2" xfId="28815" xr:uid="{00000000-0005-0000-0000-0000330F0000}"/>
    <cellStyle name="level1a 2 3 4 3 3 4" xfId="25169" xr:uid="{00000000-0005-0000-0000-0000340F0000}"/>
    <cellStyle name="level1a 2 3 4 3 3 4 2" xfId="28812" xr:uid="{00000000-0005-0000-0000-0000350F0000}"/>
    <cellStyle name="level1a 2 3 4 3 4" xfId="1669" xr:uid="{00000000-0005-0000-0000-0000360F0000}"/>
    <cellStyle name="level1a 2 3 4 3 4 2" xfId="25173" xr:uid="{00000000-0005-0000-0000-0000370F0000}"/>
    <cellStyle name="level1a 2 3 4 3 4 2 2" xfId="28816" xr:uid="{00000000-0005-0000-0000-0000380F0000}"/>
    <cellStyle name="level1a 2 3 4 3 5" xfId="25164" xr:uid="{00000000-0005-0000-0000-0000390F0000}"/>
    <cellStyle name="level1a 2 3 4 3 5 2" xfId="28807" xr:uid="{00000000-0005-0000-0000-00003A0F0000}"/>
    <cellStyle name="level1a 2 3 4 4" xfId="1670" xr:uid="{00000000-0005-0000-0000-00003B0F0000}"/>
    <cellStyle name="level1a 2 3 4 4 2" xfId="1671" xr:uid="{00000000-0005-0000-0000-00003C0F0000}"/>
    <cellStyle name="level1a 2 3 4 4 2 2" xfId="1672" xr:uid="{00000000-0005-0000-0000-00003D0F0000}"/>
    <cellStyle name="level1a 2 3 4 4 2 2 2" xfId="1673" xr:uid="{00000000-0005-0000-0000-00003E0F0000}"/>
    <cellStyle name="level1a 2 3 4 4 2 2 2 2" xfId="25177" xr:uid="{00000000-0005-0000-0000-00003F0F0000}"/>
    <cellStyle name="level1a 2 3 4 4 2 2 2 2 2" xfId="28820" xr:uid="{00000000-0005-0000-0000-0000400F0000}"/>
    <cellStyle name="level1a 2 3 4 4 2 2 3" xfId="25176" xr:uid="{00000000-0005-0000-0000-0000410F0000}"/>
    <cellStyle name="level1a 2 3 4 4 2 2 3 2" xfId="28819" xr:uid="{00000000-0005-0000-0000-0000420F0000}"/>
    <cellStyle name="level1a 2 3 4 4 2 3" xfId="1674" xr:uid="{00000000-0005-0000-0000-0000430F0000}"/>
    <cellStyle name="level1a 2 3 4 4 2 3 2" xfId="25178" xr:uid="{00000000-0005-0000-0000-0000440F0000}"/>
    <cellStyle name="level1a 2 3 4 4 2 3 2 2" xfId="28821" xr:uid="{00000000-0005-0000-0000-0000450F0000}"/>
    <cellStyle name="level1a 2 3 4 4 2 4" xfId="25175" xr:uid="{00000000-0005-0000-0000-0000460F0000}"/>
    <cellStyle name="level1a 2 3 4 4 2 4 2" xfId="28818" xr:uid="{00000000-0005-0000-0000-0000470F0000}"/>
    <cellStyle name="level1a 2 3 4 4 3" xfId="1675" xr:uid="{00000000-0005-0000-0000-0000480F0000}"/>
    <cellStyle name="level1a 2 3 4 4 3 2" xfId="1676" xr:uid="{00000000-0005-0000-0000-0000490F0000}"/>
    <cellStyle name="level1a 2 3 4 4 3 2 2" xfId="1677" xr:uid="{00000000-0005-0000-0000-00004A0F0000}"/>
    <cellStyle name="level1a 2 3 4 4 3 2 2 2" xfId="25181" xr:uid="{00000000-0005-0000-0000-00004B0F0000}"/>
    <cellStyle name="level1a 2 3 4 4 3 2 2 2 2" xfId="28824" xr:uid="{00000000-0005-0000-0000-00004C0F0000}"/>
    <cellStyle name="level1a 2 3 4 4 3 2 3" xfId="25180" xr:uid="{00000000-0005-0000-0000-00004D0F0000}"/>
    <cellStyle name="level1a 2 3 4 4 3 2 3 2" xfId="28823" xr:uid="{00000000-0005-0000-0000-00004E0F0000}"/>
    <cellStyle name="level1a 2 3 4 4 3 3" xfId="1678" xr:uid="{00000000-0005-0000-0000-00004F0F0000}"/>
    <cellStyle name="level1a 2 3 4 4 3 3 2" xfId="25182" xr:uid="{00000000-0005-0000-0000-0000500F0000}"/>
    <cellStyle name="level1a 2 3 4 4 3 3 2 2" xfId="28825" xr:uid="{00000000-0005-0000-0000-0000510F0000}"/>
    <cellStyle name="level1a 2 3 4 4 3 4" xfId="25179" xr:uid="{00000000-0005-0000-0000-0000520F0000}"/>
    <cellStyle name="level1a 2 3 4 4 3 4 2" xfId="28822" xr:uid="{00000000-0005-0000-0000-0000530F0000}"/>
    <cellStyle name="level1a 2 3 4 4 4" xfId="1679" xr:uid="{00000000-0005-0000-0000-0000540F0000}"/>
    <cellStyle name="level1a 2 3 4 4 4 2" xfId="1680" xr:uid="{00000000-0005-0000-0000-0000550F0000}"/>
    <cellStyle name="level1a 2 3 4 4 4 2 2" xfId="25184" xr:uid="{00000000-0005-0000-0000-0000560F0000}"/>
    <cellStyle name="level1a 2 3 4 4 4 2 2 2" xfId="28827" xr:uid="{00000000-0005-0000-0000-0000570F0000}"/>
    <cellStyle name="level1a 2 3 4 4 4 3" xfId="25183" xr:uid="{00000000-0005-0000-0000-0000580F0000}"/>
    <cellStyle name="level1a 2 3 4 4 4 3 2" xfId="28826" xr:uid="{00000000-0005-0000-0000-0000590F0000}"/>
    <cellStyle name="level1a 2 3 4 4 5" xfId="1681" xr:uid="{00000000-0005-0000-0000-00005A0F0000}"/>
    <cellStyle name="level1a 2 3 4 4 5 2" xfId="25185" xr:uid="{00000000-0005-0000-0000-00005B0F0000}"/>
    <cellStyle name="level1a 2 3 4 4 5 2 2" xfId="28828" xr:uid="{00000000-0005-0000-0000-00005C0F0000}"/>
    <cellStyle name="level1a 2 3 4 4 6" xfId="25174" xr:uid="{00000000-0005-0000-0000-00005D0F0000}"/>
    <cellStyle name="level1a 2 3 4 4 6 2" xfId="28817" xr:uid="{00000000-0005-0000-0000-00005E0F0000}"/>
    <cellStyle name="level1a 2 3 4 5" xfId="1682" xr:uid="{00000000-0005-0000-0000-00005F0F0000}"/>
    <cellStyle name="level1a 2 3 4 5 2" xfId="1683" xr:uid="{00000000-0005-0000-0000-0000600F0000}"/>
    <cellStyle name="level1a 2 3 4 5 2 2" xfId="1684" xr:uid="{00000000-0005-0000-0000-0000610F0000}"/>
    <cellStyle name="level1a 2 3 4 5 2 2 2" xfId="1685" xr:uid="{00000000-0005-0000-0000-0000620F0000}"/>
    <cellStyle name="level1a 2 3 4 5 2 2 2 2" xfId="25189" xr:uid="{00000000-0005-0000-0000-0000630F0000}"/>
    <cellStyle name="level1a 2 3 4 5 2 2 2 2 2" xfId="28832" xr:uid="{00000000-0005-0000-0000-0000640F0000}"/>
    <cellStyle name="level1a 2 3 4 5 2 2 3" xfId="25188" xr:uid="{00000000-0005-0000-0000-0000650F0000}"/>
    <cellStyle name="level1a 2 3 4 5 2 2 3 2" xfId="28831" xr:uid="{00000000-0005-0000-0000-0000660F0000}"/>
    <cellStyle name="level1a 2 3 4 5 2 3" xfId="1686" xr:uid="{00000000-0005-0000-0000-0000670F0000}"/>
    <cellStyle name="level1a 2 3 4 5 2 3 2" xfId="25190" xr:uid="{00000000-0005-0000-0000-0000680F0000}"/>
    <cellStyle name="level1a 2 3 4 5 2 3 2 2" xfId="28833" xr:uid="{00000000-0005-0000-0000-0000690F0000}"/>
    <cellStyle name="level1a 2 3 4 5 2 4" xfId="25187" xr:uid="{00000000-0005-0000-0000-00006A0F0000}"/>
    <cellStyle name="level1a 2 3 4 5 2 4 2" xfId="28830" xr:uid="{00000000-0005-0000-0000-00006B0F0000}"/>
    <cellStyle name="level1a 2 3 4 5 3" xfId="1687" xr:uid="{00000000-0005-0000-0000-00006C0F0000}"/>
    <cellStyle name="level1a 2 3 4 5 3 2" xfId="1688" xr:uid="{00000000-0005-0000-0000-00006D0F0000}"/>
    <cellStyle name="level1a 2 3 4 5 3 2 2" xfId="1689" xr:uid="{00000000-0005-0000-0000-00006E0F0000}"/>
    <cellStyle name="level1a 2 3 4 5 3 2 2 2" xfId="25193" xr:uid="{00000000-0005-0000-0000-00006F0F0000}"/>
    <cellStyle name="level1a 2 3 4 5 3 2 2 2 2" xfId="28836" xr:uid="{00000000-0005-0000-0000-0000700F0000}"/>
    <cellStyle name="level1a 2 3 4 5 3 2 3" xfId="25192" xr:uid="{00000000-0005-0000-0000-0000710F0000}"/>
    <cellStyle name="level1a 2 3 4 5 3 2 3 2" xfId="28835" xr:uid="{00000000-0005-0000-0000-0000720F0000}"/>
    <cellStyle name="level1a 2 3 4 5 3 3" xfId="1690" xr:uid="{00000000-0005-0000-0000-0000730F0000}"/>
    <cellStyle name="level1a 2 3 4 5 3 3 2" xfId="25194" xr:uid="{00000000-0005-0000-0000-0000740F0000}"/>
    <cellStyle name="level1a 2 3 4 5 3 3 2 2" xfId="28837" xr:uid="{00000000-0005-0000-0000-0000750F0000}"/>
    <cellStyle name="level1a 2 3 4 5 3 4" xfId="25191" xr:uid="{00000000-0005-0000-0000-0000760F0000}"/>
    <cellStyle name="level1a 2 3 4 5 3 4 2" xfId="28834" xr:uid="{00000000-0005-0000-0000-0000770F0000}"/>
    <cellStyle name="level1a 2 3 4 5 4" xfId="1691" xr:uid="{00000000-0005-0000-0000-0000780F0000}"/>
    <cellStyle name="level1a 2 3 4 5 4 2" xfId="1692" xr:uid="{00000000-0005-0000-0000-0000790F0000}"/>
    <cellStyle name="level1a 2 3 4 5 4 2 2" xfId="25196" xr:uid="{00000000-0005-0000-0000-00007A0F0000}"/>
    <cellStyle name="level1a 2 3 4 5 4 2 2 2" xfId="28839" xr:uid="{00000000-0005-0000-0000-00007B0F0000}"/>
    <cellStyle name="level1a 2 3 4 5 4 3" xfId="25195" xr:uid="{00000000-0005-0000-0000-00007C0F0000}"/>
    <cellStyle name="level1a 2 3 4 5 4 3 2" xfId="28838" xr:uid="{00000000-0005-0000-0000-00007D0F0000}"/>
    <cellStyle name="level1a 2 3 4 5 5" xfId="1693" xr:uid="{00000000-0005-0000-0000-00007E0F0000}"/>
    <cellStyle name="level1a 2 3 4 5 5 2" xfId="25197" xr:uid="{00000000-0005-0000-0000-00007F0F0000}"/>
    <cellStyle name="level1a 2 3 4 5 5 2 2" xfId="28840" xr:uid="{00000000-0005-0000-0000-0000800F0000}"/>
    <cellStyle name="level1a 2 3 4 5 6" xfId="25186" xr:uid="{00000000-0005-0000-0000-0000810F0000}"/>
    <cellStyle name="level1a 2 3 4 5 6 2" xfId="28829" xr:uid="{00000000-0005-0000-0000-0000820F0000}"/>
    <cellStyle name="level1a 2 3 4 6" xfId="1694" xr:uid="{00000000-0005-0000-0000-0000830F0000}"/>
    <cellStyle name="level1a 2 3 4 6 2" xfId="1695" xr:uid="{00000000-0005-0000-0000-0000840F0000}"/>
    <cellStyle name="level1a 2 3 4 6 2 2" xfId="1696" xr:uid="{00000000-0005-0000-0000-0000850F0000}"/>
    <cellStyle name="level1a 2 3 4 6 2 2 2" xfId="1697" xr:uid="{00000000-0005-0000-0000-0000860F0000}"/>
    <cellStyle name="level1a 2 3 4 6 2 2 2 2" xfId="25201" xr:uid="{00000000-0005-0000-0000-0000870F0000}"/>
    <cellStyle name="level1a 2 3 4 6 2 2 2 2 2" xfId="28844" xr:uid="{00000000-0005-0000-0000-0000880F0000}"/>
    <cellStyle name="level1a 2 3 4 6 2 2 3" xfId="25200" xr:uid="{00000000-0005-0000-0000-0000890F0000}"/>
    <cellStyle name="level1a 2 3 4 6 2 2 3 2" xfId="28843" xr:uid="{00000000-0005-0000-0000-00008A0F0000}"/>
    <cellStyle name="level1a 2 3 4 6 2 3" xfId="1698" xr:uid="{00000000-0005-0000-0000-00008B0F0000}"/>
    <cellStyle name="level1a 2 3 4 6 2 3 2" xfId="25202" xr:uid="{00000000-0005-0000-0000-00008C0F0000}"/>
    <cellStyle name="level1a 2 3 4 6 2 3 2 2" xfId="28845" xr:uid="{00000000-0005-0000-0000-00008D0F0000}"/>
    <cellStyle name="level1a 2 3 4 6 2 4" xfId="25199" xr:uid="{00000000-0005-0000-0000-00008E0F0000}"/>
    <cellStyle name="level1a 2 3 4 6 2 4 2" xfId="28842" xr:uid="{00000000-0005-0000-0000-00008F0F0000}"/>
    <cellStyle name="level1a 2 3 4 6 3" xfId="1699" xr:uid="{00000000-0005-0000-0000-0000900F0000}"/>
    <cellStyle name="level1a 2 3 4 6 3 2" xfId="1700" xr:uid="{00000000-0005-0000-0000-0000910F0000}"/>
    <cellStyle name="level1a 2 3 4 6 3 2 2" xfId="1701" xr:uid="{00000000-0005-0000-0000-0000920F0000}"/>
    <cellStyle name="level1a 2 3 4 6 3 2 2 2" xfId="25205" xr:uid="{00000000-0005-0000-0000-0000930F0000}"/>
    <cellStyle name="level1a 2 3 4 6 3 2 2 2 2" xfId="28848" xr:uid="{00000000-0005-0000-0000-0000940F0000}"/>
    <cellStyle name="level1a 2 3 4 6 3 2 3" xfId="25204" xr:uid="{00000000-0005-0000-0000-0000950F0000}"/>
    <cellStyle name="level1a 2 3 4 6 3 2 3 2" xfId="28847" xr:uid="{00000000-0005-0000-0000-0000960F0000}"/>
    <cellStyle name="level1a 2 3 4 6 3 3" xfId="1702" xr:uid="{00000000-0005-0000-0000-0000970F0000}"/>
    <cellStyle name="level1a 2 3 4 6 3 3 2" xfId="25206" xr:uid="{00000000-0005-0000-0000-0000980F0000}"/>
    <cellStyle name="level1a 2 3 4 6 3 3 2 2" xfId="28849" xr:uid="{00000000-0005-0000-0000-0000990F0000}"/>
    <cellStyle name="level1a 2 3 4 6 3 4" xfId="25203" xr:uid="{00000000-0005-0000-0000-00009A0F0000}"/>
    <cellStyle name="level1a 2 3 4 6 3 4 2" xfId="28846" xr:uid="{00000000-0005-0000-0000-00009B0F0000}"/>
    <cellStyle name="level1a 2 3 4 6 4" xfId="1703" xr:uid="{00000000-0005-0000-0000-00009C0F0000}"/>
    <cellStyle name="level1a 2 3 4 6 4 2" xfId="1704" xr:uid="{00000000-0005-0000-0000-00009D0F0000}"/>
    <cellStyle name="level1a 2 3 4 6 4 2 2" xfId="25208" xr:uid="{00000000-0005-0000-0000-00009E0F0000}"/>
    <cellStyle name="level1a 2 3 4 6 4 2 2 2" xfId="28851" xr:uid="{00000000-0005-0000-0000-00009F0F0000}"/>
    <cellStyle name="level1a 2 3 4 6 4 3" xfId="25207" xr:uid="{00000000-0005-0000-0000-0000A00F0000}"/>
    <cellStyle name="level1a 2 3 4 6 4 3 2" xfId="28850" xr:uid="{00000000-0005-0000-0000-0000A10F0000}"/>
    <cellStyle name="level1a 2 3 4 6 5" xfId="1705" xr:uid="{00000000-0005-0000-0000-0000A20F0000}"/>
    <cellStyle name="level1a 2 3 4 6 5 2" xfId="25209" xr:uid="{00000000-0005-0000-0000-0000A30F0000}"/>
    <cellStyle name="level1a 2 3 4 6 5 2 2" xfId="28852" xr:uid="{00000000-0005-0000-0000-0000A40F0000}"/>
    <cellStyle name="level1a 2 3 4 6 6" xfId="25198" xr:uid="{00000000-0005-0000-0000-0000A50F0000}"/>
    <cellStyle name="level1a 2 3 4 6 6 2" xfId="28841" xr:uid="{00000000-0005-0000-0000-0000A60F0000}"/>
    <cellStyle name="level1a 2 3 4 7" xfId="1706" xr:uid="{00000000-0005-0000-0000-0000A70F0000}"/>
    <cellStyle name="level1a 2 3 4 7 2" xfId="1707" xr:uid="{00000000-0005-0000-0000-0000A80F0000}"/>
    <cellStyle name="level1a 2 3 4 7 2 2" xfId="1708" xr:uid="{00000000-0005-0000-0000-0000A90F0000}"/>
    <cellStyle name="level1a 2 3 4 7 2 2 2" xfId="25212" xr:uid="{00000000-0005-0000-0000-0000AA0F0000}"/>
    <cellStyle name="level1a 2 3 4 7 2 2 2 2" xfId="28855" xr:uid="{00000000-0005-0000-0000-0000AB0F0000}"/>
    <cellStyle name="level1a 2 3 4 7 2 3" xfId="25211" xr:uid="{00000000-0005-0000-0000-0000AC0F0000}"/>
    <cellStyle name="level1a 2 3 4 7 2 3 2" xfId="28854" xr:uid="{00000000-0005-0000-0000-0000AD0F0000}"/>
    <cellStyle name="level1a 2 3 4 7 3" xfId="1709" xr:uid="{00000000-0005-0000-0000-0000AE0F0000}"/>
    <cellStyle name="level1a 2 3 4 7 3 2" xfId="25213" xr:uid="{00000000-0005-0000-0000-0000AF0F0000}"/>
    <cellStyle name="level1a 2 3 4 7 3 2 2" xfId="28856" xr:uid="{00000000-0005-0000-0000-0000B00F0000}"/>
    <cellStyle name="level1a 2 3 4 7 4" xfId="25210" xr:uid="{00000000-0005-0000-0000-0000B10F0000}"/>
    <cellStyle name="level1a 2 3 4 7 4 2" xfId="28853" xr:uid="{00000000-0005-0000-0000-0000B20F0000}"/>
    <cellStyle name="level1a 2 3 4 8" xfId="1710" xr:uid="{00000000-0005-0000-0000-0000B30F0000}"/>
    <cellStyle name="level1a 2 3 4 8 2" xfId="1711" xr:uid="{00000000-0005-0000-0000-0000B40F0000}"/>
    <cellStyle name="level1a 2 3 4 8 2 2" xfId="1712" xr:uid="{00000000-0005-0000-0000-0000B50F0000}"/>
    <cellStyle name="level1a 2 3 4 8 2 2 2" xfId="25216" xr:uid="{00000000-0005-0000-0000-0000B60F0000}"/>
    <cellStyle name="level1a 2 3 4 8 2 2 2 2" xfId="28859" xr:uid="{00000000-0005-0000-0000-0000B70F0000}"/>
    <cellStyle name="level1a 2 3 4 8 2 3" xfId="25215" xr:uid="{00000000-0005-0000-0000-0000B80F0000}"/>
    <cellStyle name="level1a 2 3 4 8 2 3 2" xfId="28858" xr:uid="{00000000-0005-0000-0000-0000B90F0000}"/>
    <cellStyle name="level1a 2 3 4 8 3" xfId="1713" xr:uid="{00000000-0005-0000-0000-0000BA0F0000}"/>
    <cellStyle name="level1a 2 3 4 8 3 2" xfId="25217" xr:uid="{00000000-0005-0000-0000-0000BB0F0000}"/>
    <cellStyle name="level1a 2 3 4 8 3 2 2" xfId="28860" xr:uid="{00000000-0005-0000-0000-0000BC0F0000}"/>
    <cellStyle name="level1a 2 3 4 8 4" xfId="25214" xr:uid="{00000000-0005-0000-0000-0000BD0F0000}"/>
    <cellStyle name="level1a 2 3 4 8 4 2" xfId="28857" xr:uid="{00000000-0005-0000-0000-0000BE0F0000}"/>
    <cellStyle name="level1a 2 3 4 9" xfId="25150" xr:uid="{00000000-0005-0000-0000-0000BF0F0000}"/>
    <cellStyle name="level1a 2 3 4 9 2" xfId="28793" xr:uid="{00000000-0005-0000-0000-0000C00F0000}"/>
    <cellStyle name="level1a 2 3 4_STUD aligned by INSTIT" xfId="1714" xr:uid="{00000000-0005-0000-0000-0000C10F0000}"/>
    <cellStyle name="level1a 2 3 5" xfId="1715" xr:uid="{00000000-0005-0000-0000-0000C20F0000}"/>
    <cellStyle name="level1a 2 3 5 2" xfId="1716" xr:uid="{00000000-0005-0000-0000-0000C30F0000}"/>
    <cellStyle name="level1a 2 3 5 2 2" xfId="1717" xr:uid="{00000000-0005-0000-0000-0000C40F0000}"/>
    <cellStyle name="level1a 2 3 5 2 2 2" xfId="1718" xr:uid="{00000000-0005-0000-0000-0000C50F0000}"/>
    <cellStyle name="level1a 2 3 5 2 2 2 2" xfId="25221" xr:uid="{00000000-0005-0000-0000-0000C60F0000}"/>
    <cellStyle name="level1a 2 3 5 2 2 2 2 2" xfId="28864" xr:uid="{00000000-0005-0000-0000-0000C70F0000}"/>
    <cellStyle name="level1a 2 3 5 2 2 3" xfId="25220" xr:uid="{00000000-0005-0000-0000-0000C80F0000}"/>
    <cellStyle name="level1a 2 3 5 2 2 3 2" xfId="28863" xr:uid="{00000000-0005-0000-0000-0000C90F0000}"/>
    <cellStyle name="level1a 2 3 5 2 3" xfId="1719" xr:uid="{00000000-0005-0000-0000-0000CA0F0000}"/>
    <cellStyle name="level1a 2 3 5 2 3 2" xfId="25222" xr:uid="{00000000-0005-0000-0000-0000CB0F0000}"/>
    <cellStyle name="level1a 2 3 5 2 3 2 2" xfId="28865" xr:uid="{00000000-0005-0000-0000-0000CC0F0000}"/>
    <cellStyle name="level1a 2 3 5 2 4" xfId="25219" xr:uid="{00000000-0005-0000-0000-0000CD0F0000}"/>
    <cellStyle name="level1a 2 3 5 2 4 2" xfId="28862" xr:uid="{00000000-0005-0000-0000-0000CE0F0000}"/>
    <cellStyle name="level1a 2 3 5 3" xfId="1720" xr:uid="{00000000-0005-0000-0000-0000CF0F0000}"/>
    <cellStyle name="level1a 2 3 5 3 2" xfId="1721" xr:uid="{00000000-0005-0000-0000-0000D00F0000}"/>
    <cellStyle name="level1a 2 3 5 3 2 2" xfId="1722" xr:uid="{00000000-0005-0000-0000-0000D10F0000}"/>
    <cellStyle name="level1a 2 3 5 3 2 2 2" xfId="25225" xr:uid="{00000000-0005-0000-0000-0000D20F0000}"/>
    <cellStyle name="level1a 2 3 5 3 2 2 2 2" xfId="28868" xr:uid="{00000000-0005-0000-0000-0000D30F0000}"/>
    <cellStyle name="level1a 2 3 5 3 2 3" xfId="25224" xr:uid="{00000000-0005-0000-0000-0000D40F0000}"/>
    <cellStyle name="level1a 2 3 5 3 2 3 2" xfId="28867" xr:uid="{00000000-0005-0000-0000-0000D50F0000}"/>
    <cellStyle name="level1a 2 3 5 3 3" xfId="1723" xr:uid="{00000000-0005-0000-0000-0000D60F0000}"/>
    <cellStyle name="level1a 2 3 5 3 3 2" xfId="25226" xr:uid="{00000000-0005-0000-0000-0000D70F0000}"/>
    <cellStyle name="level1a 2 3 5 3 3 2 2" xfId="28869" xr:uid="{00000000-0005-0000-0000-0000D80F0000}"/>
    <cellStyle name="level1a 2 3 5 3 4" xfId="25223" xr:uid="{00000000-0005-0000-0000-0000D90F0000}"/>
    <cellStyle name="level1a 2 3 5 3 4 2" xfId="28866" xr:uid="{00000000-0005-0000-0000-0000DA0F0000}"/>
    <cellStyle name="level1a 2 3 5 4" xfId="1724" xr:uid="{00000000-0005-0000-0000-0000DB0F0000}"/>
    <cellStyle name="level1a 2 3 5 4 2" xfId="25227" xr:uid="{00000000-0005-0000-0000-0000DC0F0000}"/>
    <cellStyle name="level1a 2 3 5 4 2 2" xfId="28870" xr:uid="{00000000-0005-0000-0000-0000DD0F0000}"/>
    <cellStyle name="level1a 2 3 5 5" xfId="1725" xr:uid="{00000000-0005-0000-0000-0000DE0F0000}"/>
    <cellStyle name="level1a 2 3 5 5 2" xfId="1726" xr:uid="{00000000-0005-0000-0000-0000DF0F0000}"/>
    <cellStyle name="level1a 2 3 5 5 2 2" xfId="25229" xr:uid="{00000000-0005-0000-0000-0000E00F0000}"/>
    <cellStyle name="level1a 2 3 5 5 2 2 2" xfId="28872" xr:uid="{00000000-0005-0000-0000-0000E10F0000}"/>
    <cellStyle name="level1a 2 3 5 5 3" xfId="25228" xr:uid="{00000000-0005-0000-0000-0000E20F0000}"/>
    <cellStyle name="level1a 2 3 5 5 3 2" xfId="28871" xr:uid="{00000000-0005-0000-0000-0000E30F0000}"/>
    <cellStyle name="level1a 2 3 5 6" xfId="25218" xr:uid="{00000000-0005-0000-0000-0000E40F0000}"/>
    <cellStyle name="level1a 2 3 5 6 2" xfId="28861" xr:uid="{00000000-0005-0000-0000-0000E50F0000}"/>
    <cellStyle name="level1a 2 3 6" xfId="1727" xr:uid="{00000000-0005-0000-0000-0000E60F0000}"/>
    <cellStyle name="level1a 2 3 6 2" xfId="1728" xr:uid="{00000000-0005-0000-0000-0000E70F0000}"/>
    <cellStyle name="level1a 2 3 6 2 2" xfId="1729" xr:uid="{00000000-0005-0000-0000-0000E80F0000}"/>
    <cellStyle name="level1a 2 3 6 2 2 2" xfId="1730" xr:uid="{00000000-0005-0000-0000-0000E90F0000}"/>
    <cellStyle name="level1a 2 3 6 2 2 2 2" xfId="25233" xr:uid="{00000000-0005-0000-0000-0000EA0F0000}"/>
    <cellStyle name="level1a 2 3 6 2 2 2 2 2" xfId="28876" xr:uid="{00000000-0005-0000-0000-0000EB0F0000}"/>
    <cellStyle name="level1a 2 3 6 2 2 3" xfId="25232" xr:uid="{00000000-0005-0000-0000-0000EC0F0000}"/>
    <cellStyle name="level1a 2 3 6 2 2 3 2" xfId="28875" xr:uid="{00000000-0005-0000-0000-0000ED0F0000}"/>
    <cellStyle name="level1a 2 3 6 2 3" xfId="1731" xr:uid="{00000000-0005-0000-0000-0000EE0F0000}"/>
    <cellStyle name="level1a 2 3 6 2 3 2" xfId="25234" xr:uid="{00000000-0005-0000-0000-0000EF0F0000}"/>
    <cellStyle name="level1a 2 3 6 2 3 2 2" xfId="28877" xr:uid="{00000000-0005-0000-0000-0000F00F0000}"/>
    <cellStyle name="level1a 2 3 6 2 4" xfId="25231" xr:uid="{00000000-0005-0000-0000-0000F10F0000}"/>
    <cellStyle name="level1a 2 3 6 2 4 2" xfId="28874" xr:uid="{00000000-0005-0000-0000-0000F20F0000}"/>
    <cellStyle name="level1a 2 3 6 3" xfId="1732" xr:uid="{00000000-0005-0000-0000-0000F30F0000}"/>
    <cellStyle name="level1a 2 3 6 3 2" xfId="1733" xr:uid="{00000000-0005-0000-0000-0000F40F0000}"/>
    <cellStyle name="level1a 2 3 6 3 2 2" xfId="1734" xr:uid="{00000000-0005-0000-0000-0000F50F0000}"/>
    <cellStyle name="level1a 2 3 6 3 2 2 2" xfId="25237" xr:uid="{00000000-0005-0000-0000-0000F60F0000}"/>
    <cellStyle name="level1a 2 3 6 3 2 2 2 2" xfId="28880" xr:uid="{00000000-0005-0000-0000-0000F70F0000}"/>
    <cellStyle name="level1a 2 3 6 3 2 3" xfId="25236" xr:uid="{00000000-0005-0000-0000-0000F80F0000}"/>
    <cellStyle name="level1a 2 3 6 3 2 3 2" xfId="28879" xr:uid="{00000000-0005-0000-0000-0000F90F0000}"/>
    <cellStyle name="level1a 2 3 6 3 3" xfId="1735" xr:uid="{00000000-0005-0000-0000-0000FA0F0000}"/>
    <cellStyle name="level1a 2 3 6 3 3 2" xfId="25238" xr:uid="{00000000-0005-0000-0000-0000FB0F0000}"/>
    <cellStyle name="level1a 2 3 6 3 3 2 2" xfId="28881" xr:uid="{00000000-0005-0000-0000-0000FC0F0000}"/>
    <cellStyle name="level1a 2 3 6 3 4" xfId="25235" xr:uid="{00000000-0005-0000-0000-0000FD0F0000}"/>
    <cellStyle name="level1a 2 3 6 3 4 2" xfId="28878" xr:uid="{00000000-0005-0000-0000-0000FE0F0000}"/>
    <cellStyle name="level1a 2 3 6 4" xfId="1736" xr:uid="{00000000-0005-0000-0000-0000FF0F0000}"/>
    <cellStyle name="level1a 2 3 6 4 2" xfId="25239" xr:uid="{00000000-0005-0000-0000-000000100000}"/>
    <cellStyle name="level1a 2 3 6 4 2 2" xfId="28882" xr:uid="{00000000-0005-0000-0000-000001100000}"/>
    <cellStyle name="level1a 2 3 6 5" xfId="1737" xr:uid="{00000000-0005-0000-0000-000002100000}"/>
    <cellStyle name="level1a 2 3 6 5 2" xfId="1738" xr:uid="{00000000-0005-0000-0000-000003100000}"/>
    <cellStyle name="level1a 2 3 6 5 2 2" xfId="25241" xr:uid="{00000000-0005-0000-0000-000004100000}"/>
    <cellStyle name="level1a 2 3 6 5 2 2 2" xfId="28884" xr:uid="{00000000-0005-0000-0000-000005100000}"/>
    <cellStyle name="level1a 2 3 6 5 3" xfId="25240" xr:uid="{00000000-0005-0000-0000-000006100000}"/>
    <cellStyle name="level1a 2 3 6 5 3 2" xfId="28883" xr:uid="{00000000-0005-0000-0000-000007100000}"/>
    <cellStyle name="level1a 2 3 6 6" xfId="1739" xr:uid="{00000000-0005-0000-0000-000008100000}"/>
    <cellStyle name="level1a 2 3 6 6 2" xfId="25242" xr:uid="{00000000-0005-0000-0000-000009100000}"/>
    <cellStyle name="level1a 2 3 6 6 2 2" xfId="28885" xr:uid="{00000000-0005-0000-0000-00000A100000}"/>
    <cellStyle name="level1a 2 3 6 7" xfId="25230" xr:uid="{00000000-0005-0000-0000-00000B100000}"/>
    <cellStyle name="level1a 2 3 6 7 2" xfId="28873" xr:uid="{00000000-0005-0000-0000-00000C100000}"/>
    <cellStyle name="level1a 2 3 7" xfId="1740" xr:uid="{00000000-0005-0000-0000-00000D100000}"/>
    <cellStyle name="level1a 2 3 7 2" xfId="1741" xr:uid="{00000000-0005-0000-0000-00000E100000}"/>
    <cellStyle name="level1a 2 3 7 2 2" xfId="1742" xr:uid="{00000000-0005-0000-0000-00000F100000}"/>
    <cellStyle name="level1a 2 3 7 2 2 2" xfId="1743" xr:uid="{00000000-0005-0000-0000-000010100000}"/>
    <cellStyle name="level1a 2 3 7 2 2 2 2" xfId="25246" xr:uid="{00000000-0005-0000-0000-000011100000}"/>
    <cellStyle name="level1a 2 3 7 2 2 2 2 2" xfId="28889" xr:uid="{00000000-0005-0000-0000-000012100000}"/>
    <cellStyle name="level1a 2 3 7 2 2 3" xfId="25245" xr:uid="{00000000-0005-0000-0000-000013100000}"/>
    <cellStyle name="level1a 2 3 7 2 2 3 2" xfId="28888" xr:uid="{00000000-0005-0000-0000-000014100000}"/>
    <cellStyle name="level1a 2 3 7 2 3" xfId="1744" xr:uid="{00000000-0005-0000-0000-000015100000}"/>
    <cellStyle name="level1a 2 3 7 2 3 2" xfId="25247" xr:uid="{00000000-0005-0000-0000-000016100000}"/>
    <cellStyle name="level1a 2 3 7 2 3 2 2" xfId="28890" xr:uid="{00000000-0005-0000-0000-000017100000}"/>
    <cellStyle name="level1a 2 3 7 2 4" xfId="25244" xr:uid="{00000000-0005-0000-0000-000018100000}"/>
    <cellStyle name="level1a 2 3 7 2 4 2" xfId="28887" xr:uid="{00000000-0005-0000-0000-000019100000}"/>
    <cellStyle name="level1a 2 3 7 3" xfId="1745" xr:uid="{00000000-0005-0000-0000-00001A100000}"/>
    <cellStyle name="level1a 2 3 7 3 2" xfId="1746" xr:uid="{00000000-0005-0000-0000-00001B100000}"/>
    <cellStyle name="level1a 2 3 7 3 2 2" xfId="1747" xr:uid="{00000000-0005-0000-0000-00001C100000}"/>
    <cellStyle name="level1a 2 3 7 3 2 2 2" xfId="25250" xr:uid="{00000000-0005-0000-0000-00001D100000}"/>
    <cellStyle name="level1a 2 3 7 3 2 2 2 2" xfId="28893" xr:uid="{00000000-0005-0000-0000-00001E100000}"/>
    <cellStyle name="level1a 2 3 7 3 2 3" xfId="25249" xr:uid="{00000000-0005-0000-0000-00001F100000}"/>
    <cellStyle name="level1a 2 3 7 3 2 3 2" xfId="28892" xr:uid="{00000000-0005-0000-0000-000020100000}"/>
    <cellStyle name="level1a 2 3 7 3 3" xfId="1748" xr:uid="{00000000-0005-0000-0000-000021100000}"/>
    <cellStyle name="level1a 2 3 7 3 3 2" xfId="25251" xr:uid="{00000000-0005-0000-0000-000022100000}"/>
    <cellStyle name="level1a 2 3 7 3 3 2 2" xfId="28894" xr:uid="{00000000-0005-0000-0000-000023100000}"/>
    <cellStyle name="level1a 2 3 7 3 4" xfId="25248" xr:uid="{00000000-0005-0000-0000-000024100000}"/>
    <cellStyle name="level1a 2 3 7 3 4 2" xfId="28891" xr:uid="{00000000-0005-0000-0000-000025100000}"/>
    <cellStyle name="level1a 2 3 7 4" xfId="1749" xr:uid="{00000000-0005-0000-0000-000026100000}"/>
    <cellStyle name="level1a 2 3 7 4 2" xfId="25252" xr:uid="{00000000-0005-0000-0000-000027100000}"/>
    <cellStyle name="level1a 2 3 7 4 2 2" xfId="28895" xr:uid="{00000000-0005-0000-0000-000028100000}"/>
    <cellStyle name="level1a 2 3 7 5" xfId="1750" xr:uid="{00000000-0005-0000-0000-000029100000}"/>
    <cellStyle name="level1a 2 3 7 5 2" xfId="25253" xr:uid="{00000000-0005-0000-0000-00002A100000}"/>
    <cellStyle name="level1a 2 3 7 5 2 2" xfId="28896" xr:uid="{00000000-0005-0000-0000-00002B100000}"/>
    <cellStyle name="level1a 2 3 7 6" xfId="25243" xr:uid="{00000000-0005-0000-0000-00002C100000}"/>
    <cellStyle name="level1a 2 3 7 6 2" xfId="28886" xr:uid="{00000000-0005-0000-0000-00002D100000}"/>
    <cellStyle name="level1a 2 3 8" xfId="1751" xr:uid="{00000000-0005-0000-0000-00002E100000}"/>
    <cellStyle name="level1a 2 3 8 2" xfId="1752" xr:uid="{00000000-0005-0000-0000-00002F100000}"/>
    <cellStyle name="level1a 2 3 8 2 2" xfId="1753" xr:uid="{00000000-0005-0000-0000-000030100000}"/>
    <cellStyle name="level1a 2 3 8 2 2 2" xfId="1754" xr:uid="{00000000-0005-0000-0000-000031100000}"/>
    <cellStyle name="level1a 2 3 8 2 2 2 2" xfId="25257" xr:uid="{00000000-0005-0000-0000-000032100000}"/>
    <cellStyle name="level1a 2 3 8 2 2 2 2 2" xfId="28900" xr:uid="{00000000-0005-0000-0000-000033100000}"/>
    <cellStyle name="level1a 2 3 8 2 2 3" xfId="25256" xr:uid="{00000000-0005-0000-0000-000034100000}"/>
    <cellStyle name="level1a 2 3 8 2 2 3 2" xfId="28899" xr:uid="{00000000-0005-0000-0000-000035100000}"/>
    <cellStyle name="level1a 2 3 8 2 3" xfId="1755" xr:uid="{00000000-0005-0000-0000-000036100000}"/>
    <cellStyle name="level1a 2 3 8 2 3 2" xfId="25258" xr:uid="{00000000-0005-0000-0000-000037100000}"/>
    <cellStyle name="level1a 2 3 8 2 3 2 2" xfId="28901" xr:uid="{00000000-0005-0000-0000-000038100000}"/>
    <cellStyle name="level1a 2 3 8 2 4" xfId="25255" xr:uid="{00000000-0005-0000-0000-000039100000}"/>
    <cellStyle name="level1a 2 3 8 2 4 2" xfId="28898" xr:uid="{00000000-0005-0000-0000-00003A100000}"/>
    <cellStyle name="level1a 2 3 8 3" xfId="1756" xr:uid="{00000000-0005-0000-0000-00003B100000}"/>
    <cellStyle name="level1a 2 3 8 3 2" xfId="1757" xr:uid="{00000000-0005-0000-0000-00003C100000}"/>
    <cellStyle name="level1a 2 3 8 3 2 2" xfId="1758" xr:uid="{00000000-0005-0000-0000-00003D100000}"/>
    <cellStyle name="level1a 2 3 8 3 2 2 2" xfId="25261" xr:uid="{00000000-0005-0000-0000-00003E100000}"/>
    <cellStyle name="level1a 2 3 8 3 2 2 2 2" xfId="28904" xr:uid="{00000000-0005-0000-0000-00003F100000}"/>
    <cellStyle name="level1a 2 3 8 3 2 3" xfId="25260" xr:uid="{00000000-0005-0000-0000-000040100000}"/>
    <cellStyle name="level1a 2 3 8 3 2 3 2" xfId="28903" xr:uid="{00000000-0005-0000-0000-000041100000}"/>
    <cellStyle name="level1a 2 3 8 3 3" xfId="1759" xr:uid="{00000000-0005-0000-0000-000042100000}"/>
    <cellStyle name="level1a 2 3 8 3 3 2" xfId="25262" xr:uid="{00000000-0005-0000-0000-000043100000}"/>
    <cellStyle name="level1a 2 3 8 3 3 2 2" xfId="28905" xr:uid="{00000000-0005-0000-0000-000044100000}"/>
    <cellStyle name="level1a 2 3 8 3 4" xfId="25259" xr:uid="{00000000-0005-0000-0000-000045100000}"/>
    <cellStyle name="level1a 2 3 8 3 4 2" xfId="28902" xr:uid="{00000000-0005-0000-0000-000046100000}"/>
    <cellStyle name="level1a 2 3 8 4" xfId="1760" xr:uid="{00000000-0005-0000-0000-000047100000}"/>
    <cellStyle name="level1a 2 3 8 4 2" xfId="25263" xr:uid="{00000000-0005-0000-0000-000048100000}"/>
    <cellStyle name="level1a 2 3 8 4 2 2" xfId="28906" xr:uid="{00000000-0005-0000-0000-000049100000}"/>
    <cellStyle name="level1a 2 3 8 5" xfId="1761" xr:uid="{00000000-0005-0000-0000-00004A100000}"/>
    <cellStyle name="level1a 2 3 8 5 2" xfId="1762" xr:uid="{00000000-0005-0000-0000-00004B100000}"/>
    <cellStyle name="level1a 2 3 8 5 2 2" xfId="25265" xr:uid="{00000000-0005-0000-0000-00004C100000}"/>
    <cellStyle name="level1a 2 3 8 5 2 2 2" xfId="28908" xr:uid="{00000000-0005-0000-0000-00004D100000}"/>
    <cellStyle name="level1a 2 3 8 5 3" xfId="25264" xr:uid="{00000000-0005-0000-0000-00004E100000}"/>
    <cellStyle name="level1a 2 3 8 5 3 2" xfId="28907" xr:uid="{00000000-0005-0000-0000-00004F100000}"/>
    <cellStyle name="level1a 2 3 8 6" xfId="1763" xr:uid="{00000000-0005-0000-0000-000050100000}"/>
    <cellStyle name="level1a 2 3 8 6 2" xfId="25266" xr:uid="{00000000-0005-0000-0000-000051100000}"/>
    <cellStyle name="level1a 2 3 8 6 2 2" xfId="28909" xr:uid="{00000000-0005-0000-0000-000052100000}"/>
    <cellStyle name="level1a 2 3 8 7" xfId="25254" xr:uid="{00000000-0005-0000-0000-000053100000}"/>
    <cellStyle name="level1a 2 3 8 7 2" xfId="28897" xr:uid="{00000000-0005-0000-0000-000054100000}"/>
    <cellStyle name="level1a 2 3 9" xfId="1764" xr:uid="{00000000-0005-0000-0000-000055100000}"/>
    <cellStyle name="level1a 2 3 9 2" xfId="1765" xr:uid="{00000000-0005-0000-0000-000056100000}"/>
    <cellStyle name="level1a 2 3 9 2 2" xfId="1766" xr:uid="{00000000-0005-0000-0000-000057100000}"/>
    <cellStyle name="level1a 2 3 9 2 2 2" xfId="1767" xr:uid="{00000000-0005-0000-0000-000058100000}"/>
    <cellStyle name="level1a 2 3 9 2 2 2 2" xfId="25270" xr:uid="{00000000-0005-0000-0000-000059100000}"/>
    <cellStyle name="level1a 2 3 9 2 2 2 2 2" xfId="28913" xr:uid="{00000000-0005-0000-0000-00005A100000}"/>
    <cellStyle name="level1a 2 3 9 2 2 3" xfId="25269" xr:uid="{00000000-0005-0000-0000-00005B100000}"/>
    <cellStyle name="level1a 2 3 9 2 2 3 2" xfId="28912" xr:uid="{00000000-0005-0000-0000-00005C100000}"/>
    <cellStyle name="level1a 2 3 9 2 3" xfId="1768" xr:uid="{00000000-0005-0000-0000-00005D100000}"/>
    <cellStyle name="level1a 2 3 9 2 3 2" xfId="25271" xr:uid="{00000000-0005-0000-0000-00005E100000}"/>
    <cellStyle name="level1a 2 3 9 2 3 2 2" xfId="28914" xr:uid="{00000000-0005-0000-0000-00005F100000}"/>
    <cellStyle name="level1a 2 3 9 2 4" xfId="25268" xr:uid="{00000000-0005-0000-0000-000060100000}"/>
    <cellStyle name="level1a 2 3 9 2 4 2" xfId="28911" xr:uid="{00000000-0005-0000-0000-000061100000}"/>
    <cellStyle name="level1a 2 3 9 3" xfId="1769" xr:uid="{00000000-0005-0000-0000-000062100000}"/>
    <cellStyle name="level1a 2 3 9 3 2" xfId="1770" xr:uid="{00000000-0005-0000-0000-000063100000}"/>
    <cellStyle name="level1a 2 3 9 3 2 2" xfId="1771" xr:uid="{00000000-0005-0000-0000-000064100000}"/>
    <cellStyle name="level1a 2 3 9 3 2 2 2" xfId="25274" xr:uid="{00000000-0005-0000-0000-000065100000}"/>
    <cellStyle name="level1a 2 3 9 3 2 2 2 2" xfId="28917" xr:uid="{00000000-0005-0000-0000-000066100000}"/>
    <cellStyle name="level1a 2 3 9 3 2 3" xfId="25273" xr:uid="{00000000-0005-0000-0000-000067100000}"/>
    <cellStyle name="level1a 2 3 9 3 2 3 2" xfId="28916" xr:uid="{00000000-0005-0000-0000-000068100000}"/>
    <cellStyle name="level1a 2 3 9 3 3" xfId="1772" xr:uid="{00000000-0005-0000-0000-000069100000}"/>
    <cellStyle name="level1a 2 3 9 3 3 2" xfId="25275" xr:uid="{00000000-0005-0000-0000-00006A100000}"/>
    <cellStyle name="level1a 2 3 9 3 3 2 2" xfId="28918" xr:uid="{00000000-0005-0000-0000-00006B100000}"/>
    <cellStyle name="level1a 2 3 9 3 4" xfId="25272" xr:uid="{00000000-0005-0000-0000-00006C100000}"/>
    <cellStyle name="level1a 2 3 9 3 4 2" xfId="28915" xr:uid="{00000000-0005-0000-0000-00006D100000}"/>
    <cellStyle name="level1a 2 3 9 4" xfId="1773" xr:uid="{00000000-0005-0000-0000-00006E100000}"/>
    <cellStyle name="level1a 2 3 9 4 2" xfId="1774" xr:uid="{00000000-0005-0000-0000-00006F100000}"/>
    <cellStyle name="level1a 2 3 9 4 2 2" xfId="25277" xr:uid="{00000000-0005-0000-0000-000070100000}"/>
    <cellStyle name="level1a 2 3 9 4 2 2 2" xfId="28920" xr:uid="{00000000-0005-0000-0000-000071100000}"/>
    <cellStyle name="level1a 2 3 9 4 3" xfId="25276" xr:uid="{00000000-0005-0000-0000-000072100000}"/>
    <cellStyle name="level1a 2 3 9 4 3 2" xfId="28919" xr:uid="{00000000-0005-0000-0000-000073100000}"/>
    <cellStyle name="level1a 2 3 9 5" xfId="1775" xr:uid="{00000000-0005-0000-0000-000074100000}"/>
    <cellStyle name="level1a 2 3 9 5 2" xfId="25278" xr:uid="{00000000-0005-0000-0000-000075100000}"/>
    <cellStyle name="level1a 2 3 9 5 2 2" xfId="28921" xr:uid="{00000000-0005-0000-0000-000076100000}"/>
    <cellStyle name="level1a 2 3 9 6" xfId="25267" xr:uid="{00000000-0005-0000-0000-000077100000}"/>
    <cellStyle name="level1a 2 3 9 6 2" xfId="28910" xr:uid="{00000000-0005-0000-0000-000078100000}"/>
    <cellStyle name="level1a 2 3_STUD aligned by INSTIT" xfId="1776" xr:uid="{00000000-0005-0000-0000-000079100000}"/>
    <cellStyle name="level1a 2 4" xfId="1777" xr:uid="{00000000-0005-0000-0000-00007A100000}"/>
    <cellStyle name="level1a 2 4 10" xfId="1778" xr:uid="{00000000-0005-0000-0000-00007B100000}"/>
    <cellStyle name="level1a 2 4 10 2" xfId="25280" xr:uid="{00000000-0005-0000-0000-00007C100000}"/>
    <cellStyle name="level1a 2 4 10 2 2" xfId="28923" xr:uid="{00000000-0005-0000-0000-00007D100000}"/>
    <cellStyle name="level1a 2 4 11" xfId="25279" xr:uid="{00000000-0005-0000-0000-00007E100000}"/>
    <cellStyle name="level1a 2 4 11 2" xfId="28922" xr:uid="{00000000-0005-0000-0000-00007F100000}"/>
    <cellStyle name="level1a 2 4 2" xfId="1779" xr:uid="{00000000-0005-0000-0000-000080100000}"/>
    <cellStyle name="level1a 2 4 2 2" xfId="1780" xr:uid="{00000000-0005-0000-0000-000081100000}"/>
    <cellStyle name="level1a 2 4 2 2 2" xfId="1781" xr:uid="{00000000-0005-0000-0000-000082100000}"/>
    <cellStyle name="level1a 2 4 2 2 2 2" xfId="1782" xr:uid="{00000000-0005-0000-0000-000083100000}"/>
    <cellStyle name="level1a 2 4 2 2 2 2 2" xfId="1783" xr:uid="{00000000-0005-0000-0000-000084100000}"/>
    <cellStyle name="level1a 2 4 2 2 2 2 2 2" xfId="25285" xr:uid="{00000000-0005-0000-0000-000085100000}"/>
    <cellStyle name="level1a 2 4 2 2 2 2 2 2 2" xfId="28928" xr:uid="{00000000-0005-0000-0000-000086100000}"/>
    <cellStyle name="level1a 2 4 2 2 2 2 3" xfId="25284" xr:uid="{00000000-0005-0000-0000-000087100000}"/>
    <cellStyle name="level1a 2 4 2 2 2 2 3 2" xfId="28927" xr:uid="{00000000-0005-0000-0000-000088100000}"/>
    <cellStyle name="level1a 2 4 2 2 2 3" xfId="1784" xr:uid="{00000000-0005-0000-0000-000089100000}"/>
    <cellStyle name="level1a 2 4 2 2 2 3 2" xfId="25286" xr:uid="{00000000-0005-0000-0000-00008A100000}"/>
    <cellStyle name="level1a 2 4 2 2 2 3 2 2" xfId="28929" xr:uid="{00000000-0005-0000-0000-00008B100000}"/>
    <cellStyle name="level1a 2 4 2 2 2 4" xfId="25283" xr:uid="{00000000-0005-0000-0000-00008C100000}"/>
    <cellStyle name="level1a 2 4 2 2 2 4 2" xfId="28926" xr:uid="{00000000-0005-0000-0000-00008D100000}"/>
    <cellStyle name="level1a 2 4 2 2 3" xfId="1785" xr:uid="{00000000-0005-0000-0000-00008E100000}"/>
    <cellStyle name="level1a 2 4 2 2 3 2" xfId="1786" xr:uid="{00000000-0005-0000-0000-00008F100000}"/>
    <cellStyle name="level1a 2 4 2 2 3 2 2" xfId="1787" xr:uid="{00000000-0005-0000-0000-000090100000}"/>
    <cellStyle name="level1a 2 4 2 2 3 2 2 2" xfId="25289" xr:uid="{00000000-0005-0000-0000-000091100000}"/>
    <cellStyle name="level1a 2 4 2 2 3 2 2 2 2" xfId="28932" xr:uid="{00000000-0005-0000-0000-000092100000}"/>
    <cellStyle name="level1a 2 4 2 2 3 2 3" xfId="25288" xr:uid="{00000000-0005-0000-0000-000093100000}"/>
    <cellStyle name="level1a 2 4 2 2 3 2 3 2" xfId="28931" xr:uid="{00000000-0005-0000-0000-000094100000}"/>
    <cellStyle name="level1a 2 4 2 2 3 3" xfId="1788" xr:uid="{00000000-0005-0000-0000-000095100000}"/>
    <cellStyle name="level1a 2 4 2 2 3 3 2" xfId="25290" xr:uid="{00000000-0005-0000-0000-000096100000}"/>
    <cellStyle name="level1a 2 4 2 2 3 3 2 2" xfId="28933" xr:uid="{00000000-0005-0000-0000-000097100000}"/>
    <cellStyle name="level1a 2 4 2 2 3 4" xfId="25287" xr:uid="{00000000-0005-0000-0000-000098100000}"/>
    <cellStyle name="level1a 2 4 2 2 3 4 2" xfId="28930" xr:uid="{00000000-0005-0000-0000-000099100000}"/>
    <cellStyle name="level1a 2 4 2 2 4" xfId="1789" xr:uid="{00000000-0005-0000-0000-00009A100000}"/>
    <cellStyle name="level1a 2 4 2 2 4 2" xfId="25291" xr:uid="{00000000-0005-0000-0000-00009B100000}"/>
    <cellStyle name="level1a 2 4 2 2 4 2 2" xfId="28934" xr:uid="{00000000-0005-0000-0000-00009C100000}"/>
    <cellStyle name="level1a 2 4 2 2 5" xfId="1790" xr:uid="{00000000-0005-0000-0000-00009D100000}"/>
    <cellStyle name="level1a 2 4 2 2 5 2" xfId="1791" xr:uid="{00000000-0005-0000-0000-00009E100000}"/>
    <cellStyle name="level1a 2 4 2 2 5 2 2" xfId="25293" xr:uid="{00000000-0005-0000-0000-00009F100000}"/>
    <cellStyle name="level1a 2 4 2 2 5 2 2 2" xfId="28936" xr:uid="{00000000-0005-0000-0000-0000A0100000}"/>
    <cellStyle name="level1a 2 4 2 2 5 3" xfId="25292" xr:uid="{00000000-0005-0000-0000-0000A1100000}"/>
    <cellStyle name="level1a 2 4 2 2 5 3 2" xfId="28935" xr:uid="{00000000-0005-0000-0000-0000A2100000}"/>
    <cellStyle name="level1a 2 4 2 2 6" xfId="25282" xr:uid="{00000000-0005-0000-0000-0000A3100000}"/>
    <cellStyle name="level1a 2 4 2 2 6 2" xfId="28925" xr:uid="{00000000-0005-0000-0000-0000A4100000}"/>
    <cellStyle name="level1a 2 4 2 3" xfId="1792" xr:uid="{00000000-0005-0000-0000-0000A5100000}"/>
    <cellStyle name="level1a 2 4 2 3 2" xfId="1793" xr:uid="{00000000-0005-0000-0000-0000A6100000}"/>
    <cellStyle name="level1a 2 4 2 3 2 2" xfId="1794" xr:uid="{00000000-0005-0000-0000-0000A7100000}"/>
    <cellStyle name="level1a 2 4 2 3 2 2 2" xfId="1795" xr:uid="{00000000-0005-0000-0000-0000A8100000}"/>
    <cellStyle name="level1a 2 4 2 3 2 2 2 2" xfId="25297" xr:uid="{00000000-0005-0000-0000-0000A9100000}"/>
    <cellStyle name="level1a 2 4 2 3 2 2 2 2 2" xfId="28940" xr:uid="{00000000-0005-0000-0000-0000AA100000}"/>
    <cellStyle name="level1a 2 4 2 3 2 2 3" xfId="25296" xr:uid="{00000000-0005-0000-0000-0000AB100000}"/>
    <cellStyle name="level1a 2 4 2 3 2 2 3 2" xfId="28939" xr:uid="{00000000-0005-0000-0000-0000AC100000}"/>
    <cellStyle name="level1a 2 4 2 3 2 3" xfId="1796" xr:uid="{00000000-0005-0000-0000-0000AD100000}"/>
    <cellStyle name="level1a 2 4 2 3 2 3 2" xfId="25298" xr:uid="{00000000-0005-0000-0000-0000AE100000}"/>
    <cellStyle name="level1a 2 4 2 3 2 3 2 2" xfId="28941" xr:uid="{00000000-0005-0000-0000-0000AF100000}"/>
    <cellStyle name="level1a 2 4 2 3 2 4" xfId="25295" xr:uid="{00000000-0005-0000-0000-0000B0100000}"/>
    <cellStyle name="level1a 2 4 2 3 2 4 2" xfId="28938" xr:uid="{00000000-0005-0000-0000-0000B1100000}"/>
    <cellStyle name="level1a 2 4 2 3 3" xfId="1797" xr:uid="{00000000-0005-0000-0000-0000B2100000}"/>
    <cellStyle name="level1a 2 4 2 3 3 2" xfId="1798" xr:uid="{00000000-0005-0000-0000-0000B3100000}"/>
    <cellStyle name="level1a 2 4 2 3 3 2 2" xfId="1799" xr:uid="{00000000-0005-0000-0000-0000B4100000}"/>
    <cellStyle name="level1a 2 4 2 3 3 2 2 2" xfId="25301" xr:uid="{00000000-0005-0000-0000-0000B5100000}"/>
    <cellStyle name="level1a 2 4 2 3 3 2 2 2 2" xfId="28944" xr:uid="{00000000-0005-0000-0000-0000B6100000}"/>
    <cellStyle name="level1a 2 4 2 3 3 2 3" xfId="25300" xr:uid="{00000000-0005-0000-0000-0000B7100000}"/>
    <cellStyle name="level1a 2 4 2 3 3 2 3 2" xfId="28943" xr:uid="{00000000-0005-0000-0000-0000B8100000}"/>
    <cellStyle name="level1a 2 4 2 3 3 3" xfId="1800" xr:uid="{00000000-0005-0000-0000-0000B9100000}"/>
    <cellStyle name="level1a 2 4 2 3 3 3 2" xfId="25302" xr:uid="{00000000-0005-0000-0000-0000BA100000}"/>
    <cellStyle name="level1a 2 4 2 3 3 3 2 2" xfId="28945" xr:uid="{00000000-0005-0000-0000-0000BB100000}"/>
    <cellStyle name="level1a 2 4 2 3 3 4" xfId="25299" xr:uid="{00000000-0005-0000-0000-0000BC100000}"/>
    <cellStyle name="level1a 2 4 2 3 3 4 2" xfId="28942" xr:uid="{00000000-0005-0000-0000-0000BD100000}"/>
    <cellStyle name="level1a 2 4 2 3 4" xfId="1801" xr:uid="{00000000-0005-0000-0000-0000BE100000}"/>
    <cellStyle name="level1a 2 4 2 3 4 2" xfId="25303" xr:uid="{00000000-0005-0000-0000-0000BF100000}"/>
    <cellStyle name="level1a 2 4 2 3 4 2 2" xfId="28946" xr:uid="{00000000-0005-0000-0000-0000C0100000}"/>
    <cellStyle name="level1a 2 4 2 3 5" xfId="1802" xr:uid="{00000000-0005-0000-0000-0000C1100000}"/>
    <cellStyle name="level1a 2 4 2 3 5 2" xfId="25304" xr:uid="{00000000-0005-0000-0000-0000C2100000}"/>
    <cellStyle name="level1a 2 4 2 3 5 2 2" xfId="28947" xr:uid="{00000000-0005-0000-0000-0000C3100000}"/>
    <cellStyle name="level1a 2 4 2 3 6" xfId="25294" xr:uid="{00000000-0005-0000-0000-0000C4100000}"/>
    <cellStyle name="level1a 2 4 2 3 6 2" xfId="28937" xr:uid="{00000000-0005-0000-0000-0000C5100000}"/>
    <cellStyle name="level1a 2 4 2 4" xfId="1803" xr:uid="{00000000-0005-0000-0000-0000C6100000}"/>
    <cellStyle name="level1a 2 4 2 4 2" xfId="1804" xr:uid="{00000000-0005-0000-0000-0000C7100000}"/>
    <cellStyle name="level1a 2 4 2 4 2 2" xfId="1805" xr:uid="{00000000-0005-0000-0000-0000C8100000}"/>
    <cellStyle name="level1a 2 4 2 4 2 2 2" xfId="1806" xr:uid="{00000000-0005-0000-0000-0000C9100000}"/>
    <cellStyle name="level1a 2 4 2 4 2 2 2 2" xfId="25308" xr:uid="{00000000-0005-0000-0000-0000CA100000}"/>
    <cellStyle name="level1a 2 4 2 4 2 2 2 2 2" xfId="28951" xr:uid="{00000000-0005-0000-0000-0000CB100000}"/>
    <cellStyle name="level1a 2 4 2 4 2 2 3" xfId="25307" xr:uid="{00000000-0005-0000-0000-0000CC100000}"/>
    <cellStyle name="level1a 2 4 2 4 2 2 3 2" xfId="28950" xr:uid="{00000000-0005-0000-0000-0000CD100000}"/>
    <cellStyle name="level1a 2 4 2 4 2 3" xfId="1807" xr:uid="{00000000-0005-0000-0000-0000CE100000}"/>
    <cellStyle name="level1a 2 4 2 4 2 3 2" xfId="25309" xr:uid="{00000000-0005-0000-0000-0000CF100000}"/>
    <cellStyle name="level1a 2 4 2 4 2 3 2 2" xfId="28952" xr:uid="{00000000-0005-0000-0000-0000D0100000}"/>
    <cellStyle name="level1a 2 4 2 4 2 4" xfId="25306" xr:uid="{00000000-0005-0000-0000-0000D1100000}"/>
    <cellStyle name="level1a 2 4 2 4 2 4 2" xfId="28949" xr:uid="{00000000-0005-0000-0000-0000D2100000}"/>
    <cellStyle name="level1a 2 4 2 4 3" xfId="1808" xr:uid="{00000000-0005-0000-0000-0000D3100000}"/>
    <cellStyle name="level1a 2 4 2 4 3 2" xfId="1809" xr:uid="{00000000-0005-0000-0000-0000D4100000}"/>
    <cellStyle name="level1a 2 4 2 4 3 2 2" xfId="1810" xr:uid="{00000000-0005-0000-0000-0000D5100000}"/>
    <cellStyle name="level1a 2 4 2 4 3 2 2 2" xfId="25312" xr:uid="{00000000-0005-0000-0000-0000D6100000}"/>
    <cellStyle name="level1a 2 4 2 4 3 2 2 2 2" xfId="28955" xr:uid="{00000000-0005-0000-0000-0000D7100000}"/>
    <cellStyle name="level1a 2 4 2 4 3 2 3" xfId="25311" xr:uid="{00000000-0005-0000-0000-0000D8100000}"/>
    <cellStyle name="level1a 2 4 2 4 3 2 3 2" xfId="28954" xr:uid="{00000000-0005-0000-0000-0000D9100000}"/>
    <cellStyle name="level1a 2 4 2 4 3 3" xfId="1811" xr:uid="{00000000-0005-0000-0000-0000DA100000}"/>
    <cellStyle name="level1a 2 4 2 4 3 3 2" xfId="25313" xr:uid="{00000000-0005-0000-0000-0000DB100000}"/>
    <cellStyle name="level1a 2 4 2 4 3 3 2 2" xfId="28956" xr:uid="{00000000-0005-0000-0000-0000DC100000}"/>
    <cellStyle name="level1a 2 4 2 4 3 4" xfId="25310" xr:uid="{00000000-0005-0000-0000-0000DD100000}"/>
    <cellStyle name="level1a 2 4 2 4 3 4 2" xfId="28953" xr:uid="{00000000-0005-0000-0000-0000DE100000}"/>
    <cellStyle name="level1a 2 4 2 4 4" xfId="1812" xr:uid="{00000000-0005-0000-0000-0000DF100000}"/>
    <cellStyle name="level1a 2 4 2 4 4 2" xfId="25314" xr:uid="{00000000-0005-0000-0000-0000E0100000}"/>
    <cellStyle name="level1a 2 4 2 4 4 2 2" xfId="28957" xr:uid="{00000000-0005-0000-0000-0000E1100000}"/>
    <cellStyle name="level1a 2 4 2 4 5" xfId="1813" xr:uid="{00000000-0005-0000-0000-0000E2100000}"/>
    <cellStyle name="level1a 2 4 2 4 5 2" xfId="1814" xr:uid="{00000000-0005-0000-0000-0000E3100000}"/>
    <cellStyle name="level1a 2 4 2 4 5 2 2" xfId="25316" xr:uid="{00000000-0005-0000-0000-0000E4100000}"/>
    <cellStyle name="level1a 2 4 2 4 5 2 2 2" xfId="28959" xr:uid="{00000000-0005-0000-0000-0000E5100000}"/>
    <cellStyle name="level1a 2 4 2 4 5 3" xfId="25315" xr:uid="{00000000-0005-0000-0000-0000E6100000}"/>
    <cellStyle name="level1a 2 4 2 4 5 3 2" xfId="28958" xr:uid="{00000000-0005-0000-0000-0000E7100000}"/>
    <cellStyle name="level1a 2 4 2 4 6" xfId="1815" xr:uid="{00000000-0005-0000-0000-0000E8100000}"/>
    <cellStyle name="level1a 2 4 2 4 6 2" xfId="25317" xr:uid="{00000000-0005-0000-0000-0000E9100000}"/>
    <cellStyle name="level1a 2 4 2 4 6 2 2" xfId="28960" xr:uid="{00000000-0005-0000-0000-0000EA100000}"/>
    <cellStyle name="level1a 2 4 2 4 7" xfId="25305" xr:uid="{00000000-0005-0000-0000-0000EB100000}"/>
    <cellStyle name="level1a 2 4 2 4 7 2" xfId="28948" xr:uid="{00000000-0005-0000-0000-0000EC100000}"/>
    <cellStyle name="level1a 2 4 2 5" xfId="1816" xr:uid="{00000000-0005-0000-0000-0000ED100000}"/>
    <cellStyle name="level1a 2 4 2 5 2" xfId="1817" xr:uid="{00000000-0005-0000-0000-0000EE100000}"/>
    <cellStyle name="level1a 2 4 2 5 2 2" xfId="1818" xr:uid="{00000000-0005-0000-0000-0000EF100000}"/>
    <cellStyle name="level1a 2 4 2 5 2 2 2" xfId="1819" xr:uid="{00000000-0005-0000-0000-0000F0100000}"/>
    <cellStyle name="level1a 2 4 2 5 2 2 2 2" xfId="25321" xr:uid="{00000000-0005-0000-0000-0000F1100000}"/>
    <cellStyle name="level1a 2 4 2 5 2 2 2 2 2" xfId="28964" xr:uid="{00000000-0005-0000-0000-0000F2100000}"/>
    <cellStyle name="level1a 2 4 2 5 2 2 3" xfId="25320" xr:uid="{00000000-0005-0000-0000-0000F3100000}"/>
    <cellStyle name="level1a 2 4 2 5 2 2 3 2" xfId="28963" xr:uid="{00000000-0005-0000-0000-0000F4100000}"/>
    <cellStyle name="level1a 2 4 2 5 2 3" xfId="1820" xr:uid="{00000000-0005-0000-0000-0000F5100000}"/>
    <cellStyle name="level1a 2 4 2 5 2 3 2" xfId="25322" xr:uid="{00000000-0005-0000-0000-0000F6100000}"/>
    <cellStyle name="level1a 2 4 2 5 2 3 2 2" xfId="28965" xr:uid="{00000000-0005-0000-0000-0000F7100000}"/>
    <cellStyle name="level1a 2 4 2 5 2 4" xfId="25319" xr:uid="{00000000-0005-0000-0000-0000F8100000}"/>
    <cellStyle name="level1a 2 4 2 5 2 4 2" xfId="28962" xr:uid="{00000000-0005-0000-0000-0000F9100000}"/>
    <cellStyle name="level1a 2 4 2 5 3" xfId="1821" xr:uid="{00000000-0005-0000-0000-0000FA100000}"/>
    <cellStyle name="level1a 2 4 2 5 3 2" xfId="1822" xr:uid="{00000000-0005-0000-0000-0000FB100000}"/>
    <cellStyle name="level1a 2 4 2 5 3 2 2" xfId="1823" xr:uid="{00000000-0005-0000-0000-0000FC100000}"/>
    <cellStyle name="level1a 2 4 2 5 3 2 2 2" xfId="25325" xr:uid="{00000000-0005-0000-0000-0000FD100000}"/>
    <cellStyle name="level1a 2 4 2 5 3 2 2 2 2" xfId="28968" xr:uid="{00000000-0005-0000-0000-0000FE100000}"/>
    <cellStyle name="level1a 2 4 2 5 3 2 3" xfId="25324" xr:uid="{00000000-0005-0000-0000-0000FF100000}"/>
    <cellStyle name="level1a 2 4 2 5 3 2 3 2" xfId="28967" xr:uid="{00000000-0005-0000-0000-000000110000}"/>
    <cellStyle name="level1a 2 4 2 5 3 3" xfId="1824" xr:uid="{00000000-0005-0000-0000-000001110000}"/>
    <cellStyle name="level1a 2 4 2 5 3 3 2" xfId="25326" xr:uid="{00000000-0005-0000-0000-000002110000}"/>
    <cellStyle name="level1a 2 4 2 5 3 3 2 2" xfId="28969" xr:uid="{00000000-0005-0000-0000-000003110000}"/>
    <cellStyle name="level1a 2 4 2 5 3 4" xfId="25323" xr:uid="{00000000-0005-0000-0000-000004110000}"/>
    <cellStyle name="level1a 2 4 2 5 3 4 2" xfId="28966" xr:uid="{00000000-0005-0000-0000-000005110000}"/>
    <cellStyle name="level1a 2 4 2 5 4" xfId="1825" xr:uid="{00000000-0005-0000-0000-000006110000}"/>
    <cellStyle name="level1a 2 4 2 5 4 2" xfId="1826" xr:uid="{00000000-0005-0000-0000-000007110000}"/>
    <cellStyle name="level1a 2 4 2 5 4 2 2" xfId="25328" xr:uid="{00000000-0005-0000-0000-000008110000}"/>
    <cellStyle name="level1a 2 4 2 5 4 2 2 2" xfId="28971" xr:uid="{00000000-0005-0000-0000-000009110000}"/>
    <cellStyle name="level1a 2 4 2 5 4 3" xfId="25327" xr:uid="{00000000-0005-0000-0000-00000A110000}"/>
    <cellStyle name="level1a 2 4 2 5 4 3 2" xfId="28970" xr:uid="{00000000-0005-0000-0000-00000B110000}"/>
    <cellStyle name="level1a 2 4 2 5 5" xfId="1827" xr:uid="{00000000-0005-0000-0000-00000C110000}"/>
    <cellStyle name="level1a 2 4 2 5 5 2" xfId="25329" xr:uid="{00000000-0005-0000-0000-00000D110000}"/>
    <cellStyle name="level1a 2 4 2 5 5 2 2" xfId="28972" xr:uid="{00000000-0005-0000-0000-00000E110000}"/>
    <cellStyle name="level1a 2 4 2 5 6" xfId="25318" xr:uid="{00000000-0005-0000-0000-00000F110000}"/>
    <cellStyle name="level1a 2 4 2 5 6 2" xfId="28961" xr:uid="{00000000-0005-0000-0000-000010110000}"/>
    <cellStyle name="level1a 2 4 2 6" xfId="1828" xr:uid="{00000000-0005-0000-0000-000011110000}"/>
    <cellStyle name="level1a 2 4 2 6 2" xfId="1829" xr:uid="{00000000-0005-0000-0000-000012110000}"/>
    <cellStyle name="level1a 2 4 2 6 2 2" xfId="1830" xr:uid="{00000000-0005-0000-0000-000013110000}"/>
    <cellStyle name="level1a 2 4 2 6 2 2 2" xfId="1831" xr:uid="{00000000-0005-0000-0000-000014110000}"/>
    <cellStyle name="level1a 2 4 2 6 2 2 2 2" xfId="25333" xr:uid="{00000000-0005-0000-0000-000015110000}"/>
    <cellStyle name="level1a 2 4 2 6 2 2 2 2 2" xfId="28976" xr:uid="{00000000-0005-0000-0000-000016110000}"/>
    <cellStyle name="level1a 2 4 2 6 2 2 3" xfId="25332" xr:uid="{00000000-0005-0000-0000-000017110000}"/>
    <cellStyle name="level1a 2 4 2 6 2 2 3 2" xfId="28975" xr:uid="{00000000-0005-0000-0000-000018110000}"/>
    <cellStyle name="level1a 2 4 2 6 2 3" xfId="1832" xr:uid="{00000000-0005-0000-0000-000019110000}"/>
    <cellStyle name="level1a 2 4 2 6 2 3 2" xfId="25334" xr:uid="{00000000-0005-0000-0000-00001A110000}"/>
    <cellStyle name="level1a 2 4 2 6 2 3 2 2" xfId="28977" xr:uid="{00000000-0005-0000-0000-00001B110000}"/>
    <cellStyle name="level1a 2 4 2 6 2 4" xfId="25331" xr:uid="{00000000-0005-0000-0000-00001C110000}"/>
    <cellStyle name="level1a 2 4 2 6 2 4 2" xfId="28974" xr:uid="{00000000-0005-0000-0000-00001D110000}"/>
    <cellStyle name="level1a 2 4 2 6 3" xfId="1833" xr:uid="{00000000-0005-0000-0000-00001E110000}"/>
    <cellStyle name="level1a 2 4 2 6 3 2" xfId="1834" xr:uid="{00000000-0005-0000-0000-00001F110000}"/>
    <cellStyle name="level1a 2 4 2 6 3 2 2" xfId="1835" xr:uid="{00000000-0005-0000-0000-000020110000}"/>
    <cellStyle name="level1a 2 4 2 6 3 2 2 2" xfId="25337" xr:uid="{00000000-0005-0000-0000-000021110000}"/>
    <cellStyle name="level1a 2 4 2 6 3 2 2 2 2" xfId="28980" xr:uid="{00000000-0005-0000-0000-000022110000}"/>
    <cellStyle name="level1a 2 4 2 6 3 2 3" xfId="25336" xr:uid="{00000000-0005-0000-0000-000023110000}"/>
    <cellStyle name="level1a 2 4 2 6 3 2 3 2" xfId="28979" xr:uid="{00000000-0005-0000-0000-000024110000}"/>
    <cellStyle name="level1a 2 4 2 6 3 3" xfId="1836" xr:uid="{00000000-0005-0000-0000-000025110000}"/>
    <cellStyle name="level1a 2 4 2 6 3 3 2" xfId="25338" xr:uid="{00000000-0005-0000-0000-000026110000}"/>
    <cellStyle name="level1a 2 4 2 6 3 3 2 2" xfId="28981" xr:uid="{00000000-0005-0000-0000-000027110000}"/>
    <cellStyle name="level1a 2 4 2 6 3 4" xfId="25335" xr:uid="{00000000-0005-0000-0000-000028110000}"/>
    <cellStyle name="level1a 2 4 2 6 3 4 2" xfId="28978" xr:uid="{00000000-0005-0000-0000-000029110000}"/>
    <cellStyle name="level1a 2 4 2 6 4" xfId="1837" xr:uid="{00000000-0005-0000-0000-00002A110000}"/>
    <cellStyle name="level1a 2 4 2 6 4 2" xfId="1838" xr:uid="{00000000-0005-0000-0000-00002B110000}"/>
    <cellStyle name="level1a 2 4 2 6 4 2 2" xfId="25340" xr:uid="{00000000-0005-0000-0000-00002C110000}"/>
    <cellStyle name="level1a 2 4 2 6 4 2 2 2" xfId="28983" xr:uid="{00000000-0005-0000-0000-00002D110000}"/>
    <cellStyle name="level1a 2 4 2 6 4 3" xfId="25339" xr:uid="{00000000-0005-0000-0000-00002E110000}"/>
    <cellStyle name="level1a 2 4 2 6 4 3 2" xfId="28982" xr:uid="{00000000-0005-0000-0000-00002F110000}"/>
    <cellStyle name="level1a 2 4 2 6 5" xfId="1839" xr:uid="{00000000-0005-0000-0000-000030110000}"/>
    <cellStyle name="level1a 2 4 2 6 5 2" xfId="25341" xr:uid="{00000000-0005-0000-0000-000031110000}"/>
    <cellStyle name="level1a 2 4 2 6 5 2 2" xfId="28984" xr:uid="{00000000-0005-0000-0000-000032110000}"/>
    <cellStyle name="level1a 2 4 2 6 6" xfId="25330" xr:uid="{00000000-0005-0000-0000-000033110000}"/>
    <cellStyle name="level1a 2 4 2 6 6 2" xfId="28973" xr:uid="{00000000-0005-0000-0000-000034110000}"/>
    <cellStyle name="level1a 2 4 2 7" xfId="1840" xr:uid="{00000000-0005-0000-0000-000035110000}"/>
    <cellStyle name="level1a 2 4 2 7 2" xfId="1841" xr:uid="{00000000-0005-0000-0000-000036110000}"/>
    <cellStyle name="level1a 2 4 2 7 2 2" xfId="1842" xr:uid="{00000000-0005-0000-0000-000037110000}"/>
    <cellStyle name="level1a 2 4 2 7 2 2 2" xfId="25344" xr:uid="{00000000-0005-0000-0000-000038110000}"/>
    <cellStyle name="level1a 2 4 2 7 2 2 2 2" xfId="28987" xr:uid="{00000000-0005-0000-0000-000039110000}"/>
    <cellStyle name="level1a 2 4 2 7 2 3" xfId="25343" xr:uid="{00000000-0005-0000-0000-00003A110000}"/>
    <cellStyle name="level1a 2 4 2 7 2 3 2" xfId="28986" xr:uid="{00000000-0005-0000-0000-00003B110000}"/>
    <cellStyle name="level1a 2 4 2 7 3" xfId="1843" xr:uid="{00000000-0005-0000-0000-00003C110000}"/>
    <cellStyle name="level1a 2 4 2 7 3 2" xfId="25345" xr:uid="{00000000-0005-0000-0000-00003D110000}"/>
    <cellStyle name="level1a 2 4 2 7 3 2 2" xfId="28988" xr:uid="{00000000-0005-0000-0000-00003E110000}"/>
    <cellStyle name="level1a 2 4 2 7 4" xfId="25342" xr:uid="{00000000-0005-0000-0000-00003F110000}"/>
    <cellStyle name="level1a 2 4 2 7 4 2" xfId="28985" xr:uid="{00000000-0005-0000-0000-000040110000}"/>
    <cellStyle name="level1a 2 4 2 8" xfId="25281" xr:uid="{00000000-0005-0000-0000-000041110000}"/>
    <cellStyle name="level1a 2 4 2 8 2" xfId="28924" xr:uid="{00000000-0005-0000-0000-000042110000}"/>
    <cellStyle name="level1a 2 4 2_STUD aligned by INSTIT" xfId="1844" xr:uid="{00000000-0005-0000-0000-000043110000}"/>
    <cellStyle name="level1a 2 4 3" xfId="1845" xr:uid="{00000000-0005-0000-0000-000044110000}"/>
    <cellStyle name="level1a 2 4 3 2" xfId="1846" xr:uid="{00000000-0005-0000-0000-000045110000}"/>
    <cellStyle name="level1a 2 4 3 2 2" xfId="1847" xr:uid="{00000000-0005-0000-0000-000046110000}"/>
    <cellStyle name="level1a 2 4 3 2 2 2" xfId="1848" xr:uid="{00000000-0005-0000-0000-000047110000}"/>
    <cellStyle name="level1a 2 4 3 2 2 2 2" xfId="1849" xr:uid="{00000000-0005-0000-0000-000048110000}"/>
    <cellStyle name="level1a 2 4 3 2 2 2 2 2" xfId="25350" xr:uid="{00000000-0005-0000-0000-000049110000}"/>
    <cellStyle name="level1a 2 4 3 2 2 2 2 2 2" xfId="28993" xr:uid="{00000000-0005-0000-0000-00004A110000}"/>
    <cellStyle name="level1a 2 4 3 2 2 2 3" xfId="25349" xr:uid="{00000000-0005-0000-0000-00004B110000}"/>
    <cellStyle name="level1a 2 4 3 2 2 2 3 2" xfId="28992" xr:uid="{00000000-0005-0000-0000-00004C110000}"/>
    <cellStyle name="level1a 2 4 3 2 2 3" xfId="1850" xr:uid="{00000000-0005-0000-0000-00004D110000}"/>
    <cellStyle name="level1a 2 4 3 2 2 3 2" xfId="25351" xr:uid="{00000000-0005-0000-0000-00004E110000}"/>
    <cellStyle name="level1a 2 4 3 2 2 3 2 2" xfId="28994" xr:uid="{00000000-0005-0000-0000-00004F110000}"/>
    <cellStyle name="level1a 2 4 3 2 2 4" xfId="25348" xr:uid="{00000000-0005-0000-0000-000050110000}"/>
    <cellStyle name="level1a 2 4 3 2 2 4 2" xfId="28991" xr:uid="{00000000-0005-0000-0000-000051110000}"/>
    <cellStyle name="level1a 2 4 3 2 3" xfId="1851" xr:uid="{00000000-0005-0000-0000-000052110000}"/>
    <cellStyle name="level1a 2 4 3 2 3 2" xfId="1852" xr:uid="{00000000-0005-0000-0000-000053110000}"/>
    <cellStyle name="level1a 2 4 3 2 3 2 2" xfId="1853" xr:uid="{00000000-0005-0000-0000-000054110000}"/>
    <cellStyle name="level1a 2 4 3 2 3 2 2 2" xfId="25354" xr:uid="{00000000-0005-0000-0000-000055110000}"/>
    <cellStyle name="level1a 2 4 3 2 3 2 2 2 2" xfId="28997" xr:uid="{00000000-0005-0000-0000-000056110000}"/>
    <cellStyle name="level1a 2 4 3 2 3 2 3" xfId="25353" xr:uid="{00000000-0005-0000-0000-000057110000}"/>
    <cellStyle name="level1a 2 4 3 2 3 2 3 2" xfId="28996" xr:uid="{00000000-0005-0000-0000-000058110000}"/>
    <cellStyle name="level1a 2 4 3 2 3 3" xfId="1854" xr:uid="{00000000-0005-0000-0000-000059110000}"/>
    <cellStyle name="level1a 2 4 3 2 3 3 2" xfId="25355" xr:uid="{00000000-0005-0000-0000-00005A110000}"/>
    <cellStyle name="level1a 2 4 3 2 3 3 2 2" xfId="28998" xr:uid="{00000000-0005-0000-0000-00005B110000}"/>
    <cellStyle name="level1a 2 4 3 2 3 4" xfId="25352" xr:uid="{00000000-0005-0000-0000-00005C110000}"/>
    <cellStyle name="level1a 2 4 3 2 3 4 2" xfId="28995" xr:uid="{00000000-0005-0000-0000-00005D110000}"/>
    <cellStyle name="level1a 2 4 3 2 4" xfId="1855" xr:uid="{00000000-0005-0000-0000-00005E110000}"/>
    <cellStyle name="level1a 2 4 3 2 4 2" xfId="25356" xr:uid="{00000000-0005-0000-0000-00005F110000}"/>
    <cellStyle name="level1a 2 4 3 2 4 2 2" xfId="28999" xr:uid="{00000000-0005-0000-0000-000060110000}"/>
    <cellStyle name="level1a 2 4 3 2 5" xfId="1856" xr:uid="{00000000-0005-0000-0000-000061110000}"/>
    <cellStyle name="level1a 2 4 3 2 5 2" xfId="25357" xr:uid="{00000000-0005-0000-0000-000062110000}"/>
    <cellStyle name="level1a 2 4 3 2 5 2 2" xfId="29000" xr:uid="{00000000-0005-0000-0000-000063110000}"/>
    <cellStyle name="level1a 2 4 3 2 6" xfId="25347" xr:uid="{00000000-0005-0000-0000-000064110000}"/>
    <cellStyle name="level1a 2 4 3 2 6 2" xfId="28990" xr:uid="{00000000-0005-0000-0000-000065110000}"/>
    <cellStyle name="level1a 2 4 3 3" xfId="1857" xr:uid="{00000000-0005-0000-0000-000066110000}"/>
    <cellStyle name="level1a 2 4 3 3 2" xfId="1858" xr:uid="{00000000-0005-0000-0000-000067110000}"/>
    <cellStyle name="level1a 2 4 3 3 2 2" xfId="1859" xr:uid="{00000000-0005-0000-0000-000068110000}"/>
    <cellStyle name="level1a 2 4 3 3 2 2 2" xfId="1860" xr:uid="{00000000-0005-0000-0000-000069110000}"/>
    <cellStyle name="level1a 2 4 3 3 2 2 2 2" xfId="25361" xr:uid="{00000000-0005-0000-0000-00006A110000}"/>
    <cellStyle name="level1a 2 4 3 3 2 2 2 2 2" xfId="29004" xr:uid="{00000000-0005-0000-0000-00006B110000}"/>
    <cellStyle name="level1a 2 4 3 3 2 2 3" xfId="25360" xr:uid="{00000000-0005-0000-0000-00006C110000}"/>
    <cellStyle name="level1a 2 4 3 3 2 2 3 2" xfId="29003" xr:uid="{00000000-0005-0000-0000-00006D110000}"/>
    <cellStyle name="level1a 2 4 3 3 2 3" xfId="1861" xr:uid="{00000000-0005-0000-0000-00006E110000}"/>
    <cellStyle name="level1a 2 4 3 3 2 3 2" xfId="25362" xr:uid="{00000000-0005-0000-0000-00006F110000}"/>
    <cellStyle name="level1a 2 4 3 3 2 3 2 2" xfId="29005" xr:uid="{00000000-0005-0000-0000-000070110000}"/>
    <cellStyle name="level1a 2 4 3 3 2 4" xfId="25359" xr:uid="{00000000-0005-0000-0000-000071110000}"/>
    <cellStyle name="level1a 2 4 3 3 2 4 2" xfId="29002" xr:uid="{00000000-0005-0000-0000-000072110000}"/>
    <cellStyle name="level1a 2 4 3 3 3" xfId="1862" xr:uid="{00000000-0005-0000-0000-000073110000}"/>
    <cellStyle name="level1a 2 4 3 3 3 2" xfId="1863" xr:uid="{00000000-0005-0000-0000-000074110000}"/>
    <cellStyle name="level1a 2 4 3 3 3 2 2" xfId="1864" xr:uid="{00000000-0005-0000-0000-000075110000}"/>
    <cellStyle name="level1a 2 4 3 3 3 2 2 2" xfId="25365" xr:uid="{00000000-0005-0000-0000-000076110000}"/>
    <cellStyle name="level1a 2 4 3 3 3 2 2 2 2" xfId="29008" xr:uid="{00000000-0005-0000-0000-000077110000}"/>
    <cellStyle name="level1a 2 4 3 3 3 2 3" xfId="25364" xr:uid="{00000000-0005-0000-0000-000078110000}"/>
    <cellStyle name="level1a 2 4 3 3 3 2 3 2" xfId="29007" xr:uid="{00000000-0005-0000-0000-000079110000}"/>
    <cellStyle name="level1a 2 4 3 3 3 3" xfId="1865" xr:uid="{00000000-0005-0000-0000-00007A110000}"/>
    <cellStyle name="level1a 2 4 3 3 3 3 2" xfId="25366" xr:uid="{00000000-0005-0000-0000-00007B110000}"/>
    <cellStyle name="level1a 2 4 3 3 3 3 2 2" xfId="29009" xr:uid="{00000000-0005-0000-0000-00007C110000}"/>
    <cellStyle name="level1a 2 4 3 3 3 4" xfId="25363" xr:uid="{00000000-0005-0000-0000-00007D110000}"/>
    <cellStyle name="level1a 2 4 3 3 3 4 2" xfId="29006" xr:uid="{00000000-0005-0000-0000-00007E110000}"/>
    <cellStyle name="level1a 2 4 3 3 4" xfId="1866" xr:uid="{00000000-0005-0000-0000-00007F110000}"/>
    <cellStyle name="level1a 2 4 3 3 4 2" xfId="1867" xr:uid="{00000000-0005-0000-0000-000080110000}"/>
    <cellStyle name="level1a 2 4 3 3 4 2 2" xfId="25368" xr:uid="{00000000-0005-0000-0000-000081110000}"/>
    <cellStyle name="level1a 2 4 3 3 4 2 2 2" xfId="29011" xr:uid="{00000000-0005-0000-0000-000082110000}"/>
    <cellStyle name="level1a 2 4 3 3 4 3" xfId="25367" xr:uid="{00000000-0005-0000-0000-000083110000}"/>
    <cellStyle name="level1a 2 4 3 3 4 3 2" xfId="29010" xr:uid="{00000000-0005-0000-0000-000084110000}"/>
    <cellStyle name="level1a 2 4 3 3 5" xfId="25358" xr:uid="{00000000-0005-0000-0000-000085110000}"/>
    <cellStyle name="level1a 2 4 3 3 5 2" xfId="29001" xr:uid="{00000000-0005-0000-0000-000086110000}"/>
    <cellStyle name="level1a 2 4 3 4" xfId="1868" xr:uid="{00000000-0005-0000-0000-000087110000}"/>
    <cellStyle name="level1a 2 4 3 4 2" xfId="1869" xr:uid="{00000000-0005-0000-0000-000088110000}"/>
    <cellStyle name="level1a 2 4 3 4 2 2" xfId="1870" xr:uid="{00000000-0005-0000-0000-000089110000}"/>
    <cellStyle name="level1a 2 4 3 4 2 2 2" xfId="1871" xr:uid="{00000000-0005-0000-0000-00008A110000}"/>
    <cellStyle name="level1a 2 4 3 4 2 2 2 2" xfId="25372" xr:uid="{00000000-0005-0000-0000-00008B110000}"/>
    <cellStyle name="level1a 2 4 3 4 2 2 2 2 2" xfId="29015" xr:uid="{00000000-0005-0000-0000-00008C110000}"/>
    <cellStyle name="level1a 2 4 3 4 2 2 3" xfId="25371" xr:uid="{00000000-0005-0000-0000-00008D110000}"/>
    <cellStyle name="level1a 2 4 3 4 2 2 3 2" xfId="29014" xr:uid="{00000000-0005-0000-0000-00008E110000}"/>
    <cellStyle name="level1a 2 4 3 4 2 3" xfId="1872" xr:uid="{00000000-0005-0000-0000-00008F110000}"/>
    <cellStyle name="level1a 2 4 3 4 2 3 2" xfId="25373" xr:uid="{00000000-0005-0000-0000-000090110000}"/>
    <cellStyle name="level1a 2 4 3 4 2 3 2 2" xfId="29016" xr:uid="{00000000-0005-0000-0000-000091110000}"/>
    <cellStyle name="level1a 2 4 3 4 2 4" xfId="25370" xr:uid="{00000000-0005-0000-0000-000092110000}"/>
    <cellStyle name="level1a 2 4 3 4 2 4 2" xfId="29013" xr:uid="{00000000-0005-0000-0000-000093110000}"/>
    <cellStyle name="level1a 2 4 3 4 3" xfId="1873" xr:uid="{00000000-0005-0000-0000-000094110000}"/>
    <cellStyle name="level1a 2 4 3 4 3 2" xfId="1874" xr:uid="{00000000-0005-0000-0000-000095110000}"/>
    <cellStyle name="level1a 2 4 3 4 3 2 2" xfId="1875" xr:uid="{00000000-0005-0000-0000-000096110000}"/>
    <cellStyle name="level1a 2 4 3 4 3 2 2 2" xfId="25376" xr:uid="{00000000-0005-0000-0000-000097110000}"/>
    <cellStyle name="level1a 2 4 3 4 3 2 2 2 2" xfId="29019" xr:uid="{00000000-0005-0000-0000-000098110000}"/>
    <cellStyle name="level1a 2 4 3 4 3 2 3" xfId="25375" xr:uid="{00000000-0005-0000-0000-000099110000}"/>
    <cellStyle name="level1a 2 4 3 4 3 2 3 2" xfId="29018" xr:uid="{00000000-0005-0000-0000-00009A110000}"/>
    <cellStyle name="level1a 2 4 3 4 3 3" xfId="1876" xr:uid="{00000000-0005-0000-0000-00009B110000}"/>
    <cellStyle name="level1a 2 4 3 4 3 3 2" xfId="25377" xr:uid="{00000000-0005-0000-0000-00009C110000}"/>
    <cellStyle name="level1a 2 4 3 4 3 3 2 2" xfId="29020" xr:uid="{00000000-0005-0000-0000-00009D110000}"/>
    <cellStyle name="level1a 2 4 3 4 3 4" xfId="25374" xr:uid="{00000000-0005-0000-0000-00009E110000}"/>
    <cellStyle name="level1a 2 4 3 4 3 4 2" xfId="29017" xr:uid="{00000000-0005-0000-0000-00009F110000}"/>
    <cellStyle name="level1a 2 4 3 4 4" xfId="1877" xr:uid="{00000000-0005-0000-0000-0000A0110000}"/>
    <cellStyle name="level1a 2 4 3 4 4 2" xfId="1878" xr:uid="{00000000-0005-0000-0000-0000A1110000}"/>
    <cellStyle name="level1a 2 4 3 4 4 2 2" xfId="25379" xr:uid="{00000000-0005-0000-0000-0000A2110000}"/>
    <cellStyle name="level1a 2 4 3 4 4 2 2 2" xfId="29022" xr:uid="{00000000-0005-0000-0000-0000A3110000}"/>
    <cellStyle name="level1a 2 4 3 4 4 3" xfId="25378" xr:uid="{00000000-0005-0000-0000-0000A4110000}"/>
    <cellStyle name="level1a 2 4 3 4 4 3 2" xfId="29021" xr:uid="{00000000-0005-0000-0000-0000A5110000}"/>
    <cellStyle name="level1a 2 4 3 4 5" xfId="1879" xr:uid="{00000000-0005-0000-0000-0000A6110000}"/>
    <cellStyle name="level1a 2 4 3 4 5 2" xfId="25380" xr:uid="{00000000-0005-0000-0000-0000A7110000}"/>
    <cellStyle name="level1a 2 4 3 4 5 2 2" xfId="29023" xr:uid="{00000000-0005-0000-0000-0000A8110000}"/>
    <cellStyle name="level1a 2 4 3 4 6" xfId="25369" xr:uid="{00000000-0005-0000-0000-0000A9110000}"/>
    <cellStyle name="level1a 2 4 3 4 6 2" xfId="29012" xr:uid="{00000000-0005-0000-0000-0000AA110000}"/>
    <cellStyle name="level1a 2 4 3 5" xfId="1880" xr:uid="{00000000-0005-0000-0000-0000AB110000}"/>
    <cellStyle name="level1a 2 4 3 5 2" xfId="1881" xr:uid="{00000000-0005-0000-0000-0000AC110000}"/>
    <cellStyle name="level1a 2 4 3 5 2 2" xfId="1882" xr:uid="{00000000-0005-0000-0000-0000AD110000}"/>
    <cellStyle name="level1a 2 4 3 5 2 2 2" xfId="1883" xr:uid="{00000000-0005-0000-0000-0000AE110000}"/>
    <cellStyle name="level1a 2 4 3 5 2 2 2 2" xfId="25384" xr:uid="{00000000-0005-0000-0000-0000AF110000}"/>
    <cellStyle name="level1a 2 4 3 5 2 2 2 2 2" xfId="29027" xr:uid="{00000000-0005-0000-0000-0000B0110000}"/>
    <cellStyle name="level1a 2 4 3 5 2 2 3" xfId="25383" xr:uid="{00000000-0005-0000-0000-0000B1110000}"/>
    <cellStyle name="level1a 2 4 3 5 2 2 3 2" xfId="29026" xr:uid="{00000000-0005-0000-0000-0000B2110000}"/>
    <cellStyle name="level1a 2 4 3 5 2 3" xfId="1884" xr:uid="{00000000-0005-0000-0000-0000B3110000}"/>
    <cellStyle name="level1a 2 4 3 5 2 3 2" xfId="25385" xr:uid="{00000000-0005-0000-0000-0000B4110000}"/>
    <cellStyle name="level1a 2 4 3 5 2 3 2 2" xfId="29028" xr:uid="{00000000-0005-0000-0000-0000B5110000}"/>
    <cellStyle name="level1a 2 4 3 5 2 4" xfId="25382" xr:uid="{00000000-0005-0000-0000-0000B6110000}"/>
    <cellStyle name="level1a 2 4 3 5 2 4 2" xfId="29025" xr:uid="{00000000-0005-0000-0000-0000B7110000}"/>
    <cellStyle name="level1a 2 4 3 5 3" xfId="1885" xr:uid="{00000000-0005-0000-0000-0000B8110000}"/>
    <cellStyle name="level1a 2 4 3 5 3 2" xfId="1886" xr:uid="{00000000-0005-0000-0000-0000B9110000}"/>
    <cellStyle name="level1a 2 4 3 5 3 2 2" xfId="1887" xr:uid="{00000000-0005-0000-0000-0000BA110000}"/>
    <cellStyle name="level1a 2 4 3 5 3 2 2 2" xfId="25388" xr:uid="{00000000-0005-0000-0000-0000BB110000}"/>
    <cellStyle name="level1a 2 4 3 5 3 2 2 2 2" xfId="29031" xr:uid="{00000000-0005-0000-0000-0000BC110000}"/>
    <cellStyle name="level1a 2 4 3 5 3 2 3" xfId="25387" xr:uid="{00000000-0005-0000-0000-0000BD110000}"/>
    <cellStyle name="level1a 2 4 3 5 3 2 3 2" xfId="29030" xr:uid="{00000000-0005-0000-0000-0000BE110000}"/>
    <cellStyle name="level1a 2 4 3 5 3 3" xfId="1888" xr:uid="{00000000-0005-0000-0000-0000BF110000}"/>
    <cellStyle name="level1a 2 4 3 5 3 3 2" xfId="25389" xr:uid="{00000000-0005-0000-0000-0000C0110000}"/>
    <cellStyle name="level1a 2 4 3 5 3 3 2 2" xfId="29032" xr:uid="{00000000-0005-0000-0000-0000C1110000}"/>
    <cellStyle name="level1a 2 4 3 5 3 4" xfId="25386" xr:uid="{00000000-0005-0000-0000-0000C2110000}"/>
    <cellStyle name="level1a 2 4 3 5 3 4 2" xfId="29029" xr:uid="{00000000-0005-0000-0000-0000C3110000}"/>
    <cellStyle name="level1a 2 4 3 5 4" xfId="1889" xr:uid="{00000000-0005-0000-0000-0000C4110000}"/>
    <cellStyle name="level1a 2 4 3 5 4 2" xfId="1890" xr:uid="{00000000-0005-0000-0000-0000C5110000}"/>
    <cellStyle name="level1a 2 4 3 5 4 2 2" xfId="25391" xr:uid="{00000000-0005-0000-0000-0000C6110000}"/>
    <cellStyle name="level1a 2 4 3 5 4 2 2 2" xfId="29034" xr:uid="{00000000-0005-0000-0000-0000C7110000}"/>
    <cellStyle name="level1a 2 4 3 5 4 3" xfId="25390" xr:uid="{00000000-0005-0000-0000-0000C8110000}"/>
    <cellStyle name="level1a 2 4 3 5 4 3 2" xfId="29033" xr:uid="{00000000-0005-0000-0000-0000C9110000}"/>
    <cellStyle name="level1a 2 4 3 5 5" xfId="1891" xr:uid="{00000000-0005-0000-0000-0000CA110000}"/>
    <cellStyle name="level1a 2 4 3 5 5 2" xfId="25392" xr:uid="{00000000-0005-0000-0000-0000CB110000}"/>
    <cellStyle name="level1a 2 4 3 5 5 2 2" xfId="29035" xr:uid="{00000000-0005-0000-0000-0000CC110000}"/>
    <cellStyle name="level1a 2 4 3 5 6" xfId="25381" xr:uid="{00000000-0005-0000-0000-0000CD110000}"/>
    <cellStyle name="level1a 2 4 3 5 6 2" xfId="29024" xr:uid="{00000000-0005-0000-0000-0000CE110000}"/>
    <cellStyle name="level1a 2 4 3 6" xfId="1892" xr:uid="{00000000-0005-0000-0000-0000CF110000}"/>
    <cellStyle name="level1a 2 4 3 6 2" xfId="1893" xr:uid="{00000000-0005-0000-0000-0000D0110000}"/>
    <cellStyle name="level1a 2 4 3 6 2 2" xfId="1894" xr:uid="{00000000-0005-0000-0000-0000D1110000}"/>
    <cellStyle name="level1a 2 4 3 6 2 2 2" xfId="1895" xr:uid="{00000000-0005-0000-0000-0000D2110000}"/>
    <cellStyle name="level1a 2 4 3 6 2 2 2 2" xfId="25396" xr:uid="{00000000-0005-0000-0000-0000D3110000}"/>
    <cellStyle name="level1a 2 4 3 6 2 2 2 2 2" xfId="29039" xr:uid="{00000000-0005-0000-0000-0000D4110000}"/>
    <cellStyle name="level1a 2 4 3 6 2 2 3" xfId="25395" xr:uid="{00000000-0005-0000-0000-0000D5110000}"/>
    <cellStyle name="level1a 2 4 3 6 2 2 3 2" xfId="29038" xr:uid="{00000000-0005-0000-0000-0000D6110000}"/>
    <cellStyle name="level1a 2 4 3 6 2 3" xfId="1896" xr:uid="{00000000-0005-0000-0000-0000D7110000}"/>
    <cellStyle name="level1a 2 4 3 6 2 3 2" xfId="25397" xr:uid="{00000000-0005-0000-0000-0000D8110000}"/>
    <cellStyle name="level1a 2 4 3 6 2 3 2 2" xfId="29040" xr:uid="{00000000-0005-0000-0000-0000D9110000}"/>
    <cellStyle name="level1a 2 4 3 6 2 4" xfId="25394" xr:uid="{00000000-0005-0000-0000-0000DA110000}"/>
    <cellStyle name="level1a 2 4 3 6 2 4 2" xfId="29037" xr:uid="{00000000-0005-0000-0000-0000DB110000}"/>
    <cellStyle name="level1a 2 4 3 6 3" xfId="1897" xr:uid="{00000000-0005-0000-0000-0000DC110000}"/>
    <cellStyle name="level1a 2 4 3 6 3 2" xfId="1898" xr:uid="{00000000-0005-0000-0000-0000DD110000}"/>
    <cellStyle name="level1a 2 4 3 6 3 2 2" xfId="1899" xr:uid="{00000000-0005-0000-0000-0000DE110000}"/>
    <cellStyle name="level1a 2 4 3 6 3 2 2 2" xfId="25400" xr:uid="{00000000-0005-0000-0000-0000DF110000}"/>
    <cellStyle name="level1a 2 4 3 6 3 2 2 2 2" xfId="29043" xr:uid="{00000000-0005-0000-0000-0000E0110000}"/>
    <cellStyle name="level1a 2 4 3 6 3 2 3" xfId="25399" xr:uid="{00000000-0005-0000-0000-0000E1110000}"/>
    <cellStyle name="level1a 2 4 3 6 3 2 3 2" xfId="29042" xr:uid="{00000000-0005-0000-0000-0000E2110000}"/>
    <cellStyle name="level1a 2 4 3 6 3 3" xfId="1900" xr:uid="{00000000-0005-0000-0000-0000E3110000}"/>
    <cellStyle name="level1a 2 4 3 6 3 3 2" xfId="25401" xr:uid="{00000000-0005-0000-0000-0000E4110000}"/>
    <cellStyle name="level1a 2 4 3 6 3 3 2 2" xfId="29044" xr:uid="{00000000-0005-0000-0000-0000E5110000}"/>
    <cellStyle name="level1a 2 4 3 6 3 4" xfId="25398" xr:uid="{00000000-0005-0000-0000-0000E6110000}"/>
    <cellStyle name="level1a 2 4 3 6 3 4 2" xfId="29041" xr:uid="{00000000-0005-0000-0000-0000E7110000}"/>
    <cellStyle name="level1a 2 4 3 6 4" xfId="1901" xr:uid="{00000000-0005-0000-0000-0000E8110000}"/>
    <cellStyle name="level1a 2 4 3 6 4 2" xfId="1902" xr:uid="{00000000-0005-0000-0000-0000E9110000}"/>
    <cellStyle name="level1a 2 4 3 6 4 2 2" xfId="25403" xr:uid="{00000000-0005-0000-0000-0000EA110000}"/>
    <cellStyle name="level1a 2 4 3 6 4 2 2 2" xfId="29046" xr:uid="{00000000-0005-0000-0000-0000EB110000}"/>
    <cellStyle name="level1a 2 4 3 6 4 3" xfId="25402" xr:uid="{00000000-0005-0000-0000-0000EC110000}"/>
    <cellStyle name="level1a 2 4 3 6 4 3 2" xfId="29045" xr:uid="{00000000-0005-0000-0000-0000ED110000}"/>
    <cellStyle name="level1a 2 4 3 6 5" xfId="1903" xr:uid="{00000000-0005-0000-0000-0000EE110000}"/>
    <cellStyle name="level1a 2 4 3 6 5 2" xfId="25404" xr:uid="{00000000-0005-0000-0000-0000EF110000}"/>
    <cellStyle name="level1a 2 4 3 6 5 2 2" xfId="29047" xr:uid="{00000000-0005-0000-0000-0000F0110000}"/>
    <cellStyle name="level1a 2 4 3 6 6" xfId="25393" xr:uid="{00000000-0005-0000-0000-0000F1110000}"/>
    <cellStyle name="level1a 2 4 3 6 6 2" xfId="29036" xr:uid="{00000000-0005-0000-0000-0000F2110000}"/>
    <cellStyle name="level1a 2 4 3 7" xfId="1904" xr:uid="{00000000-0005-0000-0000-0000F3110000}"/>
    <cellStyle name="level1a 2 4 3 7 2" xfId="1905" xr:uid="{00000000-0005-0000-0000-0000F4110000}"/>
    <cellStyle name="level1a 2 4 3 7 2 2" xfId="1906" xr:uid="{00000000-0005-0000-0000-0000F5110000}"/>
    <cellStyle name="level1a 2 4 3 7 2 2 2" xfId="25407" xr:uid="{00000000-0005-0000-0000-0000F6110000}"/>
    <cellStyle name="level1a 2 4 3 7 2 2 2 2" xfId="29050" xr:uid="{00000000-0005-0000-0000-0000F7110000}"/>
    <cellStyle name="level1a 2 4 3 7 2 3" xfId="25406" xr:uid="{00000000-0005-0000-0000-0000F8110000}"/>
    <cellStyle name="level1a 2 4 3 7 2 3 2" xfId="29049" xr:uid="{00000000-0005-0000-0000-0000F9110000}"/>
    <cellStyle name="level1a 2 4 3 7 3" xfId="1907" xr:uid="{00000000-0005-0000-0000-0000FA110000}"/>
    <cellStyle name="level1a 2 4 3 7 3 2" xfId="25408" xr:uid="{00000000-0005-0000-0000-0000FB110000}"/>
    <cellStyle name="level1a 2 4 3 7 3 2 2" xfId="29051" xr:uid="{00000000-0005-0000-0000-0000FC110000}"/>
    <cellStyle name="level1a 2 4 3 7 4" xfId="25405" xr:uid="{00000000-0005-0000-0000-0000FD110000}"/>
    <cellStyle name="level1a 2 4 3 7 4 2" xfId="29048" xr:uid="{00000000-0005-0000-0000-0000FE110000}"/>
    <cellStyle name="level1a 2 4 3 8" xfId="1908" xr:uid="{00000000-0005-0000-0000-0000FF110000}"/>
    <cellStyle name="level1a 2 4 3 8 2" xfId="1909" xr:uid="{00000000-0005-0000-0000-000000120000}"/>
    <cellStyle name="level1a 2 4 3 8 2 2" xfId="1910" xr:uid="{00000000-0005-0000-0000-000001120000}"/>
    <cellStyle name="level1a 2 4 3 8 2 2 2" xfId="25411" xr:uid="{00000000-0005-0000-0000-000002120000}"/>
    <cellStyle name="level1a 2 4 3 8 2 2 2 2" xfId="29054" xr:uid="{00000000-0005-0000-0000-000003120000}"/>
    <cellStyle name="level1a 2 4 3 8 2 3" xfId="25410" xr:uid="{00000000-0005-0000-0000-000004120000}"/>
    <cellStyle name="level1a 2 4 3 8 2 3 2" xfId="29053" xr:uid="{00000000-0005-0000-0000-000005120000}"/>
    <cellStyle name="level1a 2 4 3 8 3" xfId="1911" xr:uid="{00000000-0005-0000-0000-000006120000}"/>
    <cellStyle name="level1a 2 4 3 8 3 2" xfId="25412" xr:uid="{00000000-0005-0000-0000-000007120000}"/>
    <cellStyle name="level1a 2 4 3 8 3 2 2" xfId="29055" xr:uid="{00000000-0005-0000-0000-000008120000}"/>
    <cellStyle name="level1a 2 4 3 8 4" xfId="25409" xr:uid="{00000000-0005-0000-0000-000009120000}"/>
    <cellStyle name="level1a 2 4 3 8 4 2" xfId="29052" xr:uid="{00000000-0005-0000-0000-00000A120000}"/>
    <cellStyle name="level1a 2 4 3 9" xfId="25346" xr:uid="{00000000-0005-0000-0000-00000B120000}"/>
    <cellStyle name="level1a 2 4 3 9 2" xfId="28989" xr:uid="{00000000-0005-0000-0000-00000C120000}"/>
    <cellStyle name="level1a 2 4 3_STUD aligned by INSTIT" xfId="1912" xr:uid="{00000000-0005-0000-0000-00000D120000}"/>
    <cellStyle name="level1a 2 4 4" xfId="1913" xr:uid="{00000000-0005-0000-0000-00000E120000}"/>
    <cellStyle name="level1a 2 4 4 2" xfId="1914" xr:uid="{00000000-0005-0000-0000-00000F120000}"/>
    <cellStyle name="level1a 2 4 4 2 2" xfId="1915" xr:uid="{00000000-0005-0000-0000-000010120000}"/>
    <cellStyle name="level1a 2 4 4 2 2 2" xfId="1916" xr:uid="{00000000-0005-0000-0000-000011120000}"/>
    <cellStyle name="level1a 2 4 4 2 2 2 2" xfId="25416" xr:uid="{00000000-0005-0000-0000-000012120000}"/>
    <cellStyle name="level1a 2 4 4 2 2 2 2 2" xfId="29059" xr:uid="{00000000-0005-0000-0000-000013120000}"/>
    <cellStyle name="level1a 2 4 4 2 2 3" xfId="25415" xr:uid="{00000000-0005-0000-0000-000014120000}"/>
    <cellStyle name="level1a 2 4 4 2 2 3 2" xfId="29058" xr:uid="{00000000-0005-0000-0000-000015120000}"/>
    <cellStyle name="level1a 2 4 4 2 3" xfId="1917" xr:uid="{00000000-0005-0000-0000-000016120000}"/>
    <cellStyle name="level1a 2 4 4 2 3 2" xfId="25417" xr:uid="{00000000-0005-0000-0000-000017120000}"/>
    <cellStyle name="level1a 2 4 4 2 3 2 2" xfId="29060" xr:uid="{00000000-0005-0000-0000-000018120000}"/>
    <cellStyle name="level1a 2 4 4 2 4" xfId="25414" xr:uid="{00000000-0005-0000-0000-000019120000}"/>
    <cellStyle name="level1a 2 4 4 2 4 2" xfId="29057" xr:uid="{00000000-0005-0000-0000-00001A120000}"/>
    <cellStyle name="level1a 2 4 4 3" xfId="1918" xr:uid="{00000000-0005-0000-0000-00001B120000}"/>
    <cellStyle name="level1a 2 4 4 3 2" xfId="1919" xr:uid="{00000000-0005-0000-0000-00001C120000}"/>
    <cellStyle name="level1a 2 4 4 3 2 2" xfId="1920" xr:uid="{00000000-0005-0000-0000-00001D120000}"/>
    <cellStyle name="level1a 2 4 4 3 2 2 2" xfId="25420" xr:uid="{00000000-0005-0000-0000-00001E120000}"/>
    <cellStyle name="level1a 2 4 4 3 2 2 2 2" xfId="29063" xr:uid="{00000000-0005-0000-0000-00001F120000}"/>
    <cellStyle name="level1a 2 4 4 3 2 3" xfId="25419" xr:uid="{00000000-0005-0000-0000-000020120000}"/>
    <cellStyle name="level1a 2 4 4 3 2 3 2" xfId="29062" xr:uid="{00000000-0005-0000-0000-000021120000}"/>
    <cellStyle name="level1a 2 4 4 3 3" xfId="1921" xr:uid="{00000000-0005-0000-0000-000022120000}"/>
    <cellStyle name="level1a 2 4 4 3 3 2" xfId="25421" xr:uid="{00000000-0005-0000-0000-000023120000}"/>
    <cellStyle name="level1a 2 4 4 3 3 2 2" xfId="29064" xr:uid="{00000000-0005-0000-0000-000024120000}"/>
    <cellStyle name="level1a 2 4 4 3 4" xfId="25418" xr:uid="{00000000-0005-0000-0000-000025120000}"/>
    <cellStyle name="level1a 2 4 4 3 4 2" xfId="29061" xr:uid="{00000000-0005-0000-0000-000026120000}"/>
    <cellStyle name="level1a 2 4 4 4" xfId="1922" xr:uid="{00000000-0005-0000-0000-000027120000}"/>
    <cellStyle name="level1a 2 4 4 4 2" xfId="25422" xr:uid="{00000000-0005-0000-0000-000028120000}"/>
    <cellStyle name="level1a 2 4 4 4 2 2" xfId="29065" xr:uid="{00000000-0005-0000-0000-000029120000}"/>
    <cellStyle name="level1a 2 4 4 5" xfId="1923" xr:uid="{00000000-0005-0000-0000-00002A120000}"/>
    <cellStyle name="level1a 2 4 4 5 2" xfId="1924" xr:uid="{00000000-0005-0000-0000-00002B120000}"/>
    <cellStyle name="level1a 2 4 4 5 2 2" xfId="25424" xr:uid="{00000000-0005-0000-0000-00002C120000}"/>
    <cellStyle name="level1a 2 4 4 5 2 2 2" xfId="29067" xr:uid="{00000000-0005-0000-0000-00002D120000}"/>
    <cellStyle name="level1a 2 4 4 5 3" xfId="25423" xr:uid="{00000000-0005-0000-0000-00002E120000}"/>
    <cellStyle name="level1a 2 4 4 5 3 2" xfId="29066" xr:uid="{00000000-0005-0000-0000-00002F120000}"/>
    <cellStyle name="level1a 2 4 4 6" xfId="25413" xr:uid="{00000000-0005-0000-0000-000030120000}"/>
    <cellStyle name="level1a 2 4 4 6 2" xfId="29056" xr:uid="{00000000-0005-0000-0000-000031120000}"/>
    <cellStyle name="level1a 2 4 5" xfId="1925" xr:uid="{00000000-0005-0000-0000-000032120000}"/>
    <cellStyle name="level1a 2 4 5 2" xfId="1926" xr:uid="{00000000-0005-0000-0000-000033120000}"/>
    <cellStyle name="level1a 2 4 5 2 2" xfId="1927" xr:uid="{00000000-0005-0000-0000-000034120000}"/>
    <cellStyle name="level1a 2 4 5 2 2 2" xfId="1928" xr:uid="{00000000-0005-0000-0000-000035120000}"/>
    <cellStyle name="level1a 2 4 5 2 2 2 2" xfId="25428" xr:uid="{00000000-0005-0000-0000-000036120000}"/>
    <cellStyle name="level1a 2 4 5 2 2 2 2 2" xfId="29071" xr:uid="{00000000-0005-0000-0000-000037120000}"/>
    <cellStyle name="level1a 2 4 5 2 2 3" xfId="25427" xr:uid="{00000000-0005-0000-0000-000038120000}"/>
    <cellStyle name="level1a 2 4 5 2 2 3 2" xfId="29070" xr:uid="{00000000-0005-0000-0000-000039120000}"/>
    <cellStyle name="level1a 2 4 5 2 3" xfId="1929" xr:uid="{00000000-0005-0000-0000-00003A120000}"/>
    <cellStyle name="level1a 2 4 5 2 3 2" xfId="25429" xr:uid="{00000000-0005-0000-0000-00003B120000}"/>
    <cellStyle name="level1a 2 4 5 2 3 2 2" xfId="29072" xr:uid="{00000000-0005-0000-0000-00003C120000}"/>
    <cellStyle name="level1a 2 4 5 2 4" xfId="25426" xr:uid="{00000000-0005-0000-0000-00003D120000}"/>
    <cellStyle name="level1a 2 4 5 2 4 2" xfId="29069" xr:uid="{00000000-0005-0000-0000-00003E120000}"/>
    <cellStyle name="level1a 2 4 5 3" xfId="1930" xr:uid="{00000000-0005-0000-0000-00003F120000}"/>
    <cellStyle name="level1a 2 4 5 3 2" xfId="1931" xr:uid="{00000000-0005-0000-0000-000040120000}"/>
    <cellStyle name="level1a 2 4 5 3 2 2" xfId="1932" xr:uid="{00000000-0005-0000-0000-000041120000}"/>
    <cellStyle name="level1a 2 4 5 3 2 2 2" xfId="25432" xr:uid="{00000000-0005-0000-0000-000042120000}"/>
    <cellStyle name="level1a 2 4 5 3 2 2 2 2" xfId="29075" xr:uid="{00000000-0005-0000-0000-000043120000}"/>
    <cellStyle name="level1a 2 4 5 3 2 3" xfId="25431" xr:uid="{00000000-0005-0000-0000-000044120000}"/>
    <cellStyle name="level1a 2 4 5 3 2 3 2" xfId="29074" xr:uid="{00000000-0005-0000-0000-000045120000}"/>
    <cellStyle name="level1a 2 4 5 3 3" xfId="1933" xr:uid="{00000000-0005-0000-0000-000046120000}"/>
    <cellStyle name="level1a 2 4 5 3 3 2" xfId="25433" xr:uid="{00000000-0005-0000-0000-000047120000}"/>
    <cellStyle name="level1a 2 4 5 3 3 2 2" xfId="29076" xr:uid="{00000000-0005-0000-0000-000048120000}"/>
    <cellStyle name="level1a 2 4 5 3 4" xfId="25430" xr:uid="{00000000-0005-0000-0000-000049120000}"/>
    <cellStyle name="level1a 2 4 5 3 4 2" xfId="29073" xr:uid="{00000000-0005-0000-0000-00004A120000}"/>
    <cellStyle name="level1a 2 4 5 4" xfId="1934" xr:uid="{00000000-0005-0000-0000-00004B120000}"/>
    <cellStyle name="level1a 2 4 5 4 2" xfId="25434" xr:uid="{00000000-0005-0000-0000-00004C120000}"/>
    <cellStyle name="level1a 2 4 5 4 2 2" xfId="29077" xr:uid="{00000000-0005-0000-0000-00004D120000}"/>
    <cellStyle name="level1a 2 4 5 5" xfId="1935" xr:uid="{00000000-0005-0000-0000-00004E120000}"/>
    <cellStyle name="level1a 2 4 5 5 2" xfId="1936" xr:uid="{00000000-0005-0000-0000-00004F120000}"/>
    <cellStyle name="level1a 2 4 5 5 2 2" xfId="25436" xr:uid="{00000000-0005-0000-0000-000050120000}"/>
    <cellStyle name="level1a 2 4 5 5 2 2 2" xfId="29079" xr:uid="{00000000-0005-0000-0000-000051120000}"/>
    <cellStyle name="level1a 2 4 5 5 3" xfId="25435" xr:uid="{00000000-0005-0000-0000-000052120000}"/>
    <cellStyle name="level1a 2 4 5 5 3 2" xfId="29078" xr:uid="{00000000-0005-0000-0000-000053120000}"/>
    <cellStyle name="level1a 2 4 5 6" xfId="1937" xr:uid="{00000000-0005-0000-0000-000054120000}"/>
    <cellStyle name="level1a 2 4 5 6 2" xfId="25437" xr:uid="{00000000-0005-0000-0000-000055120000}"/>
    <cellStyle name="level1a 2 4 5 6 2 2" xfId="29080" xr:uid="{00000000-0005-0000-0000-000056120000}"/>
    <cellStyle name="level1a 2 4 5 7" xfId="25425" xr:uid="{00000000-0005-0000-0000-000057120000}"/>
    <cellStyle name="level1a 2 4 5 7 2" xfId="29068" xr:uid="{00000000-0005-0000-0000-000058120000}"/>
    <cellStyle name="level1a 2 4 6" xfId="1938" xr:uid="{00000000-0005-0000-0000-000059120000}"/>
    <cellStyle name="level1a 2 4 6 2" xfId="1939" xr:uid="{00000000-0005-0000-0000-00005A120000}"/>
    <cellStyle name="level1a 2 4 6 2 2" xfId="1940" xr:uid="{00000000-0005-0000-0000-00005B120000}"/>
    <cellStyle name="level1a 2 4 6 2 2 2" xfId="1941" xr:uid="{00000000-0005-0000-0000-00005C120000}"/>
    <cellStyle name="level1a 2 4 6 2 2 2 2" xfId="25441" xr:uid="{00000000-0005-0000-0000-00005D120000}"/>
    <cellStyle name="level1a 2 4 6 2 2 2 2 2" xfId="29084" xr:uid="{00000000-0005-0000-0000-00005E120000}"/>
    <cellStyle name="level1a 2 4 6 2 2 3" xfId="25440" xr:uid="{00000000-0005-0000-0000-00005F120000}"/>
    <cellStyle name="level1a 2 4 6 2 2 3 2" xfId="29083" xr:uid="{00000000-0005-0000-0000-000060120000}"/>
    <cellStyle name="level1a 2 4 6 2 3" xfId="1942" xr:uid="{00000000-0005-0000-0000-000061120000}"/>
    <cellStyle name="level1a 2 4 6 2 3 2" xfId="25442" xr:uid="{00000000-0005-0000-0000-000062120000}"/>
    <cellStyle name="level1a 2 4 6 2 3 2 2" xfId="29085" xr:uid="{00000000-0005-0000-0000-000063120000}"/>
    <cellStyle name="level1a 2 4 6 2 4" xfId="25439" xr:uid="{00000000-0005-0000-0000-000064120000}"/>
    <cellStyle name="level1a 2 4 6 2 4 2" xfId="29082" xr:uid="{00000000-0005-0000-0000-000065120000}"/>
    <cellStyle name="level1a 2 4 6 3" xfId="1943" xr:uid="{00000000-0005-0000-0000-000066120000}"/>
    <cellStyle name="level1a 2 4 6 3 2" xfId="1944" xr:uid="{00000000-0005-0000-0000-000067120000}"/>
    <cellStyle name="level1a 2 4 6 3 2 2" xfId="1945" xr:uid="{00000000-0005-0000-0000-000068120000}"/>
    <cellStyle name="level1a 2 4 6 3 2 2 2" xfId="25445" xr:uid="{00000000-0005-0000-0000-000069120000}"/>
    <cellStyle name="level1a 2 4 6 3 2 2 2 2" xfId="29088" xr:uid="{00000000-0005-0000-0000-00006A120000}"/>
    <cellStyle name="level1a 2 4 6 3 2 3" xfId="25444" xr:uid="{00000000-0005-0000-0000-00006B120000}"/>
    <cellStyle name="level1a 2 4 6 3 2 3 2" xfId="29087" xr:uid="{00000000-0005-0000-0000-00006C120000}"/>
    <cellStyle name="level1a 2 4 6 3 3" xfId="1946" xr:uid="{00000000-0005-0000-0000-00006D120000}"/>
    <cellStyle name="level1a 2 4 6 3 3 2" xfId="25446" xr:uid="{00000000-0005-0000-0000-00006E120000}"/>
    <cellStyle name="level1a 2 4 6 3 3 2 2" xfId="29089" xr:uid="{00000000-0005-0000-0000-00006F120000}"/>
    <cellStyle name="level1a 2 4 6 3 4" xfId="25443" xr:uid="{00000000-0005-0000-0000-000070120000}"/>
    <cellStyle name="level1a 2 4 6 3 4 2" xfId="29086" xr:uid="{00000000-0005-0000-0000-000071120000}"/>
    <cellStyle name="level1a 2 4 6 4" xfId="1947" xr:uid="{00000000-0005-0000-0000-000072120000}"/>
    <cellStyle name="level1a 2 4 6 4 2" xfId="25447" xr:uid="{00000000-0005-0000-0000-000073120000}"/>
    <cellStyle name="level1a 2 4 6 4 2 2" xfId="29090" xr:uid="{00000000-0005-0000-0000-000074120000}"/>
    <cellStyle name="level1a 2 4 6 5" xfId="1948" xr:uid="{00000000-0005-0000-0000-000075120000}"/>
    <cellStyle name="level1a 2 4 6 5 2" xfId="25448" xr:uid="{00000000-0005-0000-0000-000076120000}"/>
    <cellStyle name="level1a 2 4 6 5 2 2" xfId="29091" xr:uid="{00000000-0005-0000-0000-000077120000}"/>
    <cellStyle name="level1a 2 4 6 6" xfId="25438" xr:uid="{00000000-0005-0000-0000-000078120000}"/>
    <cellStyle name="level1a 2 4 6 6 2" xfId="29081" xr:uid="{00000000-0005-0000-0000-000079120000}"/>
    <cellStyle name="level1a 2 4 7" xfId="1949" xr:uid="{00000000-0005-0000-0000-00007A120000}"/>
    <cellStyle name="level1a 2 4 7 2" xfId="1950" xr:uid="{00000000-0005-0000-0000-00007B120000}"/>
    <cellStyle name="level1a 2 4 7 2 2" xfId="1951" xr:uid="{00000000-0005-0000-0000-00007C120000}"/>
    <cellStyle name="level1a 2 4 7 2 2 2" xfId="1952" xr:uid="{00000000-0005-0000-0000-00007D120000}"/>
    <cellStyle name="level1a 2 4 7 2 2 2 2" xfId="25452" xr:uid="{00000000-0005-0000-0000-00007E120000}"/>
    <cellStyle name="level1a 2 4 7 2 2 2 2 2" xfId="29095" xr:uid="{00000000-0005-0000-0000-00007F120000}"/>
    <cellStyle name="level1a 2 4 7 2 2 3" xfId="25451" xr:uid="{00000000-0005-0000-0000-000080120000}"/>
    <cellStyle name="level1a 2 4 7 2 2 3 2" xfId="29094" xr:uid="{00000000-0005-0000-0000-000081120000}"/>
    <cellStyle name="level1a 2 4 7 2 3" xfId="1953" xr:uid="{00000000-0005-0000-0000-000082120000}"/>
    <cellStyle name="level1a 2 4 7 2 3 2" xfId="25453" xr:uid="{00000000-0005-0000-0000-000083120000}"/>
    <cellStyle name="level1a 2 4 7 2 3 2 2" xfId="29096" xr:uid="{00000000-0005-0000-0000-000084120000}"/>
    <cellStyle name="level1a 2 4 7 2 4" xfId="25450" xr:uid="{00000000-0005-0000-0000-000085120000}"/>
    <cellStyle name="level1a 2 4 7 2 4 2" xfId="29093" xr:uid="{00000000-0005-0000-0000-000086120000}"/>
    <cellStyle name="level1a 2 4 7 3" xfId="1954" xr:uid="{00000000-0005-0000-0000-000087120000}"/>
    <cellStyle name="level1a 2 4 7 3 2" xfId="1955" xr:uid="{00000000-0005-0000-0000-000088120000}"/>
    <cellStyle name="level1a 2 4 7 3 2 2" xfId="1956" xr:uid="{00000000-0005-0000-0000-000089120000}"/>
    <cellStyle name="level1a 2 4 7 3 2 2 2" xfId="25456" xr:uid="{00000000-0005-0000-0000-00008A120000}"/>
    <cellStyle name="level1a 2 4 7 3 2 2 2 2" xfId="29099" xr:uid="{00000000-0005-0000-0000-00008B120000}"/>
    <cellStyle name="level1a 2 4 7 3 2 3" xfId="25455" xr:uid="{00000000-0005-0000-0000-00008C120000}"/>
    <cellStyle name="level1a 2 4 7 3 2 3 2" xfId="29098" xr:uid="{00000000-0005-0000-0000-00008D120000}"/>
    <cellStyle name="level1a 2 4 7 3 3" xfId="1957" xr:uid="{00000000-0005-0000-0000-00008E120000}"/>
    <cellStyle name="level1a 2 4 7 3 3 2" xfId="25457" xr:uid="{00000000-0005-0000-0000-00008F120000}"/>
    <cellStyle name="level1a 2 4 7 3 3 2 2" xfId="29100" xr:uid="{00000000-0005-0000-0000-000090120000}"/>
    <cellStyle name="level1a 2 4 7 3 4" xfId="25454" xr:uid="{00000000-0005-0000-0000-000091120000}"/>
    <cellStyle name="level1a 2 4 7 3 4 2" xfId="29097" xr:uid="{00000000-0005-0000-0000-000092120000}"/>
    <cellStyle name="level1a 2 4 7 4" xfId="1958" xr:uid="{00000000-0005-0000-0000-000093120000}"/>
    <cellStyle name="level1a 2 4 7 4 2" xfId="25458" xr:uid="{00000000-0005-0000-0000-000094120000}"/>
    <cellStyle name="level1a 2 4 7 4 2 2" xfId="29101" xr:uid="{00000000-0005-0000-0000-000095120000}"/>
    <cellStyle name="level1a 2 4 7 5" xfId="1959" xr:uid="{00000000-0005-0000-0000-000096120000}"/>
    <cellStyle name="level1a 2 4 7 5 2" xfId="1960" xr:uid="{00000000-0005-0000-0000-000097120000}"/>
    <cellStyle name="level1a 2 4 7 5 2 2" xfId="25460" xr:uid="{00000000-0005-0000-0000-000098120000}"/>
    <cellStyle name="level1a 2 4 7 5 2 2 2" xfId="29103" xr:uid="{00000000-0005-0000-0000-000099120000}"/>
    <cellStyle name="level1a 2 4 7 5 3" xfId="25459" xr:uid="{00000000-0005-0000-0000-00009A120000}"/>
    <cellStyle name="level1a 2 4 7 5 3 2" xfId="29102" xr:uid="{00000000-0005-0000-0000-00009B120000}"/>
    <cellStyle name="level1a 2 4 7 6" xfId="1961" xr:uid="{00000000-0005-0000-0000-00009C120000}"/>
    <cellStyle name="level1a 2 4 7 6 2" xfId="25461" xr:uid="{00000000-0005-0000-0000-00009D120000}"/>
    <cellStyle name="level1a 2 4 7 6 2 2" xfId="29104" xr:uid="{00000000-0005-0000-0000-00009E120000}"/>
    <cellStyle name="level1a 2 4 7 7" xfId="25449" xr:uid="{00000000-0005-0000-0000-00009F120000}"/>
    <cellStyle name="level1a 2 4 7 7 2" xfId="29092" xr:uid="{00000000-0005-0000-0000-0000A0120000}"/>
    <cellStyle name="level1a 2 4 8" xfId="1962" xr:uid="{00000000-0005-0000-0000-0000A1120000}"/>
    <cellStyle name="level1a 2 4 8 2" xfId="1963" xr:uid="{00000000-0005-0000-0000-0000A2120000}"/>
    <cellStyle name="level1a 2 4 8 2 2" xfId="1964" xr:uid="{00000000-0005-0000-0000-0000A3120000}"/>
    <cellStyle name="level1a 2 4 8 2 2 2" xfId="1965" xr:uid="{00000000-0005-0000-0000-0000A4120000}"/>
    <cellStyle name="level1a 2 4 8 2 2 2 2" xfId="25465" xr:uid="{00000000-0005-0000-0000-0000A5120000}"/>
    <cellStyle name="level1a 2 4 8 2 2 2 2 2" xfId="29108" xr:uid="{00000000-0005-0000-0000-0000A6120000}"/>
    <cellStyle name="level1a 2 4 8 2 2 3" xfId="25464" xr:uid="{00000000-0005-0000-0000-0000A7120000}"/>
    <cellStyle name="level1a 2 4 8 2 2 3 2" xfId="29107" xr:uid="{00000000-0005-0000-0000-0000A8120000}"/>
    <cellStyle name="level1a 2 4 8 2 3" xfId="1966" xr:uid="{00000000-0005-0000-0000-0000A9120000}"/>
    <cellStyle name="level1a 2 4 8 2 3 2" xfId="25466" xr:uid="{00000000-0005-0000-0000-0000AA120000}"/>
    <cellStyle name="level1a 2 4 8 2 3 2 2" xfId="29109" xr:uid="{00000000-0005-0000-0000-0000AB120000}"/>
    <cellStyle name="level1a 2 4 8 2 4" xfId="25463" xr:uid="{00000000-0005-0000-0000-0000AC120000}"/>
    <cellStyle name="level1a 2 4 8 2 4 2" xfId="29106" xr:uid="{00000000-0005-0000-0000-0000AD120000}"/>
    <cellStyle name="level1a 2 4 8 3" xfId="1967" xr:uid="{00000000-0005-0000-0000-0000AE120000}"/>
    <cellStyle name="level1a 2 4 8 3 2" xfId="1968" xr:uid="{00000000-0005-0000-0000-0000AF120000}"/>
    <cellStyle name="level1a 2 4 8 3 2 2" xfId="1969" xr:uid="{00000000-0005-0000-0000-0000B0120000}"/>
    <cellStyle name="level1a 2 4 8 3 2 2 2" xfId="25469" xr:uid="{00000000-0005-0000-0000-0000B1120000}"/>
    <cellStyle name="level1a 2 4 8 3 2 2 2 2" xfId="29112" xr:uid="{00000000-0005-0000-0000-0000B2120000}"/>
    <cellStyle name="level1a 2 4 8 3 2 3" xfId="25468" xr:uid="{00000000-0005-0000-0000-0000B3120000}"/>
    <cellStyle name="level1a 2 4 8 3 2 3 2" xfId="29111" xr:uid="{00000000-0005-0000-0000-0000B4120000}"/>
    <cellStyle name="level1a 2 4 8 3 3" xfId="1970" xr:uid="{00000000-0005-0000-0000-0000B5120000}"/>
    <cellStyle name="level1a 2 4 8 3 3 2" xfId="25470" xr:uid="{00000000-0005-0000-0000-0000B6120000}"/>
    <cellStyle name="level1a 2 4 8 3 3 2 2" xfId="29113" xr:uid="{00000000-0005-0000-0000-0000B7120000}"/>
    <cellStyle name="level1a 2 4 8 3 4" xfId="25467" xr:uid="{00000000-0005-0000-0000-0000B8120000}"/>
    <cellStyle name="level1a 2 4 8 3 4 2" xfId="29110" xr:uid="{00000000-0005-0000-0000-0000B9120000}"/>
    <cellStyle name="level1a 2 4 8 4" xfId="1971" xr:uid="{00000000-0005-0000-0000-0000BA120000}"/>
    <cellStyle name="level1a 2 4 8 4 2" xfId="1972" xr:uid="{00000000-0005-0000-0000-0000BB120000}"/>
    <cellStyle name="level1a 2 4 8 4 2 2" xfId="25472" xr:uid="{00000000-0005-0000-0000-0000BC120000}"/>
    <cellStyle name="level1a 2 4 8 4 2 2 2" xfId="29115" xr:uid="{00000000-0005-0000-0000-0000BD120000}"/>
    <cellStyle name="level1a 2 4 8 4 3" xfId="25471" xr:uid="{00000000-0005-0000-0000-0000BE120000}"/>
    <cellStyle name="level1a 2 4 8 4 3 2" xfId="29114" xr:uid="{00000000-0005-0000-0000-0000BF120000}"/>
    <cellStyle name="level1a 2 4 8 5" xfId="1973" xr:uid="{00000000-0005-0000-0000-0000C0120000}"/>
    <cellStyle name="level1a 2 4 8 5 2" xfId="25473" xr:uid="{00000000-0005-0000-0000-0000C1120000}"/>
    <cellStyle name="level1a 2 4 8 5 2 2" xfId="29116" xr:uid="{00000000-0005-0000-0000-0000C2120000}"/>
    <cellStyle name="level1a 2 4 8 6" xfId="25462" xr:uid="{00000000-0005-0000-0000-0000C3120000}"/>
    <cellStyle name="level1a 2 4 8 6 2" xfId="29105" xr:uid="{00000000-0005-0000-0000-0000C4120000}"/>
    <cellStyle name="level1a 2 4 9" xfId="1974" xr:uid="{00000000-0005-0000-0000-0000C5120000}"/>
    <cellStyle name="level1a 2 4 9 2" xfId="1975" xr:uid="{00000000-0005-0000-0000-0000C6120000}"/>
    <cellStyle name="level1a 2 4 9 2 2" xfId="1976" xr:uid="{00000000-0005-0000-0000-0000C7120000}"/>
    <cellStyle name="level1a 2 4 9 2 2 2" xfId="25476" xr:uid="{00000000-0005-0000-0000-0000C8120000}"/>
    <cellStyle name="level1a 2 4 9 2 2 2 2" xfId="29119" xr:uid="{00000000-0005-0000-0000-0000C9120000}"/>
    <cellStyle name="level1a 2 4 9 2 3" xfId="25475" xr:uid="{00000000-0005-0000-0000-0000CA120000}"/>
    <cellStyle name="level1a 2 4 9 2 3 2" xfId="29118" xr:uid="{00000000-0005-0000-0000-0000CB120000}"/>
    <cellStyle name="level1a 2 4 9 3" xfId="1977" xr:uid="{00000000-0005-0000-0000-0000CC120000}"/>
    <cellStyle name="level1a 2 4 9 3 2" xfId="25477" xr:uid="{00000000-0005-0000-0000-0000CD120000}"/>
    <cellStyle name="level1a 2 4 9 3 2 2" xfId="29120" xr:uid="{00000000-0005-0000-0000-0000CE120000}"/>
    <cellStyle name="level1a 2 4 9 4" xfId="25474" xr:uid="{00000000-0005-0000-0000-0000CF120000}"/>
    <cellStyle name="level1a 2 4 9 4 2" xfId="29117" xr:uid="{00000000-0005-0000-0000-0000D0120000}"/>
    <cellStyle name="level1a 2 4_STUD aligned by INSTIT" xfId="1978" xr:uid="{00000000-0005-0000-0000-0000D1120000}"/>
    <cellStyle name="level1a 2 5" xfId="1979" xr:uid="{00000000-0005-0000-0000-0000D2120000}"/>
    <cellStyle name="level1a 2 5 2" xfId="1980" xr:uid="{00000000-0005-0000-0000-0000D3120000}"/>
    <cellStyle name="level1a 2 5 2 2" xfId="1981" xr:uid="{00000000-0005-0000-0000-0000D4120000}"/>
    <cellStyle name="level1a 2 5 2 2 2" xfId="1982" xr:uid="{00000000-0005-0000-0000-0000D5120000}"/>
    <cellStyle name="level1a 2 5 2 2 2 2" xfId="1983" xr:uid="{00000000-0005-0000-0000-0000D6120000}"/>
    <cellStyle name="level1a 2 5 2 2 2 2 2" xfId="25482" xr:uid="{00000000-0005-0000-0000-0000D7120000}"/>
    <cellStyle name="level1a 2 5 2 2 2 2 2 2" xfId="29125" xr:uid="{00000000-0005-0000-0000-0000D8120000}"/>
    <cellStyle name="level1a 2 5 2 2 2 3" xfId="25481" xr:uid="{00000000-0005-0000-0000-0000D9120000}"/>
    <cellStyle name="level1a 2 5 2 2 2 3 2" xfId="29124" xr:uid="{00000000-0005-0000-0000-0000DA120000}"/>
    <cellStyle name="level1a 2 5 2 2 3" xfId="1984" xr:uid="{00000000-0005-0000-0000-0000DB120000}"/>
    <cellStyle name="level1a 2 5 2 2 3 2" xfId="25483" xr:uid="{00000000-0005-0000-0000-0000DC120000}"/>
    <cellStyle name="level1a 2 5 2 2 3 2 2" xfId="29126" xr:uid="{00000000-0005-0000-0000-0000DD120000}"/>
    <cellStyle name="level1a 2 5 2 2 4" xfId="25480" xr:uid="{00000000-0005-0000-0000-0000DE120000}"/>
    <cellStyle name="level1a 2 5 2 2 4 2" xfId="29123" xr:uid="{00000000-0005-0000-0000-0000DF120000}"/>
    <cellStyle name="level1a 2 5 2 3" xfId="1985" xr:uid="{00000000-0005-0000-0000-0000E0120000}"/>
    <cellStyle name="level1a 2 5 2 3 2" xfId="1986" xr:uid="{00000000-0005-0000-0000-0000E1120000}"/>
    <cellStyle name="level1a 2 5 2 3 2 2" xfId="1987" xr:uid="{00000000-0005-0000-0000-0000E2120000}"/>
    <cellStyle name="level1a 2 5 2 3 2 2 2" xfId="25486" xr:uid="{00000000-0005-0000-0000-0000E3120000}"/>
    <cellStyle name="level1a 2 5 2 3 2 2 2 2" xfId="29129" xr:uid="{00000000-0005-0000-0000-0000E4120000}"/>
    <cellStyle name="level1a 2 5 2 3 2 3" xfId="25485" xr:uid="{00000000-0005-0000-0000-0000E5120000}"/>
    <cellStyle name="level1a 2 5 2 3 2 3 2" xfId="29128" xr:uid="{00000000-0005-0000-0000-0000E6120000}"/>
    <cellStyle name="level1a 2 5 2 3 3" xfId="1988" xr:uid="{00000000-0005-0000-0000-0000E7120000}"/>
    <cellStyle name="level1a 2 5 2 3 3 2" xfId="25487" xr:uid="{00000000-0005-0000-0000-0000E8120000}"/>
    <cellStyle name="level1a 2 5 2 3 3 2 2" xfId="29130" xr:uid="{00000000-0005-0000-0000-0000E9120000}"/>
    <cellStyle name="level1a 2 5 2 3 4" xfId="25484" xr:uid="{00000000-0005-0000-0000-0000EA120000}"/>
    <cellStyle name="level1a 2 5 2 3 4 2" xfId="29127" xr:uid="{00000000-0005-0000-0000-0000EB120000}"/>
    <cellStyle name="level1a 2 5 2 4" xfId="1989" xr:uid="{00000000-0005-0000-0000-0000EC120000}"/>
    <cellStyle name="level1a 2 5 2 4 2" xfId="25488" xr:uid="{00000000-0005-0000-0000-0000ED120000}"/>
    <cellStyle name="level1a 2 5 2 4 2 2" xfId="29131" xr:uid="{00000000-0005-0000-0000-0000EE120000}"/>
    <cellStyle name="level1a 2 5 2 5" xfId="1990" xr:uid="{00000000-0005-0000-0000-0000EF120000}"/>
    <cellStyle name="level1a 2 5 2 5 2" xfId="1991" xr:uid="{00000000-0005-0000-0000-0000F0120000}"/>
    <cellStyle name="level1a 2 5 2 5 2 2" xfId="25490" xr:uid="{00000000-0005-0000-0000-0000F1120000}"/>
    <cellStyle name="level1a 2 5 2 5 2 2 2" xfId="29133" xr:uid="{00000000-0005-0000-0000-0000F2120000}"/>
    <cellStyle name="level1a 2 5 2 5 3" xfId="25489" xr:uid="{00000000-0005-0000-0000-0000F3120000}"/>
    <cellStyle name="level1a 2 5 2 5 3 2" xfId="29132" xr:uid="{00000000-0005-0000-0000-0000F4120000}"/>
    <cellStyle name="level1a 2 5 2 6" xfId="25479" xr:uid="{00000000-0005-0000-0000-0000F5120000}"/>
    <cellStyle name="level1a 2 5 2 6 2" xfId="29122" xr:uid="{00000000-0005-0000-0000-0000F6120000}"/>
    <cellStyle name="level1a 2 5 3" xfId="1992" xr:uid="{00000000-0005-0000-0000-0000F7120000}"/>
    <cellStyle name="level1a 2 5 3 2" xfId="1993" xr:uid="{00000000-0005-0000-0000-0000F8120000}"/>
    <cellStyle name="level1a 2 5 3 2 2" xfId="1994" xr:uid="{00000000-0005-0000-0000-0000F9120000}"/>
    <cellStyle name="level1a 2 5 3 2 2 2" xfId="1995" xr:uid="{00000000-0005-0000-0000-0000FA120000}"/>
    <cellStyle name="level1a 2 5 3 2 2 2 2" xfId="25494" xr:uid="{00000000-0005-0000-0000-0000FB120000}"/>
    <cellStyle name="level1a 2 5 3 2 2 2 2 2" xfId="29137" xr:uid="{00000000-0005-0000-0000-0000FC120000}"/>
    <cellStyle name="level1a 2 5 3 2 2 3" xfId="25493" xr:uid="{00000000-0005-0000-0000-0000FD120000}"/>
    <cellStyle name="level1a 2 5 3 2 2 3 2" xfId="29136" xr:uid="{00000000-0005-0000-0000-0000FE120000}"/>
    <cellStyle name="level1a 2 5 3 2 3" xfId="1996" xr:uid="{00000000-0005-0000-0000-0000FF120000}"/>
    <cellStyle name="level1a 2 5 3 2 3 2" xfId="25495" xr:uid="{00000000-0005-0000-0000-000000130000}"/>
    <cellStyle name="level1a 2 5 3 2 3 2 2" xfId="29138" xr:uid="{00000000-0005-0000-0000-000001130000}"/>
    <cellStyle name="level1a 2 5 3 2 4" xfId="25492" xr:uid="{00000000-0005-0000-0000-000002130000}"/>
    <cellStyle name="level1a 2 5 3 2 4 2" xfId="29135" xr:uid="{00000000-0005-0000-0000-000003130000}"/>
    <cellStyle name="level1a 2 5 3 3" xfId="1997" xr:uid="{00000000-0005-0000-0000-000004130000}"/>
    <cellStyle name="level1a 2 5 3 3 2" xfId="1998" xr:uid="{00000000-0005-0000-0000-000005130000}"/>
    <cellStyle name="level1a 2 5 3 3 2 2" xfId="1999" xr:uid="{00000000-0005-0000-0000-000006130000}"/>
    <cellStyle name="level1a 2 5 3 3 2 2 2" xfId="25498" xr:uid="{00000000-0005-0000-0000-000007130000}"/>
    <cellStyle name="level1a 2 5 3 3 2 2 2 2" xfId="29141" xr:uid="{00000000-0005-0000-0000-000008130000}"/>
    <cellStyle name="level1a 2 5 3 3 2 3" xfId="25497" xr:uid="{00000000-0005-0000-0000-000009130000}"/>
    <cellStyle name="level1a 2 5 3 3 2 3 2" xfId="29140" xr:uid="{00000000-0005-0000-0000-00000A130000}"/>
    <cellStyle name="level1a 2 5 3 3 3" xfId="2000" xr:uid="{00000000-0005-0000-0000-00000B130000}"/>
    <cellStyle name="level1a 2 5 3 3 3 2" xfId="25499" xr:uid="{00000000-0005-0000-0000-00000C130000}"/>
    <cellStyle name="level1a 2 5 3 3 3 2 2" xfId="29142" xr:uid="{00000000-0005-0000-0000-00000D130000}"/>
    <cellStyle name="level1a 2 5 3 3 4" xfId="25496" xr:uid="{00000000-0005-0000-0000-00000E130000}"/>
    <cellStyle name="level1a 2 5 3 3 4 2" xfId="29139" xr:uid="{00000000-0005-0000-0000-00000F130000}"/>
    <cellStyle name="level1a 2 5 3 4" xfId="2001" xr:uid="{00000000-0005-0000-0000-000010130000}"/>
    <cellStyle name="level1a 2 5 3 4 2" xfId="25500" xr:uid="{00000000-0005-0000-0000-000011130000}"/>
    <cellStyle name="level1a 2 5 3 4 2 2" xfId="29143" xr:uid="{00000000-0005-0000-0000-000012130000}"/>
    <cellStyle name="level1a 2 5 3 5" xfId="2002" xr:uid="{00000000-0005-0000-0000-000013130000}"/>
    <cellStyle name="level1a 2 5 3 5 2" xfId="25501" xr:uid="{00000000-0005-0000-0000-000014130000}"/>
    <cellStyle name="level1a 2 5 3 5 2 2" xfId="29144" xr:uid="{00000000-0005-0000-0000-000015130000}"/>
    <cellStyle name="level1a 2 5 3 6" xfId="25491" xr:uid="{00000000-0005-0000-0000-000016130000}"/>
    <cellStyle name="level1a 2 5 3 6 2" xfId="29134" xr:uid="{00000000-0005-0000-0000-000017130000}"/>
    <cellStyle name="level1a 2 5 4" xfId="2003" xr:uid="{00000000-0005-0000-0000-000018130000}"/>
    <cellStyle name="level1a 2 5 4 2" xfId="2004" xr:uid="{00000000-0005-0000-0000-000019130000}"/>
    <cellStyle name="level1a 2 5 4 2 2" xfId="2005" xr:uid="{00000000-0005-0000-0000-00001A130000}"/>
    <cellStyle name="level1a 2 5 4 2 2 2" xfId="2006" xr:uid="{00000000-0005-0000-0000-00001B130000}"/>
    <cellStyle name="level1a 2 5 4 2 2 2 2" xfId="25505" xr:uid="{00000000-0005-0000-0000-00001C130000}"/>
    <cellStyle name="level1a 2 5 4 2 2 2 2 2" xfId="29148" xr:uid="{00000000-0005-0000-0000-00001D130000}"/>
    <cellStyle name="level1a 2 5 4 2 2 3" xfId="25504" xr:uid="{00000000-0005-0000-0000-00001E130000}"/>
    <cellStyle name="level1a 2 5 4 2 2 3 2" xfId="29147" xr:uid="{00000000-0005-0000-0000-00001F130000}"/>
    <cellStyle name="level1a 2 5 4 2 3" xfId="2007" xr:uid="{00000000-0005-0000-0000-000020130000}"/>
    <cellStyle name="level1a 2 5 4 2 3 2" xfId="25506" xr:uid="{00000000-0005-0000-0000-000021130000}"/>
    <cellStyle name="level1a 2 5 4 2 3 2 2" xfId="29149" xr:uid="{00000000-0005-0000-0000-000022130000}"/>
    <cellStyle name="level1a 2 5 4 2 4" xfId="25503" xr:uid="{00000000-0005-0000-0000-000023130000}"/>
    <cellStyle name="level1a 2 5 4 2 4 2" xfId="29146" xr:uid="{00000000-0005-0000-0000-000024130000}"/>
    <cellStyle name="level1a 2 5 4 3" xfId="2008" xr:uid="{00000000-0005-0000-0000-000025130000}"/>
    <cellStyle name="level1a 2 5 4 3 2" xfId="2009" xr:uid="{00000000-0005-0000-0000-000026130000}"/>
    <cellStyle name="level1a 2 5 4 3 2 2" xfId="2010" xr:uid="{00000000-0005-0000-0000-000027130000}"/>
    <cellStyle name="level1a 2 5 4 3 2 2 2" xfId="25509" xr:uid="{00000000-0005-0000-0000-000028130000}"/>
    <cellStyle name="level1a 2 5 4 3 2 2 2 2" xfId="29152" xr:uid="{00000000-0005-0000-0000-000029130000}"/>
    <cellStyle name="level1a 2 5 4 3 2 3" xfId="25508" xr:uid="{00000000-0005-0000-0000-00002A130000}"/>
    <cellStyle name="level1a 2 5 4 3 2 3 2" xfId="29151" xr:uid="{00000000-0005-0000-0000-00002B130000}"/>
    <cellStyle name="level1a 2 5 4 3 3" xfId="2011" xr:uid="{00000000-0005-0000-0000-00002C130000}"/>
    <cellStyle name="level1a 2 5 4 3 3 2" xfId="25510" xr:uid="{00000000-0005-0000-0000-00002D130000}"/>
    <cellStyle name="level1a 2 5 4 3 3 2 2" xfId="29153" xr:uid="{00000000-0005-0000-0000-00002E130000}"/>
    <cellStyle name="level1a 2 5 4 3 4" xfId="25507" xr:uid="{00000000-0005-0000-0000-00002F130000}"/>
    <cellStyle name="level1a 2 5 4 3 4 2" xfId="29150" xr:uid="{00000000-0005-0000-0000-000030130000}"/>
    <cellStyle name="level1a 2 5 4 4" xfId="2012" xr:uid="{00000000-0005-0000-0000-000031130000}"/>
    <cellStyle name="level1a 2 5 4 4 2" xfId="25511" xr:uid="{00000000-0005-0000-0000-000032130000}"/>
    <cellStyle name="level1a 2 5 4 4 2 2" xfId="29154" xr:uid="{00000000-0005-0000-0000-000033130000}"/>
    <cellStyle name="level1a 2 5 4 5" xfId="2013" xr:uid="{00000000-0005-0000-0000-000034130000}"/>
    <cellStyle name="level1a 2 5 4 5 2" xfId="2014" xr:uid="{00000000-0005-0000-0000-000035130000}"/>
    <cellStyle name="level1a 2 5 4 5 2 2" xfId="25513" xr:uid="{00000000-0005-0000-0000-000036130000}"/>
    <cellStyle name="level1a 2 5 4 5 2 2 2" xfId="29156" xr:uid="{00000000-0005-0000-0000-000037130000}"/>
    <cellStyle name="level1a 2 5 4 5 3" xfId="25512" xr:uid="{00000000-0005-0000-0000-000038130000}"/>
    <cellStyle name="level1a 2 5 4 5 3 2" xfId="29155" xr:uid="{00000000-0005-0000-0000-000039130000}"/>
    <cellStyle name="level1a 2 5 4 6" xfId="2015" xr:uid="{00000000-0005-0000-0000-00003A130000}"/>
    <cellStyle name="level1a 2 5 4 6 2" xfId="25514" xr:uid="{00000000-0005-0000-0000-00003B130000}"/>
    <cellStyle name="level1a 2 5 4 6 2 2" xfId="29157" xr:uid="{00000000-0005-0000-0000-00003C130000}"/>
    <cellStyle name="level1a 2 5 4 7" xfId="25502" xr:uid="{00000000-0005-0000-0000-00003D130000}"/>
    <cellStyle name="level1a 2 5 4 7 2" xfId="29145" xr:uid="{00000000-0005-0000-0000-00003E130000}"/>
    <cellStyle name="level1a 2 5 5" xfId="2016" xr:uid="{00000000-0005-0000-0000-00003F130000}"/>
    <cellStyle name="level1a 2 5 5 2" xfId="2017" xr:uid="{00000000-0005-0000-0000-000040130000}"/>
    <cellStyle name="level1a 2 5 5 2 2" xfId="2018" xr:uid="{00000000-0005-0000-0000-000041130000}"/>
    <cellStyle name="level1a 2 5 5 2 2 2" xfId="2019" xr:uid="{00000000-0005-0000-0000-000042130000}"/>
    <cellStyle name="level1a 2 5 5 2 2 2 2" xfId="25518" xr:uid="{00000000-0005-0000-0000-000043130000}"/>
    <cellStyle name="level1a 2 5 5 2 2 2 2 2" xfId="29161" xr:uid="{00000000-0005-0000-0000-000044130000}"/>
    <cellStyle name="level1a 2 5 5 2 2 3" xfId="25517" xr:uid="{00000000-0005-0000-0000-000045130000}"/>
    <cellStyle name="level1a 2 5 5 2 2 3 2" xfId="29160" xr:uid="{00000000-0005-0000-0000-000046130000}"/>
    <cellStyle name="level1a 2 5 5 2 3" xfId="2020" xr:uid="{00000000-0005-0000-0000-000047130000}"/>
    <cellStyle name="level1a 2 5 5 2 3 2" xfId="25519" xr:uid="{00000000-0005-0000-0000-000048130000}"/>
    <cellStyle name="level1a 2 5 5 2 3 2 2" xfId="29162" xr:uid="{00000000-0005-0000-0000-000049130000}"/>
    <cellStyle name="level1a 2 5 5 2 4" xfId="25516" xr:uid="{00000000-0005-0000-0000-00004A130000}"/>
    <cellStyle name="level1a 2 5 5 2 4 2" xfId="29159" xr:uid="{00000000-0005-0000-0000-00004B130000}"/>
    <cellStyle name="level1a 2 5 5 3" xfId="2021" xr:uid="{00000000-0005-0000-0000-00004C130000}"/>
    <cellStyle name="level1a 2 5 5 3 2" xfId="2022" xr:uid="{00000000-0005-0000-0000-00004D130000}"/>
    <cellStyle name="level1a 2 5 5 3 2 2" xfId="2023" xr:uid="{00000000-0005-0000-0000-00004E130000}"/>
    <cellStyle name="level1a 2 5 5 3 2 2 2" xfId="25522" xr:uid="{00000000-0005-0000-0000-00004F130000}"/>
    <cellStyle name="level1a 2 5 5 3 2 2 2 2" xfId="29165" xr:uid="{00000000-0005-0000-0000-000050130000}"/>
    <cellStyle name="level1a 2 5 5 3 2 3" xfId="25521" xr:uid="{00000000-0005-0000-0000-000051130000}"/>
    <cellStyle name="level1a 2 5 5 3 2 3 2" xfId="29164" xr:uid="{00000000-0005-0000-0000-000052130000}"/>
    <cellStyle name="level1a 2 5 5 3 3" xfId="2024" xr:uid="{00000000-0005-0000-0000-000053130000}"/>
    <cellStyle name="level1a 2 5 5 3 3 2" xfId="25523" xr:uid="{00000000-0005-0000-0000-000054130000}"/>
    <cellStyle name="level1a 2 5 5 3 3 2 2" xfId="29166" xr:uid="{00000000-0005-0000-0000-000055130000}"/>
    <cellStyle name="level1a 2 5 5 3 4" xfId="25520" xr:uid="{00000000-0005-0000-0000-000056130000}"/>
    <cellStyle name="level1a 2 5 5 3 4 2" xfId="29163" xr:uid="{00000000-0005-0000-0000-000057130000}"/>
    <cellStyle name="level1a 2 5 5 4" xfId="2025" xr:uid="{00000000-0005-0000-0000-000058130000}"/>
    <cellStyle name="level1a 2 5 5 4 2" xfId="2026" xr:uid="{00000000-0005-0000-0000-000059130000}"/>
    <cellStyle name="level1a 2 5 5 4 2 2" xfId="25525" xr:uid="{00000000-0005-0000-0000-00005A130000}"/>
    <cellStyle name="level1a 2 5 5 4 2 2 2" xfId="29168" xr:uid="{00000000-0005-0000-0000-00005B130000}"/>
    <cellStyle name="level1a 2 5 5 4 3" xfId="25524" xr:uid="{00000000-0005-0000-0000-00005C130000}"/>
    <cellStyle name="level1a 2 5 5 4 3 2" xfId="29167" xr:uid="{00000000-0005-0000-0000-00005D130000}"/>
    <cellStyle name="level1a 2 5 5 5" xfId="2027" xr:uid="{00000000-0005-0000-0000-00005E130000}"/>
    <cellStyle name="level1a 2 5 5 5 2" xfId="25526" xr:uid="{00000000-0005-0000-0000-00005F130000}"/>
    <cellStyle name="level1a 2 5 5 5 2 2" xfId="29169" xr:uid="{00000000-0005-0000-0000-000060130000}"/>
    <cellStyle name="level1a 2 5 5 6" xfId="25515" xr:uid="{00000000-0005-0000-0000-000061130000}"/>
    <cellStyle name="level1a 2 5 5 6 2" xfId="29158" xr:uid="{00000000-0005-0000-0000-000062130000}"/>
    <cellStyle name="level1a 2 5 6" xfId="2028" xr:uid="{00000000-0005-0000-0000-000063130000}"/>
    <cellStyle name="level1a 2 5 6 2" xfId="2029" xr:uid="{00000000-0005-0000-0000-000064130000}"/>
    <cellStyle name="level1a 2 5 6 2 2" xfId="2030" xr:uid="{00000000-0005-0000-0000-000065130000}"/>
    <cellStyle name="level1a 2 5 6 2 2 2" xfId="2031" xr:uid="{00000000-0005-0000-0000-000066130000}"/>
    <cellStyle name="level1a 2 5 6 2 2 2 2" xfId="25530" xr:uid="{00000000-0005-0000-0000-000067130000}"/>
    <cellStyle name="level1a 2 5 6 2 2 2 2 2" xfId="29173" xr:uid="{00000000-0005-0000-0000-000068130000}"/>
    <cellStyle name="level1a 2 5 6 2 2 3" xfId="25529" xr:uid="{00000000-0005-0000-0000-000069130000}"/>
    <cellStyle name="level1a 2 5 6 2 2 3 2" xfId="29172" xr:uid="{00000000-0005-0000-0000-00006A130000}"/>
    <cellStyle name="level1a 2 5 6 2 3" xfId="2032" xr:uid="{00000000-0005-0000-0000-00006B130000}"/>
    <cellStyle name="level1a 2 5 6 2 3 2" xfId="25531" xr:uid="{00000000-0005-0000-0000-00006C130000}"/>
    <cellStyle name="level1a 2 5 6 2 3 2 2" xfId="29174" xr:uid="{00000000-0005-0000-0000-00006D130000}"/>
    <cellStyle name="level1a 2 5 6 2 4" xfId="25528" xr:uid="{00000000-0005-0000-0000-00006E130000}"/>
    <cellStyle name="level1a 2 5 6 2 4 2" xfId="29171" xr:uid="{00000000-0005-0000-0000-00006F130000}"/>
    <cellStyle name="level1a 2 5 6 3" xfId="2033" xr:uid="{00000000-0005-0000-0000-000070130000}"/>
    <cellStyle name="level1a 2 5 6 3 2" xfId="2034" xr:uid="{00000000-0005-0000-0000-000071130000}"/>
    <cellStyle name="level1a 2 5 6 3 2 2" xfId="2035" xr:uid="{00000000-0005-0000-0000-000072130000}"/>
    <cellStyle name="level1a 2 5 6 3 2 2 2" xfId="25534" xr:uid="{00000000-0005-0000-0000-000073130000}"/>
    <cellStyle name="level1a 2 5 6 3 2 2 2 2" xfId="29177" xr:uid="{00000000-0005-0000-0000-000074130000}"/>
    <cellStyle name="level1a 2 5 6 3 2 3" xfId="25533" xr:uid="{00000000-0005-0000-0000-000075130000}"/>
    <cellStyle name="level1a 2 5 6 3 2 3 2" xfId="29176" xr:uid="{00000000-0005-0000-0000-000076130000}"/>
    <cellStyle name="level1a 2 5 6 3 3" xfId="2036" xr:uid="{00000000-0005-0000-0000-000077130000}"/>
    <cellStyle name="level1a 2 5 6 3 3 2" xfId="25535" xr:uid="{00000000-0005-0000-0000-000078130000}"/>
    <cellStyle name="level1a 2 5 6 3 3 2 2" xfId="29178" xr:uid="{00000000-0005-0000-0000-000079130000}"/>
    <cellStyle name="level1a 2 5 6 3 4" xfId="25532" xr:uid="{00000000-0005-0000-0000-00007A130000}"/>
    <cellStyle name="level1a 2 5 6 3 4 2" xfId="29175" xr:uid="{00000000-0005-0000-0000-00007B130000}"/>
    <cellStyle name="level1a 2 5 6 4" xfId="2037" xr:uid="{00000000-0005-0000-0000-00007C130000}"/>
    <cellStyle name="level1a 2 5 6 4 2" xfId="2038" xr:uid="{00000000-0005-0000-0000-00007D130000}"/>
    <cellStyle name="level1a 2 5 6 4 2 2" xfId="25537" xr:uid="{00000000-0005-0000-0000-00007E130000}"/>
    <cellStyle name="level1a 2 5 6 4 2 2 2" xfId="29180" xr:uid="{00000000-0005-0000-0000-00007F130000}"/>
    <cellStyle name="level1a 2 5 6 4 3" xfId="25536" xr:uid="{00000000-0005-0000-0000-000080130000}"/>
    <cellStyle name="level1a 2 5 6 4 3 2" xfId="29179" xr:uid="{00000000-0005-0000-0000-000081130000}"/>
    <cellStyle name="level1a 2 5 6 5" xfId="2039" xr:uid="{00000000-0005-0000-0000-000082130000}"/>
    <cellStyle name="level1a 2 5 6 5 2" xfId="25538" xr:uid="{00000000-0005-0000-0000-000083130000}"/>
    <cellStyle name="level1a 2 5 6 5 2 2" xfId="29181" xr:uid="{00000000-0005-0000-0000-000084130000}"/>
    <cellStyle name="level1a 2 5 6 6" xfId="25527" xr:uid="{00000000-0005-0000-0000-000085130000}"/>
    <cellStyle name="level1a 2 5 6 6 2" xfId="29170" xr:uid="{00000000-0005-0000-0000-000086130000}"/>
    <cellStyle name="level1a 2 5 7" xfId="2040" xr:uid="{00000000-0005-0000-0000-000087130000}"/>
    <cellStyle name="level1a 2 5 7 2" xfId="2041" xr:uid="{00000000-0005-0000-0000-000088130000}"/>
    <cellStyle name="level1a 2 5 7 2 2" xfId="2042" xr:uid="{00000000-0005-0000-0000-000089130000}"/>
    <cellStyle name="level1a 2 5 7 2 2 2" xfId="25541" xr:uid="{00000000-0005-0000-0000-00008A130000}"/>
    <cellStyle name="level1a 2 5 7 2 2 2 2" xfId="29184" xr:uid="{00000000-0005-0000-0000-00008B130000}"/>
    <cellStyle name="level1a 2 5 7 2 3" xfId="25540" xr:uid="{00000000-0005-0000-0000-00008C130000}"/>
    <cellStyle name="level1a 2 5 7 2 3 2" xfId="29183" xr:uid="{00000000-0005-0000-0000-00008D130000}"/>
    <cellStyle name="level1a 2 5 7 3" xfId="2043" xr:uid="{00000000-0005-0000-0000-00008E130000}"/>
    <cellStyle name="level1a 2 5 7 3 2" xfId="25542" xr:uid="{00000000-0005-0000-0000-00008F130000}"/>
    <cellStyle name="level1a 2 5 7 3 2 2" xfId="29185" xr:uid="{00000000-0005-0000-0000-000090130000}"/>
    <cellStyle name="level1a 2 5 7 4" xfId="25539" xr:uid="{00000000-0005-0000-0000-000091130000}"/>
    <cellStyle name="level1a 2 5 7 4 2" xfId="29182" xr:uid="{00000000-0005-0000-0000-000092130000}"/>
    <cellStyle name="level1a 2 5 8" xfId="25478" xr:uid="{00000000-0005-0000-0000-000093130000}"/>
    <cellStyle name="level1a 2 5 8 2" xfId="29121" xr:uid="{00000000-0005-0000-0000-000094130000}"/>
    <cellStyle name="level1a 2 5_STUD aligned by INSTIT" xfId="2044" xr:uid="{00000000-0005-0000-0000-000095130000}"/>
    <cellStyle name="level1a 2 6" xfId="2045" xr:uid="{00000000-0005-0000-0000-000096130000}"/>
    <cellStyle name="level1a 2 6 2" xfId="2046" xr:uid="{00000000-0005-0000-0000-000097130000}"/>
    <cellStyle name="level1a 2 6 2 2" xfId="2047" xr:uid="{00000000-0005-0000-0000-000098130000}"/>
    <cellStyle name="level1a 2 6 2 2 2" xfId="2048" xr:uid="{00000000-0005-0000-0000-000099130000}"/>
    <cellStyle name="level1a 2 6 2 2 2 2" xfId="2049" xr:uid="{00000000-0005-0000-0000-00009A130000}"/>
    <cellStyle name="level1a 2 6 2 2 2 2 2" xfId="25547" xr:uid="{00000000-0005-0000-0000-00009B130000}"/>
    <cellStyle name="level1a 2 6 2 2 2 2 2 2" xfId="29190" xr:uid="{00000000-0005-0000-0000-00009C130000}"/>
    <cellStyle name="level1a 2 6 2 2 2 3" xfId="25546" xr:uid="{00000000-0005-0000-0000-00009D130000}"/>
    <cellStyle name="level1a 2 6 2 2 2 3 2" xfId="29189" xr:uid="{00000000-0005-0000-0000-00009E130000}"/>
    <cellStyle name="level1a 2 6 2 2 3" xfId="2050" xr:uid="{00000000-0005-0000-0000-00009F130000}"/>
    <cellStyle name="level1a 2 6 2 2 3 2" xfId="25548" xr:uid="{00000000-0005-0000-0000-0000A0130000}"/>
    <cellStyle name="level1a 2 6 2 2 3 2 2" xfId="29191" xr:uid="{00000000-0005-0000-0000-0000A1130000}"/>
    <cellStyle name="level1a 2 6 2 2 4" xfId="25545" xr:uid="{00000000-0005-0000-0000-0000A2130000}"/>
    <cellStyle name="level1a 2 6 2 2 4 2" xfId="29188" xr:uid="{00000000-0005-0000-0000-0000A3130000}"/>
    <cellStyle name="level1a 2 6 2 3" xfId="2051" xr:uid="{00000000-0005-0000-0000-0000A4130000}"/>
    <cellStyle name="level1a 2 6 2 3 2" xfId="2052" xr:uid="{00000000-0005-0000-0000-0000A5130000}"/>
    <cellStyle name="level1a 2 6 2 3 2 2" xfId="2053" xr:uid="{00000000-0005-0000-0000-0000A6130000}"/>
    <cellStyle name="level1a 2 6 2 3 2 2 2" xfId="25551" xr:uid="{00000000-0005-0000-0000-0000A7130000}"/>
    <cellStyle name="level1a 2 6 2 3 2 2 2 2" xfId="29194" xr:uid="{00000000-0005-0000-0000-0000A8130000}"/>
    <cellStyle name="level1a 2 6 2 3 2 3" xfId="25550" xr:uid="{00000000-0005-0000-0000-0000A9130000}"/>
    <cellStyle name="level1a 2 6 2 3 2 3 2" xfId="29193" xr:uid="{00000000-0005-0000-0000-0000AA130000}"/>
    <cellStyle name="level1a 2 6 2 3 3" xfId="2054" xr:uid="{00000000-0005-0000-0000-0000AB130000}"/>
    <cellStyle name="level1a 2 6 2 3 3 2" xfId="25552" xr:uid="{00000000-0005-0000-0000-0000AC130000}"/>
    <cellStyle name="level1a 2 6 2 3 3 2 2" xfId="29195" xr:uid="{00000000-0005-0000-0000-0000AD130000}"/>
    <cellStyle name="level1a 2 6 2 3 4" xfId="25549" xr:uid="{00000000-0005-0000-0000-0000AE130000}"/>
    <cellStyle name="level1a 2 6 2 3 4 2" xfId="29192" xr:uid="{00000000-0005-0000-0000-0000AF130000}"/>
    <cellStyle name="level1a 2 6 2 4" xfId="2055" xr:uid="{00000000-0005-0000-0000-0000B0130000}"/>
    <cellStyle name="level1a 2 6 2 4 2" xfId="25553" xr:uid="{00000000-0005-0000-0000-0000B1130000}"/>
    <cellStyle name="level1a 2 6 2 4 2 2" xfId="29196" xr:uid="{00000000-0005-0000-0000-0000B2130000}"/>
    <cellStyle name="level1a 2 6 2 5" xfId="2056" xr:uid="{00000000-0005-0000-0000-0000B3130000}"/>
    <cellStyle name="level1a 2 6 2 5 2" xfId="2057" xr:uid="{00000000-0005-0000-0000-0000B4130000}"/>
    <cellStyle name="level1a 2 6 2 5 2 2" xfId="25555" xr:uid="{00000000-0005-0000-0000-0000B5130000}"/>
    <cellStyle name="level1a 2 6 2 5 2 2 2" xfId="29198" xr:uid="{00000000-0005-0000-0000-0000B6130000}"/>
    <cellStyle name="level1a 2 6 2 5 3" xfId="25554" xr:uid="{00000000-0005-0000-0000-0000B7130000}"/>
    <cellStyle name="level1a 2 6 2 5 3 2" xfId="29197" xr:uid="{00000000-0005-0000-0000-0000B8130000}"/>
    <cellStyle name="level1a 2 6 2 6" xfId="2058" xr:uid="{00000000-0005-0000-0000-0000B9130000}"/>
    <cellStyle name="level1a 2 6 2 6 2" xfId="25556" xr:uid="{00000000-0005-0000-0000-0000BA130000}"/>
    <cellStyle name="level1a 2 6 2 6 2 2" xfId="29199" xr:uid="{00000000-0005-0000-0000-0000BB130000}"/>
    <cellStyle name="level1a 2 6 2 7" xfId="25544" xr:uid="{00000000-0005-0000-0000-0000BC130000}"/>
    <cellStyle name="level1a 2 6 2 7 2" xfId="29187" xr:uid="{00000000-0005-0000-0000-0000BD130000}"/>
    <cellStyle name="level1a 2 6 3" xfId="2059" xr:uid="{00000000-0005-0000-0000-0000BE130000}"/>
    <cellStyle name="level1a 2 6 3 2" xfId="2060" xr:uid="{00000000-0005-0000-0000-0000BF130000}"/>
    <cellStyle name="level1a 2 6 3 2 2" xfId="2061" xr:uid="{00000000-0005-0000-0000-0000C0130000}"/>
    <cellStyle name="level1a 2 6 3 2 2 2" xfId="2062" xr:uid="{00000000-0005-0000-0000-0000C1130000}"/>
    <cellStyle name="level1a 2 6 3 2 2 2 2" xfId="25560" xr:uid="{00000000-0005-0000-0000-0000C2130000}"/>
    <cellStyle name="level1a 2 6 3 2 2 2 2 2" xfId="29203" xr:uid="{00000000-0005-0000-0000-0000C3130000}"/>
    <cellStyle name="level1a 2 6 3 2 2 3" xfId="25559" xr:uid="{00000000-0005-0000-0000-0000C4130000}"/>
    <cellStyle name="level1a 2 6 3 2 2 3 2" xfId="29202" xr:uid="{00000000-0005-0000-0000-0000C5130000}"/>
    <cellStyle name="level1a 2 6 3 2 3" xfId="2063" xr:uid="{00000000-0005-0000-0000-0000C6130000}"/>
    <cellStyle name="level1a 2 6 3 2 3 2" xfId="25561" xr:uid="{00000000-0005-0000-0000-0000C7130000}"/>
    <cellStyle name="level1a 2 6 3 2 3 2 2" xfId="29204" xr:uid="{00000000-0005-0000-0000-0000C8130000}"/>
    <cellStyle name="level1a 2 6 3 2 4" xfId="25558" xr:uid="{00000000-0005-0000-0000-0000C9130000}"/>
    <cellStyle name="level1a 2 6 3 2 4 2" xfId="29201" xr:uid="{00000000-0005-0000-0000-0000CA130000}"/>
    <cellStyle name="level1a 2 6 3 3" xfId="2064" xr:uid="{00000000-0005-0000-0000-0000CB130000}"/>
    <cellStyle name="level1a 2 6 3 3 2" xfId="2065" xr:uid="{00000000-0005-0000-0000-0000CC130000}"/>
    <cellStyle name="level1a 2 6 3 3 2 2" xfId="2066" xr:uid="{00000000-0005-0000-0000-0000CD130000}"/>
    <cellStyle name="level1a 2 6 3 3 2 2 2" xfId="25564" xr:uid="{00000000-0005-0000-0000-0000CE130000}"/>
    <cellStyle name="level1a 2 6 3 3 2 2 2 2" xfId="29207" xr:uid="{00000000-0005-0000-0000-0000CF130000}"/>
    <cellStyle name="level1a 2 6 3 3 2 3" xfId="25563" xr:uid="{00000000-0005-0000-0000-0000D0130000}"/>
    <cellStyle name="level1a 2 6 3 3 2 3 2" xfId="29206" xr:uid="{00000000-0005-0000-0000-0000D1130000}"/>
    <cellStyle name="level1a 2 6 3 3 3" xfId="2067" xr:uid="{00000000-0005-0000-0000-0000D2130000}"/>
    <cellStyle name="level1a 2 6 3 3 3 2" xfId="25565" xr:uid="{00000000-0005-0000-0000-0000D3130000}"/>
    <cellStyle name="level1a 2 6 3 3 3 2 2" xfId="29208" xr:uid="{00000000-0005-0000-0000-0000D4130000}"/>
    <cellStyle name="level1a 2 6 3 3 4" xfId="25562" xr:uid="{00000000-0005-0000-0000-0000D5130000}"/>
    <cellStyle name="level1a 2 6 3 3 4 2" xfId="29205" xr:uid="{00000000-0005-0000-0000-0000D6130000}"/>
    <cellStyle name="level1a 2 6 3 4" xfId="2068" xr:uid="{00000000-0005-0000-0000-0000D7130000}"/>
    <cellStyle name="level1a 2 6 3 4 2" xfId="25566" xr:uid="{00000000-0005-0000-0000-0000D8130000}"/>
    <cellStyle name="level1a 2 6 3 4 2 2" xfId="29209" xr:uid="{00000000-0005-0000-0000-0000D9130000}"/>
    <cellStyle name="level1a 2 6 3 5" xfId="25557" xr:uid="{00000000-0005-0000-0000-0000DA130000}"/>
    <cellStyle name="level1a 2 6 3 5 2" xfId="29200" xr:uid="{00000000-0005-0000-0000-0000DB130000}"/>
    <cellStyle name="level1a 2 6 4" xfId="2069" xr:uid="{00000000-0005-0000-0000-0000DC130000}"/>
    <cellStyle name="level1a 2 6 4 2" xfId="2070" xr:uid="{00000000-0005-0000-0000-0000DD130000}"/>
    <cellStyle name="level1a 2 6 4 2 2" xfId="2071" xr:uid="{00000000-0005-0000-0000-0000DE130000}"/>
    <cellStyle name="level1a 2 6 4 2 2 2" xfId="2072" xr:uid="{00000000-0005-0000-0000-0000DF130000}"/>
    <cellStyle name="level1a 2 6 4 2 2 2 2" xfId="25570" xr:uid="{00000000-0005-0000-0000-0000E0130000}"/>
    <cellStyle name="level1a 2 6 4 2 2 2 2 2" xfId="29213" xr:uid="{00000000-0005-0000-0000-0000E1130000}"/>
    <cellStyle name="level1a 2 6 4 2 2 3" xfId="25569" xr:uid="{00000000-0005-0000-0000-0000E2130000}"/>
    <cellStyle name="level1a 2 6 4 2 2 3 2" xfId="29212" xr:uid="{00000000-0005-0000-0000-0000E3130000}"/>
    <cellStyle name="level1a 2 6 4 2 3" xfId="2073" xr:uid="{00000000-0005-0000-0000-0000E4130000}"/>
    <cellStyle name="level1a 2 6 4 2 3 2" xfId="25571" xr:uid="{00000000-0005-0000-0000-0000E5130000}"/>
    <cellStyle name="level1a 2 6 4 2 3 2 2" xfId="29214" xr:uid="{00000000-0005-0000-0000-0000E6130000}"/>
    <cellStyle name="level1a 2 6 4 2 4" xfId="25568" xr:uid="{00000000-0005-0000-0000-0000E7130000}"/>
    <cellStyle name="level1a 2 6 4 2 4 2" xfId="29211" xr:uid="{00000000-0005-0000-0000-0000E8130000}"/>
    <cellStyle name="level1a 2 6 4 3" xfId="2074" xr:uid="{00000000-0005-0000-0000-0000E9130000}"/>
    <cellStyle name="level1a 2 6 4 3 2" xfId="2075" xr:uid="{00000000-0005-0000-0000-0000EA130000}"/>
    <cellStyle name="level1a 2 6 4 3 2 2" xfId="2076" xr:uid="{00000000-0005-0000-0000-0000EB130000}"/>
    <cellStyle name="level1a 2 6 4 3 2 2 2" xfId="25574" xr:uid="{00000000-0005-0000-0000-0000EC130000}"/>
    <cellStyle name="level1a 2 6 4 3 2 2 2 2" xfId="29217" xr:uid="{00000000-0005-0000-0000-0000ED130000}"/>
    <cellStyle name="level1a 2 6 4 3 2 3" xfId="25573" xr:uid="{00000000-0005-0000-0000-0000EE130000}"/>
    <cellStyle name="level1a 2 6 4 3 2 3 2" xfId="29216" xr:uid="{00000000-0005-0000-0000-0000EF130000}"/>
    <cellStyle name="level1a 2 6 4 3 3" xfId="2077" xr:uid="{00000000-0005-0000-0000-0000F0130000}"/>
    <cellStyle name="level1a 2 6 4 3 3 2" xfId="25575" xr:uid="{00000000-0005-0000-0000-0000F1130000}"/>
    <cellStyle name="level1a 2 6 4 3 3 2 2" xfId="29218" xr:uid="{00000000-0005-0000-0000-0000F2130000}"/>
    <cellStyle name="level1a 2 6 4 3 4" xfId="25572" xr:uid="{00000000-0005-0000-0000-0000F3130000}"/>
    <cellStyle name="level1a 2 6 4 3 4 2" xfId="29215" xr:uid="{00000000-0005-0000-0000-0000F4130000}"/>
    <cellStyle name="level1a 2 6 4 4" xfId="2078" xr:uid="{00000000-0005-0000-0000-0000F5130000}"/>
    <cellStyle name="level1a 2 6 4 4 2" xfId="2079" xr:uid="{00000000-0005-0000-0000-0000F6130000}"/>
    <cellStyle name="level1a 2 6 4 4 2 2" xfId="25577" xr:uid="{00000000-0005-0000-0000-0000F7130000}"/>
    <cellStyle name="level1a 2 6 4 4 2 2 2" xfId="29220" xr:uid="{00000000-0005-0000-0000-0000F8130000}"/>
    <cellStyle name="level1a 2 6 4 4 3" xfId="25576" xr:uid="{00000000-0005-0000-0000-0000F9130000}"/>
    <cellStyle name="level1a 2 6 4 4 3 2" xfId="29219" xr:uid="{00000000-0005-0000-0000-0000FA130000}"/>
    <cellStyle name="level1a 2 6 4 5" xfId="2080" xr:uid="{00000000-0005-0000-0000-0000FB130000}"/>
    <cellStyle name="level1a 2 6 4 5 2" xfId="25578" xr:uid="{00000000-0005-0000-0000-0000FC130000}"/>
    <cellStyle name="level1a 2 6 4 5 2 2" xfId="29221" xr:uid="{00000000-0005-0000-0000-0000FD130000}"/>
    <cellStyle name="level1a 2 6 4 6" xfId="25567" xr:uid="{00000000-0005-0000-0000-0000FE130000}"/>
    <cellStyle name="level1a 2 6 4 6 2" xfId="29210" xr:uid="{00000000-0005-0000-0000-0000FF130000}"/>
    <cellStyle name="level1a 2 6 5" xfId="2081" xr:uid="{00000000-0005-0000-0000-000000140000}"/>
    <cellStyle name="level1a 2 6 5 2" xfId="2082" xr:uid="{00000000-0005-0000-0000-000001140000}"/>
    <cellStyle name="level1a 2 6 5 2 2" xfId="2083" xr:uid="{00000000-0005-0000-0000-000002140000}"/>
    <cellStyle name="level1a 2 6 5 2 2 2" xfId="2084" xr:uid="{00000000-0005-0000-0000-000003140000}"/>
    <cellStyle name="level1a 2 6 5 2 2 2 2" xfId="25582" xr:uid="{00000000-0005-0000-0000-000004140000}"/>
    <cellStyle name="level1a 2 6 5 2 2 2 2 2" xfId="29225" xr:uid="{00000000-0005-0000-0000-000005140000}"/>
    <cellStyle name="level1a 2 6 5 2 2 3" xfId="25581" xr:uid="{00000000-0005-0000-0000-000006140000}"/>
    <cellStyle name="level1a 2 6 5 2 2 3 2" xfId="29224" xr:uid="{00000000-0005-0000-0000-000007140000}"/>
    <cellStyle name="level1a 2 6 5 2 3" xfId="2085" xr:uid="{00000000-0005-0000-0000-000008140000}"/>
    <cellStyle name="level1a 2 6 5 2 3 2" xfId="25583" xr:uid="{00000000-0005-0000-0000-000009140000}"/>
    <cellStyle name="level1a 2 6 5 2 3 2 2" xfId="29226" xr:uid="{00000000-0005-0000-0000-00000A140000}"/>
    <cellStyle name="level1a 2 6 5 2 4" xfId="25580" xr:uid="{00000000-0005-0000-0000-00000B140000}"/>
    <cellStyle name="level1a 2 6 5 2 4 2" xfId="29223" xr:uid="{00000000-0005-0000-0000-00000C140000}"/>
    <cellStyle name="level1a 2 6 5 3" xfId="2086" xr:uid="{00000000-0005-0000-0000-00000D140000}"/>
    <cellStyle name="level1a 2 6 5 3 2" xfId="2087" xr:uid="{00000000-0005-0000-0000-00000E140000}"/>
    <cellStyle name="level1a 2 6 5 3 2 2" xfId="2088" xr:uid="{00000000-0005-0000-0000-00000F140000}"/>
    <cellStyle name="level1a 2 6 5 3 2 2 2" xfId="25586" xr:uid="{00000000-0005-0000-0000-000010140000}"/>
    <cellStyle name="level1a 2 6 5 3 2 2 2 2" xfId="29229" xr:uid="{00000000-0005-0000-0000-000011140000}"/>
    <cellStyle name="level1a 2 6 5 3 2 3" xfId="25585" xr:uid="{00000000-0005-0000-0000-000012140000}"/>
    <cellStyle name="level1a 2 6 5 3 2 3 2" xfId="29228" xr:uid="{00000000-0005-0000-0000-000013140000}"/>
    <cellStyle name="level1a 2 6 5 3 3" xfId="2089" xr:uid="{00000000-0005-0000-0000-000014140000}"/>
    <cellStyle name="level1a 2 6 5 3 3 2" xfId="25587" xr:uid="{00000000-0005-0000-0000-000015140000}"/>
    <cellStyle name="level1a 2 6 5 3 3 2 2" xfId="29230" xr:uid="{00000000-0005-0000-0000-000016140000}"/>
    <cellStyle name="level1a 2 6 5 3 4" xfId="25584" xr:uid="{00000000-0005-0000-0000-000017140000}"/>
    <cellStyle name="level1a 2 6 5 3 4 2" xfId="29227" xr:uid="{00000000-0005-0000-0000-000018140000}"/>
    <cellStyle name="level1a 2 6 5 4" xfId="2090" xr:uid="{00000000-0005-0000-0000-000019140000}"/>
    <cellStyle name="level1a 2 6 5 4 2" xfId="2091" xr:uid="{00000000-0005-0000-0000-00001A140000}"/>
    <cellStyle name="level1a 2 6 5 4 2 2" xfId="25589" xr:uid="{00000000-0005-0000-0000-00001B140000}"/>
    <cellStyle name="level1a 2 6 5 4 2 2 2" xfId="29232" xr:uid="{00000000-0005-0000-0000-00001C140000}"/>
    <cellStyle name="level1a 2 6 5 4 3" xfId="25588" xr:uid="{00000000-0005-0000-0000-00001D140000}"/>
    <cellStyle name="level1a 2 6 5 4 3 2" xfId="29231" xr:uid="{00000000-0005-0000-0000-00001E140000}"/>
    <cellStyle name="level1a 2 6 5 5" xfId="2092" xr:uid="{00000000-0005-0000-0000-00001F140000}"/>
    <cellStyle name="level1a 2 6 5 5 2" xfId="25590" xr:uid="{00000000-0005-0000-0000-000020140000}"/>
    <cellStyle name="level1a 2 6 5 5 2 2" xfId="29233" xr:uid="{00000000-0005-0000-0000-000021140000}"/>
    <cellStyle name="level1a 2 6 5 6" xfId="25579" xr:uid="{00000000-0005-0000-0000-000022140000}"/>
    <cellStyle name="level1a 2 6 5 6 2" xfId="29222" xr:uid="{00000000-0005-0000-0000-000023140000}"/>
    <cellStyle name="level1a 2 6 6" xfId="2093" xr:uid="{00000000-0005-0000-0000-000024140000}"/>
    <cellStyle name="level1a 2 6 6 2" xfId="2094" xr:uid="{00000000-0005-0000-0000-000025140000}"/>
    <cellStyle name="level1a 2 6 6 2 2" xfId="2095" xr:uid="{00000000-0005-0000-0000-000026140000}"/>
    <cellStyle name="level1a 2 6 6 2 2 2" xfId="2096" xr:uid="{00000000-0005-0000-0000-000027140000}"/>
    <cellStyle name="level1a 2 6 6 2 2 2 2" xfId="25594" xr:uid="{00000000-0005-0000-0000-000028140000}"/>
    <cellStyle name="level1a 2 6 6 2 2 2 2 2" xfId="29237" xr:uid="{00000000-0005-0000-0000-000029140000}"/>
    <cellStyle name="level1a 2 6 6 2 2 3" xfId="25593" xr:uid="{00000000-0005-0000-0000-00002A140000}"/>
    <cellStyle name="level1a 2 6 6 2 2 3 2" xfId="29236" xr:uid="{00000000-0005-0000-0000-00002B140000}"/>
    <cellStyle name="level1a 2 6 6 2 3" xfId="2097" xr:uid="{00000000-0005-0000-0000-00002C140000}"/>
    <cellStyle name="level1a 2 6 6 2 3 2" xfId="25595" xr:uid="{00000000-0005-0000-0000-00002D140000}"/>
    <cellStyle name="level1a 2 6 6 2 3 2 2" xfId="29238" xr:uid="{00000000-0005-0000-0000-00002E140000}"/>
    <cellStyle name="level1a 2 6 6 2 4" xfId="25592" xr:uid="{00000000-0005-0000-0000-00002F140000}"/>
    <cellStyle name="level1a 2 6 6 2 4 2" xfId="29235" xr:uid="{00000000-0005-0000-0000-000030140000}"/>
    <cellStyle name="level1a 2 6 6 3" xfId="2098" xr:uid="{00000000-0005-0000-0000-000031140000}"/>
    <cellStyle name="level1a 2 6 6 3 2" xfId="2099" xr:uid="{00000000-0005-0000-0000-000032140000}"/>
    <cellStyle name="level1a 2 6 6 3 2 2" xfId="2100" xr:uid="{00000000-0005-0000-0000-000033140000}"/>
    <cellStyle name="level1a 2 6 6 3 2 2 2" xfId="25598" xr:uid="{00000000-0005-0000-0000-000034140000}"/>
    <cellStyle name="level1a 2 6 6 3 2 2 2 2" xfId="29241" xr:uid="{00000000-0005-0000-0000-000035140000}"/>
    <cellStyle name="level1a 2 6 6 3 2 3" xfId="25597" xr:uid="{00000000-0005-0000-0000-000036140000}"/>
    <cellStyle name="level1a 2 6 6 3 2 3 2" xfId="29240" xr:uid="{00000000-0005-0000-0000-000037140000}"/>
    <cellStyle name="level1a 2 6 6 3 3" xfId="2101" xr:uid="{00000000-0005-0000-0000-000038140000}"/>
    <cellStyle name="level1a 2 6 6 3 3 2" xfId="25599" xr:uid="{00000000-0005-0000-0000-000039140000}"/>
    <cellStyle name="level1a 2 6 6 3 3 2 2" xfId="29242" xr:uid="{00000000-0005-0000-0000-00003A140000}"/>
    <cellStyle name="level1a 2 6 6 3 4" xfId="25596" xr:uid="{00000000-0005-0000-0000-00003B140000}"/>
    <cellStyle name="level1a 2 6 6 3 4 2" xfId="29239" xr:uid="{00000000-0005-0000-0000-00003C140000}"/>
    <cellStyle name="level1a 2 6 6 4" xfId="2102" xr:uid="{00000000-0005-0000-0000-00003D140000}"/>
    <cellStyle name="level1a 2 6 6 4 2" xfId="2103" xr:uid="{00000000-0005-0000-0000-00003E140000}"/>
    <cellStyle name="level1a 2 6 6 4 2 2" xfId="25601" xr:uid="{00000000-0005-0000-0000-00003F140000}"/>
    <cellStyle name="level1a 2 6 6 4 2 2 2" xfId="29244" xr:uid="{00000000-0005-0000-0000-000040140000}"/>
    <cellStyle name="level1a 2 6 6 4 3" xfId="25600" xr:uid="{00000000-0005-0000-0000-000041140000}"/>
    <cellStyle name="level1a 2 6 6 4 3 2" xfId="29243" xr:uid="{00000000-0005-0000-0000-000042140000}"/>
    <cellStyle name="level1a 2 6 6 5" xfId="2104" xr:uid="{00000000-0005-0000-0000-000043140000}"/>
    <cellStyle name="level1a 2 6 6 5 2" xfId="25602" xr:uid="{00000000-0005-0000-0000-000044140000}"/>
    <cellStyle name="level1a 2 6 6 5 2 2" xfId="29245" xr:uid="{00000000-0005-0000-0000-000045140000}"/>
    <cellStyle name="level1a 2 6 6 6" xfId="25591" xr:uid="{00000000-0005-0000-0000-000046140000}"/>
    <cellStyle name="level1a 2 6 6 6 2" xfId="29234" xr:uid="{00000000-0005-0000-0000-000047140000}"/>
    <cellStyle name="level1a 2 6 7" xfId="2105" xr:uid="{00000000-0005-0000-0000-000048140000}"/>
    <cellStyle name="level1a 2 6 7 2" xfId="2106" xr:uid="{00000000-0005-0000-0000-000049140000}"/>
    <cellStyle name="level1a 2 6 7 2 2" xfId="2107" xr:uid="{00000000-0005-0000-0000-00004A140000}"/>
    <cellStyle name="level1a 2 6 7 2 2 2" xfId="25605" xr:uid="{00000000-0005-0000-0000-00004B140000}"/>
    <cellStyle name="level1a 2 6 7 2 2 2 2" xfId="29248" xr:uid="{00000000-0005-0000-0000-00004C140000}"/>
    <cellStyle name="level1a 2 6 7 2 3" xfId="25604" xr:uid="{00000000-0005-0000-0000-00004D140000}"/>
    <cellStyle name="level1a 2 6 7 2 3 2" xfId="29247" xr:uid="{00000000-0005-0000-0000-00004E140000}"/>
    <cellStyle name="level1a 2 6 7 3" xfId="2108" xr:uid="{00000000-0005-0000-0000-00004F140000}"/>
    <cellStyle name="level1a 2 6 7 3 2" xfId="25606" xr:uid="{00000000-0005-0000-0000-000050140000}"/>
    <cellStyle name="level1a 2 6 7 3 2 2" xfId="29249" xr:uid="{00000000-0005-0000-0000-000051140000}"/>
    <cellStyle name="level1a 2 6 7 4" xfId="25603" xr:uid="{00000000-0005-0000-0000-000052140000}"/>
    <cellStyle name="level1a 2 6 7 4 2" xfId="29246" xr:uid="{00000000-0005-0000-0000-000053140000}"/>
    <cellStyle name="level1a 2 6 8" xfId="2109" xr:uid="{00000000-0005-0000-0000-000054140000}"/>
    <cellStyle name="level1a 2 6 8 2" xfId="2110" xr:uid="{00000000-0005-0000-0000-000055140000}"/>
    <cellStyle name="level1a 2 6 8 2 2" xfId="2111" xr:uid="{00000000-0005-0000-0000-000056140000}"/>
    <cellStyle name="level1a 2 6 8 2 2 2" xfId="25609" xr:uid="{00000000-0005-0000-0000-000057140000}"/>
    <cellStyle name="level1a 2 6 8 2 2 2 2" xfId="29252" xr:uid="{00000000-0005-0000-0000-000058140000}"/>
    <cellStyle name="level1a 2 6 8 2 3" xfId="25608" xr:uid="{00000000-0005-0000-0000-000059140000}"/>
    <cellStyle name="level1a 2 6 8 2 3 2" xfId="29251" xr:uid="{00000000-0005-0000-0000-00005A140000}"/>
    <cellStyle name="level1a 2 6 8 3" xfId="2112" xr:uid="{00000000-0005-0000-0000-00005B140000}"/>
    <cellStyle name="level1a 2 6 8 3 2" xfId="25610" xr:uid="{00000000-0005-0000-0000-00005C140000}"/>
    <cellStyle name="level1a 2 6 8 3 2 2" xfId="29253" xr:uid="{00000000-0005-0000-0000-00005D140000}"/>
    <cellStyle name="level1a 2 6 8 4" xfId="25607" xr:uid="{00000000-0005-0000-0000-00005E140000}"/>
    <cellStyle name="level1a 2 6 8 4 2" xfId="29250" xr:uid="{00000000-0005-0000-0000-00005F140000}"/>
    <cellStyle name="level1a 2 6 9" xfId="25543" xr:uid="{00000000-0005-0000-0000-000060140000}"/>
    <cellStyle name="level1a 2 6 9 2" xfId="29186" xr:uid="{00000000-0005-0000-0000-000061140000}"/>
    <cellStyle name="level1a 2 6_STUD aligned by INSTIT" xfId="2113" xr:uid="{00000000-0005-0000-0000-000062140000}"/>
    <cellStyle name="level1a 2 7" xfId="2114" xr:uid="{00000000-0005-0000-0000-000063140000}"/>
    <cellStyle name="level1a 2 7 2" xfId="2115" xr:uid="{00000000-0005-0000-0000-000064140000}"/>
    <cellStyle name="level1a 2 7 2 2" xfId="2116" xr:uid="{00000000-0005-0000-0000-000065140000}"/>
    <cellStyle name="level1a 2 7 2 2 2" xfId="2117" xr:uid="{00000000-0005-0000-0000-000066140000}"/>
    <cellStyle name="level1a 2 7 2 2 2 2" xfId="25614" xr:uid="{00000000-0005-0000-0000-000067140000}"/>
    <cellStyle name="level1a 2 7 2 2 2 2 2" xfId="29257" xr:uid="{00000000-0005-0000-0000-000068140000}"/>
    <cellStyle name="level1a 2 7 2 2 3" xfId="25613" xr:uid="{00000000-0005-0000-0000-000069140000}"/>
    <cellStyle name="level1a 2 7 2 2 3 2" xfId="29256" xr:uid="{00000000-0005-0000-0000-00006A140000}"/>
    <cellStyle name="level1a 2 7 2 3" xfId="2118" xr:uid="{00000000-0005-0000-0000-00006B140000}"/>
    <cellStyle name="level1a 2 7 2 3 2" xfId="25615" xr:uid="{00000000-0005-0000-0000-00006C140000}"/>
    <cellStyle name="level1a 2 7 2 3 2 2" xfId="29258" xr:uid="{00000000-0005-0000-0000-00006D140000}"/>
    <cellStyle name="level1a 2 7 2 4" xfId="25612" xr:uid="{00000000-0005-0000-0000-00006E140000}"/>
    <cellStyle name="level1a 2 7 2 4 2" xfId="29255" xr:uid="{00000000-0005-0000-0000-00006F140000}"/>
    <cellStyle name="level1a 2 7 3" xfId="2119" xr:uid="{00000000-0005-0000-0000-000070140000}"/>
    <cellStyle name="level1a 2 7 3 2" xfId="2120" xr:uid="{00000000-0005-0000-0000-000071140000}"/>
    <cellStyle name="level1a 2 7 3 2 2" xfId="2121" xr:uid="{00000000-0005-0000-0000-000072140000}"/>
    <cellStyle name="level1a 2 7 3 2 2 2" xfId="25618" xr:uid="{00000000-0005-0000-0000-000073140000}"/>
    <cellStyle name="level1a 2 7 3 2 2 2 2" xfId="29261" xr:uid="{00000000-0005-0000-0000-000074140000}"/>
    <cellStyle name="level1a 2 7 3 2 3" xfId="25617" xr:uid="{00000000-0005-0000-0000-000075140000}"/>
    <cellStyle name="level1a 2 7 3 2 3 2" xfId="29260" xr:uid="{00000000-0005-0000-0000-000076140000}"/>
    <cellStyle name="level1a 2 7 3 3" xfId="2122" xr:uid="{00000000-0005-0000-0000-000077140000}"/>
    <cellStyle name="level1a 2 7 3 3 2" xfId="25619" xr:uid="{00000000-0005-0000-0000-000078140000}"/>
    <cellStyle name="level1a 2 7 3 3 2 2" xfId="29262" xr:uid="{00000000-0005-0000-0000-000079140000}"/>
    <cellStyle name="level1a 2 7 3 4" xfId="25616" xr:uid="{00000000-0005-0000-0000-00007A140000}"/>
    <cellStyle name="level1a 2 7 3 4 2" xfId="29259" xr:uid="{00000000-0005-0000-0000-00007B140000}"/>
    <cellStyle name="level1a 2 7 4" xfId="2123" xr:uid="{00000000-0005-0000-0000-00007C140000}"/>
    <cellStyle name="level1a 2 7 4 2" xfId="25620" xr:uid="{00000000-0005-0000-0000-00007D140000}"/>
    <cellStyle name="level1a 2 7 4 2 2" xfId="29263" xr:uid="{00000000-0005-0000-0000-00007E140000}"/>
    <cellStyle name="level1a 2 7 5" xfId="2124" xr:uid="{00000000-0005-0000-0000-00007F140000}"/>
    <cellStyle name="level1a 2 7 5 2" xfId="2125" xr:uid="{00000000-0005-0000-0000-000080140000}"/>
    <cellStyle name="level1a 2 7 5 2 2" xfId="25622" xr:uid="{00000000-0005-0000-0000-000081140000}"/>
    <cellStyle name="level1a 2 7 5 2 2 2" xfId="29265" xr:uid="{00000000-0005-0000-0000-000082140000}"/>
    <cellStyle name="level1a 2 7 5 3" xfId="25621" xr:uid="{00000000-0005-0000-0000-000083140000}"/>
    <cellStyle name="level1a 2 7 5 3 2" xfId="29264" xr:uid="{00000000-0005-0000-0000-000084140000}"/>
    <cellStyle name="level1a 2 7 6" xfId="25611" xr:uid="{00000000-0005-0000-0000-000085140000}"/>
    <cellStyle name="level1a 2 7 6 2" xfId="29254" xr:uid="{00000000-0005-0000-0000-000086140000}"/>
    <cellStyle name="level1a 2 8" xfId="2126" xr:uid="{00000000-0005-0000-0000-000087140000}"/>
    <cellStyle name="level1a 2 8 2" xfId="2127" xr:uid="{00000000-0005-0000-0000-000088140000}"/>
    <cellStyle name="level1a 2 8 2 2" xfId="2128" xr:uid="{00000000-0005-0000-0000-000089140000}"/>
    <cellStyle name="level1a 2 8 2 2 2" xfId="2129" xr:uid="{00000000-0005-0000-0000-00008A140000}"/>
    <cellStyle name="level1a 2 8 2 2 2 2" xfId="25626" xr:uid="{00000000-0005-0000-0000-00008B140000}"/>
    <cellStyle name="level1a 2 8 2 2 2 2 2" xfId="29269" xr:uid="{00000000-0005-0000-0000-00008C140000}"/>
    <cellStyle name="level1a 2 8 2 2 3" xfId="25625" xr:uid="{00000000-0005-0000-0000-00008D140000}"/>
    <cellStyle name="level1a 2 8 2 2 3 2" xfId="29268" xr:uid="{00000000-0005-0000-0000-00008E140000}"/>
    <cellStyle name="level1a 2 8 2 3" xfId="2130" xr:uid="{00000000-0005-0000-0000-00008F140000}"/>
    <cellStyle name="level1a 2 8 2 3 2" xfId="25627" xr:uid="{00000000-0005-0000-0000-000090140000}"/>
    <cellStyle name="level1a 2 8 2 3 2 2" xfId="29270" xr:uid="{00000000-0005-0000-0000-000091140000}"/>
    <cellStyle name="level1a 2 8 2 4" xfId="25624" xr:uid="{00000000-0005-0000-0000-000092140000}"/>
    <cellStyle name="level1a 2 8 2 4 2" xfId="29267" xr:uid="{00000000-0005-0000-0000-000093140000}"/>
    <cellStyle name="level1a 2 8 3" xfId="2131" xr:uid="{00000000-0005-0000-0000-000094140000}"/>
    <cellStyle name="level1a 2 8 3 2" xfId="2132" xr:uid="{00000000-0005-0000-0000-000095140000}"/>
    <cellStyle name="level1a 2 8 3 2 2" xfId="2133" xr:uid="{00000000-0005-0000-0000-000096140000}"/>
    <cellStyle name="level1a 2 8 3 2 2 2" xfId="25630" xr:uid="{00000000-0005-0000-0000-000097140000}"/>
    <cellStyle name="level1a 2 8 3 2 2 2 2" xfId="29273" xr:uid="{00000000-0005-0000-0000-000098140000}"/>
    <cellStyle name="level1a 2 8 3 2 3" xfId="25629" xr:uid="{00000000-0005-0000-0000-000099140000}"/>
    <cellStyle name="level1a 2 8 3 2 3 2" xfId="29272" xr:uid="{00000000-0005-0000-0000-00009A140000}"/>
    <cellStyle name="level1a 2 8 3 3" xfId="2134" xr:uid="{00000000-0005-0000-0000-00009B140000}"/>
    <cellStyle name="level1a 2 8 3 3 2" xfId="25631" xr:uid="{00000000-0005-0000-0000-00009C140000}"/>
    <cellStyle name="level1a 2 8 3 3 2 2" xfId="29274" xr:uid="{00000000-0005-0000-0000-00009D140000}"/>
    <cellStyle name="level1a 2 8 3 4" xfId="25628" xr:uid="{00000000-0005-0000-0000-00009E140000}"/>
    <cellStyle name="level1a 2 8 3 4 2" xfId="29271" xr:uid="{00000000-0005-0000-0000-00009F140000}"/>
    <cellStyle name="level1a 2 8 4" xfId="2135" xr:uid="{00000000-0005-0000-0000-0000A0140000}"/>
    <cellStyle name="level1a 2 8 4 2" xfId="25632" xr:uid="{00000000-0005-0000-0000-0000A1140000}"/>
    <cellStyle name="level1a 2 8 4 2 2" xfId="29275" xr:uid="{00000000-0005-0000-0000-0000A2140000}"/>
    <cellStyle name="level1a 2 8 5" xfId="2136" xr:uid="{00000000-0005-0000-0000-0000A3140000}"/>
    <cellStyle name="level1a 2 8 5 2" xfId="2137" xr:uid="{00000000-0005-0000-0000-0000A4140000}"/>
    <cellStyle name="level1a 2 8 5 2 2" xfId="25634" xr:uid="{00000000-0005-0000-0000-0000A5140000}"/>
    <cellStyle name="level1a 2 8 5 2 2 2" xfId="29277" xr:uid="{00000000-0005-0000-0000-0000A6140000}"/>
    <cellStyle name="level1a 2 8 5 3" xfId="25633" xr:uid="{00000000-0005-0000-0000-0000A7140000}"/>
    <cellStyle name="level1a 2 8 5 3 2" xfId="29276" xr:uid="{00000000-0005-0000-0000-0000A8140000}"/>
    <cellStyle name="level1a 2 8 6" xfId="2138" xr:uid="{00000000-0005-0000-0000-0000A9140000}"/>
    <cellStyle name="level1a 2 8 6 2" xfId="25635" xr:uid="{00000000-0005-0000-0000-0000AA140000}"/>
    <cellStyle name="level1a 2 8 6 2 2" xfId="29278" xr:uid="{00000000-0005-0000-0000-0000AB140000}"/>
    <cellStyle name="level1a 2 8 7" xfId="25623" xr:uid="{00000000-0005-0000-0000-0000AC140000}"/>
    <cellStyle name="level1a 2 8 7 2" xfId="29266" xr:uid="{00000000-0005-0000-0000-0000AD140000}"/>
    <cellStyle name="level1a 2 9" xfId="2139" xr:uid="{00000000-0005-0000-0000-0000AE140000}"/>
    <cellStyle name="level1a 2 9 2" xfId="2140" xr:uid="{00000000-0005-0000-0000-0000AF140000}"/>
    <cellStyle name="level1a 2 9 2 2" xfId="2141" xr:uid="{00000000-0005-0000-0000-0000B0140000}"/>
    <cellStyle name="level1a 2 9 2 2 2" xfId="2142" xr:uid="{00000000-0005-0000-0000-0000B1140000}"/>
    <cellStyle name="level1a 2 9 2 2 2 2" xfId="25639" xr:uid="{00000000-0005-0000-0000-0000B2140000}"/>
    <cellStyle name="level1a 2 9 2 2 2 2 2" xfId="29282" xr:uid="{00000000-0005-0000-0000-0000B3140000}"/>
    <cellStyle name="level1a 2 9 2 2 3" xfId="25638" xr:uid="{00000000-0005-0000-0000-0000B4140000}"/>
    <cellStyle name="level1a 2 9 2 2 3 2" xfId="29281" xr:uid="{00000000-0005-0000-0000-0000B5140000}"/>
    <cellStyle name="level1a 2 9 2 3" xfId="2143" xr:uid="{00000000-0005-0000-0000-0000B6140000}"/>
    <cellStyle name="level1a 2 9 2 3 2" xfId="25640" xr:uid="{00000000-0005-0000-0000-0000B7140000}"/>
    <cellStyle name="level1a 2 9 2 3 2 2" xfId="29283" xr:uid="{00000000-0005-0000-0000-0000B8140000}"/>
    <cellStyle name="level1a 2 9 2 4" xfId="25637" xr:uid="{00000000-0005-0000-0000-0000B9140000}"/>
    <cellStyle name="level1a 2 9 2 4 2" xfId="29280" xr:uid="{00000000-0005-0000-0000-0000BA140000}"/>
    <cellStyle name="level1a 2 9 3" xfId="2144" xr:uid="{00000000-0005-0000-0000-0000BB140000}"/>
    <cellStyle name="level1a 2 9 3 2" xfId="2145" xr:uid="{00000000-0005-0000-0000-0000BC140000}"/>
    <cellStyle name="level1a 2 9 3 2 2" xfId="2146" xr:uid="{00000000-0005-0000-0000-0000BD140000}"/>
    <cellStyle name="level1a 2 9 3 2 2 2" xfId="25643" xr:uid="{00000000-0005-0000-0000-0000BE140000}"/>
    <cellStyle name="level1a 2 9 3 2 2 2 2" xfId="29286" xr:uid="{00000000-0005-0000-0000-0000BF140000}"/>
    <cellStyle name="level1a 2 9 3 2 3" xfId="25642" xr:uid="{00000000-0005-0000-0000-0000C0140000}"/>
    <cellStyle name="level1a 2 9 3 2 3 2" xfId="29285" xr:uid="{00000000-0005-0000-0000-0000C1140000}"/>
    <cellStyle name="level1a 2 9 3 3" xfId="2147" xr:uid="{00000000-0005-0000-0000-0000C2140000}"/>
    <cellStyle name="level1a 2 9 3 3 2" xfId="25644" xr:uid="{00000000-0005-0000-0000-0000C3140000}"/>
    <cellStyle name="level1a 2 9 3 3 2 2" xfId="29287" xr:uid="{00000000-0005-0000-0000-0000C4140000}"/>
    <cellStyle name="level1a 2 9 3 4" xfId="25641" xr:uid="{00000000-0005-0000-0000-0000C5140000}"/>
    <cellStyle name="level1a 2 9 3 4 2" xfId="29284" xr:uid="{00000000-0005-0000-0000-0000C6140000}"/>
    <cellStyle name="level1a 2 9 4" xfId="2148" xr:uid="{00000000-0005-0000-0000-0000C7140000}"/>
    <cellStyle name="level1a 2 9 4 2" xfId="25645" xr:uid="{00000000-0005-0000-0000-0000C8140000}"/>
    <cellStyle name="level1a 2 9 4 2 2" xfId="29288" xr:uid="{00000000-0005-0000-0000-0000C9140000}"/>
    <cellStyle name="level1a 2 9 5" xfId="2149" xr:uid="{00000000-0005-0000-0000-0000CA140000}"/>
    <cellStyle name="level1a 2 9 5 2" xfId="25646" xr:uid="{00000000-0005-0000-0000-0000CB140000}"/>
    <cellStyle name="level1a 2 9 5 2 2" xfId="29289" xr:uid="{00000000-0005-0000-0000-0000CC140000}"/>
    <cellStyle name="level1a 2 9 6" xfId="25636" xr:uid="{00000000-0005-0000-0000-0000CD140000}"/>
    <cellStyle name="level1a 2 9 6 2" xfId="29279" xr:uid="{00000000-0005-0000-0000-0000CE140000}"/>
    <cellStyle name="level1a 2_STUD aligned by INSTIT" xfId="2150" xr:uid="{00000000-0005-0000-0000-0000CF140000}"/>
    <cellStyle name="level1a 3" xfId="2151" xr:uid="{00000000-0005-0000-0000-0000D0140000}"/>
    <cellStyle name="level1a 3 10" xfId="2152" xr:uid="{00000000-0005-0000-0000-0000D1140000}"/>
    <cellStyle name="level1a 3 10 2" xfId="2153" xr:uid="{00000000-0005-0000-0000-0000D2140000}"/>
    <cellStyle name="level1a 3 10 2 2" xfId="2154" xr:uid="{00000000-0005-0000-0000-0000D3140000}"/>
    <cellStyle name="level1a 3 10 2 2 2" xfId="2155" xr:uid="{00000000-0005-0000-0000-0000D4140000}"/>
    <cellStyle name="level1a 3 10 2 2 2 2" xfId="25651" xr:uid="{00000000-0005-0000-0000-0000D5140000}"/>
    <cellStyle name="level1a 3 10 2 2 2 2 2" xfId="29294" xr:uid="{00000000-0005-0000-0000-0000D6140000}"/>
    <cellStyle name="level1a 3 10 2 2 3" xfId="25650" xr:uid="{00000000-0005-0000-0000-0000D7140000}"/>
    <cellStyle name="level1a 3 10 2 2 3 2" xfId="29293" xr:uid="{00000000-0005-0000-0000-0000D8140000}"/>
    <cellStyle name="level1a 3 10 2 3" xfId="2156" xr:uid="{00000000-0005-0000-0000-0000D9140000}"/>
    <cellStyle name="level1a 3 10 2 3 2" xfId="25652" xr:uid="{00000000-0005-0000-0000-0000DA140000}"/>
    <cellStyle name="level1a 3 10 2 3 2 2" xfId="29295" xr:uid="{00000000-0005-0000-0000-0000DB140000}"/>
    <cellStyle name="level1a 3 10 2 4" xfId="25649" xr:uid="{00000000-0005-0000-0000-0000DC140000}"/>
    <cellStyle name="level1a 3 10 2 4 2" xfId="29292" xr:uid="{00000000-0005-0000-0000-0000DD140000}"/>
    <cellStyle name="level1a 3 10 3" xfId="2157" xr:uid="{00000000-0005-0000-0000-0000DE140000}"/>
    <cellStyle name="level1a 3 10 3 2" xfId="2158" xr:uid="{00000000-0005-0000-0000-0000DF140000}"/>
    <cellStyle name="level1a 3 10 3 2 2" xfId="2159" xr:uid="{00000000-0005-0000-0000-0000E0140000}"/>
    <cellStyle name="level1a 3 10 3 2 2 2" xfId="25655" xr:uid="{00000000-0005-0000-0000-0000E1140000}"/>
    <cellStyle name="level1a 3 10 3 2 2 2 2" xfId="29298" xr:uid="{00000000-0005-0000-0000-0000E2140000}"/>
    <cellStyle name="level1a 3 10 3 2 3" xfId="25654" xr:uid="{00000000-0005-0000-0000-0000E3140000}"/>
    <cellStyle name="level1a 3 10 3 2 3 2" xfId="29297" xr:uid="{00000000-0005-0000-0000-0000E4140000}"/>
    <cellStyle name="level1a 3 10 3 3" xfId="2160" xr:uid="{00000000-0005-0000-0000-0000E5140000}"/>
    <cellStyle name="level1a 3 10 3 3 2" xfId="25656" xr:uid="{00000000-0005-0000-0000-0000E6140000}"/>
    <cellStyle name="level1a 3 10 3 3 2 2" xfId="29299" xr:uid="{00000000-0005-0000-0000-0000E7140000}"/>
    <cellStyle name="level1a 3 10 3 4" xfId="25653" xr:uid="{00000000-0005-0000-0000-0000E8140000}"/>
    <cellStyle name="level1a 3 10 3 4 2" xfId="29296" xr:uid="{00000000-0005-0000-0000-0000E9140000}"/>
    <cellStyle name="level1a 3 10 4" xfId="2161" xr:uid="{00000000-0005-0000-0000-0000EA140000}"/>
    <cellStyle name="level1a 3 10 4 2" xfId="25657" xr:uid="{00000000-0005-0000-0000-0000EB140000}"/>
    <cellStyle name="level1a 3 10 4 2 2" xfId="29300" xr:uid="{00000000-0005-0000-0000-0000EC140000}"/>
    <cellStyle name="level1a 3 10 5" xfId="2162" xr:uid="{00000000-0005-0000-0000-0000ED140000}"/>
    <cellStyle name="level1a 3 10 5 2" xfId="2163" xr:uid="{00000000-0005-0000-0000-0000EE140000}"/>
    <cellStyle name="level1a 3 10 5 2 2" xfId="25659" xr:uid="{00000000-0005-0000-0000-0000EF140000}"/>
    <cellStyle name="level1a 3 10 5 2 2 2" xfId="29302" xr:uid="{00000000-0005-0000-0000-0000F0140000}"/>
    <cellStyle name="level1a 3 10 5 3" xfId="25658" xr:uid="{00000000-0005-0000-0000-0000F1140000}"/>
    <cellStyle name="level1a 3 10 5 3 2" xfId="29301" xr:uid="{00000000-0005-0000-0000-0000F2140000}"/>
    <cellStyle name="level1a 3 10 6" xfId="2164" xr:uid="{00000000-0005-0000-0000-0000F3140000}"/>
    <cellStyle name="level1a 3 10 6 2" xfId="25660" xr:uid="{00000000-0005-0000-0000-0000F4140000}"/>
    <cellStyle name="level1a 3 10 6 2 2" xfId="29303" xr:uid="{00000000-0005-0000-0000-0000F5140000}"/>
    <cellStyle name="level1a 3 10 7" xfId="25648" xr:uid="{00000000-0005-0000-0000-0000F6140000}"/>
    <cellStyle name="level1a 3 10 7 2" xfId="29291" xr:uid="{00000000-0005-0000-0000-0000F7140000}"/>
    <cellStyle name="level1a 3 11" xfId="2165" xr:uid="{00000000-0005-0000-0000-0000F8140000}"/>
    <cellStyle name="level1a 3 11 2" xfId="2166" xr:uid="{00000000-0005-0000-0000-0000F9140000}"/>
    <cellStyle name="level1a 3 11 2 2" xfId="2167" xr:uid="{00000000-0005-0000-0000-0000FA140000}"/>
    <cellStyle name="level1a 3 11 2 2 2" xfId="2168" xr:uid="{00000000-0005-0000-0000-0000FB140000}"/>
    <cellStyle name="level1a 3 11 2 2 2 2" xfId="25664" xr:uid="{00000000-0005-0000-0000-0000FC140000}"/>
    <cellStyle name="level1a 3 11 2 2 2 2 2" xfId="29307" xr:uid="{00000000-0005-0000-0000-0000FD140000}"/>
    <cellStyle name="level1a 3 11 2 2 3" xfId="25663" xr:uid="{00000000-0005-0000-0000-0000FE140000}"/>
    <cellStyle name="level1a 3 11 2 2 3 2" xfId="29306" xr:uid="{00000000-0005-0000-0000-0000FF140000}"/>
    <cellStyle name="level1a 3 11 2 3" xfId="2169" xr:uid="{00000000-0005-0000-0000-000000150000}"/>
    <cellStyle name="level1a 3 11 2 3 2" xfId="25665" xr:uid="{00000000-0005-0000-0000-000001150000}"/>
    <cellStyle name="level1a 3 11 2 3 2 2" xfId="29308" xr:uid="{00000000-0005-0000-0000-000002150000}"/>
    <cellStyle name="level1a 3 11 2 4" xfId="25662" xr:uid="{00000000-0005-0000-0000-000003150000}"/>
    <cellStyle name="level1a 3 11 2 4 2" xfId="29305" xr:uid="{00000000-0005-0000-0000-000004150000}"/>
    <cellStyle name="level1a 3 11 3" xfId="2170" xr:uid="{00000000-0005-0000-0000-000005150000}"/>
    <cellStyle name="level1a 3 11 3 2" xfId="2171" xr:uid="{00000000-0005-0000-0000-000006150000}"/>
    <cellStyle name="level1a 3 11 3 2 2" xfId="2172" xr:uid="{00000000-0005-0000-0000-000007150000}"/>
    <cellStyle name="level1a 3 11 3 2 2 2" xfId="25668" xr:uid="{00000000-0005-0000-0000-000008150000}"/>
    <cellStyle name="level1a 3 11 3 2 2 2 2" xfId="29311" xr:uid="{00000000-0005-0000-0000-000009150000}"/>
    <cellStyle name="level1a 3 11 3 2 3" xfId="25667" xr:uid="{00000000-0005-0000-0000-00000A150000}"/>
    <cellStyle name="level1a 3 11 3 2 3 2" xfId="29310" xr:uid="{00000000-0005-0000-0000-00000B150000}"/>
    <cellStyle name="level1a 3 11 3 3" xfId="2173" xr:uid="{00000000-0005-0000-0000-00000C150000}"/>
    <cellStyle name="level1a 3 11 3 3 2" xfId="25669" xr:uid="{00000000-0005-0000-0000-00000D150000}"/>
    <cellStyle name="level1a 3 11 3 3 2 2" xfId="29312" xr:uid="{00000000-0005-0000-0000-00000E150000}"/>
    <cellStyle name="level1a 3 11 3 4" xfId="25666" xr:uid="{00000000-0005-0000-0000-00000F150000}"/>
    <cellStyle name="level1a 3 11 3 4 2" xfId="29309" xr:uid="{00000000-0005-0000-0000-000010150000}"/>
    <cellStyle name="level1a 3 11 4" xfId="2174" xr:uid="{00000000-0005-0000-0000-000011150000}"/>
    <cellStyle name="level1a 3 11 4 2" xfId="2175" xr:uid="{00000000-0005-0000-0000-000012150000}"/>
    <cellStyle name="level1a 3 11 4 2 2" xfId="25671" xr:uid="{00000000-0005-0000-0000-000013150000}"/>
    <cellStyle name="level1a 3 11 4 2 2 2" xfId="29314" xr:uid="{00000000-0005-0000-0000-000014150000}"/>
    <cellStyle name="level1a 3 11 4 3" xfId="25670" xr:uid="{00000000-0005-0000-0000-000015150000}"/>
    <cellStyle name="level1a 3 11 4 3 2" xfId="29313" xr:uid="{00000000-0005-0000-0000-000016150000}"/>
    <cellStyle name="level1a 3 11 5" xfId="2176" xr:uid="{00000000-0005-0000-0000-000017150000}"/>
    <cellStyle name="level1a 3 11 5 2" xfId="25672" xr:uid="{00000000-0005-0000-0000-000018150000}"/>
    <cellStyle name="level1a 3 11 5 2 2" xfId="29315" xr:uid="{00000000-0005-0000-0000-000019150000}"/>
    <cellStyle name="level1a 3 11 6" xfId="25661" xr:uid="{00000000-0005-0000-0000-00001A150000}"/>
    <cellStyle name="level1a 3 11 6 2" xfId="29304" xr:uid="{00000000-0005-0000-0000-00001B150000}"/>
    <cellStyle name="level1a 3 12" xfId="2177" xr:uid="{00000000-0005-0000-0000-00001C150000}"/>
    <cellStyle name="level1a 3 12 2" xfId="2178" xr:uid="{00000000-0005-0000-0000-00001D150000}"/>
    <cellStyle name="level1a 3 12 2 2" xfId="2179" xr:uid="{00000000-0005-0000-0000-00001E150000}"/>
    <cellStyle name="level1a 3 12 2 2 2" xfId="25675" xr:uid="{00000000-0005-0000-0000-00001F150000}"/>
    <cellStyle name="level1a 3 12 2 2 2 2" xfId="29318" xr:uid="{00000000-0005-0000-0000-000020150000}"/>
    <cellStyle name="level1a 3 12 2 3" xfId="25674" xr:uid="{00000000-0005-0000-0000-000021150000}"/>
    <cellStyle name="level1a 3 12 2 3 2" xfId="29317" xr:uid="{00000000-0005-0000-0000-000022150000}"/>
    <cellStyle name="level1a 3 12 3" xfId="2180" xr:uid="{00000000-0005-0000-0000-000023150000}"/>
    <cellStyle name="level1a 3 12 3 2" xfId="25676" xr:uid="{00000000-0005-0000-0000-000024150000}"/>
    <cellStyle name="level1a 3 12 3 2 2" xfId="29319" xr:uid="{00000000-0005-0000-0000-000025150000}"/>
    <cellStyle name="level1a 3 12 4" xfId="25673" xr:uid="{00000000-0005-0000-0000-000026150000}"/>
    <cellStyle name="level1a 3 12 4 2" xfId="29316" xr:uid="{00000000-0005-0000-0000-000027150000}"/>
    <cellStyle name="level1a 3 13" xfId="2181" xr:uid="{00000000-0005-0000-0000-000028150000}"/>
    <cellStyle name="level1a 3 13 2" xfId="25677" xr:uid="{00000000-0005-0000-0000-000029150000}"/>
    <cellStyle name="level1a 3 13 2 2" xfId="29320" xr:uid="{00000000-0005-0000-0000-00002A150000}"/>
    <cellStyle name="level1a 3 14" xfId="2182" xr:uid="{00000000-0005-0000-0000-00002B150000}"/>
    <cellStyle name="level1a 3 14 2" xfId="25678" xr:uid="{00000000-0005-0000-0000-00002C150000}"/>
    <cellStyle name="level1a 3 14 2 2" xfId="29321" xr:uid="{00000000-0005-0000-0000-00002D150000}"/>
    <cellStyle name="level1a 3 15" xfId="25647" xr:uid="{00000000-0005-0000-0000-00002E150000}"/>
    <cellStyle name="level1a 3 15 2" xfId="29290" xr:uid="{00000000-0005-0000-0000-00002F150000}"/>
    <cellStyle name="level1a 3 2" xfId="2183" xr:uid="{00000000-0005-0000-0000-000030150000}"/>
    <cellStyle name="level1a 3 2 10" xfId="2184" xr:uid="{00000000-0005-0000-0000-000031150000}"/>
    <cellStyle name="level1a 3 2 10 2" xfId="2185" xr:uid="{00000000-0005-0000-0000-000032150000}"/>
    <cellStyle name="level1a 3 2 10 2 2" xfId="2186" xr:uid="{00000000-0005-0000-0000-000033150000}"/>
    <cellStyle name="level1a 3 2 10 2 2 2" xfId="2187" xr:uid="{00000000-0005-0000-0000-000034150000}"/>
    <cellStyle name="level1a 3 2 10 2 2 2 2" xfId="25683" xr:uid="{00000000-0005-0000-0000-000035150000}"/>
    <cellStyle name="level1a 3 2 10 2 2 2 2 2" xfId="29326" xr:uid="{00000000-0005-0000-0000-000036150000}"/>
    <cellStyle name="level1a 3 2 10 2 2 3" xfId="25682" xr:uid="{00000000-0005-0000-0000-000037150000}"/>
    <cellStyle name="level1a 3 2 10 2 2 3 2" xfId="29325" xr:uid="{00000000-0005-0000-0000-000038150000}"/>
    <cellStyle name="level1a 3 2 10 2 3" xfId="2188" xr:uid="{00000000-0005-0000-0000-000039150000}"/>
    <cellStyle name="level1a 3 2 10 2 3 2" xfId="25684" xr:uid="{00000000-0005-0000-0000-00003A150000}"/>
    <cellStyle name="level1a 3 2 10 2 3 2 2" xfId="29327" xr:uid="{00000000-0005-0000-0000-00003B150000}"/>
    <cellStyle name="level1a 3 2 10 2 4" xfId="25681" xr:uid="{00000000-0005-0000-0000-00003C150000}"/>
    <cellStyle name="level1a 3 2 10 2 4 2" xfId="29324" xr:uid="{00000000-0005-0000-0000-00003D150000}"/>
    <cellStyle name="level1a 3 2 10 3" xfId="2189" xr:uid="{00000000-0005-0000-0000-00003E150000}"/>
    <cellStyle name="level1a 3 2 10 3 2" xfId="2190" xr:uid="{00000000-0005-0000-0000-00003F150000}"/>
    <cellStyle name="level1a 3 2 10 3 2 2" xfId="2191" xr:uid="{00000000-0005-0000-0000-000040150000}"/>
    <cellStyle name="level1a 3 2 10 3 2 2 2" xfId="25687" xr:uid="{00000000-0005-0000-0000-000041150000}"/>
    <cellStyle name="level1a 3 2 10 3 2 2 2 2" xfId="29330" xr:uid="{00000000-0005-0000-0000-000042150000}"/>
    <cellStyle name="level1a 3 2 10 3 2 3" xfId="25686" xr:uid="{00000000-0005-0000-0000-000043150000}"/>
    <cellStyle name="level1a 3 2 10 3 2 3 2" xfId="29329" xr:uid="{00000000-0005-0000-0000-000044150000}"/>
    <cellStyle name="level1a 3 2 10 3 3" xfId="2192" xr:uid="{00000000-0005-0000-0000-000045150000}"/>
    <cellStyle name="level1a 3 2 10 3 3 2" xfId="25688" xr:uid="{00000000-0005-0000-0000-000046150000}"/>
    <cellStyle name="level1a 3 2 10 3 3 2 2" xfId="29331" xr:uid="{00000000-0005-0000-0000-000047150000}"/>
    <cellStyle name="level1a 3 2 10 3 4" xfId="25685" xr:uid="{00000000-0005-0000-0000-000048150000}"/>
    <cellStyle name="level1a 3 2 10 3 4 2" xfId="29328" xr:uid="{00000000-0005-0000-0000-000049150000}"/>
    <cellStyle name="level1a 3 2 10 4" xfId="2193" xr:uid="{00000000-0005-0000-0000-00004A150000}"/>
    <cellStyle name="level1a 3 2 10 4 2" xfId="2194" xr:uid="{00000000-0005-0000-0000-00004B150000}"/>
    <cellStyle name="level1a 3 2 10 4 2 2" xfId="25690" xr:uid="{00000000-0005-0000-0000-00004C150000}"/>
    <cellStyle name="level1a 3 2 10 4 2 2 2" xfId="29333" xr:uid="{00000000-0005-0000-0000-00004D150000}"/>
    <cellStyle name="level1a 3 2 10 4 3" xfId="25689" xr:uid="{00000000-0005-0000-0000-00004E150000}"/>
    <cellStyle name="level1a 3 2 10 4 3 2" xfId="29332" xr:uid="{00000000-0005-0000-0000-00004F150000}"/>
    <cellStyle name="level1a 3 2 10 5" xfId="2195" xr:uid="{00000000-0005-0000-0000-000050150000}"/>
    <cellStyle name="level1a 3 2 10 5 2" xfId="25691" xr:uid="{00000000-0005-0000-0000-000051150000}"/>
    <cellStyle name="level1a 3 2 10 5 2 2" xfId="29334" xr:uid="{00000000-0005-0000-0000-000052150000}"/>
    <cellStyle name="level1a 3 2 10 6" xfId="25680" xr:uid="{00000000-0005-0000-0000-000053150000}"/>
    <cellStyle name="level1a 3 2 10 6 2" xfId="29323" xr:uid="{00000000-0005-0000-0000-000054150000}"/>
    <cellStyle name="level1a 3 2 11" xfId="2196" xr:uid="{00000000-0005-0000-0000-000055150000}"/>
    <cellStyle name="level1a 3 2 11 2" xfId="2197" xr:uid="{00000000-0005-0000-0000-000056150000}"/>
    <cellStyle name="level1a 3 2 11 2 2" xfId="2198" xr:uid="{00000000-0005-0000-0000-000057150000}"/>
    <cellStyle name="level1a 3 2 11 2 2 2" xfId="25694" xr:uid="{00000000-0005-0000-0000-000058150000}"/>
    <cellStyle name="level1a 3 2 11 2 2 2 2" xfId="29337" xr:uid="{00000000-0005-0000-0000-000059150000}"/>
    <cellStyle name="level1a 3 2 11 2 3" xfId="25693" xr:uid="{00000000-0005-0000-0000-00005A150000}"/>
    <cellStyle name="level1a 3 2 11 2 3 2" xfId="29336" xr:uid="{00000000-0005-0000-0000-00005B150000}"/>
    <cellStyle name="level1a 3 2 11 3" xfId="2199" xr:uid="{00000000-0005-0000-0000-00005C150000}"/>
    <cellStyle name="level1a 3 2 11 3 2" xfId="25695" xr:uid="{00000000-0005-0000-0000-00005D150000}"/>
    <cellStyle name="level1a 3 2 11 3 2 2" xfId="29338" xr:uid="{00000000-0005-0000-0000-00005E150000}"/>
    <cellStyle name="level1a 3 2 11 4" xfId="25692" xr:uid="{00000000-0005-0000-0000-00005F150000}"/>
    <cellStyle name="level1a 3 2 11 4 2" xfId="29335" xr:uid="{00000000-0005-0000-0000-000060150000}"/>
    <cellStyle name="level1a 3 2 12" xfId="2200" xr:uid="{00000000-0005-0000-0000-000061150000}"/>
    <cellStyle name="level1a 3 2 12 2" xfId="25696" xr:uid="{00000000-0005-0000-0000-000062150000}"/>
    <cellStyle name="level1a 3 2 12 2 2" xfId="29339" xr:uid="{00000000-0005-0000-0000-000063150000}"/>
    <cellStyle name="level1a 3 2 13" xfId="25679" xr:uid="{00000000-0005-0000-0000-000064150000}"/>
    <cellStyle name="level1a 3 2 13 2" xfId="29322" xr:uid="{00000000-0005-0000-0000-000065150000}"/>
    <cellStyle name="level1a 3 2 2" xfId="2201" xr:uid="{00000000-0005-0000-0000-000066150000}"/>
    <cellStyle name="level1a 3 2 2 10" xfId="2202" xr:uid="{00000000-0005-0000-0000-000067150000}"/>
    <cellStyle name="level1a 3 2 2 10 2" xfId="25698" xr:uid="{00000000-0005-0000-0000-000068150000}"/>
    <cellStyle name="level1a 3 2 2 10 2 2" xfId="29341" xr:uid="{00000000-0005-0000-0000-000069150000}"/>
    <cellStyle name="level1a 3 2 2 11" xfId="25697" xr:uid="{00000000-0005-0000-0000-00006A150000}"/>
    <cellStyle name="level1a 3 2 2 11 2" xfId="29340" xr:uid="{00000000-0005-0000-0000-00006B150000}"/>
    <cellStyle name="level1a 3 2 2 2" xfId="2203" xr:uid="{00000000-0005-0000-0000-00006C150000}"/>
    <cellStyle name="level1a 3 2 2 2 2" xfId="2204" xr:uid="{00000000-0005-0000-0000-00006D150000}"/>
    <cellStyle name="level1a 3 2 2 2 2 2" xfId="2205" xr:uid="{00000000-0005-0000-0000-00006E150000}"/>
    <cellStyle name="level1a 3 2 2 2 2 2 2" xfId="2206" xr:uid="{00000000-0005-0000-0000-00006F150000}"/>
    <cellStyle name="level1a 3 2 2 2 2 2 2 2" xfId="2207" xr:uid="{00000000-0005-0000-0000-000070150000}"/>
    <cellStyle name="level1a 3 2 2 2 2 2 2 2 2" xfId="25703" xr:uid="{00000000-0005-0000-0000-000071150000}"/>
    <cellStyle name="level1a 3 2 2 2 2 2 2 2 2 2" xfId="29346" xr:uid="{00000000-0005-0000-0000-000072150000}"/>
    <cellStyle name="level1a 3 2 2 2 2 2 2 3" xfId="25702" xr:uid="{00000000-0005-0000-0000-000073150000}"/>
    <cellStyle name="level1a 3 2 2 2 2 2 2 3 2" xfId="29345" xr:uid="{00000000-0005-0000-0000-000074150000}"/>
    <cellStyle name="level1a 3 2 2 2 2 2 3" xfId="2208" xr:uid="{00000000-0005-0000-0000-000075150000}"/>
    <cellStyle name="level1a 3 2 2 2 2 2 3 2" xfId="25704" xr:uid="{00000000-0005-0000-0000-000076150000}"/>
    <cellStyle name="level1a 3 2 2 2 2 2 3 2 2" xfId="29347" xr:uid="{00000000-0005-0000-0000-000077150000}"/>
    <cellStyle name="level1a 3 2 2 2 2 2 4" xfId="25701" xr:uid="{00000000-0005-0000-0000-000078150000}"/>
    <cellStyle name="level1a 3 2 2 2 2 2 4 2" xfId="29344" xr:uid="{00000000-0005-0000-0000-000079150000}"/>
    <cellStyle name="level1a 3 2 2 2 2 3" xfId="2209" xr:uid="{00000000-0005-0000-0000-00007A150000}"/>
    <cellStyle name="level1a 3 2 2 2 2 3 2" xfId="2210" xr:uid="{00000000-0005-0000-0000-00007B150000}"/>
    <cellStyle name="level1a 3 2 2 2 2 3 2 2" xfId="2211" xr:uid="{00000000-0005-0000-0000-00007C150000}"/>
    <cellStyle name="level1a 3 2 2 2 2 3 2 2 2" xfId="25707" xr:uid="{00000000-0005-0000-0000-00007D150000}"/>
    <cellStyle name="level1a 3 2 2 2 2 3 2 2 2 2" xfId="29350" xr:uid="{00000000-0005-0000-0000-00007E150000}"/>
    <cellStyle name="level1a 3 2 2 2 2 3 2 3" xfId="25706" xr:uid="{00000000-0005-0000-0000-00007F150000}"/>
    <cellStyle name="level1a 3 2 2 2 2 3 2 3 2" xfId="29349" xr:uid="{00000000-0005-0000-0000-000080150000}"/>
    <cellStyle name="level1a 3 2 2 2 2 3 3" xfId="2212" xr:uid="{00000000-0005-0000-0000-000081150000}"/>
    <cellStyle name="level1a 3 2 2 2 2 3 3 2" xfId="25708" xr:uid="{00000000-0005-0000-0000-000082150000}"/>
    <cellStyle name="level1a 3 2 2 2 2 3 3 2 2" xfId="29351" xr:uid="{00000000-0005-0000-0000-000083150000}"/>
    <cellStyle name="level1a 3 2 2 2 2 3 4" xfId="25705" xr:uid="{00000000-0005-0000-0000-000084150000}"/>
    <cellStyle name="level1a 3 2 2 2 2 3 4 2" xfId="29348" xr:uid="{00000000-0005-0000-0000-000085150000}"/>
    <cellStyle name="level1a 3 2 2 2 2 4" xfId="2213" xr:uid="{00000000-0005-0000-0000-000086150000}"/>
    <cellStyle name="level1a 3 2 2 2 2 4 2" xfId="25709" xr:uid="{00000000-0005-0000-0000-000087150000}"/>
    <cellStyle name="level1a 3 2 2 2 2 4 2 2" xfId="29352" xr:uid="{00000000-0005-0000-0000-000088150000}"/>
    <cellStyle name="level1a 3 2 2 2 2 5" xfId="2214" xr:uid="{00000000-0005-0000-0000-000089150000}"/>
    <cellStyle name="level1a 3 2 2 2 2 5 2" xfId="2215" xr:uid="{00000000-0005-0000-0000-00008A150000}"/>
    <cellStyle name="level1a 3 2 2 2 2 5 2 2" xfId="25711" xr:uid="{00000000-0005-0000-0000-00008B150000}"/>
    <cellStyle name="level1a 3 2 2 2 2 5 2 2 2" xfId="29354" xr:uid="{00000000-0005-0000-0000-00008C150000}"/>
    <cellStyle name="level1a 3 2 2 2 2 5 3" xfId="25710" xr:uid="{00000000-0005-0000-0000-00008D150000}"/>
    <cellStyle name="level1a 3 2 2 2 2 5 3 2" xfId="29353" xr:uid="{00000000-0005-0000-0000-00008E150000}"/>
    <cellStyle name="level1a 3 2 2 2 2 6" xfId="25700" xr:uid="{00000000-0005-0000-0000-00008F150000}"/>
    <cellStyle name="level1a 3 2 2 2 2 6 2" xfId="29343" xr:uid="{00000000-0005-0000-0000-000090150000}"/>
    <cellStyle name="level1a 3 2 2 2 3" xfId="2216" xr:uid="{00000000-0005-0000-0000-000091150000}"/>
    <cellStyle name="level1a 3 2 2 2 3 2" xfId="2217" xr:uid="{00000000-0005-0000-0000-000092150000}"/>
    <cellStyle name="level1a 3 2 2 2 3 2 2" xfId="2218" xr:uid="{00000000-0005-0000-0000-000093150000}"/>
    <cellStyle name="level1a 3 2 2 2 3 2 2 2" xfId="2219" xr:uid="{00000000-0005-0000-0000-000094150000}"/>
    <cellStyle name="level1a 3 2 2 2 3 2 2 2 2" xfId="25715" xr:uid="{00000000-0005-0000-0000-000095150000}"/>
    <cellStyle name="level1a 3 2 2 2 3 2 2 2 2 2" xfId="29358" xr:uid="{00000000-0005-0000-0000-000096150000}"/>
    <cellStyle name="level1a 3 2 2 2 3 2 2 3" xfId="25714" xr:uid="{00000000-0005-0000-0000-000097150000}"/>
    <cellStyle name="level1a 3 2 2 2 3 2 2 3 2" xfId="29357" xr:uid="{00000000-0005-0000-0000-000098150000}"/>
    <cellStyle name="level1a 3 2 2 2 3 2 3" xfId="2220" xr:uid="{00000000-0005-0000-0000-000099150000}"/>
    <cellStyle name="level1a 3 2 2 2 3 2 3 2" xfId="25716" xr:uid="{00000000-0005-0000-0000-00009A150000}"/>
    <cellStyle name="level1a 3 2 2 2 3 2 3 2 2" xfId="29359" xr:uid="{00000000-0005-0000-0000-00009B150000}"/>
    <cellStyle name="level1a 3 2 2 2 3 2 4" xfId="25713" xr:uid="{00000000-0005-0000-0000-00009C150000}"/>
    <cellStyle name="level1a 3 2 2 2 3 2 4 2" xfId="29356" xr:uid="{00000000-0005-0000-0000-00009D150000}"/>
    <cellStyle name="level1a 3 2 2 2 3 3" xfId="2221" xr:uid="{00000000-0005-0000-0000-00009E150000}"/>
    <cellStyle name="level1a 3 2 2 2 3 3 2" xfId="2222" xr:uid="{00000000-0005-0000-0000-00009F150000}"/>
    <cellStyle name="level1a 3 2 2 2 3 3 2 2" xfId="2223" xr:uid="{00000000-0005-0000-0000-0000A0150000}"/>
    <cellStyle name="level1a 3 2 2 2 3 3 2 2 2" xfId="25719" xr:uid="{00000000-0005-0000-0000-0000A1150000}"/>
    <cellStyle name="level1a 3 2 2 2 3 3 2 2 2 2" xfId="29362" xr:uid="{00000000-0005-0000-0000-0000A2150000}"/>
    <cellStyle name="level1a 3 2 2 2 3 3 2 3" xfId="25718" xr:uid="{00000000-0005-0000-0000-0000A3150000}"/>
    <cellStyle name="level1a 3 2 2 2 3 3 2 3 2" xfId="29361" xr:uid="{00000000-0005-0000-0000-0000A4150000}"/>
    <cellStyle name="level1a 3 2 2 2 3 3 3" xfId="2224" xr:uid="{00000000-0005-0000-0000-0000A5150000}"/>
    <cellStyle name="level1a 3 2 2 2 3 3 3 2" xfId="25720" xr:uid="{00000000-0005-0000-0000-0000A6150000}"/>
    <cellStyle name="level1a 3 2 2 2 3 3 3 2 2" xfId="29363" xr:uid="{00000000-0005-0000-0000-0000A7150000}"/>
    <cellStyle name="level1a 3 2 2 2 3 3 4" xfId="25717" xr:uid="{00000000-0005-0000-0000-0000A8150000}"/>
    <cellStyle name="level1a 3 2 2 2 3 3 4 2" xfId="29360" xr:uid="{00000000-0005-0000-0000-0000A9150000}"/>
    <cellStyle name="level1a 3 2 2 2 3 4" xfId="2225" xr:uid="{00000000-0005-0000-0000-0000AA150000}"/>
    <cellStyle name="level1a 3 2 2 2 3 4 2" xfId="25721" xr:uid="{00000000-0005-0000-0000-0000AB150000}"/>
    <cellStyle name="level1a 3 2 2 2 3 4 2 2" xfId="29364" xr:uid="{00000000-0005-0000-0000-0000AC150000}"/>
    <cellStyle name="level1a 3 2 2 2 3 5" xfId="2226" xr:uid="{00000000-0005-0000-0000-0000AD150000}"/>
    <cellStyle name="level1a 3 2 2 2 3 5 2" xfId="25722" xr:uid="{00000000-0005-0000-0000-0000AE150000}"/>
    <cellStyle name="level1a 3 2 2 2 3 5 2 2" xfId="29365" xr:uid="{00000000-0005-0000-0000-0000AF150000}"/>
    <cellStyle name="level1a 3 2 2 2 3 6" xfId="25712" xr:uid="{00000000-0005-0000-0000-0000B0150000}"/>
    <cellStyle name="level1a 3 2 2 2 3 6 2" xfId="29355" xr:uid="{00000000-0005-0000-0000-0000B1150000}"/>
    <cellStyle name="level1a 3 2 2 2 4" xfId="2227" xr:uid="{00000000-0005-0000-0000-0000B2150000}"/>
    <cellStyle name="level1a 3 2 2 2 4 2" xfId="2228" xr:uid="{00000000-0005-0000-0000-0000B3150000}"/>
    <cellStyle name="level1a 3 2 2 2 4 2 2" xfId="2229" xr:uid="{00000000-0005-0000-0000-0000B4150000}"/>
    <cellStyle name="level1a 3 2 2 2 4 2 2 2" xfId="2230" xr:uid="{00000000-0005-0000-0000-0000B5150000}"/>
    <cellStyle name="level1a 3 2 2 2 4 2 2 2 2" xfId="25726" xr:uid="{00000000-0005-0000-0000-0000B6150000}"/>
    <cellStyle name="level1a 3 2 2 2 4 2 2 2 2 2" xfId="29369" xr:uid="{00000000-0005-0000-0000-0000B7150000}"/>
    <cellStyle name="level1a 3 2 2 2 4 2 2 3" xfId="25725" xr:uid="{00000000-0005-0000-0000-0000B8150000}"/>
    <cellStyle name="level1a 3 2 2 2 4 2 2 3 2" xfId="29368" xr:uid="{00000000-0005-0000-0000-0000B9150000}"/>
    <cellStyle name="level1a 3 2 2 2 4 2 3" xfId="2231" xr:uid="{00000000-0005-0000-0000-0000BA150000}"/>
    <cellStyle name="level1a 3 2 2 2 4 2 3 2" xfId="25727" xr:uid="{00000000-0005-0000-0000-0000BB150000}"/>
    <cellStyle name="level1a 3 2 2 2 4 2 3 2 2" xfId="29370" xr:uid="{00000000-0005-0000-0000-0000BC150000}"/>
    <cellStyle name="level1a 3 2 2 2 4 2 4" xfId="25724" xr:uid="{00000000-0005-0000-0000-0000BD150000}"/>
    <cellStyle name="level1a 3 2 2 2 4 2 4 2" xfId="29367" xr:uid="{00000000-0005-0000-0000-0000BE150000}"/>
    <cellStyle name="level1a 3 2 2 2 4 3" xfId="2232" xr:uid="{00000000-0005-0000-0000-0000BF150000}"/>
    <cellStyle name="level1a 3 2 2 2 4 3 2" xfId="2233" xr:uid="{00000000-0005-0000-0000-0000C0150000}"/>
    <cellStyle name="level1a 3 2 2 2 4 3 2 2" xfId="2234" xr:uid="{00000000-0005-0000-0000-0000C1150000}"/>
    <cellStyle name="level1a 3 2 2 2 4 3 2 2 2" xfId="25730" xr:uid="{00000000-0005-0000-0000-0000C2150000}"/>
    <cellStyle name="level1a 3 2 2 2 4 3 2 2 2 2" xfId="29373" xr:uid="{00000000-0005-0000-0000-0000C3150000}"/>
    <cellStyle name="level1a 3 2 2 2 4 3 2 3" xfId="25729" xr:uid="{00000000-0005-0000-0000-0000C4150000}"/>
    <cellStyle name="level1a 3 2 2 2 4 3 2 3 2" xfId="29372" xr:uid="{00000000-0005-0000-0000-0000C5150000}"/>
    <cellStyle name="level1a 3 2 2 2 4 3 3" xfId="2235" xr:uid="{00000000-0005-0000-0000-0000C6150000}"/>
    <cellStyle name="level1a 3 2 2 2 4 3 3 2" xfId="25731" xr:uid="{00000000-0005-0000-0000-0000C7150000}"/>
    <cellStyle name="level1a 3 2 2 2 4 3 3 2 2" xfId="29374" xr:uid="{00000000-0005-0000-0000-0000C8150000}"/>
    <cellStyle name="level1a 3 2 2 2 4 3 4" xfId="25728" xr:uid="{00000000-0005-0000-0000-0000C9150000}"/>
    <cellStyle name="level1a 3 2 2 2 4 3 4 2" xfId="29371" xr:uid="{00000000-0005-0000-0000-0000CA150000}"/>
    <cellStyle name="level1a 3 2 2 2 4 4" xfId="2236" xr:uid="{00000000-0005-0000-0000-0000CB150000}"/>
    <cellStyle name="level1a 3 2 2 2 4 4 2" xfId="25732" xr:uid="{00000000-0005-0000-0000-0000CC150000}"/>
    <cellStyle name="level1a 3 2 2 2 4 4 2 2" xfId="29375" xr:uid="{00000000-0005-0000-0000-0000CD150000}"/>
    <cellStyle name="level1a 3 2 2 2 4 5" xfId="2237" xr:uid="{00000000-0005-0000-0000-0000CE150000}"/>
    <cellStyle name="level1a 3 2 2 2 4 5 2" xfId="2238" xr:uid="{00000000-0005-0000-0000-0000CF150000}"/>
    <cellStyle name="level1a 3 2 2 2 4 5 2 2" xfId="25734" xr:uid="{00000000-0005-0000-0000-0000D0150000}"/>
    <cellStyle name="level1a 3 2 2 2 4 5 2 2 2" xfId="29377" xr:uid="{00000000-0005-0000-0000-0000D1150000}"/>
    <cellStyle name="level1a 3 2 2 2 4 5 3" xfId="25733" xr:uid="{00000000-0005-0000-0000-0000D2150000}"/>
    <cellStyle name="level1a 3 2 2 2 4 5 3 2" xfId="29376" xr:uid="{00000000-0005-0000-0000-0000D3150000}"/>
    <cellStyle name="level1a 3 2 2 2 4 6" xfId="2239" xr:uid="{00000000-0005-0000-0000-0000D4150000}"/>
    <cellStyle name="level1a 3 2 2 2 4 6 2" xfId="25735" xr:uid="{00000000-0005-0000-0000-0000D5150000}"/>
    <cellStyle name="level1a 3 2 2 2 4 6 2 2" xfId="29378" xr:uid="{00000000-0005-0000-0000-0000D6150000}"/>
    <cellStyle name="level1a 3 2 2 2 4 7" xfId="25723" xr:uid="{00000000-0005-0000-0000-0000D7150000}"/>
    <cellStyle name="level1a 3 2 2 2 4 7 2" xfId="29366" xr:uid="{00000000-0005-0000-0000-0000D8150000}"/>
    <cellStyle name="level1a 3 2 2 2 5" xfId="2240" xr:uid="{00000000-0005-0000-0000-0000D9150000}"/>
    <cellStyle name="level1a 3 2 2 2 5 2" xfId="2241" xr:uid="{00000000-0005-0000-0000-0000DA150000}"/>
    <cellStyle name="level1a 3 2 2 2 5 2 2" xfId="2242" xr:uid="{00000000-0005-0000-0000-0000DB150000}"/>
    <cellStyle name="level1a 3 2 2 2 5 2 2 2" xfId="2243" xr:uid="{00000000-0005-0000-0000-0000DC150000}"/>
    <cellStyle name="level1a 3 2 2 2 5 2 2 2 2" xfId="25739" xr:uid="{00000000-0005-0000-0000-0000DD150000}"/>
    <cellStyle name="level1a 3 2 2 2 5 2 2 2 2 2" xfId="29382" xr:uid="{00000000-0005-0000-0000-0000DE150000}"/>
    <cellStyle name="level1a 3 2 2 2 5 2 2 3" xfId="25738" xr:uid="{00000000-0005-0000-0000-0000DF150000}"/>
    <cellStyle name="level1a 3 2 2 2 5 2 2 3 2" xfId="29381" xr:uid="{00000000-0005-0000-0000-0000E0150000}"/>
    <cellStyle name="level1a 3 2 2 2 5 2 3" xfId="2244" xr:uid="{00000000-0005-0000-0000-0000E1150000}"/>
    <cellStyle name="level1a 3 2 2 2 5 2 3 2" xfId="25740" xr:uid="{00000000-0005-0000-0000-0000E2150000}"/>
    <cellStyle name="level1a 3 2 2 2 5 2 3 2 2" xfId="29383" xr:uid="{00000000-0005-0000-0000-0000E3150000}"/>
    <cellStyle name="level1a 3 2 2 2 5 2 4" xfId="25737" xr:uid="{00000000-0005-0000-0000-0000E4150000}"/>
    <cellStyle name="level1a 3 2 2 2 5 2 4 2" xfId="29380" xr:uid="{00000000-0005-0000-0000-0000E5150000}"/>
    <cellStyle name="level1a 3 2 2 2 5 3" xfId="2245" xr:uid="{00000000-0005-0000-0000-0000E6150000}"/>
    <cellStyle name="level1a 3 2 2 2 5 3 2" xfId="2246" xr:uid="{00000000-0005-0000-0000-0000E7150000}"/>
    <cellStyle name="level1a 3 2 2 2 5 3 2 2" xfId="2247" xr:uid="{00000000-0005-0000-0000-0000E8150000}"/>
    <cellStyle name="level1a 3 2 2 2 5 3 2 2 2" xfId="25743" xr:uid="{00000000-0005-0000-0000-0000E9150000}"/>
    <cellStyle name="level1a 3 2 2 2 5 3 2 2 2 2" xfId="29386" xr:uid="{00000000-0005-0000-0000-0000EA150000}"/>
    <cellStyle name="level1a 3 2 2 2 5 3 2 3" xfId="25742" xr:uid="{00000000-0005-0000-0000-0000EB150000}"/>
    <cellStyle name="level1a 3 2 2 2 5 3 2 3 2" xfId="29385" xr:uid="{00000000-0005-0000-0000-0000EC150000}"/>
    <cellStyle name="level1a 3 2 2 2 5 3 3" xfId="2248" xr:uid="{00000000-0005-0000-0000-0000ED150000}"/>
    <cellStyle name="level1a 3 2 2 2 5 3 3 2" xfId="25744" xr:uid="{00000000-0005-0000-0000-0000EE150000}"/>
    <cellStyle name="level1a 3 2 2 2 5 3 3 2 2" xfId="29387" xr:uid="{00000000-0005-0000-0000-0000EF150000}"/>
    <cellStyle name="level1a 3 2 2 2 5 3 4" xfId="25741" xr:uid="{00000000-0005-0000-0000-0000F0150000}"/>
    <cellStyle name="level1a 3 2 2 2 5 3 4 2" xfId="29384" xr:uid="{00000000-0005-0000-0000-0000F1150000}"/>
    <cellStyle name="level1a 3 2 2 2 5 4" xfId="2249" xr:uid="{00000000-0005-0000-0000-0000F2150000}"/>
    <cellStyle name="level1a 3 2 2 2 5 4 2" xfId="2250" xr:uid="{00000000-0005-0000-0000-0000F3150000}"/>
    <cellStyle name="level1a 3 2 2 2 5 4 2 2" xfId="25746" xr:uid="{00000000-0005-0000-0000-0000F4150000}"/>
    <cellStyle name="level1a 3 2 2 2 5 4 2 2 2" xfId="29389" xr:uid="{00000000-0005-0000-0000-0000F5150000}"/>
    <cellStyle name="level1a 3 2 2 2 5 4 3" xfId="25745" xr:uid="{00000000-0005-0000-0000-0000F6150000}"/>
    <cellStyle name="level1a 3 2 2 2 5 4 3 2" xfId="29388" xr:uid="{00000000-0005-0000-0000-0000F7150000}"/>
    <cellStyle name="level1a 3 2 2 2 5 5" xfId="2251" xr:uid="{00000000-0005-0000-0000-0000F8150000}"/>
    <cellStyle name="level1a 3 2 2 2 5 5 2" xfId="25747" xr:uid="{00000000-0005-0000-0000-0000F9150000}"/>
    <cellStyle name="level1a 3 2 2 2 5 5 2 2" xfId="29390" xr:uid="{00000000-0005-0000-0000-0000FA150000}"/>
    <cellStyle name="level1a 3 2 2 2 5 6" xfId="25736" xr:uid="{00000000-0005-0000-0000-0000FB150000}"/>
    <cellStyle name="level1a 3 2 2 2 5 6 2" xfId="29379" xr:uid="{00000000-0005-0000-0000-0000FC150000}"/>
    <cellStyle name="level1a 3 2 2 2 6" xfId="2252" xr:uid="{00000000-0005-0000-0000-0000FD150000}"/>
    <cellStyle name="level1a 3 2 2 2 6 2" xfId="2253" xr:uid="{00000000-0005-0000-0000-0000FE150000}"/>
    <cellStyle name="level1a 3 2 2 2 6 2 2" xfId="2254" xr:uid="{00000000-0005-0000-0000-0000FF150000}"/>
    <cellStyle name="level1a 3 2 2 2 6 2 2 2" xfId="2255" xr:uid="{00000000-0005-0000-0000-000000160000}"/>
    <cellStyle name="level1a 3 2 2 2 6 2 2 2 2" xfId="25751" xr:uid="{00000000-0005-0000-0000-000001160000}"/>
    <cellStyle name="level1a 3 2 2 2 6 2 2 2 2 2" xfId="29394" xr:uid="{00000000-0005-0000-0000-000002160000}"/>
    <cellStyle name="level1a 3 2 2 2 6 2 2 3" xfId="25750" xr:uid="{00000000-0005-0000-0000-000003160000}"/>
    <cellStyle name="level1a 3 2 2 2 6 2 2 3 2" xfId="29393" xr:uid="{00000000-0005-0000-0000-000004160000}"/>
    <cellStyle name="level1a 3 2 2 2 6 2 3" xfId="2256" xr:uid="{00000000-0005-0000-0000-000005160000}"/>
    <cellStyle name="level1a 3 2 2 2 6 2 3 2" xfId="25752" xr:uid="{00000000-0005-0000-0000-000006160000}"/>
    <cellStyle name="level1a 3 2 2 2 6 2 3 2 2" xfId="29395" xr:uid="{00000000-0005-0000-0000-000007160000}"/>
    <cellStyle name="level1a 3 2 2 2 6 2 4" xfId="25749" xr:uid="{00000000-0005-0000-0000-000008160000}"/>
    <cellStyle name="level1a 3 2 2 2 6 2 4 2" xfId="29392" xr:uid="{00000000-0005-0000-0000-000009160000}"/>
    <cellStyle name="level1a 3 2 2 2 6 3" xfId="2257" xr:uid="{00000000-0005-0000-0000-00000A160000}"/>
    <cellStyle name="level1a 3 2 2 2 6 3 2" xfId="2258" xr:uid="{00000000-0005-0000-0000-00000B160000}"/>
    <cellStyle name="level1a 3 2 2 2 6 3 2 2" xfId="2259" xr:uid="{00000000-0005-0000-0000-00000C160000}"/>
    <cellStyle name="level1a 3 2 2 2 6 3 2 2 2" xfId="25755" xr:uid="{00000000-0005-0000-0000-00000D160000}"/>
    <cellStyle name="level1a 3 2 2 2 6 3 2 2 2 2" xfId="29398" xr:uid="{00000000-0005-0000-0000-00000E160000}"/>
    <cellStyle name="level1a 3 2 2 2 6 3 2 3" xfId="25754" xr:uid="{00000000-0005-0000-0000-00000F160000}"/>
    <cellStyle name="level1a 3 2 2 2 6 3 2 3 2" xfId="29397" xr:uid="{00000000-0005-0000-0000-000010160000}"/>
    <cellStyle name="level1a 3 2 2 2 6 3 3" xfId="2260" xr:uid="{00000000-0005-0000-0000-000011160000}"/>
    <cellStyle name="level1a 3 2 2 2 6 3 3 2" xfId="25756" xr:uid="{00000000-0005-0000-0000-000012160000}"/>
    <cellStyle name="level1a 3 2 2 2 6 3 3 2 2" xfId="29399" xr:uid="{00000000-0005-0000-0000-000013160000}"/>
    <cellStyle name="level1a 3 2 2 2 6 3 4" xfId="25753" xr:uid="{00000000-0005-0000-0000-000014160000}"/>
    <cellStyle name="level1a 3 2 2 2 6 3 4 2" xfId="29396" xr:uid="{00000000-0005-0000-0000-000015160000}"/>
    <cellStyle name="level1a 3 2 2 2 6 4" xfId="2261" xr:uid="{00000000-0005-0000-0000-000016160000}"/>
    <cellStyle name="level1a 3 2 2 2 6 4 2" xfId="2262" xr:uid="{00000000-0005-0000-0000-000017160000}"/>
    <cellStyle name="level1a 3 2 2 2 6 4 2 2" xfId="25758" xr:uid="{00000000-0005-0000-0000-000018160000}"/>
    <cellStyle name="level1a 3 2 2 2 6 4 2 2 2" xfId="29401" xr:uid="{00000000-0005-0000-0000-000019160000}"/>
    <cellStyle name="level1a 3 2 2 2 6 4 3" xfId="25757" xr:uid="{00000000-0005-0000-0000-00001A160000}"/>
    <cellStyle name="level1a 3 2 2 2 6 4 3 2" xfId="29400" xr:uid="{00000000-0005-0000-0000-00001B160000}"/>
    <cellStyle name="level1a 3 2 2 2 6 5" xfId="2263" xr:uid="{00000000-0005-0000-0000-00001C160000}"/>
    <cellStyle name="level1a 3 2 2 2 6 5 2" xfId="25759" xr:uid="{00000000-0005-0000-0000-00001D160000}"/>
    <cellStyle name="level1a 3 2 2 2 6 5 2 2" xfId="29402" xr:uid="{00000000-0005-0000-0000-00001E160000}"/>
    <cellStyle name="level1a 3 2 2 2 6 6" xfId="25748" xr:uid="{00000000-0005-0000-0000-00001F160000}"/>
    <cellStyle name="level1a 3 2 2 2 6 6 2" xfId="29391" xr:uid="{00000000-0005-0000-0000-000020160000}"/>
    <cellStyle name="level1a 3 2 2 2 7" xfId="2264" xr:uid="{00000000-0005-0000-0000-000021160000}"/>
    <cellStyle name="level1a 3 2 2 2 7 2" xfId="2265" xr:uid="{00000000-0005-0000-0000-000022160000}"/>
    <cellStyle name="level1a 3 2 2 2 7 2 2" xfId="2266" xr:uid="{00000000-0005-0000-0000-000023160000}"/>
    <cellStyle name="level1a 3 2 2 2 7 2 2 2" xfId="25762" xr:uid="{00000000-0005-0000-0000-000024160000}"/>
    <cellStyle name="level1a 3 2 2 2 7 2 2 2 2" xfId="29405" xr:uid="{00000000-0005-0000-0000-000025160000}"/>
    <cellStyle name="level1a 3 2 2 2 7 2 3" xfId="25761" xr:uid="{00000000-0005-0000-0000-000026160000}"/>
    <cellStyle name="level1a 3 2 2 2 7 2 3 2" xfId="29404" xr:uid="{00000000-0005-0000-0000-000027160000}"/>
    <cellStyle name="level1a 3 2 2 2 7 3" xfId="2267" xr:uid="{00000000-0005-0000-0000-000028160000}"/>
    <cellStyle name="level1a 3 2 2 2 7 3 2" xfId="25763" xr:uid="{00000000-0005-0000-0000-000029160000}"/>
    <cellStyle name="level1a 3 2 2 2 7 3 2 2" xfId="29406" xr:uid="{00000000-0005-0000-0000-00002A160000}"/>
    <cellStyle name="level1a 3 2 2 2 7 4" xfId="25760" xr:uid="{00000000-0005-0000-0000-00002B160000}"/>
    <cellStyle name="level1a 3 2 2 2 7 4 2" xfId="29403" xr:uid="{00000000-0005-0000-0000-00002C160000}"/>
    <cellStyle name="level1a 3 2 2 2 8" xfId="25699" xr:uid="{00000000-0005-0000-0000-00002D160000}"/>
    <cellStyle name="level1a 3 2 2 2 8 2" xfId="29342" xr:uid="{00000000-0005-0000-0000-00002E160000}"/>
    <cellStyle name="level1a 3 2 2 2_STUD aligned by INSTIT" xfId="2268" xr:uid="{00000000-0005-0000-0000-00002F160000}"/>
    <cellStyle name="level1a 3 2 2 3" xfId="2269" xr:uid="{00000000-0005-0000-0000-000030160000}"/>
    <cellStyle name="level1a 3 2 2 3 2" xfId="2270" xr:uid="{00000000-0005-0000-0000-000031160000}"/>
    <cellStyle name="level1a 3 2 2 3 2 2" xfId="2271" xr:uid="{00000000-0005-0000-0000-000032160000}"/>
    <cellStyle name="level1a 3 2 2 3 2 2 2" xfId="2272" xr:uid="{00000000-0005-0000-0000-000033160000}"/>
    <cellStyle name="level1a 3 2 2 3 2 2 2 2" xfId="2273" xr:uid="{00000000-0005-0000-0000-000034160000}"/>
    <cellStyle name="level1a 3 2 2 3 2 2 2 2 2" xfId="25768" xr:uid="{00000000-0005-0000-0000-000035160000}"/>
    <cellStyle name="level1a 3 2 2 3 2 2 2 2 2 2" xfId="29411" xr:uid="{00000000-0005-0000-0000-000036160000}"/>
    <cellStyle name="level1a 3 2 2 3 2 2 2 3" xfId="25767" xr:uid="{00000000-0005-0000-0000-000037160000}"/>
    <cellStyle name="level1a 3 2 2 3 2 2 2 3 2" xfId="29410" xr:uid="{00000000-0005-0000-0000-000038160000}"/>
    <cellStyle name="level1a 3 2 2 3 2 2 3" xfId="2274" xr:uid="{00000000-0005-0000-0000-000039160000}"/>
    <cellStyle name="level1a 3 2 2 3 2 2 3 2" xfId="25769" xr:uid="{00000000-0005-0000-0000-00003A160000}"/>
    <cellStyle name="level1a 3 2 2 3 2 2 3 2 2" xfId="29412" xr:uid="{00000000-0005-0000-0000-00003B160000}"/>
    <cellStyle name="level1a 3 2 2 3 2 2 4" xfId="25766" xr:uid="{00000000-0005-0000-0000-00003C160000}"/>
    <cellStyle name="level1a 3 2 2 3 2 2 4 2" xfId="29409" xr:uid="{00000000-0005-0000-0000-00003D160000}"/>
    <cellStyle name="level1a 3 2 2 3 2 3" xfId="2275" xr:uid="{00000000-0005-0000-0000-00003E160000}"/>
    <cellStyle name="level1a 3 2 2 3 2 3 2" xfId="2276" xr:uid="{00000000-0005-0000-0000-00003F160000}"/>
    <cellStyle name="level1a 3 2 2 3 2 3 2 2" xfId="2277" xr:uid="{00000000-0005-0000-0000-000040160000}"/>
    <cellStyle name="level1a 3 2 2 3 2 3 2 2 2" xfId="25772" xr:uid="{00000000-0005-0000-0000-000041160000}"/>
    <cellStyle name="level1a 3 2 2 3 2 3 2 2 2 2" xfId="29415" xr:uid="{00000000-0005-0000-0000-000042160000}"/>
    <cellStyle name="level1a 3 2 2 3 2 3 2 3" xfId="25771" xr:uid="{00000000-0005-0000-0000-000043160000}"/>
    <cellStyle name="level1a 3 2 2 3 2 3 2 3 2" xfId="29414" xr:uid="{00000000-0005-0000-0000-000044160000}"/>
    <cellStyle name="level1a 3 2 2 3 2 3 3" xfId="2278" xr:uid="{00000000-0005-0000-0000-000045160000}"/>
    <cellStyle name="level1a 3 2 2 3 2 3 3 2" xfId="25773" xr:uid="{00000000-0005-0000-0000-000046160000}"/>
    <cellStyle name="level1a 3 2 2 3 2 3 3 2 2" xfId="29416" xr:uid="{00000000-0005-0000-0000-000047160000}"/>
    <cellStyle name="level1a 3 2 2 3 2 3 4" xfId="25770" xr:uid="{00000000-0005-0000-0000-000048160000}"/>
    <cellStyle name="level1a 3 2 2 3 2 3 4 2" xfId="29413" xr:uid="{00000000-0005-0000-0000-000049160000}"/>
    <cellStyle name="level1a 3 2 2 3 2 4" xfId="2279" xr:uid="{00000000-0005-0000-0000-00004A160000}"/>
    <cellStyle name="level1a 3 2 2 3 2 4 2" xfId="25774" xr:uid="{00000000-0005-0000-0000-00004B160000}"/>
    <cellStyle name="level1a 3 2 2 3 2 4 2 2" xfId="29417" xr:uid="{00000000-0005-0000-0000-00004C160000}"/>
    <cellStyle name="level1a 3 2 2 3 2 5" xfId="2280" xr:uid="{00000000-0005-0000-0000-00004D160000}"/>
    <cellStyle name="level1a 3 2 2 3 2 5 2" xfId="25775" xr:uid="{00000000-0005-0000-0000-00004E160000}"/>
    <cellStyle name="level1a 3 2 2 3 2 5 2 2" xfId="29418" xr:uid="{00000000-0005-0000-0000-00004F160000}"/>
    <cellStyle name="level1a 3 2 2 3 2 6" xfId="25765" xr:uid="{00000000-0005-0000-0000-000050160000}"/>
    <cellStyle name="level1a 3 2 2 3 2 6 2" xfId="29408" xr:uid="{00000000-0005-0000-0000-000051160000}"/>
    <cellStyle name="level1a 3 2 2 3 3" xfId="2281" xr:uid="{00000000-0005-0000-0000-000052160000}"/>
    <cellStyle name="level1a 3 2 2 3 3 2" xfId="2282" xr:uid="{00000000-0005-0000-0000-000053160000}"/>
    <cellStyle name="level1a 3 2 2 3 3 2 2" xfId="2283" xr:uid="{00000000-0005-0000-0000-000054160000}"/>
    <cellStyle name="level1a 3 2 2 3 3 2 2 2" xfId="2284" xr:uid="{00000000-0005-0000-0000-000055160000}"/>
    <cellStyle name="level1a 3 2 2 3 3 2 2 2 2" xfId="25779" xr:uid="{00000000-0005-0000-0000-000056160000}"/>
    <cellStyle name="level1a 3 2 2 3 3 2 2 2 2 2" xfId="29422" xr:uid="{00000000-0005-0000-0000-000057160000}"/>
    <cellStyle name="level1a 3 2 2 3 3 2 2 3" xfId="25778" xr:uid="{00000000-0005-0000-0000-000058160000}"/>
    <cellStyle name="level1a 3 2 2 3 3 2 2 3 2" xfId="29421" xr:uid="{00000000-0005-0000-0000-000059160000}"/>
    <cellStyle name="level1a 3 2 2 3 3 2 3" xfId="2285" xr:uid="{00000000-0005-0000-0000-00005A160000}"/>
    <cellStyle name="level1a 3 2 2 3 3 2 3 2" xfId="25780" xr:uid="{00000000-0005-0000-0000-00005B160000}"/>
    <cellStyle name="level1a 3 2 2 3 3 2 3 2 2" xfId="29423" xr:uid="{00000000-0005-0000-0000-00005C160000}"/>
    <cellStyle name="level1a 3 2 2 3 3 2 4" xfId="25777" xr:uid="{00000000-0005-0000-0000-00005D160000}"/>
    <cellStyle name="level1a 3 2 2 3 3 2 4 2" xfId="29420" xr:uid="{00000000-0005-0000-0000-00005E160000}"/>
    <cellStyle name="level1a 3 2 2 3 3 3" xfId="2286" xr:uid="{00000000-0005-0000-0000-00005F160000}"/>
    <cellStyle name="level1a 3 2 2 3 3 3 2" xfId="2287" xr:uid="{00000000-0005-0000-0000-000060160000}"/>
    <cellStyle name="level1a 3 2 2 3 3 3 2 2" xfId="2288" xr:uid="{00000000-0005-0000-0000-000061160000}"/>
    <cellStyle name="level1a 3 2 2 3 3 3 2 2 2" xfId="25783" xr:uid="{00000000-0005-0000-0000-000062160000}"/>
    <cellStyle name="level1a 3 2 2 3 3 3 2 2 2 2" xfId="29426" xr:uid="{00000000-0005-0000-0000-000063160000}"/>
    <cellStyle name="level1a 3 2 2 3 3 3 2 3" xfId="25782" xr:uid="{00000000-0005-0000-0000-000064160000}"/>
    <cellStyle name="level1a 3 2 2 3 3 3 2 3 2" xfId="29425" xr:uid="{00000000-0005-0000-0000-000065160000}"/>
    <cellStyle name="level1a 3 2 2 3 3 3 3" xfId="2289" xr:uid="{00000000-0005-0000-0000-000066160000}"/>
    <cellStyle name="level1a 3 2 2 3 3 3 3 2" xfId="25784" xr:uid="{00000000-0005-0000-0000-000067160000}"/>
    <cellStyle name="level1a 3 2 2 3 3 3 3 2 2" xfId="29427" xr:uid="{00000000-0005-0000-0000-000068160000}"/>
    <cellStyle name="level1a 3 2 2 3 3 3 4" xfId="25781" xr:uid="{00000000-0005-0000-0000-000069160000}"/>
    <cellStyle name="level1a 3 2 2 3 3 3 4 2" xfId="29424" xr:uid="{00000000-0005-0000-0000-00006A160000}"/>
    <cellStyle name="level1a 3 2 2 3 3 4" xfId="2290" xr:uid="{00000000-0005-0000-0000-00006B160000}"/>
    <cellStyle name="level1a 3 2 2 3 3 4 2" xfId="2291" xr:uid="{00000000-0005-0000-0000-00006C160000}"/>
    <cellStyle name="level1a 3 2 2 3 3 4 2 2" xfId="25786" xr:uid="{00000000-0005-0000-0000-00006D160000}"/>
    <cellStyle name="level1a 3 2 2 3 3 4 2 2 2" xfId="29429" xr:uid="{00000000-0005-0000-0000-00006E160000}"/>
    <cellStyle name="level1a 3 2 2 3 3 4 3" xfId="25785" xr:uid="{00000000-0005-0000-0000-00006F160000}"/>
    <cellStyle name="level1a 3 2 2 3 3 4 3 2" xfId="29428" xr:uid="{00000000-0005-0000-0000-000070160000}"/>
    <cellStyle name="level1a 3 2 2 3 3 5" xfId="25776" xr:uid="{00000000-0005-0000-0000-000071160000}"/>
    <cellStyle name="level1a 3 2 2 3 3 5 2" xfId="29419" xr:uid="{00000000-0005-0000-0000-000072160000}"/>
    <cellStyle name="level1a 3 2 2 3 4" xfId="2292" xr:uid="{00000000-0005-0000-0000-000073160000}"/>
    <cellStyle name="level1a 3 2 2 3 4 2" xfId="2293" xr:uid="{00000000-0005-0000-0000-000074160000}"/>
    <cellStyle name="level1a 3 2 2 3 4 2 2" xfId="2294" xr:uid="{00000000-0005-0000-0000-000075160000}"/>
    <cellStyle name="level1a 3 2 2 3 4 2 2 2" xfId="2295" xr:uid="{00000000-0005-0000-0000-000076160000}"/>
    <cellStyle name="level1a 3 2 2 3 4 2 2 2 2" xfId="25790" xr:uid="{00000000-0005-0000-0000-000077160000}"/>
    <cellStyle name="level1a 3 2 2 3 4 2 2 2 2 2" xfId="29433" xr:uid="{00000000-0005-0000-0000-000078160000}"/>
    <cellStyle name="level1a 3 2 2 3 4 2 2 3" xfId="25789" xr:uid="{00000000-0005-0000-0000-000079160000}"/>
    <cellStyle name="level1a 3 2 2 3 4 2 2 3 2" xfId="29432" xr:uid="{00000000-0005-0000-0000-00007A160000}"/>
    <cellStyle name="level1a 3 2 2 3 4 2 3" xfId="2296" xr:uid="{00000000-0005-0000-0000-00007B160000}"/>
    <cellStyle name="level1a 3 2 2 3 4 2 3 2" xfId="25791" xr:uid="{00000000-0005-0000-0000-00007C160000}"/>
    <cellStyle name="level1a 3 2 2 3 4 2 3 2 2" xfId="29434" xr:uid="{00000000-0005-0000-0000-00007D160000}"/>
    <cellStyle name="level1a 3 2 2 3 4 2 4" xfId="25788" xr:uid="{00000000-0005-0000-0000-00007E160000}"/>
    <cellStyle name="level1a 3 2 2 3 4 2 4 2" xfId="29431" xr:uid="{00000000-0005-0000-0000-00007F160000}"/>
    <cellStyle name="level1a 3 2 2 3 4 3" xfId="2297" xr:uid="{00000000-0005-0000-0000-000080160000}"/>
    <cellStyle name="level1a 3 2 2 3 4 3 2" xfId="2298" xr:uid="{00000000-0005-0000-0000-000081160000}"/>
    <cellStyle name="level1a 3 2 2 3 4 3 2 2" xfId="2299" xr:uid="{00000000-0005-0000-0000-000082160000}"/>
    <cellStyle name="level1a 3 2 2 3 4 3 2 2 2" xfId="25794" xr:uid="{00000000-0005-0000-0000-000083160000}"/>
    <cellStyle name="level1a 3 2 2 3 4 3 2 2 2 2" xfId="29437" xr:uid="{00000000-0005-0000-0000-000084160000}"/>
    <cellStyle name="level1a 3 2 2 3 4 3 2 3" xfId="25793" xr:uid="{00000000-0005-0000-0000-000085160000}"/>
    <cellStyle name="level1a 3 2 2 3 4 3 2 3 2" xfId="29436" xr:uid="{00000000-0005-0000-0000-000086160000}"/>
    <cellStyle name="level1a 3 2 2 3 4 3 3" xfId="2300" xr:uid="{00000000-0005-0000-0000-000087160000}"/>
    <cellStyle name="level1a 3 2 2 3 4 3 3 2" xfId="25795" xr:uid="{00000000-0005-0000-0000-000088160000}"/>
    <cellStyle name="level1a 3 2 2 3 4 3 3 2 2" xfId="29438" xr:uid="{00000000-0005-0000-0000-000089160000}"/>
    <cellStyle name="level1a 3 2 2 3 4 3 4" xfId="25792" xr:uid="{00000000-0005-0000-0000-00008A160000}"/>
    <cellStyle name="level1a 3 2 2 3 4 3 4 2" xfId="29435" xr:uid="{00000000-0005-0000-0000-00008B160000}"/>
    <cellStyle name="level1a 3 2 2 3 4 4" xfId="2301" xr:uid="{00000000-0005-0000-0000-00008C160000}"/>
    <cellStyle name="level1a 3 2 2 3 4 4 2" xfId="2302" xr:uid="{00000000-0005-0000-0000-00008D160000}"/>
    <cellStyle name="level1a 3 2 2 3 4 4 2 2" xfId="25797" xr:uid="{00000000-0005-0000-0000-00008E160000}"/>
    <cellStyle name="level1a 3 2 2 3 4 4 2 2 2" xfId="29440" xr:uid="{00000000-0005-0000-0000-00008F160000}"/>
    <cellStyle name="level1a 3 2 2 3 4 4 3" xfId="25796" xr:uid="{00000000-0005-0000-0000-000090160000}"/>
    <cellStyle name="level1a 3 2 2 3 4 4 3 2" xfId="29439" xr:uid="{00000000-0005-0000-0000-000091160000}"/>
    <cellStyle name="level1a 3 2 2 3 4 5" xfId="2303" xr:uid="{00000000-0005-0000-0000-000092160000}"/>
    <cellStyle name="level1a 3 2 2 3 4 5 2" xfId="25798" xr:uid="{00000000-0005-0000-0000-000093160000}"/>
    <cellStyle name="level1a 3 2 2 3 4 5 2 2" xfId="29441" xr:uid="{00000000-0005-0000-0000-000094160000}"/>
    <cellStyle name="level1a 3 2 2 3 4 6" xfId="25787" xr:uid="{00000000-0005-0000-0000-000095160000}"/>
    <cellStyle name="level1a 3 2 2 3 4 6 2" xfId="29430" xr:uid="{00000000-0005-0000-0000-000096160000}"/>
    <cellStyle name="level1a 3 2 2 3 5" xfId="2304" xr:uid="{00000000-0005-0000-0000-000097160000}"/>
    <cellStyle name="level1a 3 2 2 3 5 2" xfId="2305" xr:uid="{00000000-0005-0000-0000-000098160000}"/>
    <cellStyle name="level1a 3 2 2 3 5 2 2" xfId="2306" xr:uid="{00000000-0005-0000-0000-000099160000}"/>
    <cellStyle name="level1a 3 2 2 3 5 2 2 2" xfId="2307" xr:uid="{00000000-0005-0000-0000-00009A160000}"/>
    <cellStyle name="level1a 3 2 2 3 5 2 2 2 2" xfId="25802" xr:uid="{00000000-0005-0000-0000-00009B160000}"/>
    <cellStyle name="level1a 3 2 2 3 5 2 2 2 2 2" xfId="29445" xr:uid="{00000000-0005-0000-0000-00009C160000}"/>
    <cellStyle name="level1a 3 2 2 3 5 2 2 3" xfId="25801" xr:uid="{00000000-0005-0000-0000-00009D160000}"/>
    <cellStyle name="level1a 3 2 2 3 5 2 2 3 2" xfId="29444" xr:uid="{00000000-0005-0000-0000-00009E160000}"/>
    <cellStyle name="level1a 3 2 2 3 5 2 3" xfId="2308" xr:uid="{00000000-0005-0000-0000-00009F160000}"/>
    <cellStyle name="level1a 3 2 2 3 5 2 3 2" xfId="25803" xr:uid="{00000000-0005-0000-0000-0000A0160000}"/>
    <cellStyle name="level1a 3 2 2 3 5 2 3 2 2" xfId="29446" xr:uid="{00000000-0005-0000-0000-0000A1160000}"/>
    <cellStyle name="level1a 3 2 2 3 5 2 4" xfId="25800" xr:uid="{00000000-0005-0000-0000-0000A2160000}"/>
    <cellStyle name="level1a 3 2 2 3 5 2 4 2" xfId="29443" xr:uid="{00000000-0005-0000-0000-0000A3160000}"/>
    <cellStyle name="level1a 3 2 2 3 5 3" xfId="2309" xr:uid="{00000000-0005-0000-0000-0000A4160000}"/>
    <cellStyle name="level1a 3 2 2 3 5 3 2" xfId="2310" xr:uid="{00000000-0005-0000-0000-0000A5160000}"/>
    <cellStyle name="level1a 3 2 2 3 5 3 2 2" xfId="2311" xr:uid="{00000000-0005-0000-0000-0000A6160000}"/>
    <cellStyle name="level1a 3 2 2 3 5 3 2 2 2" xfId="25806" xr:uid="{00000000-0005-0000-0000-0000A7160000}"/>
    <cellStyle name="level1a 3 2 2 3 5 3 2 2 2 2" xfId="29449" xr:uid="{00000000-0005-0000-0000-0000A8160000}"/>
    <cellStyle name="level1a 3 2 2 3 5 3 2 3" xfId="25805" xr:uid="{00000000-0005-0000-0000-0000A9160000}"/>
    <cellStyle name="level1a 3 2 2 3 5 3 2 3 2" xfId="29448" xr:uid="{00000000-0005-0000-0000-0000AA160000}"/>
    <cellStyle name="level1a 3 2 2 3 5 3 3" xfId="2312" xr:uid="{00000000-0005-0000-0000-0000AB160000}"/>
    <cellStyle name="level1a 3 2 2 3 5 3 3 2" xfId="25807" xr:uid="{00000000-0005-0000-0000-0000AC160000}"/>
    <cellStyle name="level1a 3 2 2 3 5 3 3 2 2" xfId="29450" xr:uid="{00000000-0005-0000-0000-0000AD160000}"/>
    <cellStyle name="level1a 3 2 2 3 5 3 4" xfId="25804" xr:uid="{00000000-0005-0000-0000-0000AE160000}"/>
    <cellStyle name="level1a 3 2 2 3 5 3 4 2" xfId="29447" xr:uid="{00000000-0005-0000-0000-0000AF160000}"/>
    <cellStyle name="level1a 3 2 2 3 5 4" xfId="2313" xr:uid="{00000000-0005-0000-0000-0000B0160000}"/>
    <cellStyle name="level1a 3 2 2 3 5 4 2" xfId="2314" xr:uid="{00000000-0005-0000-0000-0000B1160000}"/>
    <cellStyle name="level1a 3 2 2 3 5 4 2 2" xfId="25809" xr:uid="{00000000-0005-0000-0000-0000B2160000}"/>
    <cellStyle name="level1a 3 2 2 3 5 4 2 2 2" xfId="29452" xr:uid="{00000000-0005-0000-0000-0000B3160000}"/>
    <cellStyle name="level1a 3 2 2 3 5 4 3" xfId="25808" xr:uid="{00000000-0005-0000-0000-0000B4160000}"/>
    <cellStyle name="level1a 3 2 2 3 5 4 3 2" xfId="29451" xr:uid="{00000000-0005-0000-0000-0000B5160000}"/>
    <cellStyle name="level1a 3 2 2 3 5 5" xfId="2315" xr:uid="{00000000-0005-0000-0000-0000B6160000}"/>
    <cellStyle name="level1a 3 2 2 3 5 5 2" xfId="25810" xr:uid="{00000000-0005-0000-0000-0000B7160000}"/>
    <cellStyle name="level1a 3 2 2 3 5 5 2 2" xfId="29453" xr:uid="{00000000-0005-0000-0000-0000B8160000}"/>
    <cellStyle name="level1a 3 2 2 3 5 6" xfId="25799" xr:uid="{00000000-0005-0000-0000-0000B9160000}"/>
    <cellStyle name="level1a 3 2 2 3 5 6 2" xfId="29442" xr:uid="{00000000-0005-0000-0000-0000BA160000}"/>
    <cellStyle name="level1a 3 2 2 3 6" xfId="2316" xr:uid="{00000000-0005-0000-0000-0000BB160000}"/>
    <cellStyle name="level1a 3 2 2 3 6 2" xfId="2317" xr:uid="{00000000-0005-0000-0000-0000BC160000}"/>
    <cellStyle name="level1a 3 2 2 3 6 2 2" xfId="2318" xr:uid="{00000000-0005-0000-0000-0000BD160000}"/>
    <cellStyle name="level1a 3 2 2 3 6 2 2 2" xfId="2319" xr:uid="{00000000-0005-0000-0000-0000BE160000}"/>
    <cellStyle name="level1a 3 2 2 3 6 2 2 2 2" xfId="25814" xr:uid="{00000000-0005-0000-0000-0000BF160000}"/>
    <cellStyle name="level1a 3 2 2 3 6 2 2 2 2 2" xfId="29457" xr:uid="{00000000-0005-0000-0000-0000C0160000}"/>
    <cellStyle name="level1a 3 2 2 3 6 2 2 3" xfId="25813" xr:uid="{00000000-0005-0000-0000-0000C1160000}"/>
    <cellStyle name="level1a 3 2 2 3 6 2 2 3 2" xfId="29456" xr:uid="{00000000-0005-0000-0000-0000C2160000}"/>
    <cellStyle name="level1a 3 2 2 3 6 2 3" xfId="2320" xr:uid="{00000000-0005-0000-0000-0000C3160000}"/>
    <cellStyle name="level1a 3 2 2 3 6 2 3 2" xfId="25815" xr:uid="{00000000-0005-0000-0000-0000C4160000}"/>
    <cellStyle name="level1a 3 2 2 3 6 2 3 2 2" xfId="29458" xr:uid="{00000000-0005-0000-0000-0000C5160000}"/>
    <cellStyle name="level1a 3 2 2 3 6 2 4" xfId="25812" xr:uid="{00000000-0005-0000-0000-0000C6160000}"/>
    <cellStyle name="level1a 3 2 2 3 6 2 4 2" xfId="29455" xr:uid="{00000000-0005-0000-0000-0000C7160000}"/>
    <cellStyle name="level1a 3 2 2 3 6 3" xfId="2321" xr:uid="{00000000-0005-0000-0000-0000C8160000}"/>
    <cellStyle name="level1a 3 2 2 3 6 3 2" xfId="2322" xr:uid="{00000000-0005-0000-0000-0000C9160000}"/>
    <cellStyle name="level1a 3 2 2 3 6 3 2 2" xfId="2323" xr:uid="{00000000-0005-0000-0000-0000CA160000}"/>
    <cellStyle name="level1a 3 2 2 3 6 3 2 2 2" xfId="25818" xr:uid="{00000000-0005-0000-0000-0000CB160000}"/>
    <cellStyle name="level1a 3 2 2 3 6 3 2 2 2 2" xfId="29461" xr:uid="{00000000-0005-0000-0000-0000CC160000}"/>
    <cellStyle name="level1a 3 2 2 3 6 3 2 3" xfId="25817" xr:uid="{00000000-0005-0000-0000-0000CD160000}"/>
    <cellStyle name="level1a 3 2 2 3 6 3 2 3 2" xfId="29460" xr:uid="{00000000-0005-0000-0000-0000CE160000}"/>
    <cellStyle name="level1a 3 2 2 3 6 3 3" xfId="2324" xr:uid="{00000000-0005-0000-0000-0000CF160000}"/>
    <cellStyle name="level1a 3 2 2 3 6 3 3 2" xfId="25819" xr:uid="{00000000-0005-0000-0000-0000D0160000}"/>
    <cellStyle name="level1a 3 2 2 3 6 3 3 2 2" xfId="29462" xr:uid="{00000000-0005-0000-0000-0000D1160000}"/>
    <cellStyle name="level1a 3 2 2 3 6 3 4" xfId="25816" xr:uid="{00000000-0005-0000-0000-0000D2160000}"/>
    <cellStyle name="level1a 3 2 2 3 6 3 4 2" xfId="29459" xr:uid="{00000000-0005-0000-0000-0000D3160000}"/>
    <cellStyle name="level1a 3 2 2 3 6 4" xfId="2325" xr:uid="{00000000-0005-0000-0000-0000D4160000}"/>
    <cellStyle name="level1a 3 2 2 3 6 4 2" xfId="2326" xr:uid="{00000000-0005-0000-0000-0000D5160000}"/>
    <cellStyle name="level1a 3 2 2 3 6 4 2 2" xfId="25821" xr:uid="{00000000-0005-0000-0000-0000D6160000}"/>
    <cellStyle name="level1a 3 2 2 3 6 4 2 2 2" xfId="29464" xr:uid="{00000000-0005-0000-0000-0000D7160000}"/>
    <cellStyle name="level1a 3 2 2 3 6 4 3" xfId="25820" xr:uid="{00000000-0005-0000-0000-0000D8160000}"/>
    <cellStyle name="level1a 3 2 2 3 6 4 3 2" xfId="29463" xr:uid="{00000000-0005-0000-0000-0000D9160000}"/>
    <cellStyle name="level1a 3 2 2 3 6 5" xfId="2327" xr:uid="{00000000-0005-0000-0000-0000DA160000}"/>
    <cellStyle name="level1a 3 2 2 3 6 5 2" xfId="25822" xr:uid="{00000000-0005-0000-0000-0000DB160000}"/>
    <cellStyle name="level1a 3 2 2 3 6 5 2 2" xfId="29465" xr:uid="{00000000-0005-0000-0000-0000DC160000}"/>
    <cellStyle name="level1a 3 2 2 3 6 6" xfId="25811" xr:uid="{00000000-0005-0000-0000-0000DD160000}"/>
    <cellStyle name="level1a 3 2 2 3 6 6 2" xfId="29454" xr:uid="{00000000-0005-0000-0000-0000DE160000}"/>
    <cellStyle name="level1a 3 2 2 3 7" xfId="2328" xr:uid="{00000000-0005-0000-0000-0000DF160000}"/>
    <cellStyle name="level1a 3 2 2 3 7 2" xfId="2329" xr:uid="{00000000-0005-0000-0000-0000E0160000}"/>
    <cellStyle name="level1a 3 2 2 3 7 2 2" xfId="2330" xr:uid="{00000000-0005-0000-0000-0000E1160000}"/>
    <cellStyle name="level1a 3 2 2 3 7 2 2 2" xfId="25825" xr:uid="{00000000-0005-0000-0000-0000E2160000}"/>
    <cellStyle name="level1a 3 2 2 3 7 2 2 2 2" xfId="29468" xr:uid="{00000000-0005-0000-0000-0000E3160000}"/>
    <cellStyle name="level1a 3 2 2 3 7 2 3" xfId="25824" xr:uid="{00000000-0005-0000-0000-0000E4160000}"/>
    <cellStyle name="level1a 3 2 2 3 7 2 3 2" xfId="29467" xr:uid="{00000000-0005-0000-0000-0000E5160000}"/>
    <cellStyle name="level1a 3 2 2 3 7 3" xfId="2331" xr:uid="{00000000-0005-0000-0000-0000E6160000}"/>
    <cellStyle name="level1a 3 2 2 3 7 3 2" xfId="25826" xr:uid="{00000000-0005-0000-0000-0000E7160000}"/>
    <cellStyle name="level1a 3 2 2 3 7 3 2 2" xfId="29469" xr:uid="{00000000-0005-0000-0000-0000E8160000}"/>
    <cellStyle name="level1a 3 2 2 3 7 4" xfId="25823" xr:uid="{00000000-0005-0000-0000-0000E9160000}"/>
    <cellStyle name="level1a 3 2 2 3 7 4 2" xfId="29466" xr:uid="{00000000-0005-0000-0000-0000EA160000}"/>
    <cellStyle name="level1a 3 2 2 3 8" xfId="2332" xr:uid="{00000000-0005-0000-0000-0000EB160000}"/>
    <cellStyle name="level1a 3 2 2 3 8 2" xfId="2333" xr:uid="{00000000-0005-0000-0000-0000EC160000}"/>
    <cellStyle name="level1a 3 2 2 3 8 2 2" xfId="2334" xr:uid="{00000000-0005-0000-0000-0000ED160000}"/>
    <cellStyle name="level1a 3 2 2 3 8 2 2 2" xfId="25829" xr:uid="{00000000-0005-0000-0000-0000EE160000}"/>
    <cellStyle name="level1a 3 2 2 3 8 2 2 2 2" xfId="29472" xr:uid="{00000000-0005-0000-0000-0000EF160000}"/>
    <cellStyle name="level1a 3 2 2 3 8 2 3" xfId="25828" xr:uid="{00000000-0005-0000-0000-0000F0160000}"/>
    <cellStyle name="level1a 3 2 2 3 8 2 3 2" xfId="29471" xr:uid="{00000000-0005-0000-0000-0000F1160000}"/>
    <cellStyle name="level1a 3 2 2 3 8 3" xfId="2335" xr:uid="{00000000-0005-0000-0000-0000F2160000}"/>
    <cellStyle name="level1a 3 2 2 3 8 3 2" xfId="25830" xr:uid="{00000000-0005-0000-0000-0000F3160000}"/>
    <cellStyle name="level1a 3 2 2 3 8 3 2 2" xfId="29473" xr:uid="{00000000-0005-0000-0000-0000F4160000}"/>
    <cellStyle name="level1a 3 2 2 3 8 4" xfId="25827" xr:uid="{00000000-0005-0000-0000-0000F5160000}"/>
    <cellStyle name="level1a 3 2 2 3 8 4 2" xfId="29470" xr:uid="{00000000-0005-0000-0000-0000F6160000}"/>
    <cellStyle name="level1a 3 2 2 3 9" xfId="25764" xr:uid="{00000000-0005-0000-0000-0000F7160000}"/>
    <cellStyle name="level1a 3 2 2 3 9 2" xfId="29407" xr:uid="{00000000-0005-0000-0000-0000F8160000}"/>
    <cellStyle name="level1a 3 2 2 3_STUD aligned by INSTIT" xfId="2336" xr:uid="{00000000-0005-0000-0000-0000F9160000}"/>
    <cellStyle name="level1a 3 2 2 4" xfId="2337" xr:uid="{00000000-0005-0000-0000-0000FA160000}"/>
    <cellStyle name="level1a 3 2 2 4 2" xfId="2338" xr:uid="{00000000-0005-0000-0000-0000FB160000}"/>
    <cellStyle name="level1a 3 2 2 4 2 2" xfId="2339" xr:uid="{00000000-0005-0000-0000-0000FC160000}"/>
    <cellStyle name="level1a 3 2 2 4 2 2 2" xfId="2340" xr:uid="{00000000-0005-0000-0000-0000FD160000}"/>
    <cellStyle name="level1a 3 2 2 4 2 2 2 2" xfId="25834" xr:uid="{00000000-0005-0000-0000-0000FE160000}"/>
    <cellStyle name="level1a 3 2 2 4 2 2 2 2 2" xfId="29477" xr:uid="{00000000-0005-0000-0000-0000FF160000}"/>
    <cellStyle name="level1a 3 2 2 4 2 2 3" xfId="25833" xr:uid="{00000000-0005-0000-0000-000000170000}"/>
    <cellStyle name="level1a 3 2 2 4 2 2 3 2" xfId="29476" xr:uid="{00000000-0005-0000-0000-000001170000}"/>
    <cellStyle name="level1a 3 2 2 4 2 3" xfId="2341" xr:uid="{00000000-0005-0000-0000-000002170000}"/>
    <cellStyle name="level1a 3 2 2 4 2 3 2" xfId="25835" xr:uid="{00000000-0005-0000-0000-000003170000}"/>
    <cellStyle name="level1a 3 2 2 4 2 3 2 2" xfId="29478" xr:uid="{00000000-0005-0000-0000-000004170000}"/>
    <cellStyle name="level1a 3 2 2 4 2 4" xfId="25832" xr:uid="{00000000-0005-0000-0000-000005170000}"/>
    <cellStyle name="level1a 3 2 2 4 2 4 2" xfId="29475" xr:uid="{00000000-0005-0000-0000-000006170000}"/>
    <cellStyle name="level1a 3 2 2 4 3" xfId="2342" xr:uid="{00000000-0005-0000-0000-000007170000}"/>
    <cellStyle name="level1a 3 2 2 4 3 2" xfId="2343" xr:uid="{00000000-0005-0000-0000-000008170000}"/>
    <cellStyle name="level1a 3 2 2 4 3 2 2" xfId="2344" xr:uid="{00000000-0005-0000-0000-000009170000}"/>
    <cellStyle name="level1a 3 2 2 4 3 2 2 2" xfId="25838" xr:uid="{00000000-0005-0000-0000-00000A170000}"/>
    <cellStyle name="level1a 3 2 2 4 3 2 2 2 2" xfId="29481" xr:uid="{00000000-0005-0000-0000-00000B170000}"/>
    <cellStyle name="level1a 3 2 2 4 3 2 3" xfId="25837" xr:uid="{00000000-0005-0000-0000-00000C170000}"/>
    <cellStyle name="level1a 3 2 2 4 3 2 3 2" xfId="29480" xr:uid="{00000000-0005-0000-0000-00000D170000}"/>
    <cellStyle name="level1a 3 2 2 4 3 3" xfId="2345" xr:uid="{00000000-0005-0000-0000-00000E170000}"/>
    <cellStyle name="level1a 3 2 2 4 3 3 2" xfId="25839" xr:uid="{00000000-0005-0000-0000-00000F170000}"/>
    <cellStyle name="level1a 3 2 2 4 3 3 2 2" xfId="29482" xr:uid="{00000000-0005-0000-0000-000010170000}"/>
    <cellStyle name="level1a 3 2 2 4 3 4" xfId="25836" xr:uid="{00000000-0005-0000-0000-000011170000}"/>
    <cellStyle name="level1a 3 2 2 4 3 4 2" xfId="29479" xr:uid="{00000000-0005-0000-0000-000012170000}"/>
    <cellStyle name="level1a 3 2 2 4 4" xfId="2346" xr:uid="{00000000-0005-0000-0000-000013170000}"/>
    <cellStyle name="level1a 3 2 2 4 4 2" xfId="25840" xr:uid="{00000000-0005-0000-0000-000014170000}"/>
    <cellStyle name="level1a 3 2 2 4 4 2 2" xfId="29483" xr:uid="{00000000-0005-0000-0000-000015170000}"/>
    <cellStyle name="level1a 3 2 2 4 5" xfId="2347" xr:uid="{00000000-0005-0000-0000-000016170000}"/>
    <cellStyle name="level1a 3 2 2 4 5 2" xfId="2348" xr:uid="{00000000-0005-0000-0000-000017170000}"/>
    <cellStyle name="level1a 3 2 2 4 5 2 2" xfId="25842" xr:uid="{00000000-0005-0000-0000-000018170000}"/>
    <cellStyle name="level1a 3 2 2 4 5 2 2 2" xfId="29485" xr:uid="{00000000-0005-0000-0000-000019170000}"/>
    <cellStyle name="level1a 3 2 2 4 5 3" xfId="25841" xr:uid="{00000000-0005-0000-0000-00001A170000}"/>
    <cellStyle name="level1a 3 2 2 4 5 3 2" xfId="29484" xr:uid="{00000000-0005-0000-0000-00001B170000}"/>
    <cellStyle name="level1a 3 2 2 4 6" xfId="25831" xr:uid="{00000000-0005-0000-0000-00001C170000}"/>
    <cellStyle name="level1a 3 2 2 4 6 2" xfId="29474" xr:uid="{00000000-0005-0000-0000-00001D170000}"/>
    <cellStyle name="level1a 3 2 2 5" xfId="2349" xr:uid="{00000000-0005-0000-0000-00001E170000}"/>
    <cellStyle name="level1a 3 2 2 5 2" xfId="2350" xr:uid="{00000000-0005-0000-0000-00001F170000}"/>
    <cellStyle name="level1a 3 2 2 5 2 2" xfId="2351" xr:uid="{00000000-0005-0000-0000-000020170000}"/>
    <cellStyle name="level1a 3 2 2 5 2 2 2" xfId="2352" xr:uid="{00000000-0005-0000-0000-000021170000}"/>
    <cellStyle name="level1a 3 2 2 5 2 2 2 2" xfId="25846" xr:uid="{00000000-0005-0000-0000-000022170000}"/>
    <cellStyle name="level1a 3 2 2 5 2 2 2 2 2" xfId="29489" xr:uid="{00000000-0005-0000-0000-000023170000}"/>
    <cellStyle name="level1a 3 2 2 5 2 2 3" xfId="25845" xr:uid="{00000000-0005-0000-0000-000024170000}"/>
    <cellStyle name="level1a 3 2 2 5 2 2 3 2" xfId="29488" xr:uid="{00000000-0005-0000-0000-000025170000}"/>
    <cellStyle name="level1a 3 2 2 5 2 3" xfId="2353" xr:uid="{00000000-0005-0000-0000-000026170000}"/>
    <cellStyle name="level1a 3 2 2 5 2 3 2" xfId="25847" xr:uid="{00000000-0005-0000-0000-000027170000}"/>
    <cellStyle name="level1a 3 2 2 5 2 3 2 2" xfId="29490" xr:uid="{00000000-0005-0000-0000-000028170000}"/>
    <cellStyle name="level1a 3 2 2 5 2 4" xfId="25844" xr:uid="{00000000-0005-0000-0000-000029170000}"/>
    <cellStyle name="level1a 3 2 2 5 2 4 2" xfId="29487" xr:uid="{00000000-0005-0000-0000-00002A170000}"/>
    <cellStyle name="level1a 3 2 2 5 3" xfId="2354" xr:uid="{00000000-0005-0000-0000-00002B170000}"/>
    <cellStyle name="level1a 3 2 2 5 3 2" xfId="2355" xr:uid="{00000000-0005-0000-0000-00002C170000}"/>
    <cellStyle name="level1a 3 2 2 5 3 2 2" xfId="2356" xr:uid="{00000000-0005-0000-0000-00002D170000}"/>
    <cellStyle name="level1a 3 2 2 5 3 2 2 2" xfId="25850" xr:uid="{00000000-0005-0000-0000-00002E170000}"/>
    <cellStyle name="level1a 3 2 2 5 3 2 2 2 2" xfId="29493" xr:uid="{00000000-0005-0000-0000-00002F170000}"/>
    <cellStyle name="level1a 3 2 2 5 3 2 3" xfId="25849" xr:uid="{00000000-0005-0000-0000-000030170000}"/>
    <cellStyle name="level1a 3 2 2 5 3 2 3 2" xfId="29492" xr:uid="{00000000-0005-0000-0000-000031170000}"/>
    <cellStyle name="level1a 3 2 2 5 3 3" xfId="2357" xr:uid="{00000000-0005-0000-0000-000032170000}"/>
    <cellStyle name="level1a 3 2 2 5 3 3 2" xfId="25851" xr:uid="{00000000-0005-0000-0000-000033170000}"/>
    <cellStyle name="level1a 3 2 2 5 3 3 2 2" xfId="29494" xr:uid="{00000000-0005-0000-0000-000034170000}"/>
    <cellStyle name="level1a 3 2 2 5 3 4" xfId="25848" xr:uid="{00000000-0005-0000-0000-000035170000}"/>
    <cellStyle name="level1a 3 2 2 5 3 4 2" xfId="29491" xr:uid="{00000000-0005-0000-0000-000036170000}"/>
    <cellStyle name="level1a 3 2 2 5 4" xfId="2358" xr:uid="{00000000-0005-0000-0000-000037170000}"/>
    <cellStyle name="level1a 3 2 2 5 4 2" xfId="25852" xr:uid="{00000000-0005-0000-0000-000038170000}"/>
    <cellStyle name="level1a 3 2 2 5 4 2 2" xfId="29495" xr:uid="{00000000-0005-0000-0000-000039170000}"/>
    <cellStyle name="level1a 3 2 2 5 5" xfId="2359" xr:uid="{00000000-0005-0000-0000-00003A170000}"/>
    <cellStyle name="level1a 3 2 2 5 5 2" xfId="2360" xr:uid="{00000000-0005-0000-0000-00003B170000}"/>
    <cellStyle name="level1a 3 2 2 5 5 2 2" xfId="25854" xr:uid="{00000000-0005-0000-0000-00003C170000}"/>
    <cellStyle name="level1a 3 2 2 5 5 2 2 2" xfId="29497" xr:uid="{00000000-0005-0000-0000-00003D170000}"/>
    <cellStyle name="level1a 3 2 2 5 5 3" xfId="25853" xr:uid="{00000000-0005-0000-0000-00003E170000}"/>
    <cellStyle name="level1a 3 2 2 5 5 3 2" xfId="29496" xr:uid="{00000000-0005-0000-0000-00003F170000}"/>
    <cellStyle name="level1a 3 2 2 5 6" xfId="2361" xr:uid="{00000000-0005-0000-0000-000040170000}"/>
    <cellStyle name="level1a 3 2 2 5 6 2" xfId="25855" xr:uid="{00000000-0005-0000-0000-000041170000}"/>
    <cellStyle name="level1a 3 2 2 5 6 2 2" xfId="29498" xr:uid="{00000000-0005-0000-0000-000042170000}"/>
    <cellStyle name="level1a 3 2 2 5 7" xfId="25843" xr:uid="{00000000-0005-0000-0000-000043170000}"/>
    <cellStyle name="level1a 3 2 2 5 7 2" xfId="29486" xr:uid="{00000000-0005-0000-0000-000044170000}"/>
    <cellStyle name="level1a 3 2 2 6" xfId="2362" xr:uid="{00000000-0005-0000-0000-000045170000}"/>
    <cellStyle name="level1a 3 2 2 6 2" xfId="2363" xr:uid="{00000000-0005-0000-0000-000046170000}"/>
    <cellStyle name="level1a 3 2 2 6 2 2" xfId="2364" xr:uid="{00000000-0005-0000-0000-000047170000}"/>
    <cellStyle name="level1a 3 2 2 6 2 2 2" xfId="2365" xr:uid="{00000000-0005-0000-0000-000048170000}"/>
    <cellStyle name="level1a 3 2 2 6 2 2 2 2" xfId="25859" xr:uid="{00000000-0005-0000-0000-000049170000}"/>
    <cellStyle name="level1a 3 2 2 6 2 2 2 2 2" xfId="29502" xr:uid="{00000000-0005-0000-0000-00004A170000}"/>
    <cellStyle name="level1a 3 2 2 6 2 2 3" xfId="25858" xr:uid="{00000000-0005-0000-0000-00004B170000}"/>
    <cellStyle name="level1a 3 2 2 6 2 2 3 2" xfId="29501" xr:uid="{00000000-0005-0000-0000-00004C170000}"/>
    <cellStyle name="level1a 3 2 2 6 2 3" xfId="2366" xr:uid="{00000000-0005-0000-0000-00004D170000}"/>
    <cellStyle name="level1a 3 2 2 6 2 3 2" xfId="25860" xr:uid="{00000000-0005-0000-0000-00004E170000}"/>
    <cellStyle name="level1a 3 2 2 6 2 3 2 2" xfId="29503" xr:uid="{00000000-0005-0000-0000-00004F170000}"/>
    <cellStyle name="level1a 3 2 2 6 2 4" xfId="25857" xr:uid="{00000000-0005-0000-0000-000050170000}"/>
    <cellStyle name="level1a 3 2 2 6 2 4 2" xfId="29500" xr:uid="{00000000-0005-0000-0000-000051170000}"/>
    <cellStyle name="level1a 3 2 2 6 3" xfId="2367" xr:uid="{00000000-0005-0000-0000-000052170000}"/>
    <cellStyle name="level1a 3 2 2 6 3 2" xfId="2368" xr:uid="{00000000-0005-0000-0000-000053170000}"/>
    <cellStyle name="level1a 3 2 2 6 3 2 2" xfId="2369" xr:uid="{00000000-0005-0000-0000-000054170000}"/>
    <cellStyle name="level1a 3 2 2 6 3 2 2 2" xfId="25863" xr:uid="{00000000-0005-0000-0000-000055170000}"/>
    <cellStyle name="level1a 3 2 2 6 3 2 2 2 2" xfId="29506" xr:uid="{00000000-0005-0000-0000-000056170000}"/>
    <cellStyle name="level1a 3 2 2 6 3 2 3" xfId="25862" xr:uid="{00000000-0005-0000-0000-000057170000}"/>
    <cellStyle name="level1a 3 2 2 6 3 2 3 2" xfId="29505" xr:uid="{00000000-0005-0000-0000-000058170000}"/>
    <cellStyle name="level1a 3 2 2 6 3 3" xfId="2370" xr:uid="{00000000-0005-0000-0000-000059170000}"/>
    <cellStyle name="level1a 3 2 2 6 3 3 2" xfId="25864" xr:uid="{00000000-0005-0000-0000-00005A170000}"/>
    <cellStyle name="level1a 3 2 2 6 3 3 2 2" xfId="29507" xr:uid="{00000000-0005-0000-0000-00005B170000}"/>
    <cellStyle name="level1a 3 2 2 6 3 4" xfId="25861" xr:uid="{00000000-0005-0000-0000-00005C170000}"/>
    <cellStyle name="level1a 3 2 2 6 3 4 2" xfId="29504" xr:uid="{00000000-0005-0000-0000-00005D170000}"/>
    <cellStyle name="level1a 3 2 2 6 4" xfId="2371" xr:uid="{00000000-0005-0000-0000-00005E170000}"/>
    <cellStyle name="level1a 3 2 2 6 4 2" xfId="25865" xr:uid="{00000000-0005-0000-0000-00005F170000}"/>
    <cellStyle name="level1a 3 2 2 6 4 2 2" xfId="29508" xr:uid="{00000000-0005-0000-0000-000060170000}"/>
    <cellStyle name="level1a 3 2 2 6 5" xfId="2372" xr:uid="{00000000-0005-0000-0000-000061170000}"/>
    <cellStyle name="level1a 3 2 2 6 5 2" xfId="25866" xr:uid="{00000000-0005-0000-0000-000062170000}"/>
    <cellStyle name="level1a 3 2 2 6 5 2 2" xfId="29509" xr:uid="{00000000-0005-0000-0000-000063170000}"/>
    <cellStyle name="level1a 3 2 2 6 6" xfId="25856" xr:uid="{00000000-0005-0000-0000-000064170000}"/>
    <cellStyle name="level1a 3 2 2 6 6 2" xfId="29499" xr:uid="{00000000-0005-0000-0000-000065170000}"/>
    <cellStyle name="level1a 3 2 2 7" xfId="2373" xr:uid="{00000000-0005-0000-0000-000066170000}"/>
    <cellStyle name="level1a 3 2 2 7 2" xfId="2374" xr:uid="{00000000-0005-0000-0000-000067170000}"/>
    <cellStyle name="level1a 3 2 2 7 2 2" xfId="2375" xr:uid="{00000000-0005-0000-0000-000068170000}"/>
    <cellStyle name="level1a 3 2 2 7 2 2 2" xfId="2376" xr:uid="{00000000-0005-0000-0000-000069170000}"/>
    <cellStyle name="level1a 3 2 2 7 2 2 2 2" xfId="25870" xr:uid="{00000000-0005-0000-0000-00006A170000}"/>
    <cellStyle name="level1a 3 2 2 7 2 2 2 2 2" xfId="29513" xr:uid="{00000000-0005-0000-0000-00006B170000}"/>
    <cellStyle name="level1a 3 2 2 7 2 2 3" xfId="25869" xr:uid="{00000000-0005-0000-0000-00006C170000}"/>
    <cellStyle name="level1a 3 2 2 7 2 2 3 2" xfId="29512" xr:uid="{00000000-0005-0000-0000-00006D170000}"/>
    <cellStyle name="level1a 3 2 2 7 2 3" xfId="2377" xr:uid="{00000000-0005-0000-0000-00006E170000}"/>
    <cellStyle name="level1a 3 2 2 7 2 3 2" xfId="25871" xr:uid="{00000000-0005-0000-0000-00006F170000}"/>
    <cellStyle name="level1a 3 2 2 7 2 3 2 2" xfId="29514" xr:uid="{00000000-0005-0000-0000-000070170000}"/>
    <cellStyle name="level1a 3 2 2 7 2 4" xfId="25868" xr:uid="{00000000-0005-0000-0000-000071170000}"/>
    <cellStyle name="level1a 3 2 2 7 2 4 2" xfId="29511" xr:uid="{00000000-0005-0000-0000-000072170000}"/>
    <cellStyle name="level1a 3 2 2 7 3" xfId="2378" xr:uid="{00000000-0005-0000-0000-000073170000}"/>
    <cellStyle name="level1a 3 2 2 7 3 2" xfId="2379" xr:uid="{00000000-0005-0000-0000-000074170000}"/>
    <cellStyle name="level1a 3 2 2 7 3 2 2" xfId="2380" xr:uid="{00000000-0005-0000-0000-000075170000}"/>
    <cellStyle name="level1a 3 2 2 7 3 2 2 2" xfId="25874" xr:uid="{00000000-0005-0000-0000-000076170000}"/>
    <cellStyle name="level1a 3 2 2 7 3 2 2 2 2" xfId="29517" xr:uid="{00000000-0005-0000-0000-000077170000}"/>
    <cellStyle name="level1a 3 2 2 7 3 2 3" xfId="25873" xr:uid="{00000000-0005-0000-0000-000078170000}"/>
    <cellStyle name="level1a 3 2 2 7 3 2 3 2" xfId="29516" xr:uid="{00000000-0005-0000-0000-000079170000}"/>
    <cellStyle name="level1a 3 2 2 7 3 3" xfId="2381" xr:uid="{00000000-0005-0000-0000-00007A170000}"/>
    <cellStyle name="level1a 3 2 2 7 3 3 2" xfId="25875" xr:uid="{00000000-0005-0000-0000-00007B170000}"/>
    <cellStyle name="level1a 3 2 2 7 3 3 2 2" xfId="29518" xr:uid="{00000000-0005-0000-0000-00007C170000}"/>
    <cellStyle name="level1a 3 2 2 7 3 4" xfId="25872" xr:uid="{00000000-0005-0000-0000-00007D170000}"/>
    <cellStyle name="level1a 3 2 2 7 3 4 2" xfId="29515" xr:uid="{00000000-0005-0000-0000-00007E170000}"/>
    <cellStyle name="level1a 3 2 2 7 4" xfId="2382" xr:uid="{00000000-0005-0000-0000-00007F170000}"/>
    <cellStyle name="level1a 3 2 2 7 4 2" xfId="25876" xr:uid="{00000000-0005-0000-0000-000080170000}"/>
    <cellStyle name="level1a 3 2 2 7 4 2 2" xfId="29519" xr:uid="{00000000-0005-0000-0000-000081170000}"/>
    <cellStyle name="level1a 3 2 2 7 5" xfId="2383" xr:uid="{00000000-0005-0000-0000-000082170000}"/>
    <cellStyle name="level1a 3 2 2 7 5 2" xfId="2384" xr:uid="{00000000-0005-0000-0000-000083170000}"/>
    <cellStyle name="level1a 3 2 2 7 5 2 2" xfId="25878" xr:uid="{00000000-0005-0000-0000-000084170000}"/>
    <cellStyle name="level1a 3 2 2 7 5 2 2 2" xfId="29521" xr:uid="{00000000-0005-0000-0000-000085170000}"/>
    <cellStyle name="level1a 3 2 2 7 5 3" xfId="25877" xr:uid="{00000000-0005-0000-0000-000086170000}"/>
    <cellStyle name="level1a 3 2 2 7 5 3 2" xfId="29520" xr:uid="{00000000-0005-0000-0000-000087170000}"/>
    <cellStyle name="level1a 3 2 2 7 6" xfId="2385" xr:uid="{00000000-0005-0000-0000-000088170000}"/>
    <cellStyle name="level1a 3 2 2 7 6 2" xfId="25879" xr:uid="{00000000-0005-0000-0000-000089170000}"/>
    <cellStyle name="level1a 3 2 2 7 6 2 2" xfId="29522" xr:uid="{00000000-0005-0000-0000-00008A170000}"/>
    <cellStyle name="level1a 3 2 2 7 7" xfId="25867" xr:uid="{00000000-0005-0000-0000-00008B170000}"/>
    <cellStyle name="level1a 3 2 2 7 7 2" xfId="29510" xr:uid="{00000000-0005-0000-0000-00008C170000}"/>
    <cellStyle name="level1a 3 2 2 8" xfId="2386" xr:uid="{00000000-0005-0000-0000-00008D170000}"/>
    <cellStyle name="level1a 3 2 2 8 2" xfId="2387" xr:uid="{00000000-0005-0000-0000-00008E170000}"/>
    <cellStyle name="level1a 3 2 2 8 2 2" xfId="2388" xr:uid="{00000000-0005-0000-0000-00008F170000}"/>
    <cellStyle name="level1a 3 2 2 8 2 2 2" xfId="2389" xr:uid="{00000000-0005-0000-0000-000090170000}"/>
    <cellStyle name="level1a 3 2 2 8 2 2 2 2" xfId="25883" xr:uid="{00000000-0005-0000-0000-000091170000}"/>
    <cellStyle name="level1a 3 2 2 8 2 2 2 2 2" xfId="29526" xr:uid="{00000000-0005-0000-0000-000092170000}"/>
    <cellStyle name="level1a 3 2 2 8 2 2 3" xfId="25882" xr:uid="{00000000-0005-0000-0000-000093170000}"/>
    <cellStyle name="level1a 3 2 2 8 2 2 3 2" xfId="29525" xr:uid="{00000000-0005-0000-0000-000094170000}"/>
    <cellStyle name="level1a 3 2 2 8 2 3" xfId="2390" xr:uid="{00000000-0005-0000-0000-000095170000}"/>
    <cellStyle name="level1a 3 2 2 8 2 3 2" xfId="25884" xr:uid="{00000000-0005-0000-0000-000096170000}"/>
    <cellStyle name="level1a 3 2 2 8 2 3 2 2" xfId="29527" xr:uid="{00000000-0005-0000-0000-000097170000}"/>
    <cellStyle name="level1a 3 2 2 8 2 4" xfId="25881" xr:uid="{00000000-0005-0000-0000-000098170000}"/>
    <cellStyle name="level1a 3 2 2 8 2 4 2" xfId="29524" xr:uid="{00000000-0005-0000-0000-000099170000}"/>
    <cellStyle name="level1a 3 2 2 8 3" xfId="2391" xr:uid="{00000000-0005-0000-0000-00009A170000}"/>
    <cellStyle name="level1a 3 2 2 8 3 2" xfId="2392" xr:uid="{00000000-0005-0000-0000-00009B170000}"/>
    <cellStyle name="level1a 3 2 2 8 3 2 2" xfId="2393" xr:uid="{00000000-0005-0000-0000-00009C170000}"/>
    <cellStyle name="level1a 3 2 2 8 3 2 2 2" xfId="25887" xr:uid="{00000000-0005-0000-0000-00009D170000}"/>
    <cellStyle name="level1a 3 2 2 8 3 2 2 2 2" xfId="29530" xr:uid="{00000000-0005-0000-0000-00009E170000}"/>
    <cellStyle name="level1a 3 2 2 8 3 2 3" xfId="25886" xr:uid="{00000000-0005-0000-0000-00009F170000}"/>
    <cellStyle name="level1a 3 2 2 8 3 2 3 2" xfId="29529" xr:uid="{00000000-0005-0000-0000-0000A0170000}"/>
    <cellStyle name="level1a 3 2 2 8 3 3" xfId="2394" xr:uid="{00000000-0005-0000-0000-0000A1170000}"/>
    <cellStyle name="level1a 3 2 2 8 3 3 2" xfId="25888" xr:uid="{00000000-0005-0000-0000-0000A2170000}"/>
    <cellStyle name="level1a 3 2 2 8 3 3 2 2" xfId="29531" xr:uid="{00000000-0005-0000-0000-0000A3170000}"/>
    <cellStyle name="level1a 3 2 2 8 3 4" xfId="25885" xr:uid="{00000000-0005-0000-0000-0000A4170000}"/>
    <cellStyle name="level1a 3 2 2 8 3 4 2" xfId="29528" xr:uid="{00000000-0005-0000-0000-0000A5170000}"/>
    <cellStyle name="level1a 3 2 2 8 4" xfId="2395" xr:uid="{00000000-0005-0000-0000-0000A6170000}"/>
    <cellStyle name="level1a 3 2 2 8 4 2" xfId="2396" xr:uid="{00000000-0005-0000-0000-0000A7170000}"/>
    <cellStyle name="level1a 3 2 2 8 4 2 2" xfId="25890" xr:uid="{00000000-0005-0000-0000-0000A8170000}"/>
    <cellStyle name="level1a 3 2 2 8 4 2 2 2" xfId="29533" xr:uid="{00000000-0005-0000-0000-0000A9170000}"/>
    <cellStyle name="level1a 3 2 2 8 4 3" xfId="25889" xr:uid="{00000000-0005-0000-0000-0000AA170000}"/>
    <cellStyle name="level1a 3 2 2 8 4 3 2" xfId="29532" xr:uid="{00000000-0005-0000-0000-0000AB170000}"/>
    <cellStyle name="level1a 3 2 2 8 5" xfId="2397" xr:uid="{00000000-0005-0000-0000-0000AC170000}"/>
    <cellStyle name="level1a 3 2 2 8 5 2" xfId="25891" xr:uid="{00000000-0005-0000-0000-0000AD170000}"/>
    <cellStyle name="level1a 3 2 2 8 5 2 2" xfId="29534" xr:uid="{00000000-0005-0000-0000-0000AE170000}"/>
    <cellStyle name="level1a 3 2 2 8 6" xfId="25880" xr:uid="{00000000-0005-0000-0000-0000AF170000}"/>
    <cellStyle name="level1a 3 2 2 8 6 2" xfId="29523" xr:uid="{00000000-0005-0000-0000-0000B0170000}"/>
    <cellStyle name="level1a 3 2 2 9" xfId="2398" xr:uid="{00000000-0005-0000-0000-0000B1170000}"/>
    <cellStyle name="level1a 3 2 2 9 2" xfId="2399" xr:uid="{00000000-0005-0000-0000-0000B2170000}"/>
    <cellStyle name="level1a 3 2 2 9 2 2" xfId="2400" xr:uid="{00000000-0005-0000-0000-0000B3170000}"/>
    <cellStyle name="level1a 3 2 2 9 2 2 2" xfId="25894" xr:uid="{00000000-0005-0000-0000-0000B4170000}"/>
    <cellStyle name="level1a 3 2 2 9 2 2 2 2" xfId="29537" xr:uid="{00000000-0005-0000-0000-0000B5170000}"/>
    <cellStyle name="level1a 3 2 2 9 2 3" xfId="25893" xr:uid="{00000000-0005-0000-0000-0000B6170000}"/>
    <cellStyle name="level1a 3 2 2 9 2 3 2" xfId="29536" xr:uid="{00000000-0005-0000-0000-0000B7170000}"/>
    <cellStyle name="level1a 3 2 2 9 3" xfId="2401" xr:uid="{00000000-0005-0000-0000-0000B8170000}"/>
    <cellStyle name="level1a 3 2 2 9 3 2" xfId="25895" xr:uid="{00000000-0005-0000-0000-0000B9170000}"/>
    <cellStyle name="level1a 3 2 2 9 3 2 2" xfId="29538" xr:uid="{00000000-0005-0000-0000-0000BA170000}"/>
    <cellStyle name="level1a 3 2 2 9 4" xfId="25892" xr:uid="{00000000-0005-0000-0000-0000BB170000}"/>
    <cellStyle name="level1a 3 2 2 9 4 2" xfId="29535" xr:uid="{00000000-0005-0000-0000-0000BC170000}"/>
    <cellStyle name="level1a 3 2 2_STUD aligned by INSTIT" xfId="2402" xr:uid="{00000000-0005-0000-0000-0000BD170000}"/>
    <cellStyle name="level1a 3 2 3" xfId="2403" xr:uid="{00000000-0005-0000-0000-0000BE170000}"/>
    <cellStyle name="level1a 3 2 3 10" xfId="2404" xr:uid="{00000000-0005-0000-0000-0000BF170000}"/>
    <cellStyle name="level1a 3 2 3 10 2" xfId="25897" xr:uid="{00000000-0005-0000-0000-0000C0170000}"/>
    <cellStyle name="level1a 3 2 3 10 2 2" xfId="29540" xr:uid="{00000000-0005-0000-0000-0000C1170000}"/>
    <cellStyle name="level1a 3 2 3 11" xfId="25896" xr:uid="{00000000-0005-0000-0000-0000C2170000}"/>
    <cellStyle name="level1a 3 2 3 11 2" xfId="29539" xr:uid="{00000000-0005-0000-0000-0000C3170000}"/>
    <cellStyle name="level1a 3 2 3 2" xfId="2405" xr:uid="{00000000-0005-0000-0000-0000C4170000}"/>
    <cellStyle name="level1a 3 2 3 2 2" xfId="2406" xr:uid="{00000000-0005-0000-0000-0000C5170000}"/>
    <cellStyle name="level1a 3 2 3 2 2 2" xfId="2407" xr:uid="{00000000-0005-0000-0000-0000C6170000}"/>
    <cellStyle name="level1a 3 2 3 2 2 2 2" xfId="2408" xr:uid="{00000000-0005-0000-0000-0000C7170000}"/>
    <cellStyle name="level1a 3 2 3 2 2 2 2 2" xfId="2409" xr:uid="{00000000-0005-0000-0000-0000C8170000}"/>
    <cellStyle name="level1a 3 2 3 2 2 2 2 2 2" xfId="25902" xr:uid="{00000000-0005-0000-0000-0000C9170000}"/>
    <cellStyle name="level1a 3 2 3 2 2 2 2 2 2 2" xfId="29545" xr:uid="{00000000-0005-0000-0000-0000CA170000}"/>
    <cellStyle name="level1a 3 2 3 2 2 2 2 3" xfId="25901" xr:uid="{00000000-0005-0000-0000-0000CB170000}"/>
    <cellStyle name="level1a 3 2 3 2 2 2 2 3 2" xfId="29544" xr:uid="{00000000-0005-0000-0000-0000CC170000}"/>
    <cellStyle name="level1a 3 2 3 2 2 2 3" xfId="2410" xr:uid="{00000000-0005-0000-0000-0000CD170000}"/>
    <cellStyle name="level1a 3 2 3 2 2 2 3 2" xfId="25903" xr:uid="{00000000-0005-0000-0000-0000CE170000}"/>
    <cellStyle name="level1a 3 2 3 2 2 2 3 2 2" xfId="29546" xr:uid="{00000000-0005-0000-0000-0000CF170000}"/>
    <cellStyle name="level1a 3 2 3 2 2 2 4" xfId="25900" xr:uid="{00000000-0005-0000-0000-0000D0170000}"/>
    <cellStyle name="level1a 3 2 3 2 2 2 4 2" xfId="29543" xr:uid="{00000000-0005-0000-0000-0000D1170000}"/>
    <cellStyle name="level1a 3 2 3 2 2 3" xfId="2411" xr:uid="{00000000-0005-0000-0000-0000D2170000}"/>
    <cellStyle name="level1a 3 2 3 2 2 3 2" xfId="2412" xr:uid="{00000000-0005-0000-0000-0000D3170000}"/>
    <cellStyle name="level1a 3 2 3 2 2 3 2 2" xfId="2413" xr:uid="{00000000-0005-0000-0000-0000D4170000}"/>
    <cellStyle name="level1a 3 2 3 2 2 3 2 2 2" xfId="25906" xr:uid="{00000000-0005-0000-0000-0000D5170000}"/>
    <cellStyle name="level1a 3 2 3 2 2 3 2 2 2 2" xfId="29549" xr:uid="{00000000-0005-0000-0000-0000D6170000}"/>
    <cellStyle name="level1a 3 2 3 2 2 3 2 3" xfId="25905" xr:uid="{00000000-0005-0000-0000-0000D7170000}"/>
    <cellStyle name="level1a 3 2 3 2 2 3 2 3 2" xfId="29548" xr:uid="{00000000-0005-0000-0000-0000D8170000}"/>
    <cellStyle name="level1a 3 2 3 2 2 3 3" xfId="2414" xr:uid="{00000000-0005-0000-0000-0000D9170000}"/>
    <cellStyle name="level1a 3 2 3 2 2 3 3 2" xfId="25907" xr:uid="{00000000-0005-0000-0000-0000DA170000}"/>
    <cellStyle name="level1a 3 2 3 2 2 3 3 2 2" xfId="29550" xr:uid="{00000000-0005-0000-0000-0000DB170000}"/>
    <cellStyle name="level1a 3 2 3 2 2 3 4" xfId="25904" xr:uid="{00000000-0005-0000-0000-0000DC170000}"/>
    <cellStyle name="level1a 3 2 3 2 2 3 4 2" xfId="29547" xr:uid="{00000000-0005-0000-0000-0000DD170000}"/>
    <cellStyle name="level1a 3 2 3 2 2 4" xfId="2415" xr:uid="{00000000-0005-0000-0000-0000DE170000}"/>
    <cellStyle name="level1a 3 2 3 2 2 4 2" xfId="25908" xr:uid="{00000000-0005-0000-0000-0000DF170000}"/>
    <cellStyle name="level1a 3 2 3 2 2 4 2 2" xfId="29551" xr:uid="{00000000-0005-0000-0000-0000E0170000}"/>
    <cellStyle name="level1a 3 2 3 2 2 5" xfId="2416" xr:uid="{00000000-0005-0000-0000-0000E1170000}"/>
    <cellStyle name="level1a 3 2 3 2 2 5 2" xfId="2417" xr:uid="{00000000-0005-0000-0000-0000E2170000}"/>
    <cellStyle name="level1a 3 2 3 2 2 5 2 2" xfId="25910" xr:uid="{00000000-0005-0000-0000-0000E3170000}"/>
    <cellStyle name="level1a 3 2 3 2 2 5 2 2 2" xfId="29553" xr:uid="{00000000-0005-0000-0000-0000E4170000}"/>
    <cellStyle name="level1a 3 2 3 2 2 5 3" xfId="25909" xr:uid="{00000000-0005-0000-0000-0000E5170000}"/>
    <cellStyle name="level1a 3 2 3 2 2 5 3 2" xfId="29552" xr:uid="{00000000-0005-0000-0000-0000E6170000}"/>
    <cellStyle name="level1a 3 2 3 2 2 6" xfId="25899" xr:uid="{00000000-0005-0000-0000-0000E7170000}"/>
    <cellStyle name="level1a 3 2 3 2 2 6 2" xfId="29542" xr:uid="{00000000-0005-0000-0000-0000E8170000}"/>
    <cellStyle name="level1a 3 2 3 2 3" xfId="2418" xr:uid="{00000000-0005-0000-0000-0000E9170000}"/>
    <cellStyle name="level1a 3 2 3 2 3 2" xfId="2419" xr:uid="{00000000-0005-0000-0000-0000EA170000}"/>
    <cellStyle name="level1a 3 2 3 2 3 2 2" xfId="2420" xr:uid="{00000000-0005-0000-0000-0000EB170000}"/>
    <cellStyle name="level1a 3 2 3 2 3 2 2 2" xfId="2421" xr:uid="{00000000-0005-0000-0000-0000EC170000}"/>
    <cellStyle name="level1a 3 2 3 2 3 2 2 2 2" xfId="25914" xr:uid="{00000000-0005-0000-0000-0000ED170000}"/>
    <cellStyle name="level1a 3 2 3 2 3 2 2 2 2 2" xfId="29557" xr:uid="{00000000-0005-0000-0000-0000EE170000}"/>
    <cellStyle name="level1a 3 2 3 2 3 2 2 3" xfId="25913" xr:uid="{00000000-0005-0000-0000-0000EF170000}"/>
    <cellStyle name="level1a 3 2 3 2 3 2 2 3 2" xfId="29556" xr:uid="{00000000-0005-0000-0000-0000F0170000}"/>
    <cellStyle name="level1a 3 2 3 2 3 2 3" xfId="2422" xr:uid="{00000000-0005-0000-0000-0000F1170000}"/>
    <cellStyle name="level1a 3 2 3 2 3 2 3 2" xfId="25915" xr:uid="{00000000-0005-0000-0000-0000F2170000}"/>
    <cellStyle name="level1a 3 2 3 2 3 2 3 2 2" xfId="29558" xr:uid="{00000000-0005-0000-0000-0000F3170000}"/>
    <cellStyle name="level1a 3 2 3 2 3 2 4" xfId="25912" xr:uid="{00000000-0005-0000-0000-0000F4170000}"/>
    <cellStyle name="level1a 3 2 3 2 3 2 4 2" xfId="29555" xr:uid="{00000000-0005-0000-0000-0000F5170000}"/>
    <cellStyle name="level1a 3 2 3 2 3 3" xfId="2423" xr:uid="{00000000-0005-0000-0000-0000F6170000}"/>
    <cellStyle name="level1a 3 2 3 2 3 3 2" xfId="2424" xr:uid="{00000000-0005-0000-0000-0000F7170000}"/>
    <cellStyle name="level1a 3 2 3 2 3 3 2 2" xfId="2425" xr:uid="{00000000-0005-0000-0000-0000F8170000}"/>
    <cellStyle name="level1a 3 2 3 2 3 3 2 2 2" xfId="25918" xr:uid="{00000000-0005-0000-0000-0000F9170000}"/>
    <cellStyle name="level1a 3 2 3 2 3 3 2 2 2 2" xfId="29561" xr:uid="{00000000-0005-0000-0000-0000FA170000}"/>
    <cellStyle name="level1a 3 2 3 2 3 3 2 3" xfId="25917" xr:uid="{00000000-0005-0000-0000-0000FB170000}"/>
    <cellStyle name="level1a 3 2 3 2 3 3 2 3 2" xfId="29560" xr:uid="{00000000-0005-0000-0000-0000FC170000}"/>
    <cellStyle name="level1a 3 2 3 2 3 3 3" xfId="2426" xr:uid="{00000000-0005-0000-0000-0000FD170000}"/>
    <cellStyle name="level1a 3 2 3 2 3 3 3 2" xfId="25919" xr:uid="{00000000-0005-0000-0000-0000FE170000}"/>
    <cellStyle name="level1a 3 2 3 2 3 3 3 2 2" xfId="29562" xr:uid="{00000000-0005-0000-0000-0000FF170000}"/>
    <cellStyle name="level1a 3 2 3 2 3 3 4" xfId="25916" xr:uid="{00000000-0005-0000-0000-000000180000}"/>
    <cellStyle name="level1a 3 2 3 2 3 3 4 2" xfId="29559" xr:uid="{00000000-0005-0000-0000-000001180000}"/>
    <cellStyle name="level1a 3 2 3 2 3 4" xfId="2427" xr:uid="{00000000-0005-0000-0000-000002180000}"/>
    <cellStyle name="level1a 3 2 3 2 3 4 2" xfId="25920" xr:uid="{00000000-0005-0000-0000-000003180000}"/>
    <cellStyle name="level1a 3 2 3 2 3 4 2 2" xfId="29563" xr:uid="{00000000-0005-0000-0000-000004180000}"/>
    <cellStyle name="level1a 3 2 3 2 3 5" xfId="2428" xr:uid="{00000000-0005-0000-0000-000005180000}"/>
    <cellStyle name="level1a 3 2 3 2 3 5 2" xfId="25921" xr:uid="{00000000-0005-0000-0000-000006180000}"/>
    <cellStyle name="level1a 3 2 3 2 3 5 2 2" xfId="29564" xr:uid="{00000000-0005-0000-0000-000007180000}"/>
    <cellStyle name="level1a 3 2 3 2 3 6" xfId="25911" xr:uid="{00000000-0005-0000-0000-000008180000}"/>
    <cellStyle name="level1a 3 2 3 2 3 6 2" xfId="29554" xr:uid="{00000000-0005-0000-0000-000009180000}"/>
    <cellStyle name="level1a 3 2 3 2 4" xfId="2429" xr:uid="{00000000-0005-0000-0000-00000A180000}"/>
    <cellStyle name="level1a 3 2 3 2 4 2" xfId="2430" xr:uid="{00000000-0005-0000-0000-00000B180000}"/>
    <cellStyle name="level1a 3 2 3 2 4 2 2" xfId="2431" xr:uid="{00000000-0005-0000-0000-00000C180000}"/>
    <cellStyle name="level1a 3 2 3 2 4 2 2 2" xfId="2432" xr:uid="{00000000-0005-0000-0000-00000D180000}"/>
    <cellStyle name="level1a 3 2 3 2 4 2 2 2 2" xfId="25925" xr:uid="{00000000-0005-0000-0000-00000E180000}"/>
    <cellStyle name="level1a 3 2 3 2 4 2 2 2 2 2" xfId="29568" xr:uid="{00000000-0005-0000-0000-00000F180000}"/>
    <cellStyle name="level1a 3 2 3 2 4 2 2 3" xfId="25924" xr:uid="{00000000-0005-0000-0000-000010180000}"/>
    <cellStyle name="level1a 3 2 3 2 4 2 2 3 2" xfId="29567" xr:uid="{00000000-0005-0000-0000-000011180000}"/>
    <cellStyle name="level1a 3 2 3 2 4 2 3" xfId="2433" xr:uid="{00000000-0005-0000-0000-000012180000}"/>
    <cellStyle name="level1a 3 2 3 2 4 2 3 2" xfId="25926" xr:uid="{00000000-0005-0000-0000-000013180000}"/>
    <cellStyle name="level1a 3 2 3 2 4 2 3 2 2" xfId="29569" xr:uid="{00000000-0005-0000-0000-000014180000}"/>
    <cellStyle name="level1a 3 2 3 2 4 2 4" xfId="25923" xr:uid="{00000000-0005-0000-0000-000015180000}"/>
    <cellStyle name="level1a 3 2 3 2 4 2 4 2" xfId="29566" xr:uid="{00000000-0005-0000-0000-000016180000}"/>
    <cellStyle name="level1a 3 2 3 2 4 3" xfId="2434" xr:uid="{00000000-0005-0000-0000-000017180000}"/>
    <cellStyle name="level1a 3 2 3 2 4 3 2" xfId="2435" xr:uid="{00000000-0005-0000-0000-000018180000}"/>
    <cellStyle name="level1a 3 2 3 2 4 3 2 2" xfId="2436" xr:uid="{00000000-0005-0000-0000-000019180000}"/>
    <cellStyle name="level1a 3 2 3 2 4 3 2 2 2" xfId="25929" xr:uid="{00000000-0005-0000-0000-00001A180000}"/>
    <cellStyle name="level1a 3 2 3 2 4 3 2 2 2 2" xfId="29572" xr:uid="{00000000-0005-0000-0000-00001B180000}"/>
    <cellStyle name="level1a 3 2 3 2 4 3 2 3" xfId="25928" xr:uid="{00000000-0005-0000-0000-00001C180000}"/>
    <cellStyle name="level1a 3 2 3 2 4 3 2 3 2" xfId="29571" xr:uid="{00000000-0005-0000-0000-00001D180000}"/>
    <cellStyle name="level1a 3 2 3 2 4 3 3" xfId="2437" xr:uid="{00000000-0005-0000-0000-00001E180000}"/>
    <cellStyle name="level1a 3 2 3 2 4 3 3 2" xfId="25930" xr:uid="{00000000-0005-0000-0000-00001F180000}"/>
    <cellStyle name="level1a 3 2 3 2 4 3 3 2 2" xfId="29573" xr:uid="{00000000-0005-0000-0000-000020180000}"/>
    <cellStyle name="level1a 3 2 3 2 4 3 4" xfId="25927" xr:uid="{00000000-0005-0000-0000-000021180000}"/>
    <cellStyle name="level1a 3 2 3 2 4 3 4 2" xfId="29570" xr:uid="{00000000-0005-0000-0000-000022180000}"/>
    <cellStyle name="level1a 3 2 3 2 4 4" xfId="2438" xr:uid="{00000000-0005-0000-0000-000023180000}"/>
    <cellStyle name="level1a 3 2 3 2 4 4 2" xfId="25931" xr:uid="{00000000-0005-0000-0000-000024180000}"/>
    <cellStyle name="level1a 3 2 3 2 4 4 2 2" xfId="29574" xr:uid="{00000000-0005-0000-0000-000025180000}"/>
    <cellStyle name="level1a 3 2 3 2 4 5" xfId="2439" xr:uid="{00000000-0005-0000-0000-000026180000}"/>
    <cellStyle name="level1a 3 2 3 2 4 5 2" xfId="2440" xr:uid="{00000000-0005-0000-0000-000027180000}"/>
    <cellStyle name="level1a 3 2 3 2 4 5 2 2" xfId="25933" xr:uid="{00000000-0005-0000-0000-000028180000}"/>
    <cellStyle name="level1a 3 2 3 2 4 5 2 2 2" xfId="29576" xr:uid="{00000000-0005-0000-0000-000029180000}"/>
    <cellStyle name="level1a 3 2 3 2 4 5 3" xfId="25932" xr:uid="{00000000-0005-0000-0000-00002A180000}"/>
    <cellStyle name="level1a 3 2 3 2 4 5 3 2" xfId="29575" xr:uid="{00000000-0005-0000-0000-00002B180000}"/>
    <cellStyle name="level1a 3 2 3 2 4 6" xfId="2441" xr:uid="{00000000-0005-0000-0000-00002C180000}"/>
    <cellStyle name="level1a 3 2 3 2 4 6 2" xfId="25934" xr:uid="{00000000-0005-0000-0000-00002D180000}"/>
    <cellStyle name="level1a 3 2 3 2 4 6 2 2" xfId="29577" xr:uid="{00000000-0005-0000-0000-00002E180000}"/>
    <cellStyle name="level1a 3 2 3 2 4 7" xfId="25922" xr:uid="{00000000-0005-0000-0000-00002F180000}"/>
    <cellStyle name="level1a 3 2 3 2 4 7 2" xfId="29565" xr:uid="{00000000-0005-0000-0000-000030180000}"/>
    <cellStyle name="level1a 3 2 3 2 5" xfId="2442" xr:uid="{00000000-0005-0000-0000-000031180000}"/>
    <cellStyle name="level1a 3 2 3 2 5 2" xfId="2443" xr:uid="{00000000-0005-0000-0000-000032180000}"/>
    <cellStyle name="level1a 3 2 3 2 5 2 2" xfId="2444" xr:uid="{00000000-0005-0000-0000-000033180000}"/>
    <cellStyle name="level1a 3 2 3 2 5 2 2 2" xfId="2445" xr:uid="{00000000-0005-0000-0000-000034180000}"/>
    <cellStyle name="level1a 3 2 3 2 5 2 2 2 2" xfId="25938" xr:uid="{00000000-0005-0000-0000-000035180000}"/>
    <cellStyle name="level1a 3 2 3 2 5 2 2 2 2 2" xfId="29581" xr:uid="{00000000-0005-0000-0000-000036180000}"/>
    <cellStyle name="level1a 3 2 3 2 5 2 2 3" xfId="25937" xr:uid="{00000000-0005-0000-0000-000037180000}"/>
    <cellStyle name="level1a 3 2 3 2 5 2 2 3 2" xfId="29580" xr:uid="{00000000-0005-0000-0000-000038180000}"/>
    <cellStyle name="level1a 3 2 3 2 5 2 3" xfId="2446" xr:uid="{00000000-0005-0000-0000-000039180000}"/>
    <cellStyle name="level1a 3 2 3 2 5 2 3 2" xfId="25939" xr:uid="{00000000-0005-0000-0000-00003A180000}"/>
    <cellStyle name="level1a 3 2 3 2 5 2 3 2 2" xfId="29582" xr:uid="{00000000-0005-0000-0000-00003B180000}"/>
    <cellStyle name="level1a 3 2 3 2 5 2 4" xfId="25936" xr:uid="{00000000-0005-0000-0000-00003C180000}"/>
    <cellStyle name="level1a 3 2 3 2 5 2 4 2" xfId="29579" xr:uid="{00000000-0005-0000-0000-00003D180000}"/>
    <cellStyle name="level1a 3 2 3 2 5 3" xfId="2447" xr:uid="{00000000-0005-0000-0000-00003E180000}"/>
    <cellStyle name="level1a 3 2 3 2 5 3 2" xfId="2448" xr:uid="{00000000-0005-0000-0000-00003F180000}"/>
    <cellStyle name="level1a 3 2 3 2 5 3 2 2" xfId="2449" xr:uid="{00000000-0005-0000-0000-000040180000}"/>
    <cellStyle name="level1a 3 2 3 2 5 3 2 2 2" xfId="25942" xr:uid="{00000000-0005-0000-0000-000041180000}"/>
    <cellStyle name="level1a 3 2 3 2 5 3 2 2 2 2" xfId="29585" xr:uid="{00000000-0005-0000-0000-000042180000}"/>
    <cellStyle name="level1a 3 2 3 2 5 3 2 3" xfId="25941" xr:uid="{00000000-0005-0000-0000-000043180000}"/>
    <cellStyle name="level1a 3 2 3 2 5 3 2 3 2" xfId="29584" xr:uid="{00000000-0005-0000-0000-000044180000}"/>
    <cellStyle name="level1a 3 2 3 2 5 3 3" xfId="2450" xr:uid="{00000000-0005-0000-0000-000045180000}"/>
    <cellStyle name="level1a 3 2 3 2 5 3 3 2" xfId="25943" xr:uid="{00000000-0005-0000-0000-000046180000}"/>
    <cellStyle name="level1a 3 2 3 2 5 3 3 2 2" xfId="29586" xr:uid="{00000000-0005-0000-0000-000047180000}"/>
    <cellStyle name="level1a 3 2 3 2 5 3 4" xfId="25940" xr:uid="{00000000-0005-0000-0000-000048180000}"/>
    <cellStyle name="level1a 3 2 3 2 5 3 4 2" xfId="29583" xr:uid="{00000000-0005-0000-0000-000049180000}"/>
    <cellStyle name="level1a 3 2 3 2 5 4" xfId="2451" xr:uid="{00000000-0005-0000-0000-00004A180000}"/>
    <cellStyle name="level1a 3 2 3 2 5 4 2" xfId="2452" xr:uid="{00000000-0005-0000-0000-00004B180000}"/>
    <cellStyle name="level1a 3 2 3 2 5 4 2 2" xfId="25945" xr:uid="{00000000-0005-0000-0000-00004C180000}"/>
    <cellStyle name="level1a 3 2 3 2 5 4 2 2 2" xfId="29588" xr:uid="{00000000-0005-0000-0000-00004D180000}"/>
    <cellStyle name="level1a 3 2 3 2 5 4 3" xfId="25944" xr:uid="{00000000-0005-0000-0000-00004E180000}"/>
    <cellStyle name="level1a 3 2 3 2 5 4 3 2" xfId="29587" xr:uid="{00000000-0005-0000-0000-00004F180000}"/>
    <cellStyle name="level1a 3 2 3 2 5 5" xfId="2453" xr:uid="{00000000-0005-0000-0000-000050180000}"/>
    <cellStyle name="level1a 3 2 3 2 5 5 2" xfId="25946" xr:uid="{00000000-0005-0000-0000-000051180000}"/>
    <cellStyle name="level1a 3 2 3 2 5 5 2 2" xfId="29589" xr:uid="{00000000-0005-0000-0000-000052180000}"/>
    <cellStyle name="level1a 3 2 3 2 5 6" xfId="25935" xr:uid="{00000000-0005-0000-0000-000053180000}"/>
    <cellStyle name="level1a 3 2 3 2 5 6 2" xfId="29578" xr:uid="{00000000-0005-0000-0000-000054180000}"/>
    <cellStyle name="level1a 3 2 3 2 6" xfId="2454" xr:uid="{00000000-0005-0000-0000-000055180000}"/>
    <cellStyle name="level1a 3 2 3 2 6 2" xfId="2455" xr:uid="{00000000-0005-0000-0000-000056180000}"/>
    <cellStyle name="level1a 3 2 3 2 6 2 2" xfId="2456" xr:uid="{00000000-0005-0000-0000-000057180000}"/>
    <cellStyle name="level1a 3 2 3 2 6 2 2 2" xfId="2457" xr:uid="{00000000-0005-0000-0000-000058180000}"/>
    <cellStyle name="level1a 3 2 3 2 6 2 2 2 2" xfId="25950" xr:uid="{00000000-0005-0000-0000-000059180000}"/>
    <cellStyle name="level1a 3 2 3 2 6 2 2 2 2 2" xfId="29593" xr:uid="{00000000-0005-0000-0000-00005A180000}"/>
    <cellStyle name="level1a 3 2 3 2 6 2 2 3" xfId="25949" xr:uid="{00000000-0005-0000-0000-00005B180000}"/>
    <cellStyle name="level1a 3 2 3 2 6 2 2 3 2" xfId="29592" xr:uid="{00000000-0005-0000-0000-00005C180000}"/>
    <cellStyle name="level1a 3 2 3 2 6 2 3" xfId="2458" xr:uid="{00000000-0005-0000-0000-00005D180000}"/>
    <cellStyle name="level1a 3 2 3 2 6 2 3 2" xfId="25951" xr:uid="{00000000-0005-0000-0000-00005E180000}"/>
    <cellStyle name="level1a 3 2 3 2 6 2 3 2 2" xfId="29594" xr:uid="{00000000-0005-0000-0000-00005F180000}"/>
    <cellStyle name="level1a 3 2 3 2 6 2 4" xfId="25948" xr:uid="{00000000-0005-0000-0000-000060180000}"/>
    <cellStyle name="level1a 3 2 3 2 6 2 4 2" xfId="29591" xr:uid="{00000000-0005-0000-0000-000061180000}"/>
    <cellStyle name="level1a 3 2 3 2 6 3" xfId="2459" xr:uid="{00000000-0005-0000-0000-000062180000}"/>
    <cellStyle name="level1a 3 2 3 2 6 3 2" xfId="2460" xr:uid="{00000000-0005-0000-0000-000063180000}"/>
    <cellStyle name="level1a 3 2 3 2 6 3 2 2" xfId="2461" xr:uid="{00000000-0005-0000-0000-000064180000}"/>
    <cellStyle name="level1a 3 2 3 2 6 3 2 2 2" xfId="25954" xr:uid="{00000000-0005-0000-0000-000065180000}"/>
    <cellStyle name="level1a 3 2 3 2 6 3 2 2 2 2" xfId="29597" xr:uid="{00000000-0005-0000-0000-000066180000}"/>
    <cellStyle name="level1a 3 2 3 2 6 3 2 3" xfId="25953" xr:uid="{00000000-0005-0000-0000-000067180000}"/>
    <cellStyle name="level1a 3 2 3 2 6 3 2 3 2" xfId="29596" xr:uid="{00000000-0005-0000-0000-000068180000}"/>
    <cellStyle name="level1a 3 2 3 2 6 3 3" xfId="2462" xr:uid="{00000000-0005-0000-0000-000069180000}"/>
    <cellStyle name="level1a 3 2 3 2 6 3 3 2" xfId="25955" xr:uid="{00000000-0005-0000-0000-00006A180000}"/>
    <cellStyle name="level1a 3 2 3 2 6 3 3 2 2" xfId="29598" xr:uid="{00000000-0005-0000-0000-00006B180000}"/>
    <cellStyle name="level1a 3 2 3 2 6 3 4" xfId="25952" xr:uid="{00000000-0005-0000-0000-00006C180000}"/>
    <cellStyle name="level1a 3 2 3 2 6 3 4 2" xfId="29595" xr:uid="{00000000-0005-0000-0000-00006D180000}"/>
    <cellStyle name="level1a 3 2 3 2 6 4" xfId="2463" xr:uid="{00000000-0005-0000-0000-00006E180000}"/>
    <cellStyle name="level1a 3 2 3 2 6 4 2" xfId="2464" xr:uid="{00000000-0005-0000-0000-00006F180000}"/>
    <cellStyle name="level1a 3 2 3 2 6 4 2 2" xfId="25957" xr:uid="{00000000-0005-0000-0000-000070180000}"/>
    <cellStyle name="level1a 3 2 3 2 6 4 2 2 2" xfId="29600" xr:uid="{00000000-0005-0000-0000-000071180000}"/>
    <cellStyle name="level1a 3 2 3 2 6 4 3" xfId="25956" xr:uid="{00000000-0005-0000-0000-000072180000}"/>
    <cellStyle name="level1a 3 2 3 2 6 4 3 2" xfId="29599" xr:uid="{00000000-0005-0000-0000-000073180000}"/>
    <cellStyle name="level1a 3 2 3 2 6 5" xfId="2465" xr:uid="{00000000-0005-0000-0000-000074180000}"/>
    <cellStyle name="level1a 3 2 3 2 6 5 2" xfId="25958" xr:uid="{00000000-0005-0000-0000-000075180000}"/>
    <cellStyle name="level1a 3 2 3 2 6 5 2 2" xfId="29601" xr:uid="{00000000-0005-0000-0000-000076180000}"/>
    <cellStyle name="level1a 3 2 3 2 6 6" xfId="25947" xr:uid="{00000000-0005-0000-0000-000077180000}"/>
    <cellStyle name="level1a 3 2 3 2 6 6 2" xfId="29590" xr:uid="{00000000-0005-0000-0000-000078180000}"/>
    <cellStyle name="level1a 3 2 3 2 7" xfId="2466" xr:uid="{00000000-0005-0000-0000-000079180000}"/>
    <cellStyle name="level1a 3 2 3 2 7 2" xfId="2467" xr:uid="{00000000-0005-0000-0000-00007A180000}"/>
    <cellStyle name="level1a 3 2 3 2 7 2 2" xfId="2468" xr:uid="{00000000-0005-0000-0000-00007B180000}"/>
    <cellStyle name="level1a 3 2 3 2 7 2 2 2" xfId="25961" xr:uid="{00000000-0005-0000-0000-00007C180000}"/>
    <cellStyle name="level1a 3 2 3 2 7 2 2 2 2" xfId="29604" xr:uid="{00000000-0005-0000-0000-00007D180000}"/>
    <cellStyle name="level1a 3 2 3 2 7 2 3" xfId="25960" xr:uid="{00000000-0005-0000-0000-00007E180000}"/>
    <cellStyle name="level1a 3 2 3 2 7 2 3 2" xfId="29603" xr:uid="{00000000-0005-0000-0000-00007F180000}"/>
    <cellStyle name="level1a 3 2 3 2 7 3" xfId="2469" xr:uid="{00000000-0005-0000-0000-000080180000}"/>
    <cellStyle name="level1a 3 2 3 2 7 3 2" xfId="25962" xr:uid="{00000000-0005-0000-0000-000081180000}"/>
    <cellStyle name="level1a 3 2 3 2 7 3 2 2" xfId="29605" xr:uid="{00000000-0005-0000-0000-000082180000}"/>
    <cellStyle name="level1a 3 2 3 2 7 4" xfId="25959" xr:uid="{00000000-0005-0000-0000-000083180000}"/>
    <cellStyle name="level1a 3 2 3 2 7 4 2" xfId="29602" xr:uid="{00000000-0005-0000-0000-000084180000}"/>
    <cellStyle name="level1a 3 2 3 2 8" xfId="25898" xr:uid="{00000000-0005-0000-0000-000085180000}"/>
    <cellStyle name="level1a 3 2 3 2 8 2" xfId="29541" xr:uid="{00000000-0005-0000-0000-000086180000}"/>
    <cellStyle name="level1a 3 2 3 2_STUD aligned by INSTIT" xfId="2470" xr:uid="{00000000-0005-0000-0000-000087180000}"/>
    <cellStyle name="level1a 3 2 3 3" xfId="2471" xr:uid="{00000000-0005-0000-0000-000088180000}"/>
    <cellStyle name="level1a 3 2 3 3 2" xfId="2472" xr:uid="{00000000-0005-0000-0000-000089180000}"/>
    <cellStyle name="level1a 3 2 3 3 2 2" xfId="2473" xr:uid="{00000000-0005-0000-0000-00008A180000}"/>
    <cellStyle name="level1a 3 2 3 3 2 2 2" xfId="2474" xr:uid="{00000000-0005-0000-0000-00008B180000}"/>
    <cellStyle name="level1a 3 2 3 3 2 2 2 2" xfId="2475" xr:uid="{00000000-0005-0000-0000-00008C180000}"/>
    <cellStyle name="level1a 3 2 3 3 2 2 2 2 2" xfId="25967" xr:uid="{00000000-0005-0000-0000-00008D180000}"/>
    <cellStyle name="level1a 3 2 3 3 2 2 2 2 2 2" xfId="29610" xr:uid="{00000000-0005-0000-0000-00008E180000}"/>
    <cellStyle name="level1a 3 2 3 3 2 2 2 3" xfId="25966" xr:uid="{00000000-0005-0000-0000-00008F180000}"/>
    <cellStyle name="level1a 3 2 3 3 2 2 2 3 2" xfId="29609" xr:uid="{00000000-0005-0000-0000-000090180000}"/>
    <cellStyle name="level1a 3 2 3 3 2 2 3" xfId="2476" xr:uid="{00000000-0005-0000-0000-000091180000}"/>
    <cellStyle name="level1a 3 2 3 3 2 2 3 2" xfId="25968" xr:uid="{00000000-0005-0000-0000-000092180000}"/>
    <cellStyle name="level1a 3 2 3 3 2 2 3 2 2" xfId="29611" xr:uid="{00000000-0005-0000-0000-000093180000}"/>
    <cellStyle name="level1a 3 2 3 3 2 2 4" xfId="25965" xr:uid="{00000000-0005-0000-0000-000094180000}"/>
    <cellStyle name="level1a 3 2 3 3 2 2 4 2" xfId="29608" xr:uid="{00000000-0005-0000-0000-000095180000}"/>
    <cellStyle name="level1a 3 2 3 3 2 3" xfId="2477" xr:uid="{00000000-0005-0000-0000-000096180000}"/>
    <cellStyle name="level1a 3 2 3 3 2 3 2" xfId="2478" xr:uid="{00000000-0005-0000-0000-000097180000}"/>
    <cellStyle name="level1a 3 2 3 3 2 3 2 2" xfId="2479" xr:uid="{00000000-0005-0000-0000-000098180000}"/>
    <cellStyle name="level1a 3 2 3 3 2 3 2 2 2" xfId="25971" xr:uid="{00000000-0005-0000-0000-000099180000}"/>
    <cellStyle name="level1a 3 2 3 3 2 3 2 2 2 2" xfId="29614" xr:uid="{00000000-0005-0000-0000-00009A180000}"/>
    <cellStyle name="level1a 3 2 3 3 2 3 2 3" xfId="25970" xr:uid="{00000000-0005-0000-0000-00009B180000}"/>
    <cellStyle name="level1a 3 2 3 3 2 3 2 3 2" xfId="29613" xr:uid="{00000000-0005-0000-0000-00009C180000}"/>
    <cellStyle name="level1a 3 2 3 3 2 3 3" xfId="2480" xr:uid="{00000000-0005-0000-0000-00009D180000}"/>
    <cellStyle name="level1a 3 2 3 3 2 3 3 2" xfId="25972" xr:uid="{00000000-0005-0000-0000-00009E180000}"/>
    <cellStyle name="level1a 3 2 3 3 2 3 3 2 2" xfId="29615" xr:uid="{00000000-0005-0000-0000-00009F180000}"/>
    <cellStyle name="level1a 3 2 3 3 2 3 4" xfId="25969" xr:uid="{00000000-0005-0000-0000-0000A0180000}"/>
    <cellStyle name="level1a 3 2 3 3 2 3 4 2" xfId="29612" xr:uid="{00000000-0005-0000-0000-0000A1180000}"/>
    <cellStyle name="level1a 3 2 3 3 2 4" xfId="2481" xr:uid="{00000000-0005-0000-0000-0000A2180000}"/>
    <cellStyle name="level1a 3 2 3 3 2 4 2" xfId="25973" xr:uid="{00000000-0005-0000-0000-0000A3180000}"/>
    <cellStyle name="level1a 3 2 3 3 2 4 2 2" xfId="29616" xr:uid="{00000000-0005-0000-0000-0000A4180000}"/>
    <cellStyle name="level1a 3 2 3 3 2 5" xfId="2482" xr:uid="{00000000-0005-0000-0000-0000A5180000}"/>
    <cellStyle name="level1a 3 2 3 3 2 5 2" xfId="25974" xr:uid="{00000000-0005-0000-0000-0000A6180000}"/>
    <cellStyle name="level1a 3 2 3 3 2 5 2 2" xfId="29617" xr:uid="{00000000-0005-0000-0000-0000A7180000}"/>
    <cellStyle name="level1a 3 2 3 3 2 6" xfId="25964" xr:uid="{00000000-0005-0000-0000-0000A8180000}"/>
    <cellStyle name="level1a 3 2 3 3 2 6 2" xfId="29607" xr:uid="{00000000-0005-0000-0000-0000A9180000}"/>
    <cellStyle name="level1a 3 2 3 3 3" xfId="2483" xr:uid="{00000000-0005-0000-0000-0000AA180000}"/>
    <cellStyle name="level1a 3 2 3 3 3 2" xfId="2484" xr:uid="{00000000-0005-0000-0000-0000AB180000}"/>
    <cellStyle name="level1a 3 2 3 3 3 2 2" xfId="2485" xr:uid="{00000000-0005-0000-0000-0000AC180000}"/>
    <cellStyle name="level1a 3 2 3 3 3 2 2 2" xfId="2486" xr:uid="{00000000-0005-0000-0000-0000AD180000}"/>
    <cellStyle name="level1a 3 2 3 3 3 2 2 2 2" xfId="25978" xr:uid="{00000000-0005-0000-0000-0000AE180000}"/>
    <cellStyle name="level1a 3 2 3 3 3 2 2 2 2 2" xfId="29621" xr:uid="{00000000-0005-0000-0000-0000AF180000}"/>
    <cellStyle name="level1a 3 2 3 3 3 2 2 3" xfId="25977" xr:uid="{00000000-0005-0000-0000-0000B0180000}"/>
    <cellStyle name="level1a 3 2 3 3 3 2 2 3 2" xfId="29620" xr:uid="{00000000-0005-0000-0000-0000B1180000}"/>
    <cellStyle name="level1a 3 2 3 3 3 2 3" xfId="2487" xr:uid="{00000000-0005-0000-0000-0000B2180000}"/>
    <cellStyle name="level1a 3 2 3 3 3 2 3 2" xfId="25979" xr:uid="{00000000-0005-0000-0000-0000B3180000}"/>
    <cellStyle name="level1a 3 2 3 3 3 2 3 2 2" xfId="29622" xr:uid="{00000000-0005-0000-0000-0000B4180000}"/>
    <cellStyle name="level1a 3 2 3 3 3 2 4" xfId="25976" xr:uid="{00000000-0005-0000-0000-0000B5180000}"/>
    <cellStyle name="level1a 3 2 3 3 3 2 4 2" xfId="29619" xr:uid="{00000000-0005-0000-0000-0000B6180000}"/>
    <cellStyle name="level1a 3 2 3 3 3 3" xfId="2488" xr:uid="{00000000-0005-0000-0000-0000B7180000}"/>
    <cellStyle name="level1a 3 2 3 3 3 3 2" xfId="2489" xr:uid="{00000000-0005-0000-0000-0000B8180000}"/>
    <cellStyle name="level1a 3 2 3 3 3 3 2 2" xfId="2490" xr:uid="{00000000-0005-0000-0000-0000B9180000}"/>
    <cellStyle name="level1a 3 2 3 3 3 3 2 2 2" xfId="25982" xr:uid="{00000000-0005-0000-0000-0000BA180000}"/>
    <cellStyle name="level1a 3 2 3 3 3 3 2 2 2 2" xfId="29625" xr:uid="{00000000-0005-0000-0000-0000BB180000}"/>
    <cellStyle name="level1a 3 2 3 3 3 3 2 3" xfId="25981" xr:uid="{00000000-0005-0000-0000-0000BC180000}"/>
    <cellStyle name="level1a 3 2 3 3 3 3 2 3 2" xfId="29624" xr:uid="{00000000-0005-0000-0000-0000BD180000}"/>
    <cellStyle name="level1a 3 2 3 3 3 3 3" xfId="2491" xr:uid="{00000000-0005-0000-0000-0000BE180000}"/>
    <cellStyle name="level1a 3 2 3 3 3 3 3 2" xfId="25983" xr:uid="{00000000-0005-0000-0000-0000BF180000}"/>
    <cellStyle name="level1a 3 2 3 3 3 3 3 2 2" xfId="29626" xr:uid="{00000000-0005-0000-0000-0000C0180000}"/>
    <cellStyle name="level1a 3 2 3 3 3 3 4" xfId="25980" xr:uid="{00000000-0005-0000-0000-0000C1180000}"/>
    <cellStyle name="level1a 3 2 3 3 3 3 4 2" xfId="29623" xr:uid="{00000000-0005-0000-0000-0000C2180000}"/>
    <cellStyle name="level1a 3 2 3 3 3 4" xfId="2492" xr:uid="{00000000-0005-0000-0000-0000C3180000}"/>
    <cellStyle name="level1a 3 2 3 3 3 4 2" xfId="2493" xr:uid="{00000000-0005-0000-0000-0000C4180000}"/>
    <cellStyle name="level1a 3 2 3 3 3 4 2 2" xfId="25985" xr:uid="{00000000-0005-0000-0000-0000C5180000}"/>
    <cellStyle name="level1a 3 2 3 3 3 4 2 2 2" xfId="29628" xr:uid="{00000000-0005-0000-0000-0000C6180000}"/>
    <cellStyle name="level1a 3 2 3 3 3 4 3" xfId="25984" xr:uid="{00000000-0005-0000-0000-0000C7180000}"/>
    <cellStyle name="level1a 3 2 3 3 3 4 3 2" xfId="29627" xr:uid="{00000000-0005-0000-0000-0000C8180000}"/>
    <cellStyle name="level1a 3 2 3 3 3 5" xfId="25975" xr:uid="{00000000-0005-0000-0000-0000C9180000}"/>
    <cellStyle name="level1a 3 2 3 3 3 5 2" xfId="29618" xr:uid="{00000000-0005-0000-0000-0000CA180000}"/>
    <cellStyle name="level1a 3 2 3 3 4" xfId="2494" xr:uid="{00000000-0005-0000-0000-0000CB180000}"/>
    <cellStyle name="level1a 3 2 3 3 4 2" xfId="2495" xr:uid="{00000000-0005-0000-0000-0000CC180000}"/>
    <cellStyle name="level1a 3 2 3 3 4 2 2" xfId="2496" xr:uid="{00000000-0005-0000-0000-0000CD180000}"/>
    <cellStyle name="level1a 3 2 3 3 4 2 2 2" xfId="2497" xr:uid="{00000000-0005-0000-0000-0000CE180000}"/>
    <cellStyle name="level1a 3 2 3 3 4 2 2 2 2" xfId="25989" xr:uid="{00000000-0005-0000-0000-0000CF180000}"/>
    <cellStyle name="level1a 3 2 3 3 4 2 2 2 2 2" xfId="29632" xr:uid="{00000000-0005-0000-0000-0000D0180000}"/>
    <cellStyle name="level1a 3 2 3 3 4 2 2 3" xfId="25988" xr:uid="{00000000-0005-0000-0000-0000D1180000}"/>
    <cellStyle name="level1a 3 2 3 3 4 2 2 3 2" xfId="29631" xr:uid="{00000000-0005-0000-0000-0000D2180000}"/>
    <cellStyle name="level1a 3 2 3 3 4 2 3" xfId="2498" xr:uid="{00000000-0005-0000-0000-0000D3180000}"/>
    <cellStyle name="level1a 3 2 3 3 4 2 3 2" xfId="25990" xr:uid="{00000000-0005-0000-0000-0000D4180000}"/>
    <cellStyle name="level1a 3 2 3 3 4 2 3 2 2" xfId="29633" xr:uid="{00000000-0005-0000-0000-0000D5180000}"/>
    <cellStyle name="level1a 3 2 3 3 4 2 4" xfId="25987" xr:uid="{00000000-0005-0000-0000-0000D6180000}"/>
    <cellStyle name="level1a 3 2 3 3 4 2 4 2" xfId="29630" xr:uid="{00000000-0005-0000-0000-0000D7180000}"/>
    <cellStyle name="level1a 3 2 3 3 4 3" xfId="2499" xr:uid="{00000000-0005-0000-0000-0000D8180000}"/>
    <cellStyle name="level1a 3 2 3 3 4 3 2" xfId="2500" xr:uid="{00000000-0005-0000-0000-0000D9180000}"/>
    <cellStyle name="level1a 3 2 3 3 4 3 2 2" xfId="2501" xr:uid="{00000000-0005-0000-0000-0000DA180000}"/>
    <cellStyle name="level1a 3 2 3 3 4 3 2 2 2" xfId="25993" xr:uid="{00000000-0005-0000-0000-0000DB180000}"/>
    <cellStyle name="level1a 3 2 3 3 4 3 2 2 2 2" xfId="29636" xr:uid="{00000000-0005-0000-0000-0000DC180000}"/>
    <cellStyle name="level1a 3 2 3 3 4 3 2 3" xfId="25992" xr:uid="{00000000-0005-0000-0000-0000DD180000}"/>
    <cellStyle name="level1a 3 2 3 3 4 3 2 3 2" xfId="29635" xr:uid="{00000000-0005-0000-0000-0000DE180000}"/>
    <cellStyle name="level1a 3 2 3 3 4 3 3" xfId="2502" xr:uid="{00000000-0005-0000-0000-0000DF180000}"/>
    <cellStyle name="level1a 3 2 3 3 4 3 3 2" xfId="25994" xr:uid="{00000000-0005-0000-0000-0000E0180000}"/>
    <cellStyle name="level1a 3 2 3 3 4 3 3 2 2" xfId="29637" xr:uid="{00000000-0005-0000-0000-0000E1180000}"/>
    <cellStyle name="level1a 3 2 3 3 4 3 4" xfId="25991" xr:uid="{00000000-0005-0000-0000-0000E2180000}"/>
    <cellStyle name="level1a 3 2 3 3 4 3 4 2" xfId="29634" xr:uid="{00000000-0005-0000-0000-0000E3180000}"/>
    <cellStyle name="level1a 3 2 3 3 4 4" xfId="2503" xr:uid="{00000000-0005-0000-0000-0000E4180000}"/>
    <cellStyle name="level1a 3 2 3 3 4 4 2" xfId="2504" xr:uid="{00000000-0005-0000-0000-0000E5180000}"/>
    <cellStyle name="level1a 3 2 3 3 4 4 2 2" xfId="25996" xr:uid="{00000000-0005-0000-0000-0000E6180000}"/>
    <cellStyle name="level1a 3 2 3 3 4 4 2 2 2" xfId="29639" xr:uid="{00000000-0005-0000-0000-0000E7180000}"/>
    <cellStyle name="level1a 3 2 3 3 4 4 3" xfId="25995" xr:uid="{00000000-0005-0000-0000-0000E8180000}"/>
    <cellStyle name="level1a 3 2 3 3 4 4 3 2" xfId="29638" xr:uid="{00000000-0005-0000-0000-0000E9180000}"/>
    <cellStyle name="level1a 3 2 3 3 4 5" xfId="2505" xr:uid="{00000000-0005-0000-0000-0000EA180000}"/>
    <cellStyle name="level1a 3 2 3 3 4 5 2" xfId="25997" xr:uid="{00000000-0005-0000-0000-0000EB180000}"/>
    <cellStyle name="level1a 3 2 3 3 4 5 2 2" xfId="29640" xr:uid="{00000000-0005-0000-0000-0000EC180000}"/>
    <cellStyle name="level1a 3 2 3 3 4 6" xfId="25986" xr:uid="{00000000-0005-0000-0000-0000ED180000}"/>
    <cellStyle name="level1a 3 2 3 3 4 6 2" xfId="29629" xr:uid="{00000000-0005-0000-0000-0000EE180000}"/>
    <cellStyle name="level1a 3 2 3 3 5" xfId="2506" xr:uid="{00000000-0005-0000-0000-0000EF180000}"/>
    <cellStyle name="level1a 3 2 3 3 5 2" xfId="2507" xr:uid="{00000000-0005-0000-0000-0000F0180000}"/>
    <cellStyle name="level1a 3 2 3 3 5 2 2" xfId="2508" xr:uid="{00000000-0005-0000-0000-0000F1180000}"/>
    <cellStyle name="level1a 3 2 3 3 5 2 2 2" xfId="2509" xr:uid="{00000000-0005-0000-0000-0000F2180000}"/>
    <cellStyle name="level1a 3 2 3 3 5 2 2 2 2" xfId="26001" xr:uid="{00000000-0005-0000-0000-0000F3180000}"/>
    <cellStyle name="level1a 3 2 3 3 5 2 2 2 2 2" xfId="29644" xr:uid="{00000000-0005-0000-0000-0000F4180000}"/>
    <cellStyle name="level1a 3 2 3 3 5 2 2 3" xfId="26000" xr:uid="{00000000-0005-0000-0000-0000F5180000}"/>
    <cellStyle name="level1a 3 2 3 3 5 2 2 3 2" xfId="29643" xr:uid="{00000000-0005-0000-0000-0000F6180000}"/>
    <cellStyle name="level1a 3 2 3 3 5 2 3" xfId="2510" xr:uid="{00000000-0005-0000-0000-0000F7180000}"/>
    <cellStyle name="level1a 3 2 3 3 5 2 3 2" xfId="26002" xr:uid="{00000000-0005-0000-0000-0000F8180000}"/>
    <cellStyle name="level1a 3 2 3 3 5 2 3 2 2" xfId="29645" xr:uid="{00000000-0005-0000-0000-0000F9180000}"/>
    <cellStyle name="level1a 3 2 3 3 5 2 4" xfId="25999" xr:uid="{00000000-0005-0000-0000-0000FA180000}"/>
    <cellStyle name="level1a 3 2 3 3 5 2 4 2" xfId="29642" xr:uid="{00000000-0005-0000-0000-0000FB180000}"/>
    <cellStyle name="level1a 3 2 3 3 5 3" xfId="2511" xr:uid="{00000000-0005-0000-0000-0000FC180000}"/>
    <cellStyle name="level1a 3 2 3 3 5 3 2" xfId="2512" xr:uid="{00000000-0005-0000-0000-0000FD180000}"/>
    <cellStyle name="level1a 3 2 3 3 5 3 2 2" xfId="2513" xr:uid="{00000000-0005-0000-0000-0000FE180000}"/>
    <cellStyle name="level1a 3 2 3 3 5 3 2 2 2" xfId="26005" xr:uid="{00000000-0005-0000-0000-0000FF180000}"/>
    <cellStyle name="level1a 3 2 3 3 5 3 2 2 2 2" xfId="29648" xr:uid="{00000000-0005-0000-0000-000000190000}"/>
    <cellStyle name="level1a 3 2 3 3 5 3 2 3" xfId="26004" xr:uid="{00000000-0005-0000-0000-000001190000}"/>
    <cellStyle name="level1a 3 2 3 3 5 3 2 3 2" xfId="29647" xr:uid="{00000000-0005-0000-0000-000002190000}"/>
    <cellStyle name="level1a 3 2 3 3 5 3 3" xfId="2514" xr:uid="{00000000-0005-0000-0000-000003190000}"/>
    <cellStyle name="level1a 3 2 3 3 5 3 3 2" xfId="26006" xr:uid="{00000000-0005-0000-0000-000004190000}"/>
    <cellStyle name="level1a 3 2 3 3 5 3 3 2 2" xfId="29649" xr:uid="{00000000-0005-0000-0000-000005190000}"/>
    <cellStyle name="level1a 3 2 3 3 5 3 4" xfId="26003" xr:uid="{00000000-0005-0000-0000-000006190000}"/>
    <cellStyle name="level1a 3 2 3 3 5 3 4 2" xfId="29646" xr:uid="{00000000-0005-0000-0000-000007190000}"/>
    <cellStyle name="level1a 3 2 3 3 5 4" xfId="2515" xr:uid="{00000000-0005-0000-0000-000008190000}"/>
    <cellStyle name="level1a 3 2 3 3 5 4 2" xfId="2516" xr:uid="{00000000-0005-0000-0000-000009190000}"/>
    <cellStyle name="level1a 3 2 3 3 5 4 2 2" xfId="26008" xr:uid="{00000000-0005-0000-0000-00000A190000}"/>
    <cellStyle name="level1a 3 2 3 3 5 4 2 2 2" xfId="29651" xr:uid="{00000000-0005-0000-0000-00000B190000}"/>
    <cellStyle name="level1a 3 2 3 3 5 4 3" xfId="26007" xr:uid="{00000000-0005-0000-0000-00000C190000}"/>
    <cellStyle name="level1a 3 2 3 3 5 4 3 2" xfId="29650" xr:uid="{00000000-0005-0000-0000-00000D190000}"/>
    <cellStyle name="level1a 3 2 3 3 5 5" xfId="2517" xr:uid="{00000000-0005-0000-0000-00000E190000}"/>
    <cellStyle name="level1a 3 2 3 3 5 5 2" xfId="26009" xr:uid="{00000000-0005-0000-0000-00000F190000}"/>
    <cellStyle name="level1a 3 2 3 3 5 5 2 2" xfId="29652" xr:uid="{00000000-0005-0000-0000-000010190000}"/>
    <cellStyle name="level1a 3 2 3 3 5 6" xfId="25998" xr:uid="{00000000-0005-0000-0000-000011190000}"/>
    <cellStyle name="level1a 3 2 3 3 5 6 2" xfId="29641" xr:uid="{00000000-0005-0000-0000-000012190000}"/>
    <cellStyle name="level1a 3 2 3 3 6" xfId="2518" xr:uid="{00000000-0005-0000-0000-000013190000}"/>
    <cellStyle name="level1a 3 2 3 3 6 2" xfId="2519" xr:uid="{00000000-0005-0000-0000-000014190000}"/>
    <cellStyle name="level1a 3 2 3 3 6 2 2" xfId="2520" xr:uid="{00000000-0005-0000-0000-000015190000}"/>
    <cellStyle name="level1a 3 2 3 3 6 2 2 2" xfId="2521" xr:uid="{00000000-0005-0000-0000-000016190000}"/>
    <cellStyle name="level1a 3 2 3 3 6 2 2 2 2" xfId="26013" xr:uid="{00000000-0005-0000-0000-000017190000}"/>
    <cellStyle name="level1a 3 2 3 3 6 2 2 2 2 2" xfId="29656" xr:uid="{00000000-0005-0000-0000-000018190000}"/>
    <cellStyle name="level1a 3 2 3 3 6 2 2 3" xfId="26012" xr:uid="{00000000-0005-0000-0000-000019190000}"/>
    <cellStyle name="level1a 3 2 3 3 6 2 2 3 2" xfId="29655" xr:uid="{00000000-0005-0000-0000-00001A190000}"/>
    <cellStyle name="level1a 3 2 3 3 6 2 3" xfId="2522" xr:uid="{00000000-0005-0000-0000-00001B190000}"/>
    <cellStyle name="level1a 3 2 3 3 6 2 3 2" xfId="26014" xr:uid="{00000000-0005-0000-0000-00001C190000}"/>
    <cellStyle name="level1a 3 2 3 3 6 2 3 2 2" xfId="29657" xr:uid="{00000000-0005-0000-0000-00001D190000}"/>
    <cellStyle name="level1a 3 2 3 3 6 2 4" xfId="26011" xr:uid="{00000000-0005-0000-0000-00001E190000}"/>
    <cellStyle name="level1a 3 2 3 3 6 2 4 2" xfId="29654" xr:uid="{00000000-0005-0000-0000-00001F190000}"/>
    <cellStyle name="level1a 3 2 3 3 6 3" xfId="2523" xr:uid="{00000000-0005-0000-0000-000020190000}"/>
    <cellStyle name="level1a 3 2 3 3 6 3 2" xfId="2524" xr:uid="{00000000-0005-0000-0000-000021190000}"/>
    <cellStyle name="level1a 3 2 3 3 6 3 2 2" xfId="2525" xr:uid="{00000000-0005-0000-0000-000022190000}"/>
    <cellStyle name="level1a 3 2 3 3 6 3 2 2 2" xfId="26017" xr:uid="{00000000-0005-0000-0000-000023190000}"/>
    <cellStyle name="level1a 3 2 3 3 6 3 2 2 2 2" xfId="29660" xr:uid="{00000000-0005-0000-0000-000024190000}"/>
    <cellStyle name="level1a 3 2 3 3 6 3 2 3" xfId="26016" xr:uid="{00000000-0005-0000-0000-000025190000}"/>
    <cellStyle name="level1a 3 2 3 3 6 3 2 3 2" xfId="29659" xr:uid="{00000000-0005-0000-0000-000026190000}"/>
    <cellStyle name="level1a 3 2 3 3 6 3 3" xfId="2526" xr:uid="{00000000-0005-0000-0000-000027190000}"/>
    <cellStyle name="level1a 3 2 3 3 6 3 3 2" xfId="26018" xr:uid="{00000000-0005-0000-0000-000028190000}"/>
    <cellStyle name="level1a 3 2 3 3 6 3 3 2 2" xfId="29661" xr:uid="{00000000-0005-0000-0000-000029190000}"/>
    <cellStyle name="level1a 3 2 3 3 6 3 4" xfId="26015" xr:uid="{00000000-0005-0000-0000-00002A190000}"/>
    <cellStyle name="level1a 3 2 3 3 6 3 4 2" xfId="29658" xr:uid="{00000000-0005-0000-0000-00002B190000}"/>
    <cellStyle name="level1a 3 2 3 3 6 4" xfId="2527" xr:uid="{00000000-0005-0000-0000-00002C190000}"/>
    <cellStyle name="level1a 3 2 3 3 6 4 2" xfId="2528" xr:uid="{00000000-0005-0000-0000-00002D190000}"/>
    <cellStyle name="level1a 3 2 3 3 6 4 2 2" xfId="26020" xr:uid="{00000000-0005-0000-0000-00002E190000}"/>
    <cellStyle name="level1a 3 2 3 3 6 4 2 2 2" xfId="29663" xr:uid="{00000000-0005-0000-0000-00002F190000}"/>
    <cellStyle name="level1a 3 2 3 3 6 4 3" xfId="26019" xr:uid="{00000000-0005-0000-0000-000030190000}"/>
    <cellStyle name="level1a 3 2 3 3 6 4 3 2" xfId="29662" xr:uid="{00000000-0005-0000-0000-000031190000}"/>
    <cellStyle name="level1a 3 2 3 3 6 5" xfId="2529" xr:uid="{00000000-0005-0000-0000-000032190000}"/>
    <cellStyle name="level1a 3 2 3 3 6 5 2" xfId="26021" xr:uid="{00000000-0005-0000-0000-000033190000}"/>
    <cellStyle name="level1a 3 2 3 3 6 5 2 2" xfId="29664" xr:uid="{00000000-0005-0000-0000-000034190000}"/>
    <cellStyle name="level1a 3 2 3 3 6 6" xfId="26010" xr:uid="{00000000-0005-0000-0000-000035190000}"/>
    <cellStyle name="level1a 3 2 3 3 6 6 2" xfId="29653" xr:uid="{00000000-0005-0000-0000-000036190000}"/>
    <cellStyle name="level1a 3 2 3 3 7" xfId="2530" xr:uid="{00000000-0005-0000-0000-000037190000}"/>
    <cellStyle name="level1a 3 2 3 3 7 2" xfId="2531" xr:uid="{00000000-0005-0000-0000-000038190000}"/>
    <cellStyle name="level1a 3 2 3 3 7 2 2" xfId="2532" xr:uid="{00000000-0005-0000-0000-000039190000}"/>
    <cellStyle name="level1a 3 2 3 3 7 2 2 2" xfId="26024" xr:uid="{00000000-0005-0000-0000-00003A190000}"/>
    <cellStyle name="level1a 3 2 3 3 7 2 2 2 2" xfId="29667" xr:uid="{00000000-0005-0000-0000-00003B190000}"/>
    <cellStyle name="level1a 3 2 3 3 7 2 3" xfId="26023" xr:uid="{00000000-0005-0000-0000-00003C190000}"/>
    <cellStyle name="level1a 3 2 3 3 7 2 3 2" xfId="29666" xr:uid="{00000000-0005-0000-0000-00003D190000}"/>
    <cellStyle name="level1a 3 2 3 3 7 3" xfId="2533" xr:uid="{00000000-0005-0000-0000-00003E190000}"/>
    <cellStyle name="level1a 3 2 3 3 7 3 2" xfId="26025" xr:uid="{00000000-0005-0000-0000-00003F190000}"/>
    <cellStyle name="level1a 3 2 3 3 7 3 2 2" xfId="29668" xr:uid="{00000000-0005-0000-0000-000040190000}"/>
    <cellStyle name="level1a 3 2 3 3 7 4" xfId="26022" xr:uid="{00000000-0005-0000-0000-000041190000}"/>
    <cellStyle name="level1a 3 2 3 3 7 4 2" xfId="29665" xr:uid="{00000000-0005-0000-0000-000042190000}"/>
    <cellStyle name="level1a 3 2 3 3 8" xfId="2534" xr:uid="{00000000-0005-0000-0000-000043190000}"/>
    <cellStyle name="level1a 3 2 3 3 8 2" xfId="2535" xr:uid="{00000000-0005-0000-0000-000044190000}"/>
    <cellStyle name="level1a 3 2 3 3 8 2 2" xfId="2536" xr:uid="{00000000-0005-0000-0000-000045190000}"/>
    <cellStyle name="level1a 3 2 3 3 8 2 2 2" xfId="26028" xr:uid="{00000000-0005-0000-0000-000046190000}"/>
    <cellStyle name="level1a 3 2 3 3 8 2 2 2 2" xfId="29671" xr:uid="{00000000-0005-0000-0000-000047190000}"/>
    <cellStyle name="level1a 3 2 3 3 8 2 3" xfId="26027" xr:uid="{00000000-0005-0000-0000-000048190000}"/>
    <cellStyle name="level1a 3 2 3 3 8 2 3 2" xfId="29670" xr:uid="{00000000-0005-0000-0000-000049190000}"/>
    <cellStyle name="level1a 3 2 3 3 8 3" xfId="2537" xr:uid="{00000000-0005-0000-0000-00004A190000}"/>
    <cellStyle name="level1a 3 2 3 3 8 3 2" xfId="26029" xr:uid="{00000000-0005-0000-0000-00004B190000}"/>
    <cellStyle name="level1a 3 2 3 3 8 3 2 2" xfId="29672" xr:uid="{00000000-0005-0000-0000-00004C190000}"/>
    <cellStyle name="level1a 3 2 3 3 8 4" xfId="26026" xr:uid="{00000000-0005-0000-0000-00004D190000}"/>
    <cellStyle name="level1a 3 2 3 3 8 4 2" xfId="29669" xr:uid="{00000000-0005-0000-0000-00004E190000}"/>
    <cellStyle name="level1a 3 2 3 3 9" xfId="25963" xr:uid="{00000000-0005-0000-0000-00004F190000}"/>
    <cellStyle name="level1a 3 2 3 3 9 2" xfId="29606" xr:uid="{00000000-0005-0000-0000-000050190000}"/>
    <cellStyle name="level1a 3 2 3 3_STUD aligned by INSTIT" xfId="2538" xr:uid="{00000000-0005-0000-0000-000051190000}"/>
    <cellStyle name="level1a 3 2 3 4" xfId="2539" xr:uid="{00000000-0005-0000-0000-000052190000}"/>
    <cellStyle name="level1a 3 2 3 4 2" xfId="2540" xr:uid="{00000000-0005-0000-0000-000053190000}"/>
    <cellStyle name="level1a 3 2 3 4 2 2" xfId="2541" xr:uid="{00000000-0005-0000-0000-000054190000}"/>
    <cellStyle name="level1a 3 2 3 4 2 2 2" xfId="2542" xr:uid="{00000000-0005-0000-0000-000055190000}"/>
    <cellStyle name="level1a 3 2 3 4 2 2 2 2" xfId="26033" xr:uid="{00000000-0005-0000-0000-000056190000}"/>
    <cellStyle name="level1a 3 2 3 4 2 2 2 2 2" xfId="29676" xr:uid="{00000000-0005-0000-0000-000057190000}"/>
    <cellStyle name="level1a 3 2 3 4 2 2 3" xfId="26032" xr:uid="{00000000-0005-0000-0000-000058190000}"/>
    <cellStyle name="level1a 3 2 3 4 2 2 3 2" xfId="29675" xr:uid="{00000000-0005-0000-0000-000059190000}"/>
    <cellStyle name="level1a 3 2 3 4 2 3" xfId="2543" xr:uid="{00000000-0005-0000-0000-00005A190000}"/>
    <cellStyle name="level1a 3 2 3 4 2 3 2" xfId="26034" xr:uid="{00000000-0005-0000-0000-00005B190000}"/>
    <cellStyle name="level1a 3 2 3 4 2 3 2 2" xfId="29677" xr:uid="{00000000-0005-0000-0000-00005C190000}"/>
    <cellStyle name="level1a 3 2 3 4 2 4" xfId="26031" xr:uid="{00000000-0005-0000-0000-00005D190000}"/>
    <cellStyle name="level1a 3 2 3 4 2 4 2" xfId="29674" xr:uid="{00000000-0005-0000-0000-00005E190000}"/>
    <cellStyle name="level1a 3 2 3 4 3" xfId="2544" xr:uid="{00000000-0005-0000-0000-00005F190000}"/>
    <cellStyle name="level1a 3 2 3 4 3 2" xfId="2545" xr:uid="{00000000-0005-0000-0000-000060190000}"/>
    <cellStyle name="level1a 3 2 3 4 3 2 2" xfId="2546" xr:uid="{00000000-0005-0000-0000-000061190000}"/>
    <cellStyle name="level1a 3 2 3 4 3 2 2 2" xfId="26037" xr:uid="{00000000-0005-0000-0000-000062190000}"/>
    <cellStyle name="level1a 3 2 3 4 3 2 2 2 2" xfId="29680" xr:uid="{00000000-0005-0000-0000-000063190000}"/>
    <cellStyle name="level1a 3 2 3 4 3 2 3" xfId="26036" xr:uid="{00000000-0005-0000-0000-000064190000}"/>
    <cellStyle name="level1a 3 2 3 4 3 2 3 2" xfId="29679" xr:uid="{00000000-0005-0000-0000-000065190000}"/>
    <cellStyle name="level1a 3 2 3 4 3 3" xfId="2547" xr:uid="{00000000-0005-0000-0000-000066190000}"/>
    <cellStyle name="level1a 3 2 3 4 3 3 2" xfId="26038" xr:uid="{00000000-0005-0000-0000-000067190000}"/>
    <cellStyle name="level1a 3 2 3 4 3 3 2 2" xfId="29681" xr:uid="{00000000-0005-0000-0000-000068190000}"/>
    <cellStyle name="level1a 3 2 3 4 3 4" xfId="26035" xr:uid="{00000000-0005-0000-0000-000069190000}"/>
    <cellStyle name="level1a 3 2 3 4 3 4 2" xfId="29678" xr:uid="{00000000-0005-0000-0000-00006A190000}"/>
    <cellStyle name="level1a 3 2 3 4 4" xfId="2548" xr:uid="{00000000-0005-0000-0000-00006B190000}"/>
    <cellStyle name="level1a 3 2 3 4 4 2" xfId="26039" xr:uid="{00000000-0005-0000-0000-00006C190000}"/>
    <cellStyle name="level1a 3 2 3 4 4 2 2" xfId="29682" xr:uid="{00000000-0005-0000-0000-00006D190000}"/>
    <cellStyle name="level1a 3 2 3 4 5" xfId="2549" xr:uid="{00000000-0005-0000-0000-00006E190000}"/>
    <cellStyle name="level1a 3 2 3 4 5 2" xfId="2550" xr:uid="{00000000-0005-0000-0000-00006F190000}"/>
    <cellStyle name="level1a 3 2 3 4 5 2 2" xfId="26041" xr:uid="{00000000-0005-0000-0000-000070190000}"/>
    <cellStyle name="level1a 3 2 3 4 5 2 2 2" xfId="29684" xr:uid="{00000000-0005-0000-0000-000071190000}"/>
    <cellStyle name="level1a 3 2 3 4 5 3" xfId="26040" xr:uid="{00000000-0005-0000-0000-000072190000}"/>
    <cellStyle name="level1a 3 2 3 4 5 3 2" xfId="29683" xr:uid="{00000000-0005-0000-0000-000073190000}"/>
    <cellStyle name="level1a 3 2 3 4 6" xfId="26030" xr:uid="{00000000-0005-0000-0000-000074190000}"/>
    <cellStyle name="level1a 3 2 3 4 6 2" xfId="29673" xr:uid="{00000000-0005-0000-0000-000075190000}"/>
    <cellStyle name="level1a 3 2 3 5" xfId="2551" xr:uid="{00000000-0005-0000-0000-000076190000}"/>
    <cellStyle name="level1a 3 2 3 5 2" xfId="2552" xr:uid="{00000000-0005-0000-0000-000077190000}"/>
    <cellStyle name="level1a 3 2 3 5 2 2" xfId="2553" xr:uid="{00000000-0005-0000-0000-000078190000}"/>
    <cellStyle name="level1a 3 2 3 5 2 2 2" xfId="2554" xr:uid="{00000000-0005-0000-0000-000079190000}"/>
    <cellStyle name="level1a 3 2 3 5 2 2 2 2" xfId="26045" xr:uid="{00000000-0005-0000-0000-00007A190000}"/>
    <cellStyle name="level1a 3 2 3 5 2 2 2 2 2" xfId="29688" xr:uid="{00000000-0005-0000-0000-00007B190000}"/>
    <cellStyle name="level1a 3 2 3 5 2 2 3" xfId="26044" xr:uid="{00000000-0005-0000-0000-00007C190000}"/>
    <cellStyle name="level1a 3 2 3 5 2 2 3 2" xfId="29687" xr:uid="{00000000-0005-0000-0000-00007D190000}"/>
    <cellStyle name="level1a 3 2 3 5 2 3" xfId="2555" xr:uid="{00000000-0005-0000-0000-00007E190000}"/>
    <cellStyle name="level1a 3 2 3 5 2 3 2" xfId="26046" xr:uid="{00000000-0005-0000-0000-00007F190000}"/>
    <cellStyle name="level1a 3 2 3 5 2 3 2 2" xfId="29689" xr:uid="{00000000-0005-0000-0000-000080190000}"/>
    <cellStyle name="level1a 3 2 3 5 2 4" xfId="26043" xr:uid="{00000000-0005-0000-0000-000081190000}"/>
    <cellStyle name="level1a 3 2 3 5 2 4 2" xfId="29686" xr:uid="{00000000-0005-0000-0000-000082190000}"/>
    <cellStyle name="level1a 3 2 3 5 3" xfId="2556" xr:uid="{00000000-0005-0000-0000-000083190000}"/>
    <cellStyle name="level1a 3 2 3 5 3 2" xfId="2557" xr:uid="{00000000-0005-0000-0000-000084190000}"/>
    <cellStyle name="level1a 3 2 3 5 3 2 2" xfId="2558" xr:uid="{00000000-0005-0000-0000-000085190000}"/>
    <cellStyle name="level1a 3 2 3 5 3 2 2 2" xfId="26049" xr:uid="{00000000-0005-0000-0000-000086190000}"/>
    <cellStyle name="level1a 3 2 3 5 3 2 2 2 2" xfId="29692" xr:uid="{00000000-0005-0000-0000-000087190000}"/>
    <cellStyle name="level1a 3 2 3 5 3 2 3" xfId="26048" xr:uid="{00000000-0005-0000-0000-000088190000}"/>
    <cellStyle name="level1a 3 2 3 5 3 2 3 2" xfId="29691" xr:uid="{00000000-0005-0000-0000-000089190000}"/>
    <cellStyle name="level1a 3 2 3 5 3 3" xfId="2559" xr:uid="{00000000-0005-0000-0000-00008A190000}"/>
    <cellStyle name="level1a 3 2 3 5 3 3 2" xfId="26050" xr:uid="{00000000-0005-0000-0000-00008B190000}"/>
    <cellStyle name="level1a 3 2 3 5 3 3 2 2" xfId="29693" xr:uid="{00000000-0005-0000-0000-00008C190000}"/>
    <cellStyle name="level1a 3 2 3 5 3 4" xfId="26047" xr:uid="{00000000-0005-0000-0000-00008D190000}"/>
    <cellStyle name="level1a 3 2 3 5 3 4 2" xfId="29690" xr:uid="{00000000-0005-0000-0000-00008E190000}"/>
    <cellStyle name="level1a 3 2 3 5 4" xfId="2560" xr:uid="{00000000-0005-0000-0000-00008F190000}"/>
    <cellStyle name="level1a 3 2 3 5 4 2" xfId="26051" xr:uid="{00000000-0005-0000-0000-000090190000}"/>
    <cellStyle name="level1a 3 2 3 5 4 2 2" xfId="29694" xr:uid="{00000000-0005-0000-0000-000091190000}"/>
    <cellStyle name="level1a 3 2 3 5 5" xfId="2561" xr:uid="{00000000-0005-0000-0000-000092190000}"/>
    <cellStyle name="level1a 3 2 3 5 5 2" xfId="2562" xr:uid="{00000000-0005-0000-0000-000093190000}"/>
    <cellStyle name="level1a 3 2 3 5 5 2 2" xfId="26053" xr:uid="{00000000-0005-0000-0000-000094190000}"/>
    <cellStyle name="level1a 3 2 3 5 5 2 2 2" xfId="29696" xr:uid="{00000000-0005-0000-0000-000095190000}"/>
    <cellStyle name="level1a 3 2 3 5 5 3" xfId="26052" xr:uid="{00000000-0005-0000-0000-000096190000}"/>
    <cellStyle name="level1a 3 2 3 5 5 3 2" xfId="29695" xr:uid="{00000000-0005-0000-0000-000097190000}"/>
    <cellStyle name="level1a 3 2 3 5 6" xfId="2563" xr:uid="{00000000-0005-0000-0000-000098190000}"/>
    <cellStyle name="level1a 3 2 3 5 6 2" xfId="26054" xr:uid="{00000000-0005-0000-0000-000099190000}"/>
    <cellStyle name="level1a 3 2 3 5 6 2 2" xfId="29697" xr:uid="{00000000-0005-0000-0000-00009A190000}"/>
    <cellStyle name="level1a 3 2 3 5 7" xfId="26042" xr:uid="{00000000-0005-0000-0000-00009B190000}"/>
    <cellStyle name="level1a 3 2 3 5 7 2" xfId="29685" xr:uid="{00000000-0005-0000-0000-00009C190000}"/>
    <cellStyle name="level1a 3 2 3 6" xfId="2564" xr:uid="{00000000-0005-0000-0000-00009D190000}"/>
    <cellStyle name="level1a 3 2 3 6 2" xfId="2565" xr:uid="{00000000-0005-0000-0000-00009E190000}"/>
    <cellStyle name="level1a 3 2 3 6 2 2" xfId="2566" xr:uid="{00000000-0005-0000-0000-00009F190000}"/>
    <cellStyle name="level1a 3 2 3 6 2 2 2" xfId="2567" xr:uid="{00000000-0005-0000-0000-0000A0190000}"/>
    <cellStyle name="level1a 3 2 3 6 2 2 2 2" xfId="26058" xr:uid="{00000000-0005-0000-0000-0000A1190000}"/>
    <cellStyle name="level1a 3 2 3 6 2 2 2 2 2" xfId="29701" xr:uid="{00000000-0005-0000-0000-0000A2190000}"/>
    <cellStyle name="level1a 3 2 3 6 2 2 3" xfId="26057" xr:uid="{00000000-0005-0000-0000-0000A3190000}"/>
    <cellStyle name="level1a 3 2 3 6 2 2 3 2" xfId="29700" xr:uid="{00000000-0005-0000-0000-0000A4190000}"/>
    <cellStyle name="level1a 3 2 3 6 2 3" xfId="2568" xr:uid="{00000000-0005-0000-0000-0000A5190000}"/>
    <cellStyle name="level1a 3 2 3 6 2 3 2" xfId="26059" xr:uid="{00000000-0005-0000-0000-0000A6190000}"/>
    <cellStyle name="level1a 3 2 3 6 2 3 2 2" xfId="29702" xr:uid="{00000000-0005-0000-0000-0000A7190000}"/>
    <cellStyle name="level1a 3 2 3 6 2 4" xfId="26056" xr:uid="{00000000-0005-0000-0000-0000A8190000}"/>
    <cellStyle name="level1a 3 2 3 6 2 4 2" xfId="29699" xr:uid="{00000000-0005-0000-0000-0000A9190000}"/>
    <cellStyle name="level1a 3 2 3 6 3" xfId="2569" xr:uid="{00000000-0005-0000-0000-0000AA190000}"/>
    <cellStyle name="level1a 3 2 3 6 3 2" xfId="2570" xr:uid="{00000000-0005-0000-0000-0000AB190000}"/>
    <cellStyle name="level1a 3 2 3 6 3 2 2" xfId="2571" xr:uid="{00000000-0005-0000-0000-0000AC190000}"/>
    <cellStyle name="level1a 3 2 3 6 3 2 2 2" xfId="26062" xr:uid="{00000000-0005-0000-0000-0000AD190000}"/>
    <cellStyle name="level1a 3 2 3 6 3 2 2 2 2" xfId="29705" xr:uid="{00000000-0005-0000-0000-0000AE190000}"/>
    <cellStyle name="level1a 3 2 3 6 3 2 3" xfId="26061" xr:uid="{00000000-0005-0000-0000-0000AF190000}"/>
    <cellStyle name="level1a 3 2 3 6 3 2 3 2" xfId="29704" xr:uid="{00000000-0005-0000-0000-0000B0190000}"/>
    <cellStyle name="level1a 3 2 3 6 3 3" xfId="2572" xr:uid="{00000000-0005-0000-0000-0000B1190000}"/>
    <cellStyle name="level1a 3 2 3 6 3 3 2" xfId="26063" xr:uid="{00000000-0005-0000-0000-0000B2190000}"/>
    <cellStyle name="level1a 3 2 3 6 3 3 2 2" xfId="29706" xr:uid="{00000000-0005-0000-0000-0000B3190000}"/>
    <cellStyle name="level1a 3 2 3 6 3 4" xfId="26060" xr:uid="{00000000-0005-0000-0000-0000B4190000}"/>
    <cellStyle name="level1a 3 2 3 6 3 4 2" xfId="29703" xr:uid="{00000000-0005-0000-0000-0000B5190000}"/>
    <cellStyle name="level1a 3 2 3 6 4" xfId="2573" xr:uid="{00000000-0005-0000-0000-0000B6190000}"/>
    <cellStyle name="level1a 3 2 3 6 4 2" xfId="26064" xr:uid="{00000000-0005-0000-0000-0000B7190000}"/>
    <cellStyle name="level1a 3 2 3 6 4 2 2" xfId="29707" xr:uid="{00000000-0005-0000-0000-0000B8190000}"/>
    <cellStyle name="level1a 3 2 3 6 5" xfId="2574" xr:uid="{00000000-0005-0000-0000-0000B9190000}"/>
    <cellStyle name="level1a 3 2 3 6 5 2" xfId="26065" xr:uid="{00000000-0005-0000-0000-0000BA190000}"/>
    <cellStyle name="level1a 3 2 3 6 5 2 2" xfId="29708" xr:uid="{00000000-0005-0000-0000-0000BB190000}"/>
    <cellStyle name="level1a 3 2 3 6 6" xfId="26055" xr:uid="{00000000-0005-0000-0000-0000BC190000}"/>
    <cellStyle name="level1a 3 2 3 6 6 2" xfId="29698" xr:uid="{00000000-0005-0000-0000-0000BD190000}"/>
    <cellStyle name="level1a 3 2 3 7" xfId="2575" xr:uid="{00000000-0005-0000-0000-0000BE190000}"/>
    <cellStyle name="level1a 3 2 3 7 2" xfId="2576" xr:uid="{00000000-0005-0000-0000-0000BF190000}"/>
    <cellStyle name="level1a 3 2 3 7 2 2" xfId="2577" xr:uid="{00000000-0005-0000-0000-0000C0190000}"/>
    <cellStyle name="level1a 3 2 3 7 2 2 2" xfId="2578" xr:uid="{00000000-0005-0000-0000-0000C1190000}"/>
    <cellStyle name="level1a 3 2 3 7 2 2 2 2" xfId="26069" xr:uid="{00000000-0005-0000-0000-0000C2190000}"/>
    <cellStyle name="level1a 3 2 3 7 2 2 2 2 2" xfId="29712" xr:uid="{00000000-0005-0000-0000-0000C3190000}"/>
    <cellStyle name="level1a 3 2 3 7 2 2 3" xfId="26068" xr:uid="{00000000-0005-0000-0000-0000C4190000}"/>
    <cellStyle name="level1a 3 2 3 7 2 2 3 2" xfId="29711" xr:uid="{00000000-0005-0000-0000-0000C5190000}"/>
    <cellStyle name="level1a 3 2 3 7 2 3" xfId="2579" xr:uid="{00000000-0005-0000-0000-0000C6190000}"/>
    <cellStyle name="level1a 3 2 3 7 2 3 2" xfId="26070" xr:uid="{00000000-0005-0000-0000-0000C7190000}"/>
    <cellStyle name="level1a 3 2 3 7 2 3 2 2" xfId="29713" xr:uid="{00000000-0005-0000-0000-0000C8190000}"/>
    <cellStyle name="level1a 3 2 3 7 2 4" xfId="26067" xr:uid="{00000000-0005-0000-0000-0000C9190000}"/>
    <cellStyle name="level1a 3 2 3 7 2 4 2" xfId="29710" xr:uid="{00000000-0005-0000-0000-0000CA190000}"/>
    <cellStyle name="level1a 3 2 3 7 3" xfId="2580" xr:uid="{00000000-0005-0000-0000-0000CB190000}"/>
    <cellStyle name="level1a 3 2 3 7 3 2" xfId="2581" xr:uid="{00000000-0005-0000-0000-0000CC190000}"/>
    <cellStyle name="level1a 3 2 3 7 3 2 2" xfId="2582" xr:uid="{00000000-0005-0000-0000-0000CD190000}"/>
    <cellStyle name="level1a 3 2 3 7 3 2 2 2" xfId="26073" xr:uid="{00000000-0005-0000-0000-0000CE190000}"/>
    <cellStyle name="level1a 3 2 3 7 3 2 2 2 2" xfId="29716" xr:uid="{00000000-0005-0000-0000-0000CF190000}"/>
    <cellStyle name="level1a 3 2 3 7 3 2 3" xfId="26072" xr:uid="{00000000-0005-0000-0000-0000D0190000}"/>
    <cellStyle name="level1a 3 2 3 7 3 2 3 2" xfId="29715" xr:uid="{00000000-0005-0000-0000-0000D1190000}"/>
    <cellStyle name="level1a 3 2 3 7 3 3" xfId="2583" xr:uid="{00000000-0005-0000-0000-0000D2190000}"/>
    <cellStyle name="level1a 3 2 3 7 3 3 2" xfId="26074" xr:uid="{00000000-0005-0000-0000-0000D3190000}"/>
    <cellStyle name="level1a 3 2 3 7 3 3 2 2" xfId="29717" xr:uid="{00000000-0005-0000-0000-0000D4190000}"/>
    <cellStyle name="level1a 3 2 3 7 3 4" xfId="26071" xr:uid="{00000000-0005-0000-0000-0000D5190000}"/>
    <cellStyle name="level1a 3 2 3 7 3 4 2" xfId="29714" xr:uid="{00000000-0005-0000-0000-0000D6190000}"/>
    <cellStyle name="level1a 3 2 3 7 4" xfId="2584" xr:uid="{00000000-0005-0000-0000-0000D7190000}"/>
    <cellStyle name="level1a 3 2 3 7 4 2" xfId="26075" xr:uid="{00000000-0005-0000-0000-0000D8190000}"/>
    <cellStyle name="level1a 3 2 3 7 4 2 2" xfId="29718" xr:uid="{00000000-0005-0000-0000-0000D9190000}"/>
    <cellStyle name="level1a 3 2 3 7 5" xfId="2585" xr:uid="{00000000-0005-0000-0000-0000DA190000}"/>
    <cellStyle name="level1a 3 2 3 7 5 2" xfId="2586" xr:uid="{00000000-0005-0000-0000-0000DB190000}"/>
    <cellStyle name="level1a 3 2 3 7 5 2 2" xfId="26077" xr:uid="{00000000-0005-0000-0000-0000DC190000}"/>
    <cellStyle name="level1a 3 2 3 7 5 2 2 2" xfId="29720" xr:uid="{00000000-0005-0000-0000-0000DD190000}"/>
    <cellStyle name="level1a 3 2 3 7 5 3" xfId="26076" xr:uid="{00000000-0005-0000-0000-0000DE190000}"/>
    <cellStyle name="level1a 3 2 3 7 5 3 2" xfId="29719" xr:uid="{00000000-0005-0000-0000-0000DF190000}"/>
    <cellStyle name="level1a 3 2 3 7 6" xfId="2587" xr:uid="{00000000-0005-0000-0000-0000E0190000}"/>
    <cellStyle name="level1a 3 2 3 7 6 2" xfId="26078" xr:uid="{00000000-0005-0000-0000-0000E1190000}"/>
    <cellStyle name="level1a 3 2 3 7 6 2 2" xfId="29721" xr:uid="{00000000-0005-0000-0000-0000E2190000}"/>
    <cellStyle name="level1a 3 2 3 7 7" xfId="26066" xr:uid="{00000000-0005-0000-0000-0000E3190000}"/>
    <cellStyle name="level1a 3 2 3 7 7 2" xfId="29709" xr:uid="{00000000-0005-0000-0000-0000E4190000}"/>
    <cellStyle name="level1a 3 2 3 8" xfId="2588" xr:uid="{00000000-0005-0000-0000-0000E5190000}"/>
    <cellStyle name="level1a 3 2 3 8 2" xfId="2589" xr:uid="{00000000-0005-0000-0000-0000E6190000}"/>
    <cellStyle name="level1a 3 2 3 8 2 2" xfId="2590" xr:uid="{00000000-0005-0000-0000-0000E7190000}"/>
    <cellStyle name="level1a 3 2 3 8 2 2 2" xfId="2591" xr:uid="{00000000-0005-0000-0000-0000E8190000}"/>
    <cellStyle name="level1a 3 2 3 8 2 2 2 2" xfId="26082" xr:uid="{00000000-0005-0000-0000-0000E9190000}"/>
    <cellStyle name="level1a 3 2 3 8 2 2 2 2 2" xfId="29725" xr:uid="{00000000-0005-0000-0000-0000EA190000}"/>
    <cellStyle name="level1a 3 2 3 8 2 2 3" xfId="26081" xr:uid="{00000000-0005-0000-0000-0000EB190000}"/>
    <cellStyle name="level1a 3 2 3 8 2 2 3 2" xfId="29724" xr:uid="{00000000-0005-0000-0000-0000EC190000}"/>
    <cellStyle name="level1a 3 2 3 8 2 3" xfId="2592" xr:uid="{00000000-0005-0000-0000-0000ED190000}"/>
    <cellStyle name="level1a 3 2 3 8 2 3 2" xfId="26083" xr:uid="{00000000-0005-0000-0000-0000EE190000}"/>
    <cellStyle name="level1a 3 2 3 8 2 3 2 2" xfId="29726" xr:uid="{00000000-0005-0000-0000-0000EF190000}"/>
    <cellStyle name="level1a 3 2 3 8 2 4" xfId="26080" xr:uid="{00000000-0005-0000-0000-0000F0190000}"/>
    <cellStyle name="level1a 3 2 3 8 2 4 2" xfId="29723" xr:uid="{00000000-0005-0000-0000-0000F1190000}"/>
    <cellStyle name="level1a 3 2 3 8 3" xfId="2593" xr:uid="{00000000-0005-0000-0000-0000F2190000}"/>
    <cellStyle name="level1a 3 2 3 8 3 2" xfId="2594" xr:uid="{00000000-0005-0000-0000-0000F3190000}"/>
    <cellStyle name="level1a 3 2 3 8 3 2 2" xfId="2595" xr:uid="{00000000-0005-0000-0000-0000F4190000}"/>
    <cellStyle name="level1a 3 2 3 8 3 2 2 2" xfId="26086" xr:uid="{00000000-0005-0000-0000-0000F5190000}"/>
    <cellStyle name="level1a 3 2 3 8 3 2 2 2 2" xfId="29729" xr:uid="{00000000-0005-0000-0000-0000F6190000}"/>
    <cellStyle name="level1a 3 2 3 8 3 2 3" xfId="26085" xr:uid="{00000000-0005-0000-0000-0000F7190000}"/>
    <cellStyle name="level1a 3 2 3 8 3 2 3 2" xfId="29728" xr:uid="{00000000-0005-0000-0000-0000F8190000}"/>
    <cellStyle name="level1a 3 2 3 8 3 3" xfId="2596" xr:uid="{00000000-0005-0000-0000-0000F9190000}"/>
    <cellStyle name="level1a 3 2 3 8 3 3 2" xfId="26087" xr:uid="{00000000-0005-0000-0000-0000FA190000}"/>
    <cellStyle name="level1a 3 2 3 8 3 3 2 2" xfId="29730" xr:uid="{00000000-0005-0000-0000-0000FB190000}"/>
    <cellStyle name="level1a 3 2 3 8 3 4" xfId="26084" xr:uid="{00000000-0005-0000-0000-0000FC190000}"/>
    <cellStyle name="level1a 3 2 3 8 3 4 2" xfId="29727" xr:uid="{00000000-0005-0000-0000-0000FD190000}"/>
    <cellStyle name="level1a 3 2 3 8 4" xfId="2597" xr:uid="{00000000-0005-0000-0000-0000FE190000}"/>
    <cellStyle name="level1a 3 2 3 8 4 2" xfId="2598" xr:uid="{00000000-0005-0000-0000-0000FF190000}"/>
    <cellStyle name="level1a 3 2 3 8 4 2 2" xfId="26089" xr:uid="{00000000-0005-0000-0000-0000001A0000}"/>
    <cellStyle name="level1a 3 2 3 8 4 2 2 2" xfId="29732" xr:uid="{00000000-0005-0000-0000-0000011A0000}"/>
    <cellStyle name="level1a 3 2 3 8 4 3" xfId="26088" xr:uid="{00000000-0005-0000-0000-0000021A0000}"/>
    <cellStyle name="level1a 3 2 3 8 4 3 2" xfId="29731" xr:uid="{00000000-0005-0000-0000-0000031A0000}"/>
    <cellStyle name="level1a 3 2 3 8 5" xfId="2599" xr:uid="{00000000-0005-0000-0000-0000041A0000}"/>
    <cellStyle name="level1a 3 2 3 8 5 2" xfId="26090" xr:uid="{00000000-0005-0000-0000-0000051A0000}"/>
    <cellStyle name="level1a 3 2 3 8 5 2 2" xfId="29733" xr:uid="{00000000-0005-0000-0000-0000061A0000}"/>
    <cellStyle name="level1a 3 2 3 8 6" xfId="26079" xr:uid="{00000000-0005-0000-0000-0000071A0000}"/>
    <cellStyle name="level1a 3 2 3 8 6 2" xfId="29722" xr:uid="{00000000-0005-0000-0000-0000081A0000}"/>
    <cellStyle name="level1a 3 2 3 9" xfId="2600" xr:uid="{00000000-0005-0000-0000-0000091A0000}"/>
    <cellStyle name="level1a 3 2 3 9 2" xfId="2601" xr:uid="{00000000-0005-0000-0000-00000A1A0000}"/>
    <cellStyle name="level1a 3 2 3 9 2 2" xfId="2602" xr:uid="{00000000-0005-0000-0000-00000B1A0000}"/>
    <cellStyle name="level1a 3 2 3 9 2 2 2" xfId="26093" xr:uid="{00000000-0005-0000-0000-00000C1A0000}"/>
    <cellStyle name="level1a 3 2 3 9 2 2 2 2" xfId="29736" xr:uid="{00000000-0005-0000-0000-00000D1A0000}"/>
    <cellStyle name="level1a 3 2 3 9 2 3" xfId="26092" xr:uid="{00000000-0005-0000-0000-00000E1A0000}"/>
    <cellStyle name="level1a 3 2 3 9 2 3 2" xfId="29735" xr:uid="{00000000-0005-0000-0000-00000F1A0000}"/>
    <cellStyle name="level1a 3 2 3 9 3" xfId="2603" xr:uid="{00000000-0005-0000-0000-0000101A0000}"/>
    <cellStyle name="level1a 3 2 3 9 3 2" xfId="26094" xr:uid="{00000000-0005-0000-0000-0000111A0000}"/>
    <cellStyle name="level1a 3 2 3 9 3 2 2" xfId="29737" xr:uid="{00000000-0005-0000-0000-0000121A0000}"/>
    <cellStyle name="level1a 3 2 3 9 4" xfId="26091" xr:uid="{00000000-0005-0000-0000-0000131A0000}"/>
    <cellStyle name="level1a 3 2 3 9 4 2" xfId="29734" xr:uid="{00000000-0005-0000-0000-0000141A0000}"/>
    <cellStyle name="level1a 3 2 3_STUD aligned by INSTIT" xfId="2604" xr:uid="{00000000-0005-0000-0000-0000151A0000}"/>
    <cellStyle name="level1a 3 2 4" xfId="2605" xr:uid="{00000000-0005-0000-0000-0000161A0000}"/>
    <cellStyle name="level1a 3 2 4 2" xfId="2606" xr:uid="{00000000-0005-0000-0000-0000171A0000}"/>
    <cellStyle name="level1a 3 2 4 2 2" xfId="2607" xr:uid="{00000000-0005-0000-0000-0000181A0000}"/>
    <cellStyle name="level1a 3 2 4 2 2 2" xfId="2608" xr:uid="{00000000-0005-0000-0000-0000191A0000}"/>
    <cellStyle name="level1a 3 2 4 2 2 2 2" xfId="2609" xr:uid="{00000000-0005-0000-0000-00001A1A0000}"/>
    <cellStyle name="level1a 3 2 4 2 2 2 2 2" xfId="26099" xr:uid="{00000000-0005-0000-0000-00001B1A0000}"/>
    <cellStyle name="level1a 3 2 4 2 2 2 2 2 2" xfId="29742" xr:uid="{00000000-0005-0000-0000-00001C1A0000}"/>
    <cellStyle name="level1a 3 2 4 2 2 2 3" xfId="26098" xr:uid="{00000000-0005-0000-0000-00001D1A0000}"/>
    <cellStyle name="level1a 3 2 4 2 2 2 3 2" xfId="29741" xr:uid="{00000000-0005-0000-0000-00001E1A0000}"/>
    <cellStyle name="level1a 3 2 4 2 2 3" xfId="2610" xr:uid="{00000000-0005-0000-0000-00001F1A0000}"/>
    <cellStyle name="level1a 3 2 4 2 2 3 2" xfId="26100" xr:uid="{00000000-0005-0000-0000-0000201A0000}"/>
    <cellStyle name="level1a 3 2 4 2 2 3 2 2" xfId="29743" xr:uid="{00000000-0005-0000-0000-0000211A0000}"/>
    <cellStyle name="level1a 3 2 4 2 2 4" xfId="26097" xr:uid="{00000000-0005-0000-0000-0000221A0000}"/>
    <cellStyle name="level1a 3 2 4 2 2 4 2" xfId="29740" xr:uid="{00000000-0005-0000-0000-0000231A0000}"/>
    <cellStyle name="level1a 3 2 4 2 3" xfId="2611" xr:uid="{00000000-0005-0000-0000-0000241A0000}"/>
    <cellStyle name="level1a 3 2 4 2 3 2" xfId="2612" xr:uid="{00000000-0005-0000-0000-0000251A0000}"/>
    <cellStyle name="level1a 3 2 4 2 3 2 2" xfId="2613" xr:uid="{00000000-0005-0000-0000-0000261A0000}"/>
    <cellStyle name="level1a 3 2 4 2 3 2 2 2" xfId="26103" xr:uid="{00000000-0005-0000-0000-0000271A0000}"/>
    <cellStyle name="level1a 3 2 4 2 3 2 2 2 2" xfId="29746" xr:uid="{00000000-0005-0000-0000-0000281A0000}"/>
    <cellStyle name="level1a 3 2 4 2 3 2 3" xfId="26102" xr:uid="{00000000-0005-0000-0000-0000291A0000}"/>
    <cellStyle name="level1a 3 2 4 2 3 2 3 2" xfId="29745" xr:uid="{00000000-0005-0000-0000-00002A1A0000}"/>
    <cellStyle name="level1a 3 2 4 2 3 3" xfId="2614" xr:uid="{00000000-0005-0000-0000-00002B1A0000}"/>
    <cellStyle name="level1a 3 2 4 2 3 3 2" xfId="26104" xr:uid="{00000000-0005-0000-0000-00002C1A0000}"/>
    <cellStyle name="level1a 3 2 4 2 3 3 2 2" xfId="29747" xr:uid="{00000000-0005-0000-0000-00002D1A0000}"/>
    <cellStyle name="level1a 3 2 4 2 3 4" xfId="26101" xr:uid="{00000000-0005-0000-0000-00002E1A0000}"/>
    <cellStyle name="level1a 3 2 4 2 3 4 2" xfId="29744" xr:uid="{00000000-0005-0000-0000-00002F1A0000}"/>
    <cellStyle name="level1a 3 2 4 2 4" xfId="2615" xr:uid="{00000000-0005-0000-0000-0000301A0000}"/>
    <cellStyle name="level1a 3 2 4 2 4 2" xfId="26105" xr:uid="{00000000-0005-0000-0000-0000311A0000}"/>
    <cellStyle name="level1a 3 2 4 2 4 2 2" xfId="29748" xr:uid="{00000000-0005-0000-0000-0000321A0000}"/>
    <cellStyle name="level1a 3 2 4 2 5" xfId="2616" xr:uid="{00000000-0005-0000-0000-0000331A0000}"/>
    <cellStyle name="level1a 3 2 4 2 5 2" xfId="2617" xr:uid="{00000000-0005-0000-0000-0000341A0000}"/>
    <cellStyle name="level1a 3 2 4 2 5 2 2" xfId="26107" xr:uid="{00000000-0005-0000-0000-0000351A0000}"/>
    <cellStyle name="level1a 3 2 4 2 5 2 2 2" xfId="29750" xr:uid="{00000000-0005-0000-0000-0000361A0000}"/>
    <cellStyle name="level1a 3 2 4 2 5 3" xfId="26106" xr:uid="{00000000-0005-0000-0000-0000371A0000}"/>
    <cellStyle name="level1a 3 2 4 2 5 3 2" xfId="29749" xr:uid="{00000000-0005-0000-0000-0000381A0000}"/>
    <cellStyle name="level1a 3 2 4 2 6" xfId="26096" xr:uid="{00000000-0005-0000-0000-0000391A0000}"/>
    <cellStyle name="level1a 3 2 4 2 6 2" xfId="29739" xr:uid="{00000000-0005-0000-0000-00003A1A0000}"/>
    <cellStyle name="level1a 3 2 4 3" xfId="2618" xr:uid="{00000000-0005-0000-0000-00003B1A0000}"/>
    <cellStyle name="level1a 3 2 4 3 2" xfId="2619" xr:uid="{00000000-0005-0000-0000-00003C1A0000}"/>
    <cellStyle name="level1a 3 2 4 3 2 2" xfId="2620" xr:uid="{00000000-0005-0000-0000-00003D1A0000}"/>
    <cellStyle name="level1a 3 2 4 3 2 2 2" xfId="2621" xr:uid="{00000000-0005-0000-0000-00003E1A0000}"/>
    <cellStyle name="level1a 3 2 4 3 2 2 2 2" xfId="26111" xr:uid="{00000000-0005-0000-0000-00003F1A0000}"/>
    <cellStyle name="level1a 3 2 4 3 2 2 2 2 2" xfId="29754" xr:uid="{00000000-0005-0000-0000-0000401A0000}"/>
    <cellStyle name="level1a 3 2 4 3 2 2 3" xfId="26110" xr:uid="{00000000-0005-0000-0000-0000411A0000}"/>
    <cellStyle name="level1a 3 2 4 3 2 2 3 2" xfId="29753" xr:uid="{00000000-0005-0000-0000-0000421A0000}"/>
    <cellStyle name="level1a 3 2 4 3 2 3" xfId="2622" xr:uid="{00000000-0005-0000-0000-0000431A0000}"/>
    <cellStyle name="level1a 3 2 4 3 2 3 2" xfId="26112" xr:uid="{00000000-0005-0000-0000-0000441A0000}"/>
    <cellStyle name="level1a 3 2 4 3 2 3 2 2" xfId="29755" xr:uid="{00000000-0005-0000-0000-0000451A0000}"/>
    <cellStyle name="level1a 3 2 4 3 2 4" xfId="26109" xr:uid="{00000000-0005-0000-0000-0000461A0000}"/>
    <cellStyle name="level1a 3 2 4 3 2 4 2" xfId="29752" xr:uid="{00000000-0005-0000-0000-0000471A0000}"/>
    <cellStyle name="level1a 3 2 4 3 3" xfId="2623" xr:uid="{00000000-0005-0000-0000-0000481A0000}"/>
    <cellStyle name="level1a 3 2 4 3 3 2" xfId="2624" xr:uid="{00000000-0005-0000-0000-0000491A0000}"/>
    <cellStyle name="level1a 3 2 4 3 3 2 2" xfId="2625" xr:uid="{00000000-0005-0000-0000-00004A1A0000}"/>
    <cellStyle name="level1a 3 2 4 3 3 2 2 2" xfId="26115" xr:uid="{00000000-0005-0000-0000-00004B1A0000}"/>
    <cellStyle name="level1a 3 2 4 3 3 2 2 2 2" xfId="29758" xr:uid="{00000000-0005-0000-0000-00004C1A0000}"/>
    <cellStyle name="level1a 3 2 4 3 3 2 3" xfId="26114" xr:uid="{00000000-0005-0000-0000-00004D1A0000}"/>
    <cellStyle name="level1a 3 2 4 3 3 2 3 2" xfId="29757" xr:uid="{00000000-0005-0000-0000-00004E1A0000}"/>
    <cellStyle name="level1a 3 2 4 3 3 3" xfId="2626" xr:uid="{00000000-0005-0000-0000-00004F1A0000}"/>
    <cellStyle name="level1a 3 2 4 3 3 3 2" xfId="26116" xr:uid="{00000000-0005-0000-0000-0000501A0000}"/>
    <cellStyle name="level1a 3 2 4 3 3 3 2 2" xfId="29759" xr:uid="{00000000-0005-0000-0000-0000511A0000}"/>
    <cellStyle name="level1a 3 2 4 3 3 4" xfId="26113" xr:uid="{00000000-0005-0000-0000-0000521A0000}"/>
    <cellStyle name="level1a 3 2 4 3 3 4 2" xfId="29756" xr:uid="{00000000-0005-0000-0000-0000531A0000}"/>
    <cellStyle name="level1a 3 2 4 3 4" xfId="2627" xr:uid="{00000000-0005-0000-0000-0000541A0000}"/>
    <cellStyle name="level1a 3 2 4 3 4 2" xfId="26117" xr:uid="{00000000-0005-0000-0000-0000551A0000}"/>
    <cellStyle name="level1a 3 2 4 3 4 2 2" xfId="29760" xr:uid="{00000000-0005-0000-0000-0000561A0000}"/>
    <cellStyle name="level1a 3 2 4 3 5" xfId="2628" xr:uid="{00000000-0005-0000-0000-0000571A0000}"/>
    <cellStyle name="level1a 3 2 4 3 5 2" xfId="26118" xr:uid="{00000000-0005-0000-0000-0000581A0000}"/>
    <cellStyle name="level1a 3 2 4 3 5 2 2" xfId="29761" xr:uid="{00000000-0005-0000-0000-0000591A0000}"/>
    <cellStyle name="level1a 3 2 4 3 6" xfId="26108" xr:uid="{00000000-0005-0000-0000-00005A1A0000}"/>
    <cellStyle name="level1a 3 2 4 3 6 2" xfId="29751" xr:uid="{00000000-0005-0000-0000-00005B1A0000}"/>
    <cellStyle name="level1a 3 2 4 4" xfId="2629" xr:uid="{00000000-0005-0000-0000-00005C1A0000}"/>
    <cellStyle name="level1a 3 2 4 4 2" xfId="2630" xr:uid="{00000000-0005-0000-0000-00005D1A0000}"/>
    <cellStyle name="level1a 3 2 4 4 2 2" xfId="2631" xr:uid="{00000000-0005-0000-0000-00005E1A0000}"/>
    <cellStyle name="level1a 3 2 4 4 2 2 2" xfId="2632" xr:uid="{00000000-0005-0000-0000-00005F1A0000}"/>
    <cellStyle name="level1a 3 2 4 4 2 2 2 2" xfId="26122" xr:uid="{00000000-0005-0000-0000-0000601A0000}"/>
    <cellStyle name="level1a 3 2 4 4 2 2 2 2 2" xfId="29765" xr:uid="{00000000-0005-0000-0000-0000611A0000}"/>
    <cellStyle name="level1a 3 2 4 4 2 2 3" xfId="26121" xr:uid="{00000000-0005-0000-0000-0000621A0000}"/>
    <cellStyle name="level1a 3 2 4 4 2 2 3 2" xfId="29764" xr:uid="{00000000-0005-0000-0000-0000631A0000}"/>
    <cellStyle name="level1a 3 2 4 4 2 3" xfId="2633" xr:uid="{00000000-0005-0000-0000-0000641A0000}"/>
    <cellStyle name="level1a 3 2 4 4 2 3 2" xfId="26123" xr:uid="{00000000-0005-0000-0000-0000651A0000}"/>
    <cellStyle name="level1a 3 2 4 4 2 3 2 2" xfId="29766" xr:uid="{00000000-0005-0000-0000-0000661A0000}"/>
    <cellStyle name="level1a 3 2 4 4 2 4" xfId="26120" xr:uid="{00000000-0005-0000-0000-0000671A0000}"/>
    <cellStyle name="level1a 3 2 4 4 2 4 2" xfId="29763" xr:uid="{00000000-0005-0000-0000-0000681A0000}"/>
    <cellStyle name="level1a 3 2 4 4 3" xfId="2634" xr:uid="{00000000-0005-0000-0000-0000691A0000}"/>
    <cellStyle name="level1a 3 2 4 4 3 2" xfId="2635" xr:uid="{00000000-0005-0000-0000-00006A1A0000}"/>
    <cellStyle name="level1a 3 2 4 4 3 2 2" xfId="2636" xr:uid="{00000000-0005-0000-0000-00006B1A0000}"/>
    <cellStyle name="level1a 3 2 4 4 3 2 2 2" xfId="26126" xr:uid="{00000000-0005-0000-0000-00006C1A0000}"/>
    <cellStyle name="level1a 3 2 4 4 3 2 2 2 2" xfId="29769" xr:uid="{00000000-0005-0000-0000-00006D1A0000}"/>
    <cellStyle name="level1a 3 2 4 4 3 2 3" xfId="26125" xr:uid="{00000000-0005-0000-0000-00006E1A0000}"/>
    <cellStyle name="level1a 3 2 4 4 3 2 3 2" xfId="29768" xr:uid="{00000000-0005-0000-0000-00006F1A0000}"/>
    <cellStyle name="level1a 3 2 4 4 3 3" xfId="2637" xr:uid="{00000000-0005-0000-0000-0000701A0000}"/>
    <cellStyle name="level1a 3 2 4 4 3 3 2" xfId="26127" xr:uid="{00000000-0005-0000-0000-0000711A0000}"/>
    <cellStyle name="level1a 3 2 4 4 3 3 2 2" xfId="29770" xr:uid="{00000000-0005-0000-0000-0000721A0000}"/>
    <cellStyle name="level1a 3 2 4 4 3 4" xfId="26124" xr:uid="{00000000-0005-0000-0000-0000731A0000}"/>
    <cellStyle name="level1a 3 2 4 4 3 4 2" xfId="29767" xr:uid="{00000000-0005-0000-0000-0000741A0000}"/>
    <cellStyle name="level1a 3 2 4 4 4" xfId="2638" xr:uid="{00000000-0005-0000-0000-0000751A0000}"/>
    <cellStyle name="level1a 3 2 4 4 4 2" xfId="26128" xr:uid="{00000000-0005-0000-0000-0000761A0000}"/>
    <cellStyle name="level1a 3 2 4 4 4 2 2" xfId="29771" xr:uid="{00000000-0005-0000-0000-0000771A0000}"/>
    <cellStyle name="level1a 3 2 4 4 5" xfId="2639" xr:uid="{00000000-0005-0000-0000-0000781A0000}"/>
    <cellStyle name="level1a 3 2 4 4 5 2" xfId="2640" xr:uid="{00000000-0005-0000-0000-0000791A0000}"/>
    <cellStyle name="level1a 3 2 4 4 5 2 2" xfId="26130" xr:uid="{00000000-0005-0000-0000-00007A1A0000}"/>
    <cellStyle name="level1a 3 2 4 4 5 2 2 2" xfId="29773" xr:uid="{00000000-0005-0000-0000-00007B1A0000}"/>
    <cellStyle name="level1a 3 2 4 4 5 3" xfId="26129" xr:uid="{00000000-0005-0000-0000-00007C1A0000}"/>
    <cellStyle name="level1a 3 2 4 4 5 3 2" xfId="29772" xr:uid="{00000000-0005-0000-0000-00007D1A0000}"/>
    <cellStyle name="level1a 3 2 4 4 6" xfId="2641" xr:uid="{00000000-0005-0000-0000-00007E1A0000}"/>
    <cellStyle name="level1a 3 2 4 4 6 2" xfId="26131" xr:uid="{00000000-0005-0000-0000-00007F1A0000}"/>
    <cellStyle name="level1a 3 2 4 4 6 2 2" xfId="29774" xr:uid="{00000000-0005-0000-0000-0000801A0000}"/>
    <cellStyle name="level1a 3 2 4 4 7" xfId="26119" xr:uid="{00000000-0005-0000-0000-0000811A0000}"/>
    <cellStyle name="level1a 3 2 4 4 7 2" xfId="29762" xr:uid="{00000000-0005-0000-0000-0000821A0000}"/>
    <cellStyle name="level1a 3 2 4 5" xfId="2642" xr:uid="{00000000-0005-0000-0000-0000831A0000}"/>
    <cellStyle name="level1a 3 2 4 5 2" xfId="2643" xr:uid="{00000000-0005-0000-0000-0000841A0000}"/>
    <cellStyle name="level1a 3 2 4 5 2 2" xfId="2644" xr:uid="{00000000-0005-0000-0000-0000851A0000}"/>
    <cellStyle name="level1a 3 2 4 5 2 2 2" xfId="2645" xr:uid="{00000000-0005-0000-0000-0000861A0000}"/>
    <cellStyle name="level1a 3 2 4 5 2 2 2 2" xfId="26135" xr:uid="{00000000-0005-0000-0000-0000871A0000}"/>
    <cellStyle name="level1a 3 2 4 5 2 2 2 2 2" xfId="29778" xr:uid="{00000000-0005-0000-0000-0000881A0000}"/>
    <cellStyle name="level1a 3 2 4 5 2 2 3" xfId="26134" xr:uid="{00000000-0005-0000-0000-0000891A0000}"/>
    <cellStyle name="level1a 3 2 4 5 2 2 3 2" xfId="29777" xr:uid="{00000000-0005-0000-0000-00008A1A0000}"/>
    <cellStyle name="level1a 3 2 4 5 2 3" xfId="2646" xr:uid="{00000000-0005-0000-0000-00008B1A0000}"/>
    <cellStyle name="level1a 3 2 4 5 2 3 2" xfId="26136" xr:uid="{00000000-0005-0000-0000-00008C1A0000}"/>
    <cellStyle name="level1a 3 2 4 5 2 3 2 2" xfId="29779" xr:uid="{00000000-0005-0000-0000-00008D1A0000}"/>
    <cellStyle name="level1a 3 2 4 5 2 4" xfId="26133" xr:uid="{00000000-0005-0000-0000-00008E1A0000}"/>
    <cellStyle name="level1a 3 2 4 5 2 4 2" xfId="29776" xr:uid="{00000000-0005-0000-0000-00008F1A0000}"/>
    <cellStyle name="level1a 3 2 4 5 3" xfId="2647" xr:uid="{00000000-0005-0000-0000-0000901A0000}"/>
    <cellStyle name="level1a 3 2 4 5 3 2" xfId="2648" xr:uid="{00000000-0005-0000-0000-0000911A0000}"/>
    <cellStyle name="level1a 3 2 4 5 3 2 2" xfId="2649" xr:uid="{00000000-0005-0000-0000-0000921A0000}"/>
    <cellStyle name="level1a 3 2 4 5 3 2 2 2" xfId="26139" xr:uid="{00000000-0005-0000-0000-0000931A0000}"/>
    <cellStyle name="level1a 3 2 4 5 3 2 2 2 2" xfId="29782" xr:uid="{00000000-0005-0000-0000-0000941A0000}"/>
    <cellStyle name="level1a 3 2 4 5 3 2 3" xfId="26138" xr:uid="{00000000-0005-0000-0000-0000951A0000}"/>
    <cellStyle name="level1a 3 2 4 5 3 2 3 2" xfId="29781" xr:uid="{00000000-0005-0000-0000-0000961A0000}"/>
    <cellStyle name="level1a 3 2 4 5 3 3" xfId="2650" xr:uid="{00000000-0005-0000-0000-0000971A0000}"/>
    <cellStyle name="level1a 3 2 4 5 3 3 2" xfId="26140" xr:uid="{00000000-0005-0000-0000-0000981A0000}"/>
    <cellStyle name="level1a 3 2 4 5 3 3 2 2" xfId="29783" xr:uid="{00000000-0005-0000-0000-0000991A0000}"/>
    <cellStyle name="level1a 3 2 4 5 3 4" xfId="26137" xr:uid="{00000000-0005-0000-0000-00009A1A0000}"/>
    <cellStyle name="level1a 3 2 4 5 3 4 2" xfId="29780" xr:uid="{00000000-0005-0000-0000-00009B1A0000}"/>
    <cellStyle name="level1a 3 2 4 5 4" xfId="2651" xr:uid="{00000000-0005-0000-0000-00009C1A0000}"/>
    <cellStyle name="level1a 3 2 4 5 4 2" xfId="2652" xr:uid="{00000000-0005-0000-0000-00009D1A0000}"/>
    <cellStyle name="level1a 3 2 4 5 4 2 2" xfId="26142" xr:uid="{00000000-0005-0000-0000-00009E1A0000}"/>
    <cellStyle name="level1a 3 2 4 5 4 2 2 2" xfId="29785" xr:uid="{00000000-0005-0000-0000-00009F1A0000}"/>
    <cellStyle name="level1a 3 2 4 5 4 3" xfId="26141" xr:uid="{00000000-0005-0000-0000-0000A01A0000}"/>
    <cellStyle name="level1a 3 2 4 5 4 3 2" xfId="29784" xr:uid="{00000000-0005-0000-0000-0000A11A0000}"/>
    <cellStyle name="level1a 3 2 4 5 5" xfId="2653" xr:uid="{00000000-0005-0000-0000-0000A21A0000}"/>
    <cellStyle name="level1a 3 2 4 5 5 2" xfId="26143" xr:uid="{00000000-0005-0000-0000-0000A31A0000}"/>
    <cellStyle name="level1a 3 2 4 5 5 2 2" xfId="29786" xr:uid="{00000000-0005-0000-0000-0000A41A0000}"/>
    <cellStyle name="level1a 3 2 4 5 6" xfId="26132" xr:uid="{00000000-0005-0000-0000-0000A51A0000}"/>
    <cellStyle name="level1a 3 2 4 5 6 2" xfId="29775" xr:uid="{00000000-0005-0000-0000-0000A61A0000}"/>
    <cellStyle name="level1a 3 2 4 6" xfId="2654" xr:uid="{00000000-0005-0000-0000-0000A71A0000}"/>
    <cellStyle name="level1a 3 2 4 6 2" xfId="2655" xr:uid="{00000000-0005-0000-0000-0000A81A0000}"/>
    <cellStyle name="level1a 3 2 4 6 2 2" xfId="2656" xr:uid="{00000000-0005-0000-0000-0000A91A0000}"/>
    <cellStyle name="level1a 3 2 4 6 2 2 2" xfId="2657" xr:uid="{00000000-0005-0000-0000-0000AA1A0000}"/>
    <cellStyle name="level1a 3 2 4 6 2 2 2 2" xfId="26147" xr:uid="{00000000-0005-0000-0000-0000AB1A0000}"/>
    <cellStyle name="level1a 3 2 4 6 2 2 2 2 2" xfId="29790" xr:uid="{00000000-0005-0000-0000-0000AC1A0000}"/>
    <cellStyle name="level1a 3 2 4 6 2 2 3" xfId="26146" xr:uid="{00000000-0005-0000-0000-0000AD1A0000}"/>
    <cellStyle name="level1a 3 2 4 6 2 2 3 2" xfId="29789" xr:uid="{00000000-0005-0000-0000-0000AE1A0000}"/>
    <cellStyle name="level1a 3 2 4 6 2 3" xfId="2658" xr:uid="{00000000-0005-0000-0000-0000AF1A0000}"/>
    <cellStyle name="level1a 3 2 4 6 2 3 2" xfId="26148" xr:uid="{00000000-0005-0000-0000-0000B01A0000}"/>
    <cellStyle name="level1a 3 2 4 6 2 3 2 2" xfId="29791" xr:uid="{00000000-0005-0000-0000-0000B11A0000}"/>
    <cellStyle name="level1a 3 2 4 6 2 4" xfId="26145" xr:uid="{00000000-0005-0000-0000-0000B21A0000}"/>
    <cellStyle name="level1a 3 2 4 6 2 4 2" xfId="29788" xr:uid="{00000000-0005-0000-0000-0000B31A0000}"/>
    <cellStyle name="level1a 3 2 4 6 3" xfId="2659" xr:uid="{00000000-0005-0000-0000-0000B41A0000}"/>
    <cellStyle name="level1a 3 2 4 6 3 2" xfId="2660" xr:uid="{00000000-0005-0000-0000-0000B51A0000}"/>
    <cellStyle name="level1a 3 2 4 6 3 2 2" xfId="2661" xr:uid="{00000000-0005-0000-0000-0000B61A0000}"/>
    <cellStyle name="level1a 3 2 4 6 3 2 2 2" xfId="26151" xr:uid="{00000000-0005-0000-0000-0000B71A0000}"/>
    <cellStyle name="level1a 3 2 4 6 3 2 2 2 2" xfId="29794" xr:uid="{00000000-0005-0000-0000-0000B81A0000}"/>
    <cellStyle name="level1a 3 2 4 6 3 2 3" xfId="26150" xr:uid="{00000000-0005-0000-0000-0000B91A0000}"/>
    <cellStyle name="level1a 3 2 4 6 3 2 3 2" xfId="29793" xr:uid="{00000000-0005-0000-0000-0000BA1A0000}"/>
    <cellStyle name="level1a 3 2 4 6 3 3" xfId="2662" xr:uid="{00000000-0005-0000-0000-0000BB1A0000}"/>
    <cellStyle name="level1a 3 2 4 6 3 3 2" xfId="26152" xr:uid="{00000000-0005-0000-0000-0000BC1A0000}"/>
    <cellStyle name="level1a 3 2 4 6 3 3 2 2" xfId="29795" xr:uid="{00000000-0005-0000-0000-0000BD1A0000}"/>
    <cellStyle name="level1a 3 2 4 6 3 4" xfId="26149" xr:uid="{00000000-0005-0000-0000-0000BE1A0000}"/>
    <cellStyle name="level1a 3 2 4 6 3 4 2" xfId="29792" xr:uid="{00000000-0005-0000-0000-0000BF1A0000}"/>
    <cellStyle name="level1a 3 2 4 6 4" xfId="2663" xr:uid="{00000000-0005-0000-0000-0000C01A0000}"/>
    <cellStyle name="level1a 3 2 4 6 4 2" xfId="2664" xr:uid="{00000000-0005-0000-0000-0000C11A0000}"/>
    <cellStyle name="level1a 3 2 4 6 4 2 2" xfId="26154" xr:uid="{00000000-0005-0000-0000-0000C21A0000}"/>
    <cellStyle name="level1a 3 2 4 6 4 2 2 2" xfId="29797" xr:uid="{00000000-0005-0000-0000-0000C31A0000}"/>
    <cellStyle name="level1a 3 2 4 6 4 3" xfId="26153" xr:uid="{00000000-0005-0000-0000-0000C41A0000}"/>
    <cellStyle name="level1a 3 2 4 6 4 3 2" xfId="29796" xr:uid="{00000000-0005-0000-0000-0000C51A0000}"/>
    <cellStyle name="level1a 3 2 4 6 5" xfId="2665" xr:uid="{00000000-0005-0000-0000-0000C61A0000}"/>
    <cellStyle name="level1a 3 2 4 6 5 2" xfId="26155" xr:uid="{00000000-0005-0000-0000-0000C71A0000}"/>
    <cellStyle name="level1a 3 2 4 6 5 2 2" xfId="29798" xr:uid="{00000000-0005-0000-0000-0000C81A0000}"/>
    <cellStyle name="level1a 3 2 4 6 6" xfId="26144" xr:uid="{00000000-0005-0000-0000-0000C91A0000}"/>
    <cellStyle name="level1a 3 2 4 6 6 2" xfId="29787" xr:uid="{00000000-0005-0000-0000-0000CA1A0000}"/>
    <cellStyle name="level1a 3 2 4 7" xfId="2666" xr:uid="{00000000-0005-0000-0000-0000CB1A0000}"/>
    <cellStyle name="level1a 3 2 4 7 2" xfId="2667" xr:uid="{00000000-0005-0000-0000-0000CC1A0000}"/>
    <cellStyle name="level1a 3 2 4 7 2 2" xfId="2668" xr:uid="{00000000-0005-0000-0000-0000CD1A0000}"/>
    <cellStyle name="level1a 3 2 4 7 2 2 2" xfId="26158" xr:uid="{00000000-0005-0000-0000-0000CE1A0000}"/>
    <cellStyle name="level1a 3 2 4 7 2 2 2 2" xfId="29801" xr:uid="{00000000-0005-0000-0000-0000CF1A0000}"/>
    <cellStyle name="level1a 3 2 4 7 2 3" xfId="26157" xr:uid="{00000000-0005-0000-0000-0000D01A0000}"/>
    <cellStyle name="level1a 3 2 4 7 2 3 2" xfId="29800" xr:uid="{00000000-0005-0000-0000-0000D11A0000}"/>
    <cellStyle name="level1a 3 2 4 7 3" xfId="2669" xr:uid="{00000000-0005-0000-0000-0000D21A0000}"/>
    <cellStyle name="level1a 3 2 4 7 3 2" xfId="26159" xr:uid="{00000000-0005-0000-0000-0000D31A0000}"/>
    <cellStyle name="level1a 3 2 4 7 3 2 2" xfId="29802" xr:uid="{00000000-0005-0000-0000-0000D41A0000}"/>
    <cellStyle name="level1a 3 2 4 7 4" xfId="26156" xr:uid="{00000000-0005-0000-0000-0000D51A0000}"/>
    <cellStyle name="level1a 3 2 4 7 4 2" xfId="29799" xr:uid="{00000000-0005-0000-0000-0000D61A0000}"/>
    <cellStyle name="level1a 3 2 4 8" xfId="26095" xr:uid="{00000000-0005-0000-0000-0000D71A0000}"/>
    <cellStyle name="level1a 3 2 4 8 2" xfId="29738" xr:uid="{00000000-0005-0000-0000-0000D81A0000}"/>
    <cellStyle name="level1a 3 2 4_STUD aligned by INSTIT" xfId="2670" xr:uid="{00000000-0005-0000-0000-0000D91A0000}"/>
    <cellStyle name="level1a 3 2 5" xfId="2671" xr:uid="{00000000-0005-0000-0000-0000DA1A0000}"/>
    <cellStyle name="level1a 3 2 5 2" xfId="2672" xr:uid="{00000000-0005-0000-0000-0000DB1A0000}"/>
    <cellStyle name="level1a 3 2 5 2 2" xfId="2673" xr:uid="{00000000-0005-0000-0000-0000DC1A0000}"/>
    <cellStyle name="level1a 3 2 5 2 2 2" xfId="2674" xr:uid="{00000000-0005-0000-0000-0000DD1A0000}"/>
    <cellStyle name="level1a 3 2 5 2 2 2 2" xfId="2675" xr:uid="{00000000-0005-0000-0000-0000DE1A0000}"/>
    <cellStyle name="level1a 3 2 5 2 2 2 2 2" xfId="26164" xr:uid="{00000000-0005-0000-0000-0000DF1A0000}"/>
    <cellStyle name="level1a 3 2 5 2 2 2 2 2 2" xfId="29807" xr:uid="{00000000-0005-0000-0000-0000E01A0000}"/>
    <cellStyle name="level1a 3 2 5 2 2 2 3" xfId="26163" xr:uid="{00000000-0005-0000-0000-0000E11A0000}"/>
    <cellStyle name="level1a 3 2 5 2 2 2 3 2" xfId="29806" xr:uid="{00000000-0005-0000-0000-0000E21A0000}"/>
    <cellStyle name="level1a 3 2 5 2 2 3" xfId="2676" xr:uid="{00000000-0005-0000-0000-0000E31A0000}"/>
    <cellStyle name="level1a 3 2 5 2 2 3 2" xfId="26165" xr:uid="{00000000-0005-0000-0000-0000E41A0000}"/>
    <cellStyle name="level1a 3 2 5 2 2 3 2 2" xfId="29808" xr:uid="{00000000-0005-0000-0000-0000E51A0000}"/>
    <cellStyle name="level1a 3 2 5 2 2 4" xfId="26162" xr:uid="{00000000-0005-0000-0000-0000E61A0000}"/>
    <cellStyle name="level1a 3 2 5 2 2 4 2" xfId="29805" xr:uid="{00000000-0005-0000-0000-0000E71A0000}"/>
    <cellStyle name="level1a 3 2 5 2 3" xfId="2677" xr:uid="{00000000-0005-0000-0000-0000E81A0000}"/>
    <cellStyle name="level1a 3 2 5 2 3 2" xfId="2678" xr:uid="{00000000-0005-0000-0000-0000E91A0000}"/>
    <cellStyle name="level1a 3 2 5 2 3 2 2" xfId="2679" xr:uid="{00000000-0005-0000-0000-0000EA1A0000}"/>
    <cellStyle name="level1a 3 2 5 2 3 2 2 2" xfId="26168" xr:uid="{00000000-0005-0000-0000-0000EB1A0000}"/>
    <cellStyle name="level1a 3 2 5 2 3 2 2 2 2" xfId="29811" xr:uid="{00000000-0005-0000-0000-0000EC1A0000}"/>
    <cellStyle name="level1a 3 2 5 2 3 2 3" xfId="26167" xr:uid="{00000000-0005-0000-0000-0000ED1A0000}"/>
    <cellStyle name="level1a 3 2 5 2 3 2 3 2" xfId="29810" xr:uid="{00000000-0005-0000-0000-0000EE1A0000}"/>
    <cellStyle name="level1a 3 2 5 2 3 3" xfId="2680" xr:uid="{00000000-0005-0000-0000-0000EF1A0000}"/>
    <cellStyle name="level1a 3 2 5 2 3 3 2" xfId="26169" xr:uid="{00000000-0005-0000-0000-0000F01A0000}"/>
    <cellStyle name="level1a 3 2 5 2 3 3 2 2" xfId="29812" xr:uid="{00000000-0005-0000-0000-0000F11A0000}"/>
    <cellStyle name="level1a 3 2 5 2 3 4" xfId="26166" xr:uid="{00000000-0005-0000-0000-0000F21A0000}"/>
    <cellStyle name="level1a 3 2 5 2 3 4 2" xfId="29809" xr:uid="{00000000-0005-0000-0000-0000F31A0000}"/>
    <cellStyle name="level1a 3 2 5 2 4" xfId="2681" xr:uid="{00000000-0005-0000-0000-0000F41A0000}"/>
    <cellStyle name="level1a 3 2 5 2 4 2" xfId="26170" xr:uid="{00000000-0005-0000-0000-0000F51A0000}"/>
    <cellStyle name="level1a 3 2 5 2 4 2 2" xfId="29813" xr:uid="{00000000-0005-0000-0000-0000F61A0000}"/>
    <cellStyle name="level1a 3 2 5 2 5" xfId="2682" xr:uid="{00000000-0005-0000-0000-0000F71A0000}"/>
    <cellStyle name="level1a 3 2 5 2 5 2" xfId="2683" xr:uid="{00000000-0005-0000-0000-0000F81A0000}"/>
    <cellStyle name="level1a 3 2 5 2 5 2 2" xfId="26172" xr:uid="{00000000-0005-0000-0000-0000F91A0000}"/>
    <cellStyle name="level1a 3 2 5 2 5 2 2 2" xfId="29815" xr:uid="{00000000-0005-0000-0000-0000FA1A0000}"/>
    <cellStyle name="level1a 3 2 5 2 5 3" xfId="26171" xr:uid="{00000000-0005-0000-0000-0000FB1A0000}"/>
    <cellStyle name="level1a 3 2 5 2 5 3 2" xfId="29814" xr:uid="{00000000-0005-0000-0000-0000FC1A0000}"/>
    <cellStyle name="level1a 3 2 5 2 6" xfId="2684" xr:uid="{00000000-0005-0000-0000-0000FD1A0000}"/>
    <cellStyle name="level1a 3 2 5 2 6 2" xfId="26173" xr:uid="{00000000-0005-0000-0000-0000FE1A0000}"/>
    <cellStyle name="level1a 3 2 5 2 6 2 2" xfId="29816" xr:uid="{00000000-0005-0000-0000-0000FF1A0000}"/>
    <cellStyle name="level1a 3 2 5 2 7" xfId="26161" xr:uid="{00000000-0005-0000-0000-0000001B0000}"/>
    <cellStyle name="level1a 3 2 5 2 7 2" xfId="29804" xr:uid="{00000000-0005-0000-0000-0000011B0000}"/>
    <cellStyle name="level1a 3 2 5 3" xfId="2685" xr:uid="{00000000-0005-0000-0000-0000021B0000}"/>
    <cellStyle name="level1a 3 2 5 3 2" xfId="2686" xr:uid="{00000000-0005-0000-0000-0000031B0000}"/>
    <cellStyle name="level1a 3 2 5 3 2 2" xfId="2687" xr:uid="{00000000-0005-0000-0000-0000041B0000}"/>
    <cellStyle name="level1a 3 2 5 3 2 2 2" xfId="2688" xr:uid="{00000000-0005-0000-0000-0000051B0000}"/>
    <cellStyle name="level1a 3 2 5 3 2 2 2 2" xfId="26177" xr:uid="{00000000-0005-0000-0000-0000061B0000}"/>
    <cellStyle name="level1a 3 2 5 3 2 2 2 2 2" xfId="29820" xr:uid="{00000000-0005-0000-0000-0000071B0000}"/>
    <cellStyle name="level1a 3 2 5 3 2 2 3" xfId="26176" xr:uid="{00000000-0005-0000-0000-0000081B0000}"/>
    <cellStyle name="level1a 3 2 5 3 2 2 3 2" xfId="29819" xr:uid="{00000000-0005-0000-0000-0000091B0000}"/>
    <cellStyle name="level1a 3 2 5 3 2 3" xfId="2689" xr:uid="{00000000-0005-0000-0000-00000A1B0000}"/>
    <cellStyle name="level1a 3 2 5 3 2 3 2" xfId="26178" xr:uid="{00000000-0005-0000-0000-00000B1B0000}"/>
    <cellStyle name="level1a 3 2 5 3 2 3 2 2" xfId="29821" xr:uid="{00000000-0005-0000-0000-00000C1B0000}"/>
    <cellStyle name="level1a 3 2 5 3 2 4" xfId="26175" xr:uid="{00000000-0005-0000-0000-00000D1B0000}"/>
    <cellStyle name="level1a 3 2 5 3 2 4 2" xfId="29818" xr:uid="{00000000-0005-0000-0000-00000E1B0000}"/>
    <cellStyle name="level1a 3 2 5 3 3" xfId="2690" xr:uid="{00000000-0005-0000-0000-00000F1B0000}"/>
    <cellStyle name="level1a 3 2 5 3 3 2" xfId="2691" xr:uid="{00000000-0005-0000-0000-0000101B0000}"/>
    <cellStyle name="level1a 3 2 5 3 3 2 2" xfId="2692" xr:uid="{00000000-0005-0000-0000-0000111B0000}"/>
    <cellStyle name="level1a 3 2 5 3 3 2 2 2" xfId="26181" xr:uid="{00000000-0005-0000-0000-0000121B0000}"/>
    <cellStyle name="level1a 3 2 5 3 3 2 2 2 2" xfId="29824" xr:uid="{00000000-0005-0000-0000-0000131B0000}"/>
    <cellStyle name="level1a 3 2 5 3 3 2 3" xfId="26180" xr:uid="{00000000-0005-0000-0000-0000141B0000}"/>
    <cellStyle name="level1a 3 2 5 3 3 2 3 2" xfId="29823" xr:uid="{00000000-0005-0000-0000-0000151B0000}"/>
    <cellStyle name="level1a 3 2 5 3 3 3" xfId="2693" xr:uid="{00000000-0005-0000-0000-0000161B0000}"/>
    <cellStyle name="level1a 3 2 5 3 3 3 2" xfId="26182" xr:uid="{00000000-0005-0000-0000-0000171B0000}"/>
    <cellStyle name="level1a 3 2 5 3 3 3 2 2" xfId="29825" xr:uid="{00000000-0005-0000-0000-0000181B0000}"/>
    <cellStyle name="level1a 3 2 5 3 3 4" xfId="26179" xr:uid="{00000000-0005-0000-0000-0000191B0000}"/>
    <cellStyle name="level1a 3 2 5 3 3 4 2" xfId="29822" xr:uid="{00000000-0005-0000-0000-00001A1B0000}"/>
    <cellStyle name="level1a 3 2 5 3 4" xfId="2694" xr:uid="{00000000-0005-0000-0000-00001B1B0000}"/>
    <cellStyle name="level1a 3 2 5 3 4 2" xfId="26183" xr:uid="{00000000-0005-0000-0000-00001C1B0000}"/>
    <cellStyle name="level1a 3 2 5 3 4 2 2" xfId="29826" xr:uid="{00000000-0005-0000-0000-00001D1B0000}"/>
    <cellStyle name="level1a 3 2 5 3 5" xfId="26174" xr:uid="{00000000-0005-0000-0000-00001E1B0000}"/>
    <cellStyle name="level1a 3 2 5 3 5 2" xfId="29817" xr:uid="{00000000-0005-0000-0000-00001F1B0000}"/>
    <cellStyle name="level1a 3 2 5 4" xfId="2695" xr:uid="{00000000-0005-0000-0000-0000201B0000}"/>
    <cellStyle name="level1a 3 2 5 4 2" xfId="2696" xr:uid="{00000000-0005-0000-0000-0000211B0000}"/>
    <cellStyle name="level1a 3 2 5 4 2 2" xfId="2697" xr:uid="{00000000-0005-0000-0000-0000221B0000}"/>
    <cellStyle name="level1a 3 2 5 4 2 2 2" xfId="2698" xr:uid="{00000000-0005-0000-0000-0000231B0000}"/>
    <cellStyle name="level1a 3 2 5 4 2 2 2 2" xfId="26187" xr:uid="{00000000-0005-0000-0000-0000241B0000}"/>
    <cellStyle name="level1a 3 2 5 4 2 2 2 2 2" xfId="29830" xr:uid="{00000000-0005-0000-0000-0000251B0000}"/>
    <cellStyle name="level1a 3 2 5 4 2 2 3" xfId="26186" xr:uid="{00000000-0005-0000-0000-0000261B0000}"/>
    <cellStyle name="level1a 3 2 5 4 2 2 3 2" xfId="29829" xr:uid="{00000000-0005-0000-0000-0000271B0000}"/>
    <cellStyle name="level1a 3 2 5 4 2 3" xfId="2699" xr:uid="{00000000-0005-0000-0000-0000281B0000}"/>
    <cellStyle name="level1a 3 2 5 4 2 3 2" xfId="26188" xr:uid="{00000000-0005-0000-0000-0000291B0000}"/>
    <cellStyle name="level1a 3 2 5 4 2 3 2 2" xfId="29831" xr:uid="{00000000-0005-0000-0000-00002A1B0000}"/>
    <cellStyle name="level1a 3 2 5 4 2 4" xfId="26185" xr:uid="{00000000-0005-0000-0000-00002B1B0000}"/>
    <cellStyle name="level1a 3 2 5 4 2 4 2" xfId="29828" xr:uid="{00000000-0005-0000-0000-00002C1B0000}"/>
    <cellStyle name="level1a 3 2 5 4 3" xfId="2700" xr:uid="{00000000-0005-0000-0000-00002D1B0000}"/>
    <cellStyle name="level1a 3 2 5 4 3 2" xfId="2701" xr:uid="{00000000-0005-0000-0000-00002E1B0000}"/>
    <cellStyle name="level1a 3 2 5 4 3 2 2" xfId="2702" xr:uid="{00000000-0005-0000-0000-00002F1B0000}"/>
    <cellStyle name="level1a 3 2 5 4 3 2 2 2" xfId="26191" xr:uid="{00000000-0005-0000-0000-0000301B0000}"/>
    <cellStyle name="level1a 3 2 5 4 3 2 2 2 2" xfId="29834" xr:uid="{00000000-0005-0000-0000-0000311B0000}"/>
    <cellStyle name="level1a 3 2 5 4 3 2 3" xfId="26190" xr:uid="{00000000-0005-0000-0000-0000321B0000}"/>
    <cellStyle name="level1a 3 2 5 4 3 2 3 2" xfId="29833" xr:uid="{00000000-0005-0000-0000-0000331B0000}"/>
    <cellStyle name="level1a 3 2 5 4 3 3" xfId="2703" xr:uid="{00000000-0005-0000-0000-0000341B0000}"/>
    <cellStyle name="level1a 3 2 5 4 3 3 2" xfId="26192" xr:uid="{00000000-0005-0000-0000-0000351B0000}"/>
    <cellStyle name="level1a 3 2 5 4 3 3 2 2" xfId="29835" xr:uid="{00000000-0005-0000-0000-0000361B0000}"/>
    <cellStyle name="level1a 3 2 5 4 3 4" xfId="26189" xr:uid="{00000000-0005-0000-0000-0000371B0000}"/>
    <cellStyle name="level1a 3 2 5 4 3 4 2" xfId="29832" xr:uid="{00000000-0005-0000-0000-0000381B0000}"/>
    <cellStyle name="level1a 3 2 5 4 4" xfId="2704" xr:uid="{00000000-0005-0000-0000-0000391B0000}"/>
    <cellStyle name="level1a 3 2 5 4 4 2" xfId="2705" xr:uid="{00000000-0005-0000-0000-00003A1B0000}"/>
    <cellStyle name="level1a 3 2 5 4 4 2 2" xfId="26194" xr:uid="{00000000-0005-0000-0000-00003B1B0000}"/>
    <cellStyle name="level1a 3 2 5 4 4 2 2 2" xfId="29837" xr:uid="{00000000-0005-0000-0000-00003C1B0000}"/>
    <cellStyle name="level1a 3 2 5 4 4 3" xfId="26193" xr:uid="{00000000-0005-0000-0000-00003D1B0000}"/>
    <cellStyle name="level1a 3 2 5 4 4 3 2" xfId="29836" xr:uid="{00000000-0005-0000-0000-00003E1B0000}"/>
    <cellStyle name="level1a 3 2 5 4 5" xfId="2706" xr:uid="{00000000-0005-0000-0000-00003F1B0000}"/>
    <cellStyle name="level1a 3 2 5 4 5 2" xfId="26195" xr:uid="{00000000-0005-0000-0000-0000401B0000}"/>
    <cellStyle name="level1a 3 2 5 4 5 2 2" xfId="29838" xr:uid="{00000000-0005-0000-0000-0000411B0000}"/>
    <cellStyle name="level1a 3 2 5 4 6" xfId="26184" xr:uid="{00000000-0005-0000-0000-0000421B0000}"/>
    <cellStyle name="level1a 3 2 5 4 6 2" xfId="29827" xr:uid="{00000000-0005-0000-0000-0000431B0000}"/>
    <cellStyle name="level1a 3 2 5 5" xfId="2707" xr:uid="{00000000-0005-0000-0000-0000441B0000}"/>
    <cellStyle name="level1a 3 2 5 5 2" xfId="2708" xr:uid="{00000000-0005-0000-0000-0000451B0000}"/>
    <cellStyle name="level1a 3 2 5 5 2 2" xfId="2709" xr:uid="{00000000-0005-0000-0000-0000461B0000}"/>
    <cellStyle name="level1a 3 2 5 5 2 2 2" xfId="2710" xr:uid="{00000000-0005-0000-0000-0000471B0000}"/>
    <cellStyle name="level1a 3 2 5 5 2 2 2 2" xfId="26199" xr:uid="{00000000-0005-0000-0000-0000481B0000}"/>
    <cellStyle name="level1a 3 2 5 5 2 2 2 2 2" xfId="29842" xr:uid="{00000000-0005-0000-0000-0000491B0000}"/>
    <cellStyle name="level1a 3 2 5 5 2 2 3" xfId="26198" xr:uid="{00000000-0005-0000-0000-00004A1B0000}"/>
    <cellStyle name="level1a 3 2 5 5 2 2 3 2" xfId="29841" xr:uid="{00000000-0005-0000-0000-00004B1B0000}"/>
    <cellStyle name="level1a 3 2 5 5 2 3" xfId="2711" xr:uid="{00000000-0005-0000-0000-00004C1B0000}"/>
    <cellStyle name="level1a 3 2 5 5 2 3 2" xfId="26200" xr:uid="{00000000-0005-0000-0000-00004D1B0000}"/>
    <cellStyle name="level1a 3 2 5 5 2 3 2 2" xfId="29843" xr:uid="{00000000-0005-0000-0000-00004E1B0000}"/>
    <cellStyle name="level1a 3 2 5 5 2 4" xfId="26197" xr:uid="{00000000-0005-0000-0000-00004F1B0000}"/>
    <cellStyle name="level1a 3 2 5 5 2 4 2" xfId="29840" xr:uid="{00000000-0005-0000-0000-0000501B0000}"/>
    <cellStyle name="level1a 3 2 5 5 3" xfId="2712" xr:uid="{00000000-0005-0000-0000-0000511B0000}"/>
    <cellStyle name="level1a 3 2 5 5 3 2" xfId="2713" xr:uid="{00000000-0005-0000-0000-0000521B0000}"/>
    <cellStyle name="level1a 3 2 5 5 3 2 2" xfId="2714" xr:uid="{00000000-0005-0000-0000-0000531B0000}"/>
    <cellStyle name="level1a 3 2 5 5 3 2 2 2" xfId="26203" xr:uid="{00000000-0005-0000-0000-0000541B0000}"/>
    <cellStyle name="level1a 3 2 5 5 3 2 2 2 2" xfId="29846" xr:uid="{00000000-0005-0000-0000-0000551B0000}"/>
    <cellStyle name="level1a 3 2 5 5 3 2 3" xfId="26202" xr:uid="{00000000-0005-0000-0000-0000561B0000}"/>
    <cellStyle name="level1a 3 2 5 5 3 2 3 2" xfId="29845" xr:uid="{00000000-0005-0000-0000-0000571B0000}"/>
    <cellStyle name="level1a 3 2 5 5 3 3" xfId="2715" xr:uid="{00000000-0005-0000-0000-0000581B0000}"/>
    <cellStyle name="level1a 3 2 5 5 3 3 2" xfId="26204" xr:uid="{00000000-0005-0000-0000-0000591B0000}"/>
    <cellStyle name="level1a 3 2 5 5 3 3 2 2" xfId="29847" xr:uid="{00000000-0005-0000-0000-00005A1B0000}"/>
    <cellStyle name="level1a 3 2 5 5 3 4" xfId="26201" xr:uid="{00000000-0005-0000-0000-00005B1B0000}"/>
    <cellStyle name="level1a 3 2 5 5 3 4 2" xfId="29844" xr:uid="{00000000-0005-0000-0000-00005C1B0000}"/>
    <cellStyle name="level1a 3 2 5 5 4" xfId="2716" xr:uid="{00000000-0005-0000-0000-00005D1B0000}"/>
    <cellStyle name="level1a 3 2 5 5 4 2" xfId="2717" xr:uid="{00000000-0005-0000-0000-00005E1B0000}"/>
    <cellStyle name="level1a 3 2 5 5 4 2 2" xfId="26206" xr:uid="{00000000-0005-0000-0000-00005F1B0000}"/>
    <cellStyle name="level1a 3 2 5 5 4 2 2 2" xfId="29849" xr:uid="{00000000-0005-0000-0000-0000601B0000}"/>
    <cellStyle name="level1a 3 2 5 5 4 3" xfId="26205" xr:uid="{00000000-0005-0000-0000-0000611B0000}"/>
    <cellStyle name="level1a 3 2 5 5 4 3 2" xfId="29848" xr:uid="{00000000-0005-0000-0000-0000621B0000}"/>
    <cellStyle name="level1a 3 2 5 5 5" xfId="2718" xr:uid="{00000000-0005-0000-0000-0000631B0000}"/>
    <cellStyle name="level1a 3 2 5 5 5 2" xfId="26207" xr:uid="{00000000-0005-0000-0000-0000641B0000}"/>
    <cellStyle name="level1a 3 2 5 5 5 2 2" xfId="29850" xr:uid="{00000000-0005-0000-0000-0000651B0000}"/>
    <cellStyle name="level1a 3 2 5 5 6" xfId="26196" xr:uid="{00000000-0005-0000-0000-0000661B0000}"/>
    <cellStyle name="level1a 3 2 5 5 6 2" xfId="29839" xr:uid="{00000000-0005-0000-0000-0000671B0000}"/>
    <cellStyle name="level1a 3 2 5 6" xfId="2719" xr:uid="{00000000-0005-0000-0000-0000681B0000}"/>
    <cellStyle name="level1a 3 2 5 6 2" xfId="2720" xr:uid="{00000000-0005-0000-0000-0000691B0000}"/>
    <cellStyle name="level1a 3 2 5 6 2 2" xfId="2721" xr:uid="{00000000-0005-0000-0000-00006A1B0000}"/>
    <cellStyle name="level1a 3 2 5 6 2 2 2" xfId="2722" xr:uid="{00000000-0005-0000-0000-00006B1B0000}"/>
    <cellStyle name="level1a 3 2 5 6 2 2 2 2" xfId="26211" xr:uid="{00000000-0005-0000-0000-00006C1B0000}"/>
    <cellStyle name="level1a 3 2 5 6 2 2 2 2 2" xfId="29854" xr:uid="{00000000-0005-0000-0000-00006D1B0000}"/>
    <cellStyle name="level1a 3 2 5 6 2 2 3" xfId="26210" xr:uid="{00000000-0005-0000-0000-00006E1B0000}"/>
    <cellStyle name="level1a 3 2 5 6 2 2 3 2" xfId="29853" xr:uid="{00000000-0005-0000-0000-00006F1B0000}"/>
    <cellStyle name="level1a 3 2 5 6 2 3" xfId="2723" xr:uid="{00000000-0005-0000-0000-0000701B0000}"/>
    <cellStyle name="level1a 3 2 5 6 2 3 2" xfId="26212" xr:uid="{00000000-0005-0000-0000-0000711B0000}"/>
    <cellStyle name="level1a 3 2 5 6 2 3 2 2" xfId="29855" xr:uid="{00000000-0005-0000-0000-0000721B0000}"/>
    <cellStyle name="level1a 3 2 5 6 2 4" xfId="26209" xr:uid="{00000000-0005-0000-0000-0000731B0000}"/>
    <cellStyle name="level1a 3 2 5 6 2 4 2" xfId="29852" xr:uid="{00000000-0005-0000-0000-0000741B0000}"/>
    <cellStyle name="level1a 3 2 5 6 3" xfId="2724" xr:uid="{00000000-0005-0000-0000-0000751B0000}"/>
    <cellStyle name="level1a 3 2 5 6 3 2" xfId="2725" xr:uid="{00000000-0005-0000-0000-0000761B0000}"/>
    <cellStyle name="level1a 3 2 5 6 3 2 2" xfId="2726" xr:uid="{00000000-0005-0000-0000-0000771B0000}"/>
    <cellStyle name="level1a 3 2 5 6 3 2 2 2" xfId="26215" xr:uid="{00000000-0005-0000-0000-0000781B0000}"/>
    <cellStyle name="level1a 3 2 5 6 3 2 2 2 2" xfId="29858" xr:uid="{00000000-0005-0000-0000-0000791B0000}"/>
    <cellStyle name="level1a 3 2 5 6 3 2 3" xfId="26214" xr:uid="{00000000-0005-0000-0000-00007A1B0000}"/>
    <cellStyle name="level1a 3 2 5 6 3 2 3 2" xfId="29857" xr:uid="{00000000-0005-0000-0000-00007B1B0000}"/>
    <cellStyle name="level1a 3 2 5 6 3 3" xfId="2727" xr:uid="{00000000-0005-0000-0000-00007C1B0000}"/>
    <cellStyle name="level1a 3 2 5 6 3 3 2" xfId="26216" xr:uid="{00000000-0005-0000-0000-00007D1B0000}"/>
    <cellStyle name="level1a 3 2 5 6 3 3 2 2" xfId="29859" xr:uid="{00000000-0005-0000-0000-00007E1B0000}"/>
    <cellStyle name="level1a 3 2 5 6 3 4" xfId="26213" xr:uid="{00000000-0005-0000-0000-00007F1B0000}"/>
    <cellStyle name="level1a 3 2 5 6 3 4 2" xfId="29856" xr:uid="{00000000-0005-0000-0000-0000801B0000}"/>
    <cellStyle name="level1a 3 2 5 6 4" xfId="2728" xr:uid="{00000000-0005-0000-0000-0000811B0000}"/>
    <cellStyle name="level1a 3 2 5 6 4 2" xfId="2729" xr:uid="{00000000-0005-0000-0000-0000821B0000}"/>
    <cellStyle name="level1a 3 2 5 6 4 2 2" xfId="26218" xr:uid="{00000000-0005-0000-0000-0000831B0000}"/>
    <cellStyle name="level1a 3 2 5 6 4 2 2 2" xfId="29861" xr:uid="{00000000-0005-0000-0000-0000841B0000}"/>
    <cellStyle name="level1a 3 2 5 6 4 3" xfId="26217" xr:uid="{00000000-0005-0000-0000-0000851B0000}"/>
    <cellStyle name="level1a 3 2 5 6 4 3 2" xfId="29860" xr:uid="{00000000-0005-0000-0000-0000861B0000}"/>
    <cellStyle name="level1a 3 2 5 6 5" xfId="2730" xr:uid="{00000000-0005-0000-0000-0000871B0000}"/>
    <cellStyle name="level1a 3 2 5 6 5 2" xfId="26219" xr:uid="{00000000-0005-0000-0000-0000881B0000}"/>
    <cellStyle name="level1a 3 2 5 6 5 2 2" xfId="29862" xr:uid="{00000000-0005-0000-0000-0000891B0000}"/>
    <cellStyle name="level1a 3 2 5 6 6" xfId="26208" xr:uid="{00000000-0005-0000-0000-00008A1B0000}"/>
    <cellStyle name="level1a 3 2 5 6 6 2" xfId="29851" xr:uid="{00000000-0005-0000-0000-00008B1B0000}"/>
    <cellStyle name="level1a 3 2 5 7" xfId="2731" xr:uid="{00000000-0005-0000-0000-00008C1B0000}"/>
    <cellStyle name="level1a 3 2 5 7 2" xfId="2732" xr:uid="{00000000-0005-0000-0000-00008D1B0000}"/>
    <cellStyle name="level1a 3 2 5 7 2 2" xfId="2733" xr:uid="{00000000-0005-0000-0000-00008E1B0000}"/>
    <cellStyle name="level1a 3 2 5 7 2 2 2" xfId="26222" xr:uid="{00000000-0005-0000-0000-00008F1B0000}"/>
    <cellStyle name="level1a 3 2 5 7 2 2 2 2" xfId="29865" xr:uid="{00000000-0005-0000-0000-0000901B0000}"/>
    <cellStyle name="level1a 3 2 5 7 2 3" xfId="26221" xr:uid="{00000000-0005-0000-0000-0000911B0000}"/>
    <cellStyle name="level1a 3 2 5 7 2 3 2" xfId="29864" xr:uid="{00000000-0005-0000-0000-0000921B0000}"/>
    <cellStyle name="level1a 3 2 5 7 3" xfId="2734" xr:uid="{00000000-0005-0000-0000-0000931B0000}"/>
    <cellStyle name="level1a 3 2 5 7 3 2" xfId="26223" xr:uid="{00000000-0005-0000-0000-0000941B0000}"/>
    <cellStyle name="level1a 3 2 5 7 3 2 2" xfId="29866" xr:uid="{00000000-0005-0000-0000-0000951B0000}"/>
    <cellStyle name="level1a 3 2 5 7 4" xfId="26220" xr:uid="{00000000-0005-0000-0000-0000961B0000}"/>
    <cellStyle name="level1a 3 2 5 7 4 2" xfId="29863" xr:uid="{00000000-0005-0000-0000-0000971B0000}"/>
    <cellStyle name="level1a 3 2 5 8" xfId="2735" xr:uid="{00000000-0005-0000-0000-0000981B0000}"/>
    <cellStyle name="level1a 3 2 5 8 2" xfId="2736" xr:uid="{00000000-0005-0000-0000-0000991B0000}"/>
    <cellStyle name="level1a 3 2 5 8 2 2" xfId="2737" xr:uid="{00000000-0005-0000-0000-00009A1B0000}"/>
    <cellStyle name="level1a 3 2 5 8 2 2 2" xfId="26226" xr:uid="{00000000-0005-0000-0000-00009B1B0000}"/>
    <cellStyle name="level1a 3 2 5 8 2 2 2 2" xfId="29869" xr:uid="{00000000-0005-0000-0000-00009C1B0000}"/>
    <cellStyle name="level1a 3 2 5 8 2 3" xfId="26225" xr:uid="{00000000-0005-0000-0000-00009D1B0000}"/>
    <cellStyle name="level1a 3 2 5 8 2 3 2" xfId="29868" xr:uid="{00000000-0005-0000-0000-00009E1B0000}"/>
    <cellStyle name="level1a 3 2 5 8 3" xfId="2738" xr:uid="{00000000-0005-0000-0000-00009F1B0000}"/>
    <cellStyle name="level1a 3 2 5 8 3 2" xfId="26227" xr:uid="{00000000-0005-0000-0000-0000A01B0000}"/>
    <cellStyle name="level1a 3 2 5 8 3 2 2" xfId="29870" xr:uid="{00000000-0005-0000-0000-0000A11B0000}"/>
    <cellStyle name="level1a 3 2 5 8 4" xfId="26224" xr:uid="{00000000-0005-0000-0000-0000A21B0000}"/>
    <cellStyle name="level1a 3 2 5 8 4 2" xfId="29867" xr:uid="{00000000-0005-0000-0000-0000A31B0000}"/>
    <cellStyle name="level1a 3 2 5 9" xfId="26160" xr:uid="{00000000-0005-0000-0000-0000A41B0000}"/>
    <cellStyle name="level1a 3 2 5 9 2" xfId="29803" xr:uid="{00000000-0005-0000-0000-0000A51B0000}"/>
    <cellStyle name="level1a 3 2 5_STUD aligned by INSTIT" xfId="2739" xr:uid="{00000000-0005-0000-0000-0000A61B0000}"/>
    <cellStyle name="level1a 3 2 6" xfId="2740" xr:uid="{00000000-0005-0000-0000-0000A71B0000}"/>
    <cellStyle name="level1a 3 2 6 2" xfId="2741" xr:uid="{00000000-0005-0000-0000-0000A81B0000}"/>
    <cellStyle name="level1a 3 2 6 2 2" xfId="2742" xr:uid="{00000000-0005-0000-0000-0000A91B0000}"/>
    <cellStyle name="level1a 3 2 6 2 2 2" xfId="2743" xr:uid="{00000000-0005-0000-0000-0000AA1B0000}"/>
    <cellStyle name="level1a 3 2 6 2 2 2 2" xfId="26231" xr:uid="{00000000-0005-0000-0000-0000AB1B0000}"/>
    <cellStyle name="level1a 3 2 6 2 2 2 2 2" xfId="29874" xr:uid="{00000000-0005-0000-0000-0000AC1B0000}"/>
    <cellStyle name="level1a 3 2 6 2 2 3" xfId="26230" xr:uid="{00000000-0005-0000-0000-0000AD1B0000}"/>
    <cellStyle name="level1a 3 2 6 2 2 3 2" xfId="29873" xr:uid="{00000000-0005-0000-0000-0000AE1B0000}"/>
    <cellStyle name="level1a 3 2 6 2 3" xfId="2744" xr:uid="{00000000-0005-0000-0000-0000AF1B0000}"/>
    <cellStyle name="level1a 3 2 6 2 3 2" xfId="26232" xr:uid="{00000000-0005-0000-0000-0000B01B0000}"/>
    <cellStyle name="level1a 3 2 6 2 3 2 2" xfId="29875" xr:uid="{00000000-0005-0000-0000-0000B11B0000}"/>
    <cellStyle name="level1a 3 2 6 2 4" xfId="26229" xr:uid="{00000000-0005-0000-0000-0000B21B0000}"/>
    <cellStyle name="level1a 3 2 6 2 4 2" xfId="29872" xr:uid="{00000000-0005-0000-0000-0000B31B0000}"/>
    <cellStyle name="level1a 3 2 6 3" xfId="2745" xr:uid="{00000000-0005-0000-0000-0000B41B0000}"/>
    <cellStyle name="level1a 3 2 6 3 2" xfId="2746" xr:uid="{00000000-0005-0000-0000-0000B51B0000}"/>
    <cellStyle name="level1a 3 2 6 3 2 2" xfId="2747" xr:uid="{00000000-0005-0000-0000-0000B61B0000}"/>
    <cellStyle name="level1a 3 2 6 3 2 2 2" xfId="26235" xr:uid="{00000000-0005-0000-0000-0000B71B0000}"/>
    <cellStyle name="level1a 3 2 6 3 2 2 2 2" xfId="29878" xr:uid="{00000000-0005-0000-0000-0000B81B0000}"/>
    <cellStyle name="level1a 3 2 6 3 2 3" xfId="26234" xr:uid="{00000000-0005-0000-0000-0000B91B0000}"/>
    <cellStyle name="level1a 3 2 6 3 2 3 2" xfId="29877" xr:uid="{00000000-0005-0000-0000-0000BA1B0000}"/>
    <cellStyle name="level1a 3 2 6 3 3" xfId="2748" xr:uid="{00000000-0005-0000-0000-0000BB1B0000}"/>
    <cellStyle name="level1a 3 2 6 3 3 2" xfId="26236" xr:uid="{00000000-0005-0000-0000-0000BC1B0000}"/>
    <cellStyle name="level1a 3 2 6 3 3 2 2" xfId="29879" xr:uid="{00000000-0005-0000-0000-0000BD1B0000}"/>
    <cellStyle name="level1a 3 2 6 3 4" xfId="26233" xr:uid="{00000000-0005-0000-0000-0000BE1B0000}"/>
    <cellStyle name="level1a 3 2 6 3 4 2" xfId="29876" xr:uid="{00000000-0005-0000-0000-0000BF1B0000}"/>
    <cellStyle name="level1a 3 2 6 4" xfId="2749" xr:uid="{00000000-0005-0000-0000-0000C01B0000}"/>
    <cellStyle name="level1a 3 2 6 4 2" xfId="26237" xr:uid="{00000000-0005-0000-0000-0000C11B0000}"/>
    <cellStyle name="level1a 3 2 6 4 2 2" xfId="29880" xr:uid="{00000000-0005-0000-0000-0000C21B0000}"/>
    <cellStyle name="level1a 3 2 6 5" xfId="2750" xr:uid="{00000000-0005-0000-0000-0000C31B0000}"/>
    <cellStyle name="level1a 3 2 6 5 2" xfId="2751" xr:uid="{00000000-0005-0000-0000-0000C41B0000}"/>
    <cellStyle name="level1a 3 2 6 5 2 2" xfId="26239" xr:uid="{00000000-0005-0000-0000-0000C51B0000}"/>
    <cellStyle name="level1a 3 2 6 5 2 2 2" xfId="29882" xr:uid="{00000000-0005-0000-0000-0000C61B0000}"/>
    <cellStyle name="level1a 3 2 6 5 3" xfId="26238" xr:uid="{00000000-0005-0000-0000-0000C71B0000}"/>
    <cellStyle name="level1a 3 2 6 5 3 2" xfId="29881" xr:uid="{00000000-0005-0000-0000-0000C81B0000}"/>
    <cellStyle name="level1a 3 2 6 6" xfId="26228" xr:uid="{00000000-0005-0000-0000-0000C91B0000}"/>
    <cellStyle name="level1a 3 2 6 6 2" xfId="29871" xr:uid="{00000000-0005-0000-0000-0000CA1B0000}"/>
    <cellStyle name="level1a 3 2 7" xfId="2752" xr:uid="{00000000-0005-0000-0000-0000CB1B0000}"/>
    <cellStyle name="level1a 3 2 7 2" xfId="2753" xr:uid="{00000000-0005-0000-0000-0000CC1B0000}"/>
    <cellStyle name="level1a 3 2 7 2 2" xfId="2754" xr:uid="{00000000-0005-0000-0000-0000CD1B0000}"/>
    <cellStyle name="level1a 3 2 7 2 2 2" xfId="2755" xr:uid="{00000000-0005-0000-0000-0000CE1B0000}"/>
    <cellStyle name="level1a 3 2 7 2 2 2 2" xfId="26243" xr:uid="{00000000-0005-0000-0000-0000CF1B0000}"/>
    <cellStyle name="level1a 3 2 7 2 2 2 2 2" xfId="29886" xr:uid="{00000000-0005-0000-0000-0000D01B0000}"/>
    <cellStyle name="level1a 3 2 7 2 2 3" xfId="26242" xr:uid="{00000000-0005-0000-0000-0000D11B0000}"/>
    <cellStyle name="level1a 3 2 7 2 2 3 2" xfId="29885" xr:uid="{00000000-0005-0000-0000-0000D21B0000}"/>
    <cellStyle name="level1a 3 2 7 2 3" xfId="2756" xr:uid="{00000000-0005-0000-0000-0000D31B0000}"/>
    <cellStyle name="level1a 3 2 7 2 3 2" xfId="26244" xr:uid="{00000000-0005-0000-0000-0000D41B0000}"/>
    <cellStyle name="level1a 3 2 7 2 3 2 2" xfId="29887" xr:uid="{00000000-0005-0000-0000-0000D51B0000}"/>
    <cellStyle name="level1a 3 2 7 2 4" xfId="26241" xr:uid="{00000000-0005-0000-0000-0000D61B0000}"/>
    <cellStyle name="level1a 3 2 7 2 4 2" xfId="29884" xr:uid="{00000000-0005-0000-0000-0000D71B0000}"/>
    <cellStyle name="level1a 3 2 7 3" xfId="2757" xr:uid="{00000000-0005-0000-0000-0000D81B0000}"/>
    <cellStyle name="level1a 3 2 7 3 2" xfId="2758" xr:uid="{00000000-0005-0000-0000-0000D91B0000}"/>
    <cellStyle name="level1a 3 2 7 3 2 2" xfId="2759" xr:uid="{00000000-0005-0000-0000-0000DA1B0000}"/>
    <cellStyle name="level1a 3 2 7 3 2 2 2" xfId="26247" xr:uid="{00000000-0005-0000-0000-0000DB1B0000}"/>
    <cellStyle name="level1a 3 2 7 3 2 2 2 2" xfId="29890" xr:uid="{00000000-0005-0000-0000-0000DC1B0000}"/>
    <cellStyle name="level1a 3 2 7 3 2 3" xfId="26246" xr:uid="{00000000-0005-0000-0000-0000DD1B0000}"/>
    <cellStyle name="level1a 3 2 7 3 2 3 2" xfId="29889" xr:uid="{00000000-0005-0000-0000-0000DE1B0000}"/>
    <cellStyle name="level1a 3 2 7 3 3" xfId="2760" xr:uid="{00000000-0005-0000-0000-0000DF1B0000}"/>
    <cellStyle name="level1a 3 2 7 3 3 2" xfId="26248" xr:uid="{00000000-0005-0000-0000-0000E01B0000}"/>
    <cellStyle name="level1a 3 2 7 3 3 2 2" xfId="29891" xr:uid="{00000000-0005-0000-0000-0000E11B0000}"/>
    <cellStyle name="level1a 3 2 7 3 4" xfId="26245" xr:uid="{00000000-0005-0000-0000-0000E21B0000}"/>
    <cellStyle name="level1a 3 2 7 3 4 2" xfId="29888" xr:uid="{00000000-0005-0000-0000-0000E31B0000}"/>
    <cellStyle name="level1a 3 2 7 4" xfId="2761" xr:uid="{00000000-0005-0000-0000-0000E41B0000}"/>
    <cellStyle name="level1a 3 2 7 4 2" xfId="26249" xr:uid="{00000000-0005-0000-0000-0000E51B0000}"/>
    <cellStyle name="level1a 3 2 7 4 2 2" xfId="29892" xr:uid="{00000000-0005-0000-0000-0000E61B0000}"/>
    <cellStyle name="level1a 3 2 7 5" xfId="2762" xr:uid="{00000000-0005-0000-0000-0000E71B0000}"/>
    <cellStyle name="level1a 3 2 7 5 2" xfId="2763" xr:uid="{00000000-0005-0000-0000-0000E81B0000}"/>
    <cellStyle name="level1a 3 2 7 5 2 2" xfId="26251" xr:uid="{00000000-0005-0000-0000-0000E91B0000}"/>
    <cellStyle name="level1a 3 2 7 5 2 2 2" xfId="29894" xr:uid="{00000000-0005-0000-0000-0000EA1B0000}"/>
    <cellStyle name="level1a 3 2 7 5 3" xfId="26250" xr:uid="{00000000-0005-0000-0000-0000EB1B0000}"/>
    <cellStyle name="level1a 3 2 7 5 3 2" xfId="29893" xr:uid="{00000000-0005-0000-0000-0000EC1B0000}"/>
    <cellStyle name="level1a 3 2 7 6" xfId="2764" xr:uid="{00000000-0005-0000-0000-0000ED1B0000}"/>
    <cellStyle name="level1a 3 2 7 6 2" xfId="26252" xr:uid="{00000000-0005-0000-0000-0000EE1B0000}"/>
    <cellStyle name="level1a 3 2 7 6 2 2" xfId="29895" xr:uid="{00000000-0005-0000-0000-0000EF1B0000}"/>
    <cellStyle name="level1a 3 2 7 7" xfId="26240" xr:uid="{00000000-0005-0000-0000-0000F01B0000}"/>
    <cellStyle name="level1a 3 2 7 7 2" xfId="29883" xr:uid="{00000000-0005-0000-0000-0000F11B0000}"/>
    <cellStyle name="level1a 3 2 8" xfId="2765" xr:uid="{00000000-0005-0000-0000-0000F21B0000}"/>
    <cellStyle name="level1a 3 2 8 2" xfId="2766" xr:uid="{00000000-0005-0000-0000-0000F31B0000}"/>
    <cellStyle name="level1a 3 2 8 2 2" xfId="2767" xr:uid="{00000000-0005-0000-0000-0000F41B0000}"/>
    <cellStyle name="level1a 3 2 8 2 2 2" xfId="2768" xr:uid="{00000000-0005-0000-0000-0000F51B0000}"/>
    <cellStyle name="level1a 3 2 8 2 2 2 2" xfId="26256" xr:uid="{00000000-0005-0000-0000-0000F61B0000}"/>
    <cellStyle name="level1a 3 2 8 2 2 2 2 2" xfId="29899" xr:uid="{00000000-0005-0000-0000-0000F71B0000}"/>
    <cellStyle name="level1a 3 2 8 2 2 3" xfId="26255" xr:uid="{00000000-0005-0000-0000-0000F81B0000}"/>
    <cellStyle name="level1a 3 2 8 2 2 3 2" xfId="29898" xr:uid="{00000000-0005-0000-0000-0000F91B0000}"/>
    <cellStyle name="level1a 3 2 8 2 3" xfId="2769" xr:uid="{00000000-0005-0000-0000-0000FA1B0000}"/>
    <cellStyle name="level1a 3 2 8 2 3 2" xfId="26257" xr:uid="{00000000-0005-0000-0000-0000FB1B0000}"/>
    <cellStyle name="level1a 3 2 8 2 3 2 2" xfId="29900" xr:uid="{00000000-0005-0000-0000-0000FC1B0000}"/>
    <cellStyle name="level1a 3 2 8 2 4" xfId="26254" xr:uid="{00000000-0005-0000-0000-0000FD1B0000}"/>
    <cellStyle name="level1a 3 2 8 2 4 2" xfId="29897" xr:uid="{00000000-0005-0000-0000-0000FE1B0000}"/>
    <cellStyle name="level1a 3 2 8 3" xfId="2770" xr:uid="{00000000-0005-0000-0000-0000FF1B0000}"/>
    <cellStyle name="level1a 3 2 8 3 2" xfId="2771" xr:uid="{00000000-0005-0000-0000-0000001C0000}"/>
    <cellStyle name="level1a 3 2 8 3 2 2" xfId="2772" xr:uid="{00000000-0005-0000-0000-0000011C0000}"/>
    <cellStyle name="level1a 3 2 8 3 2 2 2" xfId="26260" xr:uid="{00000000-0005-0000-0000-0000021C0000}"/>
    <cellStyle name="level1a 3 2 8 3 2 2 2 2" xfId="29903" xr:uid="{00000000-0005-0000-0000-0000031C0000}"/>
    <cellStyle name="level1a 3 2 8 3 2 3" xfId="26259" xr:uid="{00000000-0005-0000-0000-0000041C0000}"/>
    <cellStyle name="level1a 3 2 8 3 2 3 2" xfId="29902" xr:uid="{00000000-0005-0000-0000-0000051C0000}"/>
    <cellStyle name="level1a 3 2 8 3 3" xfId="2773" xr:uid="{00000000-0005-0000-0000-0000061C0000}"/>
    <cellStyle name="level1a 3 2 8 3 3 2" xfId="26261" xr:uid="{00000000-0005-0000-0000-0000071C0000}"/>
    <cellStyle name="level1a 3 2 8 3 3 2 2" xfId="29904" xr:uid="{00000000-0005-0000-0000-0000081C0000}"/>
    <cellStyle name="level1a 3 2 8 3 4" xfId="26258" xr:uid="{00000000-0005-0000-0000-0000091C0000}"/>
    <cellStyle name="level1a 3 2 8 3 4 2" xfId="29901" xr:uid="{00000000-0005-0000-0000-00000A1C0000}"/>
    <cellStyle name="level1a 3 2 8 4" xfId="2774" xr:uid="{00000000-0005-0000-0000-00000B1C0000}"/>
    <cellStyle name="level1a 3 2 8 4 2" xfId="26262" xr:uid="{00000000-0005-0000-0000-00000C1C0000}"/>
    <cellStyle name="level1a 3 2 8 4 2 2" xfId="29905" xr:uid="{00000000-0005-0000-0000-00000D1C0000}"/>
    <cellStyle name="level1a 3 2 8 5" xfId="2775" xr:uid="{00000000-0005-0000-0000-00000E1C0000}"/>
    <cellStyle name="level1a 3 2 8 5 2" xfId="26263" xr:uid="{00000000-0005-0000-0000-00000F1C0000}"/>
    <cellStyle name="level1a 3 2 8 5 2 2" xfId="29906" xr:uid="{00000000-0005-0000-0000-0000101C0000}"/>
    <cellStyle name="level1a 3 2 8 6" xfId="26253" xr:uid="{00000000-0005-0000-0000-0000111C0000}"/>
    <cellStyle name="level1a 3 2 8 6 2" xfId="29896" xr:uid="{00000000-0005-0000-0000-0000121C0000}"/>
    <cellStyle name="level1a 3 2 9" xfId="2776" xr:uid="{00000000-0005-0000-0000-0000131C0000}"/>
    <cellStyle name="level1a 3 2 9 2" xfId="2777" xr:uid="{00000000-0005-0000-0000-0000141C0000}"/>
    <cellStyle name="level1a 3 2 9 2 2" xfId="2778" xr:uid="{00000000-0005-0000-0000-0000151C0000}"/>
    <cellStyle name="level1a 3 2 9 2 2 2" xfId="2779" xr:uid="{00000000-0005-0000-0000-0000161C0000}"/>
    <cellStyle name="level1a 3 2 9 2 2 2 2" xfId="26267" xr:uid="{00000000-0005-0000-0000-0000171C0000}"/>
    <cellStyle name="level1a 3 2 9 2 2 2 2 2" xfId="29910" xr:uid="{00000000-0005-0000-0000-0000181C0000}"/>
    <cellStyle name="level1a 3 2 9 2 2 3" xfId="26266" xr:uid="{00000000-0005-0000-0000-0000191C0000}"/>
    <cellStyle name="level1a 3 2 9 2 2 3 2" xfId="29909" xr:uid="{00000000-0005-0000-0000-00001A1C0000}"/>
    <cellStyle name="level1a 3 2 9 2 3" xfId="2780" xr:uid="{00000000-0005-0000-0000-00001B1C0000}"/>
    <cellStyle name="level1a 3 2 9 2 3 2" xfId="26268" xr:uid="{00000000-0005-0000-0000-00001C1C0000}"/>
    <cellStyle name="level1a 3 2 9 2 3 2 2" xfId="29911" xr:uid="{00000000-0005-0000-0000-00001D1C0000}"/>
    <cellStyle name="level1a 3 2 9 2 4" xfId="26265" xr:uid="{00000000-0005-0000-0000-00001E1C0000}"/>
    <cellStyle name="level1a 3 2 9 2 4 2" xfId="29908" xr:uid="{00000000-0005-0000-0000-00001F1C0000}"/>
    <cellStyle name="level1a 3 2 9 3" xfId="2781" xr:uid="{00000000-0005-0000-0000-0000201C0000}"/>
    <cellStyle name="level1a 3 2 9 3 2" xfId="2782" xr:uid="{00000000-0005-0000-0000-0000211C0000}"/>
    <cellStyle name="level1a 3 2 9 3 2 2" xfId="2783" xr:uid="{00000000-0005-0000-0000-0000221C0000}"/>
    <cellStyle name="level1a 3 2 9 3 2 2 2" xfId="26271" xr:uid="{00000000-0005-0000-0000-0000231C0000}"/>
    <cellStyle name="level1a 3 2 9 3 2 2 2 2" xfId="29914" xr:uid="{00000000-0005-0000-0000-0000241C0000}"/>
    <cellStyle name="level1a 3 2 9 3 2 3" xfId="26270" xr:uid="{00000000-0005-0000-0000-0000251C0000}"/>
    <cellStyle name="level1a 3 2 9 3 2 3 2" xfId="29913" xr:uid="{00000000-0005-0000-0000-0000261C0000}"/>
    <cellStyle name="level1a 3 2 9 3 3" xfId="2784" xr:uid="{00000000-0005-0000-0000-0000271C0000}"/>
    <cellStyle name="level1a 3 2 9 3 3 2" xfId="26272" xr:uid="{00000000-0005-0000-0000-0000281C0000}"/>
    <cellStyle name="level1a 3 2 9 3 3 2 2" xfId="29915" xr:uid="{00000000-0005-0000-0000-0000291C0000}"/>
    <cellStyle name="level1a 3 2 9 3 4" xfId="26269" xr:uid="{00000000-0005-0000-0000-00002A1C0000}"/>
    <cellStyle name="level1a 3 2 9 3 4 2" xfId="29912" xr:uid="{00000000-0005-0000-0000-00002B1C0000}"/>
    <cellStyle name="level1a 3 2 9 4" xfId="2785" xr:uid="{00000000-0005-0000-0000-00002C1C0000}"/>
    <cellStyle name="level1a 3 2 9 4 2" xfId="26273" xr:uid="{00000000-0005-0000-0000-00002D1C0000}"/>
    <cellStyle name="level1a 3 2 9 4 2 2" xfId="29916" xr:uid="{00000000-0005-0000-0000-00002E1C0000}"/>
    <cellStyle name="level1a 3 2 9 5" xfId="2786" xr:uid="{00000000-0005-0000-0000-00002F1C0000}"/>
    <cellStyle name="level1a 3 2 9 5 2" xfId="2787" xr:uid="{00000000-0005-0000-0000-0000301C0000}"/>
    <cellStyle name="level1a 3 2 9 5 2 2" xfId="26275" xr:uid="{00000000-0005-0000-0000-0000311C0000}"/>
    <cellStyle name="level1a 3 2 9 5 2 2 2" xfId="29918" xr:uid="{00000000-0005-0000-0000-0000321C0000}"/>
    <cellStyle name="level1a 3 2 9 5 3" xfId="26274" xr:uid="{00000000-0005-0000-0000-0000331C0000}"/>
    <cellStyle name="level1a 3 2 9 5 3 2" xfId="29917" xr:uid="{00000000-0005-0000-0000-0000341C0000}"/>
    <cellStyle name="level1a 3 2 9 6" xfId="2788" xr:uid="{00000000-0005-0000-0000-0000351C0000}"/>
    <cellStyle name="level1a 3 2 9 6 2" xfId="26276" xr:uid="{00000000-0005-0000-0000-0000361C0000}"/>
    <cellStyle name="level1a 3 2 9 6 2 2" xfId="29919" xr:uid="{00000000-0005-0000-0000-0000371C0000}"/>
    <cellStyle name="level1a 3 2 9 7" xfId="26264" xr:uid="{00000000-0005-0000-0000-0000381C0000}"/>
    <cellStyle name="level1a 3 2 9 7 2" xfId="29907" xr:uid="{00000000-0005-0000-0000-0000391C0000}"/>
    <cellStyle name="level1a 3 2_STUD aligned by INSTIT" xfId="2789" xr:uid="{00000000-0005-0000-0000-00003A1C0000}"/>
    <cellStyle name="level1a 3 3" xfId="2790" xr:uid="{00000000-0005-0000-0000-00003B1C0000}"/>
    <cellStyle name="level1a 3 3 10" xfId="2791" xr:uid="{00000000-0005-0000-0000-00003C1C0000}"/>
    <cellStyle name="level1a 3 3 10 2" xfId="2792" xr:uid="{00000000-0005-0000-0000-00003D1C0000}"/>
    <cellStyle name="level1a 3 3 10 2 2" xfId="2793" xr:uid="{00000000-0005-0000-0000-00003E1C0000}"/>
    <cellStyle name="level1a 3 3 10 2 2 2" xfId="26280" xr:uid="{00000000-0005-0000-0000-00003F1C0000}"/>
    <cellStyle name="level1a 3 3 10 2 2 2 2" xfId="29923" xr:uid="{00000000-0005-0000-0000-0000401C0000}"/>
    <cellStyle name="level1a 3 3 10 2 3" xfId="26279" xr:uid="{00000000-0005-0000-0000-0000411C0000}"/>
    <cellStyle name="level1a 3 3 10 2 3 2" xfId="29922" xr:uid="{00000000-0005-0000-0000-0000421C0000}"/>
    <cellStyle name="level1a 3 3 10 3" xfId="2794" xr:uid="{00000000-0005-0000-0000-0000431C0000}"/>
    <cellStyle name="level1a 3 3 10 3 2" xfId="26281" xr:uid="{00000000-0005-0000-0000-0000441C0000}"/>
    <cellStyle name="level1a 3 3 10 3 2 2" xfId="29924" xr:uid="{00000000-0005-0000-0000-0000451C0000}"/>
    <cellStyle name="level1a 3 3 10 4" xfId="26278" xr:uid="{00000000-0005-0000-0000-0000461C0000}"/>
    <cellStyle name="level1a 3 3 10 4 2" xfId="29921" xr:uid="{00000000-0005-0000-0000-0000471C0000}"/>
    <cellStyle name="level1a 3 3 11" xfId="2795" xr:uid="{00000000-0005-0000-0000-0000481C0000}"/>
    <cellStyle name="level1a 3 3 11 2" xfId="26282" xr:uid="{00000000-0005-0000-0000-0000491C0000}"/>
    <cellStyle name="level1a 3 3 11 2 2" xfId="29925" xr:uid="{00000000-0005-0000-0000-00004A1C0000}"/>
    <cellStyle name="level1a 3 3 12" xfId="26277" xr:uid="{00000000-0005-0000-0000-00004B1C0000}"/>
    <cellStyle name="level1a 3 3 12 2" xfId="29920" xr:uid="{00000000-0005-0000-0000-00004C1C0000}"/>
    <cellStyle name="level1a 3 3 2" xfId="2796" xr:uid="{00000000-0005-0000-0000-00004D1C0000}"/>
    <cellStyle name="level1a 3 3 2 10" xfId="2797" xr:uid="{00000000-0005-0000-0000-00004E1C0000}"/>
    <cellStyle name="level1a 3 3 2 10 2" xfId="26284" xr:uid="{00000000-0005-0000-0000-00004F1C0000}"/>
    <cellStyle name="level1a 3 3 2 10 2 2" xfId="29927" xr:uid="{00000000-0005-0000-0000-0000501C0000}"/>
    <cellStyle name="level1a 3 3 2 11" xfId="26283" xr:uid="{00000000-0005-0000-0000-0000511C0000}"/>
    <cellStyle name="level1a 3 3 2 11 2" xfId="29926" xr:uid="{00000000-0005-0000-0000-0000521C0000}"/>
    <cellStyle name="level1a 3 3 2 2" xfId="2798" xr:uid="{00000000-0005-0000-0000-0000531C0000}"/>
    <cellStyle name="level1a 3 3 2 2 2" xfId="2799" xr:uid="{00000000-0005-0000-0000-0000541C0000}"/>
    <cellStyle name="level1a 3 3 2 2 2 2" xfId="2800" xr:uid="{00000000-0005-0000-0000-0000551C0000}"/>
    <cellStyle name="level1a 3 3 2 2 2 2 2" xfId="2801" xr:uid="{00000000-0005-0000-0000-0000561C0000}"/>
    <cellStyle name="level1a 3 3 2 2 2 2 2 2" xfId="2802" xr:uid="{00000000-0005-0000-0000-0000571C0000}"/>
    <cellStyle name="level1a 3 3 2 2 2 2 2 2 2" xfId="26289" xr:uid="{00000000-0005-0000-0000-0000581C0000}"/>
    <cellStyle name="level1a 3 3 2 2 2 2 2 2 2 2" xfId="29932" xr:uid="{00000000-0005-0000-0000-0000591C0000}"/>
    <cellStyle name="level1a 3 3 2 2 2 2 2 3" xfId="26288" xr:uid="{00000000-0005-0000-0000-00005A1C0000}"/>
    <cellStyle name="level1a 3 3 2 2 2 2 2 3 2" xfId="29931" xr:uid="{00000000-0005-0000-0000-00005B1C0000}"/>
    <cellStyle name="level1a 3 3 2 2 2 2 3" xfId="2803" xr:uid="{00000000-0005-0000-0000-00005C1C0000}"/>
    <cellStyle name="level1a 3 3 2 2 2 2 3 2" xfId="26290" xr:uid="{00000000-0005-0000-0000-00005D1C0000}"/>
    <cellStyle name="level1a 3 3 2 2 2 2 3 2 2" xfId="29933" xr:uid="{00000000-0005-0000-0000-00005E1C0000}"/>
    <cellStyle name="level1a 3 3 2 2 2 2 4" xfId="26287" xr:uid="{00000000-0005-0000-0000-00005F1C0000}"/>
    <cellStyle name="level1a 3 3 2 2 2 2 4 2" xfId="29930" xr:uid="{00000000-0005-0000-0000-0000601C0000}"/>
    <cellStyle name="level1a 3 3 2 2 2 3" xfId="2804" xr:uid="{00000000-0005-0000-0000-0000611C0000}"/>
    <cellStyle name="level1a 3 3 2 2 2 3 2" xfId="2805" xr:uid="{00000000-0005-0000-0000-0000621C0000}"/>
    <cellStyle name="level1a 3 3 2 2 2 3 2 2" xfId="2806" xr:uid="{00000000-0005-0000-0000-0000631C0000}"/>
    <cellStyle name="level1a 3 3 2 2 2 3 2 2 2" xfId="26293" xr:uid="{00000000-0005-0000-0000-0000641C0000}"/>
    <cellStyle name="level1a 3 3 2 2 2 3 2 2 2 2" xfId="29936" xr:uid="{00000000-0005-0000-0000-0000651C0000}"/>
    <cellStyle name="level1a 3 3 2 2 2 3 2 3" xfId="26292" xr:uid="{00000000-0005-0000-0000-0000661C0000}"/>
    <cellStyle name="level1a 3 3 2 2 2 3 2 3 2" xfId="29935" xr:uid="{00000000-0005-0000-0000-0000671C0000}"/>
    <cellStyle name="level1a 3 3 2 2 2 3 3" xfId="2807" xr:uid="{00000000-0005-0000-0000-0000681C0000}"/>
    <cellStyle name="level1a 3 3 2 2 2 3 3 2" xfId="26294" xr:uid="{00000000-0005-0000-0000-0000691C0000}"/>
    <cellStyle name="level1a 3 3 2 2 2 3 3 2 2" xfId="29937" xr:uid="{00000000-0005-0000-0000-00006A1C0000}"/>
    <cellStyle name="level1a 3 3 2 2 2 3 4" xfId="26291" xr:uid="{00000000-0005-0000-0000-00006B1C0000}"/>
    <cellStyle name="level1a 3 3 2 2 2 3 4 2" xfId="29934" xr:uid="{00000000-0005-0000-0000-00006C1C0000}"/>
    <cellStyle name="level1a 3 3 2 2 2 4" xfId="2808" xr:uid="{00000000-0005-0000-0000-00006D1C0000}"/>
    <cellStyle name="level1a 3 3 2 2 2 4 2" xfId="26295" xr:uid="{00000000-0005-0000-0000-00006E1C0000}"/>
    <cellStyle name="level1a 3 3 2 2 2 4 2 2" xfId="29938" xr:uid="{00000000-0005-0000-0000-00006F1C0000}"/>
    <cellStyle name="level1a 3 3 2 2 2 5" xfId="2809" xr:uid="{00000000-0005-0000-0000-0000701C0000}"/>
    <cellStyle name="level1a 3 3 2 2 2 5 2" xfId="2810" xr:uid="{00000000-0005-0000-0000-0000711C0000}"/>
    <cellStyle name="level1a 3 3 2 2 2 5 2 2" xfId="26297" xr:uid="{00000000-0005-0000-0000-0000721C0000}"/>
    <cellStyle name="level1a 3 3 2 2 2 5 2 2 2" xfId="29940" xr:uid="{00000000-0005-0000-0000-0000731C0000}"/>
    <cellStyle name="level1a 3 3 2 2 2 5 3" xfId="26296" xr:uid="{00000000-0005-0000-0000-0000741C0000}"/>
    <cellStyle name="level1a 3 3 2 2 2 5 3 2" xfId="29939" xr:uid="{00000000-0005-0000-0000-0000751C0000}"/>
    <cellStyle name="level1a 3 3 2 2 2 6" xfId="26286" xr:uid="{00000000-0005-0000-0000-0000761C0000}"/>
    <cellStyle name="level1a 3 3 2 2 2 6 2" xfId="29929" xr:uid="{00000000-0005-0000-0000-0000771C0000}"/>
    <cellStyle name="level1a 3 3 2 2 3" xfId="2811" xr:uid="{00000000-0005-0000-0000-0000781C0000}"/>
    <cellStyle name="level1a 3 3 2 2 3 2" xfId="2812" xr:uid="{00000000-0005-0000-0000-0000791C0000}"/>
    <cellStyle name="level1a 3 3 2 2 3 2 2" xfId="2813" xr:uid="{00000000-0005-0000-0000-00007A1C0000}"/>
    <cellStyle name="level1a 3 3 2 2 3 2 2 2" xfId="2814" xr:uid="{00000000-0005-0000-0000-00007B1C0000}"/>
    <cellStyle name="level1a 3 3 2 2 3 2 2 2 2" xfId="26301" xr:uid="{00000000-0005-0000-0000-00007C1C0000}"/>
    <cellStyle name="level1a 3 3 2 2 3 2 2 2 2 2" xfId="29944" xr:uid="{00000000-0005-0000-0000-00007D1C0000}"/>
    <cellStyle name="level1a 3 3 2 2 3 2 2 3" xfId="26300" xr:uid="{00000000-0005-0000-0000-00007E1C0000}"/>
    <cellStyle name="level1a 3 3 2 2 3 2 2 3 2" xfId="29943" xr:uid="{00000000-0005-0000-0000-00007F1C0000}"/>
    <cellStyle name="level1a 3 3 2 2 3 2 3" xfId="2815" xr:uid="{00000000-0005-0000-0000-0000801C0000}"/>
    <cellStyle name="level1a 3 3 2 2 3 2 3 2" xfId="26302" xr:uid="{00000000-0005-0000-0000-0000811C0000}"/>
    <cellStyle name="level1a 3 3 2 2 3 2 3 2 2" xfId="29945" xr:uid="{00000000-0005-0000-0000-0000821C0000}"/>
    <cellStyle name="level1a 3 3 2 2 3 2 4" xfId="26299" xr:uid="{00000000-0005-0000-0000-0000831C0000}"/>
    <cellStyle name="level1a 3 3 2 2 3 2 4 2" xfId="29942" xr:uid="{00000000-0005-0000-0000-0000841C0000}"/>
    <cellStyle name="level1a 3 3 2 2 3 3" xfId="2816" xr:uid="{00000000-0005-0000-0000-0000851C0000}"/>
    <cellStyle name="level1a 3 3 2 2 3 3 2" xfId="2817" xr:uid="{00000000-0005-0000-0000-0000861C0000}"/>
    <cellStyle name="level1a 3 3 2 2 3 3 2 2" xfId="2818" xr:uid="{00000000-0005-0000-0000-0000871C0000}"/>
    <cellStyle name="level1a 3 3 2 2 3 3 2 2 2" xfId="26305" xr:uid="{00000000-0005-0000-0000-0000881C0000}"/>
    <cellStyle name="level1a 3 3 2 2 3 3 2 2 2 2" xfId="29948" xr:uid="{00000000-0005-0000-0000-0000891C0000}"/>
    <cellStyle name="level1a 3 3 2 2 3 3 2 3" xfId="26304" xr:uid="{00000000-0005-0000-0000-00008A1C0000}"/>
    <cellStyle name="level1a 3 3 2 2 3 3 2 3 2" xfId="29947" xr:uid="{00000000-0005-0000-0000-00008B1C0000}"/>
    <cellStyle name="level1a 3 3 2 2 3 3 3" xfId="2819" xr:uid="{00000000-0005-0000-0000-00008C1C0000}"/>
    <cellStyle name="level1a 3 3 2 2 3 3 3 2" xfId="26306" xr:uid="{00000000-0005-0000-0000-00008D1C0000}"/>
    <cellStyle name="level1a 3 3 2 2 3 3 3 2 2" xfId="29949" xr:uid="{00000000-0005-0000-0000-00008E1C0000}"/>
    <cellStyle name="level1a 3 3 2 2 3 3 4" xfId="26303" xr:uid="{00000000-0005-0000-0000-00008F1C0000}"/>
    <cellStyle name="level1a 3 3 2 2 3 3 4 2" xfId="29946" xr:uid="{00000000-0005-0000-0000-0000901C0000}"/>
    <cellStyle name="level1a 3 3 2 2 3 4" xfId="2820" xr:uid="{00000000-0005-0000-0000-0000911C0000}"/>
    <cellStyle name="level1a 3 3 2 2 3 4 2" xfId="26307" xr:uid="{00000000-0005-0000-0000-0000921C0000}"/>
    <cellStyle name="level1a 3 3 2 2 3 4 2 2" xfId="29950" xr:uid="{00000000-0005-0000-0000-0000931C0000}"/>
    <cellStyle name="level1a 3 3 2 2 3 5" xfId="2821" xr:uid="{00000000-0005-0000-0000-0000941C0000}"/>
    <cellStyle name="level1a 3 3 2 2 3 5 2" xfId="26308" xr:uid="{00000000-0005-0000-0000-0000951C0000}"/>
    <cellStyle name="level1a 3 3 2 2 3 5 2 2" xfId="29951" xr:uid="{00000000-0005-0000-0000-0000961C0000}"/>
    <cellStyle name="level1a 3 3 2 2 3 6" xfId="26298" xr:uid="{00000000-0005-0000-0000-0000971C0000}"/>
    <cellStyle name="level1a 3 3 2 2 3 6 2" xfId="29941" xr:uid="{00000000-0005-0000-0000-0000981C0000}"/>
    <cellStyle name="level1a 3 3 2 2 4" xfId="2822" xr:uid="{00000000-0005-0000-0000-0000991C0000}"/>
    <cellStyle name="level1a 3 3 2 2 4 2" xfId="2823" xr:uid="{00000000-0005-0000-0000-00009A1C0000}"/>
    <cellStyle name="level1a 3 3 2 2 4 2 2" xfId="2824" xr:uid="{00000000-0005-0000-0000-00009B1C0000}"/>
    <cellStyle name="level1a 3 3 2 2 4 2 2 2" xfId="2825" xr:uid="{00000000-0005-0000-0000-00009C1C0000}"/>
    <cellStyle name="level1a 3 3 2 2 4 2 2 2 2" xfId="26312" xr:uid="{00000000-0005-0000-0000-00009D1C0000}"/>
    <cellStyle name="level1a 3 3 2 2 4 2 2 2 2 2" xfId="29955" xr:uid="{00000000-0005-0000-0000-00009E1C0000}"/>
    <cellStyle name="level1a 3 3 2 2 4 2 2 3" xfId="26311" xr:uid="{00000000-0005-0000-0000-00009F1C0000}"/>
    <cellStyle name="level1a 3 3 2 2 4 2 2 3 2" xfId="29954" xr:uid="{00000000-0005-0000-0000-0000A01C0000}"/>
    <cellStyle name="level1a 3 3 2 2 4 2 3" xfId="2826" xr:uid="{00000000-0005-0000-0000-0000A11C0000}"/>
    <cellStyle name="level1a 3 3 2 2 4 2 3 2" xfId="26313" xr:uid="{00000000-0005-0000-0000-0000A21C0000}"/>
    <cellStyle name="level1a 3 3 2 2 4 2 3 2 2" xfId="29956" xr:uid="{00000000-0005-0000-0000-0000A31C0000}"/>
    <cellStyle name="level1a 3 3 2 2 4 2 4" xfId="26310" xr:uid="{00000000-0005-0000-0000-0000A41C0000}"/>
    <cellStyle name="level1a 3 3 2 2 4 2 4 2" xfId="29953" xr:uid="{00000000-0005-0000-0000-0000A51C0000}"/>
    <cellStyle name="level1a 3 3 2 2 4 3" xfId="2827" xr:uid="{00000000-0005-0000-0000-0000A61C0000}"/>
    <cellStyle name="level1a 3 3 2 2 4 3 2" xfId="2828" xr:uid="{00000000-0005-0000-0000-0000A71C0000}"/>
    <cellStyle name="level1a 3 3 2 2 4 3 2 2" xfId="2829" xr:uid="{00000000-0005-0000-0000-0000A81C0000}"/>
    <cellStyle name="level1a 3 3 2 2 4 3 2 2 2" xfId="26316" xr:uid="{00000000-0005-0000-0000-0000A91C0000}"/>
    <cellStyle name="level1a 3 3 2 2 4 3 2 2 2 2" xfId="29959" xr:uid="{00000000-0005-0000-0000-0000AA1C0000}"/>
    <cellStyle name="level1a 3 3 2 2 4 3 2 3" xfId="26315" xr:uid="{00000000-0005-0000-0000-0000AB1C0000}"/>
    <cellStyle name="level1a 3 3 2 2 4 3 2 3 2" xfId="29958" xr:uid="{00000000-0005-0000-0000-0000AC1C0000}"/>
    <cellStyle name="level1a 3 3 2 2 4 3 3" xfId="2830" xr:uid="{00000000-0005-0000-0000-0000AD1C0000}"/>
    <cellStyle name="level1a 3 3 2 2 4 3 3 2" xfId="26317" xr:uid="{00000000-0005-0000-0000-0000AE1C0000}"/>
    <cellStyle name="level1a 3 3 2 2 4 3 3 2 2" xfId="29960" xr:uid="{00000000-0005-0000-0000-0000AF1C0000}"/>
    <cellStyle name="level1a 3 3 2 2 4 3 4" xfId="26314" xr:uid="{00000000-0005-0000-0000-0000B01C0000}"/>
    <cellStyle name="level1a 3 3 2 2 4 3 4 2" xfId="29957" xr:uid="{00000000-0005-0000-0000-0000B11C0000}"/>
    <cellStyle name="level1a 3 3 2 2 4 4" xfId="2831" xr:uid="{00000000-0005-0000-0000-0000B21C0000}"/>
    <cellStyle name="level1a 3 3 2 2 4 4 2" xfId="26318" xr:uid="{00000000-0005-0000-0000-0000B31C0000}"/>
    <cellStyle name="level1a 3 3 2 2 4 4 2 2" xfId="29961" xr:uid="{00000000-0005-0000-0000-0000B41C0000}"/>
    <cellStyle name="level1a 3 3 2 2 4 5" xfId="2832" xr:uid="{00000000-0005-0000-0000-0000B51C0000}"/>
    <cellStyle name="level1a 3 3 2 2 4 5 2" xfId="2833" xr:uid="{00000000-0005-0000-0000-0000B61C0000}"/>
    <cellStyle name="level1a 3 3 2 2 4 5 2 2" xfId="26320" xr:uid="{00000000-0005-0000-0000-0000B71C0000}"/>
    <cellStyle name="level1a 3 3 2 2 4 5 2 2 2" xfId="29963" xr:uid="{00000000-0005-0000-0000-0000B81C0000}"/>
    <cellStyle name="level1a 3 3 2 2 4 5 3" xfId="26319" xr:uid="{00000000-0005-0000-0000-0000B91C0000}"/>
    <cellStyle name="level1a 3 3 2 2 4 5 3 2" xfId="29962" xr:uid="{00000000-0005-0000-0000-0000BA1C0000}"/>
    <cellStyle name="level1a 3 3 2 2 4 6" xfId="2834" xr:uid="{00000000-0005-0000-0000-0000BB1C0000}"/>
    <cellStyle name="level1a 3 3 2 2 4 6 2" xfId="26321" xr:uid="{00000000-0005-0000-0000-0000BC1C0000}"/>
    <cellStyle name="level1a 3 3 2 2 4 6 2 2" xfId="29964" xr:uid="{00000000-0005-0000-0000-0000BD1C0000}"/>
    <cellStyle name="level1a 3 3 2 2 4 7" xfId="26309" xr:uid="{00000000-0005-0000-0000-0000BE1C0000}"/>
    <cellStyle name="level1a 3 3 2 2 4 7 2" xfId="29952" xr:uid="{00000000-0005-0000-0000-0000BF1C0000}"/>
    <cellStyle name="level1a 3 3 2 2 5" xfId="2835" xr:uid="{00000000-0005-0000-0000-0000C01C0000}"/>
    <cellStyle name="level1a 3 3 2 2 5 2" xfId="2836" xr:uid="{00000000-0005-0000-0000-0000C11C0000}"/>
    <cellStyle name="level1a 3 3 2 2 5 2 2" xfId="2837" xr:uid="{00000000-0005-0000-0000-0000C21C0000}"/>
    <cellStyle name="level1a 3 3 2 2 5 2 2 2" xfId="2838" xr:uid="{00000000-0005-0000-0000-0000C31C0000}"/>
    <cellStyle name="level1a 3 3 2 2 5 2 2 2 2" xfId="26325" xr:uid="{00000000-0005-0000-0000-0000C41C0000}"/>
    <cellStyle name="level1a 3 3 2 2 5 2 2 2 2 2" xfId="29968" xr:uid="{00000000-0005-0000-0000-0000C51C0000}"/>
    <cellStyle name="level1a 3 3 2 2 5 2 2 3" xfId="26324" xr:uid="{00000000-0005-0000-0000-0000C61C0000}"/>
    <cellStyle name="level1a 3 3 2 2 5 2 2 3 2" xfId="29967" xr:uid="{00000000-0005-0000-0000-0000C71C0000}"/>
    <cellStyle name="level1a 3 3 2 2 5 2 3" xfId="2839" xr:uid="{00000000-0005-0000-0000-0000C81C0000}"/>
    <cellStyle name="level1a 3 3 2 2 5 2 3 2" xfId="26326" xr:uid="{00000000-0005-0000-0000-0000C91C0000}"/>
    <cellStyle name="level1a 3 3 2 2 5 2 3 2 2" xfId="29969" xr:uid="{00000000-0005-0000-0000-0000CA1C0000}"/>
    <cellStyle name="level1a 3 3 2 2 5 2 4" xfId="26323" xr:uid="{00000000-0005-0000-0000-0000CB1C0000}"/>
    <cellStyle name="level1a 3 3 2 2 5 2 4 2" xfId="29966" xr:uid="{00000000-0005-0000-0000-0000CC1C0000}"/>
    <cellStyle name="level1a 3 3 2 2 5 3" xfId="2840" xr:uid="{00000000-0005-0000-0000-0000CD1C0000}"/>
    <cellStyle name="level1a 3 3 2 2 5 3 2" xfId="2841" xr:uid="{00000000-0005-0000-0000-0000CE1C0000}"/>
    <cellStyle name="level1a 3 3 2 2 5 3 2 2" xfId="2842" xr:uid="{00000000-0005-0000-0000-0000CF1C0000}"/>
    <cellStyle name="level1a 3 3 2 2 5 3 2 2 2" xfId="26329" xr:uid="{00000000-0005-0000-0000-0000D01C0000}"/>
    <cellStyle name="level1a 3 3 2 2 5 3 2 2 2 2" xfId="29972" xr:uid="{00000000-0005-0000-0000-0000D11C0000}"/>
    <cellStyle name="level1a 3 3 2 2 5 3 2 3" xfId="26328" xr:uid="{00000000-0005-0000-0000-0000D21C0000}"/>
    <cellStyle name="level1a 3 3 2 2 5 3 2 3 2" xfId="29971" xr:uid="{00000000-0005-0000-0000-0000D31C0000}"/>
    <cellStyle name="level1a 3 3 2 2 5 3 3" xfId="2843" xr:uid="{00000000-0005-0000-0000-0000D41C0000}"/>
    <cellStyle name="level1a 3 3 2 2 5 3 3 2" xfId="26330" xr:uid="{00000000-0005-0000-0000-0000D51C0000}"/>
    <cellStyle name="level1a 3 3 2 2 5 3 3 2 2" xfId="29973" xr:uid="{00000000-0005-0000-0000-0000D61C0000}"/>
    <cellStyle name="level1a 3 3 2 2 5 3 4" xfId="26327" xr:uid="{00000000-0005-0000-0000-0000D71C0000}"/>
    <cellStyle name="level1a 3 3 2 2 5 3 4 2" xfId="29970" xr:uid="{00000000-0005-0000-0000-0000D81C0000}"/>
    <cellStyle name="level1a 3 3 2 2 5 4" xfId="2844" xr:uid="{00000000-0005-0000-0000-0000D91C0000}"/>
    <cellStyle name="level1a 3 3 2 2 5 4 2" xfId="2845" xr:uid="{00000000-0005-0000-0000-0000DA1C0000}"/>
    <cellStyle name="level1a 3 3 2 2 5 4 2 2" xfId="26332" xr:uid="{00000000-0005-0000-0000-0000DB1C0000}"/>
    <cellStyle name="level1a 3 3 2 2 5 4 2 2 2" xfId="29975" xr:uid="{00000000-0005-0000-0000-0000DC1C0000}"/>
    <cellStyle name="level1a 3 3 2 2 5 4 3" xfId="26331" xr:uid="{00000000-0005-0000-0000-0000DD1C0000}"/>
    <cellStyle name="level1a 3 3 2 2 5 4 3 2" xfId="29974" xr:uid="{00000000-0005-0000-0000-0000DE1C0000}"/>
    <cellStyle name="level1a 3 3 2 2 5 5" xfId="2846" xr:uid="{00000000-0005-0000-0000-0000DF1C0000}"/>
    <cellStyle name="level1a 3 3 2 2 5 5 2" xfId="26333" xr:uid="{00000000-0005-0000-0000-0000E01C0000}"/>
    <cellStyle name="level1a 3 3 2 2 5 5 2 2" xfId="29976" xr:uid="{00000000-0005-0000-0000-0000E11C0000}"/>
    <cellStyle name="level1a 3 3 2 2 5 6" xfId="26322" xr:uid="{00000000-0005-0000-0000-0000E21C0000}"/>
    <cellStyle name="level1a 3 3 2 2 5 6 2" xfId="29965" xr:uid="{00000000-0005-0000-0000-0000E31C0000}"/>
    <cellStyle name="level1a 3 3 2 2 6" xfId="2847" xr:uid="{00000000-0005-0000-0000-0000E41C0000}"/>
    <cellStyle name="level1a 3 3 2 2 6 2" xfId="2848" xr:uid="{00000000-0005-0000-0000-0000E51C0000}"/>
    <cellStyle name="level1a 3 3 2 2 6 2 2" xfId="2849" xr:uid="{00000000-0005-0000-0000-0000E61C0000}"/>
    <cellStyle name="level1a 3 3 2 2 6 2 2 2" xfId="2850" xr:uid="{00000000-0005-0000-0000-0000E71C0000}"/>
    <cellStyle name="level1a 3 3 2 2 6 2 2 2 2" xfId="26337" xr:uid="{00000000-0005-0000-0000-0000E81C0000}"/>
    <cellStyle name="level1a 3 3 2 2 6 2 2 2 2 2" xfId="29980" xr:uid="{00000000-0005-0000-0000-0000E91C0000}"/>
    <cellStyle name="level1a 3 3 2 2 6 2 2 3" xfId="26336" xr:uid="{00000000-0005-0000-0000-0000EA1C0000}"/>
    <cellStyle name="level1a 3 3 2 2 6 2 2 3 2" xfId="29979" xr:uid="{00000000-0005-0000-0000-0000EB1C0000}"/>
    <cellStyle name="level1a 3 3 2 2 6 2 3" xfId="2851" xr:uid="{00000000-0005-0000-0000-0000EC1C0000}"/>
    <cellStyle name="level1a 3 3 2 2 6 2 3 2" xfId="26338" xr:uid="{00000000-0005-0000-0000-0000ED1C0000}"/>
    <cellStyle name="level1a 3 3 2 2 6 2 3 2 2" xfId="29981" xr:uid="{00000000-0005-0000-0000-0000EE1C0000}"/>
    <cellStyle name="level1a 3 3 2 2 6 2 4" xfId="26335" xr:uid="{00000000-0005-0000-0000-0000EF1C0000}"/>
    <cellStyle name="level1a 3 3 2 2 6 2 4 2" xfId="29978" xr:uid="{00000000-0005-0000-0000-0000F01C0000}"/>
    <cellStyle name="level1a 3 3 2 2 6 3" xfId="2852" xr:uid="{00000000-0005-0000-0000-0000F11C0000}"/>
    <cellStyle name="level1a 3 3 2 2 6 3 2" xfId="2853" xr:uid="{00000000-0005-0000-0000-0000F21C0000}"/>
    <cellStyle name="level1a 3 3 2 2 6 3 2 2" xfId="2854" xr:uid="{00000000-0005-0000-0000-0000F31C0000}"/>
    <cellStyle name="level1a 3 3 2 2 6 3 2 2 2" xfId="26341" xr:uid="{00000000-0005-0000-0000-0000F41C0000}"/>
    <cellStyle name="level1a 3 3 2 2 6 3 2 2 2 2" xfId="29984" xr:uid="{00000000-0005-0000-0000-0000F51C0000}"/>
    <cellStyle name="level1a 3 3 2 2 6 3 2 3" xfId="26340" xr:uid="{00000000-0005-0000-0000-0000F61C0000}"/>
    <cellStyle name="level1a 3 3 2 2 6 3 2 3 2" xfId="29983" xr:uid="{00000000-0005-0000-0000-0000F71C0000}"/>
    <cellStyle name="level1a 3 3 2 2 6 3 3" xfId="2855" xr:uid="{00000000-0005-0000-0000-0000F81C0000}"/>
    <cellStyle name="level1a 3 3 2 2 6 3 3 2" xfId="26342" xr:uid="{00000000-0005-0000-0000-0000F91C0000}"/>
    <cellStyle name="level1a 3 3 2 2 6 3 3 2 2" xfId="29985" xr:uid="{00000000-0005-0000-0000-0000FA1C0000}"/>
    <cellStyle name="level1a 3 3 2 2 6 3 4" xfId="26339" xr:uid="{00000000-0005-0000-0000-0000FB1C0000}"/>
    <cellStyle name="level1a 3 3 2 2 6 3 4 2" xfId="29982" xr:uid="{00000000-0005-0000-0000-0000FC1C0000}"/>
    <cellStyle name="level1a 3 3 2 2 6 4" xfId="2856" xr:uid="{00000000-0005-0000-0000-0000FD1C0000}"/>
    <cellStyle name="level1a 3 3 2 2 6 4 2" xfId="2857" xr:uid="{00000000-0005-0000-0000-0000FE1C0000}"/>
    <cellStyle name="level1a 3 3 2 2 6 4 2 2" xfId="26344" xr:uid="{00000000-0005-0000-0000-0000FF1C0000}"/>
    <cellStyle name="level1a 3 3 2 2 6 4 2 2 2" xfId="29987" xr:uid="{00000000-0005-0000-0000-0000001D0000}"/>
    <cellStyle name="level1a 3 3 2 2 6 4 3" xfId="26343" xr:uid="{00000000-0005-0000-0000-0000011D0000}"/>
    <cellStyle name="level1a 3 3 2 2 6 4 3 2" xfId="29986" xr:uid="{00000000-0005-0000-0000-0000021D0000}"/>
    <cellStyle name="level1a 3 3 2 2 6 5" xfId="2858" xr:uid="{00000000-0005-0000-0000-0000031D0000}"/>
    <cellStyle name="level1a 3 3 2 2 6 5 2" xfId="26345" xr:uid="{00000000-0005-0000-0000-0000041D0000}"/>
    <cellStyle name="level1a 3 3 2 2 6 5 2 2" xfId="29988" xr:uid="{00000000-0005-0000-0000-0000051D0000}"/>
    <cellStyle name="level1a 3 3 2 2 6 6" xfId="26334" xr:uid="{00000000-0005-0000-0000-0000061D0000}"/>
    <cellStyle name="level1a 3 3 2 2 6 6 2" xfId="29977" xr:uid="{00000000-0005-0000-0000-0000071D0000}"/>
    <cellStyle name="level1a 3 3 2 2 7" xfId="2859" xr:uid="{00000000-0005-0000-0000-0000081D0000}"/>
    <cellStyle name="level1a 3 3 2 2 7 2" xfId="2860" xr:uid="{00000000-0005-0000-0000-0000091D0000}"/>
    <cellStyle name="level1a 3 3 2 2 7 2 2" xfId="2861" xr:uid="{00000000-0005-0000-0000-00000A1D0000}"/>
    <cellStyle name="level1a 3 3 2 2 7 2 2 2" xfId="26348" xr:uid="{00000000-0005-0000-0000-00000B1D0000}"/>
    <cellStyle name="level1a 3 3 2 2 7 2 2 2 2" xfId="29991" xr:uid="{00000000-0005-0000-0000-00000C1D0000}"/>
    <cellStyle name="level1a 3 3 2 2 7 2 3" xfId="26347" xr:uid="{00000000-0005-0000-0000-00000D1D0000}"/>
    <cellStyle name="level1a 3 3 2 2 7 2 3 2" xfId="29990" xr:uid="{00000000-0005-0000-0000-00000E1D0000}"/>
    <cellStyle name="level1a 3 3 2 2 7 3" xfId="2862" xr:uid="{00000000-0005-0000-0000-00000F1D0000}"/>
    <cellStyle name="level1a 3 3 2 2 7 3 2" xfId="26349" xr:uid="{00000000-0005-0000-0000-0000101D0000}"/>
    <cellStyle name="level1a 3 3 2 2 7 3 2 2" xfId="29992" xr:uid="{00000000-0005-0000-0000-0000111D0000}"/>
    <cellStyle name="level1a 3 3 2 2 7 4" xfId="26346" xr:uid="{00000000-0005-0000-0000-0000121D0000}"/>
    <cellStyle name="level1a 3 3 2 2 7 4 2" xfId="29989" xr:uid="{00000000-0005-0000-0000-0000131D0000}"/>
    <cellStyle name="level1a 3 3 2 2 8" xfId="26285" xr:uid="{00000000-0005-0000-0000-0000141D0000}"/>
    <cellStyle name="level1a 3 3 2 2 8 2" xfId="29928" xr:uid="{00000000-0005-0000-0000-0000151D0000}"/>
    <cellStyle name="level1a 3 3 2 2_STUD aligned by INSTIT" xfId="2863" xr:uid="{00000000-0005-0000-0000-0000161D0000}"/>
    <cellStyle name="level1a 3 3 2 3" xfId="2864" xr:uid="{00000000-0005-0000-0000-0000171D0000}"/>
    <cellStyle name="level1a 3 3 2 3 2" xfId="2865" xr:uid="{00000000-0005-0000-0000-0000181D0000}"/>
    <cellStyle name="level1a 3 3 2 3 2 2" xfId="2866" xr:uid="{00000000-0005-0000-0000-0000191D0000}"/>
    <cellStyle name="level1a 3 3 2 3 2 2 2" xfId="2867" xr:uid="{00000000-0005-0000-0000-00001A1D0000}"/>
    <cellStyle name="level1a 3 3 2 3 2 2 2 2" xfId="2868" xr:uid="{00000000-0005-0000-0000-00001B1D0000}"/>
    <cellStyle name="level1a 3 3 2 3 2 2 2 2 2" xfId="26354" xr:uid="{00000000-0005-0000-0000-00001C1D0000}"/>
    <cellStyle name="level1a 3 3 2 3 2 2 2 2 2 2" xfId="29997" xr:uid="{00000000-0005-0000-0000-00001D1D0000}"/>
    <cellStyle name="level1a 3 3 2 3 2 2 2 3" xfId="26353" xr:uid="{00000000-0005-0000-0000-00001E1D0000}"/>
    <cellStyle name="level1a 3 3 2 3 2 2 2 3 2" xfId="29996" xr:uid="{00000000-0005-0000-0000-00001F1D0000}"/>
    <cellStyle name="level1a 3 3 2 3 2 2 3" xfId="2869" xr:uid="{00000000-0005-0000-0000-0000201D0000}"/>
    <cellStyle name="level1a 3 3 2 3 2 2 3 2" xfId="26355" xr:uid="{00000000-0005-0000-0000-0000211D0000}"/>
    <cellStyle name="level1a 3 3 2 3 2 2 3 2 2" xfId="29998" xr:uid="{00000000-0005-0000-0000-0000221D0000}"/>
    <cellStyle name="level1a 3 3 2 3 2 2 4" xfId="26352" xr:uid="{00000000-0005-0000-0000-0000231D0000}"/>
    <cellStyle name="level1a 3 3 2 3 2 2 4 2" xfId="29995" xr:uid="{00000000-0005-0000-0000-0000241D0000}"/>
    <cellStyle name="level1a 3 3 2 3 2 3" xfId="2870" xr:uid="{00000000-0005-0000-0000-0000251D0000}"/>
    <cellStyle name="level1a 3 3 2 3 2 3 2" xfId="2871" xr:uid="{00000000-0005-0000-0000-0000261D0000}"/>
    <cellStyle name="level1a 3 3 2 3 2 3 2 2" xfId="2872" xr:uid="{00000000-0005-0000-0000-0000271D0000}"/>
    <cellStyle name="level1a 3 3 2 3 2 3 2 2 2" xfId="26358" xr:uid="{00000000-0005-0000-0000-0000281D0000}"/>
    <cellStyle name="level1a 3 3 2 3 2 3 2 2 2 2" xfId="30001" xr:uid="{00000000-0005-0000-0000-0000291D0000}"/>
    <cellStyle name="level1a 3 3 2 3 2 3 2 3" xfId="26357" xr:uid="{00000000-0005-0000-0000-00002A1D0000}"/>
    <cellStyle name="level1a 3 3 2 3 2 3 2 3 2" xfId="30000" xr:uid="{00000000-0005-0000-0000-00002B1D0000}"/>
    <cellStyle name="level1a 3 3 2 3 2 3 3" xfId="2873" xr:uid="{00000000-0005-0000-0000-00002C1D0000}"/>
    <cellStyle name="level1a 3 3 2 3 2 3 3 2" xfId="26359" xr:uid="{00000000-0005-0000-0000-00002D1D0000}"/>
    <cellStyle name="level1a 3 3 2 3 2 3 3 2 2" xfId="30002" xr:uid="{00000000-0005-0000-0000-00002E1D0000}"/>
    <cellStyle name="level1a 3 3 2 3 2 3 4" xfId="26356" xr:uid="{00000000-0005-0000-0000-00002F1D0000}"/>
    <cellStyle name="level1a 3 3 2 3 2 3 4 2" xfId="29999" xr:uid="{00000000-0005-0000-0000-0000301D0000}"/>
    <cellStyle name="level1a 3 3 2 3 2 4" xfId="2874" xr:uid="{00000000-0005-0000-0000-0000311D0000}"/>
    <cellStyle name="level1a 3 3 2 3 2 4 2" xfId="26360" xr:uid="{00000000-0005-0000-0000-0000321D0000}"/>
    <cellStyle name="level1a 3 3 2 3 2 4 2 2" xfId="30003" xr:uid="{00000000-0005-0000-0000-0000331D0000}"/>
    <cellStyle name="level1a 3 3 2 3 2 5" xfId="2875" xr:uid="{00000000-0005-0000-0000-0000341D0000}"/>
    <cellStyle name="level1a 3 3 2 3 2 5 2" xfId="26361" xr:uid="{00000000-0005-0000-0000-0000351D0000}"/>
    <cellStyle name="level1a 3 3 2 3 2 5 2 2" xfId="30004" xr:uid="{00000000-0005-0000-0000-0000361D0000}"/>
    <cellStyle name="level1a 3 3 2 3 2 6" xfId="26351" xr:uid="{00000000-0005-0000-0000-0000371D0000}"/>
    <cellStyle name="level1a 3 3 2 3 2 6 2" xfId="29994" xr:uid="{00000000-0005-0000-0000-0000381D0000}"/>
    <cellStyle name="level1a 3 3 2 3 3" xfId="2876" xr:uid="{00000000-0005-0000-0000-0000391D0000}"/>
    <cellStyle name="level1a 3 3 2 3 3 2" xfId="2877" xr:uid="{00000000-0005-0000-0000-00003A1D0000}"/>
    <cellStyle name="level1a 3 3 2 3 3 2 2" xfId="2878" xr:uid="{00000000-0005-0000-0000-00003B1D0000}"/>
    <cellStyle name="level1a 3 3 2 3 3 2 2 2" xfId="2879" xr:uid="{00000000-0005-0000-0000-00003C1D0000}"/>
    <cellStyle name="level1a 3 3 2 3 3 2 2 2 2" xfId="26365" xr:uid="{00000000-0005-0000-0000-00003D1D0000}"/>
    <cellStyle name="level1a 3 3 2 3 3 2 2 2 2 2" xfId="30008" xr:uid="{00000000-0005-0000-0000-00003E1D0000}"/>
    <cellStyle name="level1a 3 3 2 3 3 2 2 3" xfId="26364" xr:uid="{00000000-0005-0000-0000-00003F1D0000}"/>
    <cellStyle name="level1a 3 3 2 3 3 2 2 3 2" xfId="30007" xr:uid="{00000000-0005-0000-0000-0000401D0000}"/>
    <cellStyle name="level1a 3 3 2 3 3 2 3" xfId="2880" xr:uid="{00000000-0005-0000-0000-0000411D0000}"/>
    <cellStyle name="level1a 3 3 2 3 3 2 3 2" xfId="26366" xr:uid="{00000000-0005-0000-0000-0000421D0000}"/>
    <cellStyle name="level1a 3 3 2 3 3 2 3 2 2" xfId="30009" xr:uid="{00000000-0005-0000-0000-0000431D0000}"/>
    <cellStyle name="level1a 3 3 2 3 3 2 4" xfId="26363" xr:uid="{00000000-0005-0000-0000-0000441D0000}"/>
    <cellStyle name="level1a 3 3 2 3 3 2 4 2" xfId="30006" xr:uid="{00000000-0005-0000-0000-0000451D0000}"/>
    <cellStyle name="level1a 3 3 2 3 3 3" xfId="2881" xr:uid="{00000000-0005-0000-0000-0000461D0000}"/>
    <cellStyle name="level1a 3 3 2 3 3 3 2" xfId="2882" xr:uid="{00000000-0005-0000-0000-0000471D0000}"/>
    <cellStyle name="level1a 3 3 2 3 3 3 2 2" xfId="2883" xr:uid="{00000000-0005-0000-0000-0000481D0000}"/>
    <cellStyle name="level1a 3 3 2 3 3 3 2 2 2" xfId="26369" xr:uid="{00000000-0005-0000-0000-0000491D0000}"/>
    <cellStyle name="level1a 3 3 2 3 3 3 2 2 2 2" xfId="30012" xr:uid="{00000000-0005-0000-0000-00004A1D0000}"/>
    <cellStyle name="level1a 3 3 2 3 3 3 2 3" xfId="26368" xr:uid="{00000000-0005-0000-0000-00004B1D0000}"/>
    <cellStyle name="level1a 3 3 2 3 3 3 2 3 2" xfId="30011" xr:uid="{00000000-0005-0000-0000-00004C1D0000}"/>
    <cellStyle name="level1a 3 3 2 3 3 3 3" xfId="2884" xr:uid="{00000000-0005-0000-0000-00004D1D0000}"/>
    <cellStyle name="level1a 3 3 2 3 3 3 3 2" xfId="26370" xr:uid="{00000000-0005-0000-0000-00004E1D0000}"/>
    <cellStyle name="level1a 3 3 2 3 3 3 3 2 2" xfId="30013" xr:uid="{00000000-0005-0000-0000-00004F1D0000}"/>
    <cellStyle name="level1a 3 3 2 3 3 3 4" xfId="26367" xr:uid="{00000000-0005-0000-0000-0000501D0000}"/>
    <cellStyle name="level1a 3 3 2 3 3 3 4 2" xfId="30010" xr:uid="{00000000-0005-0000-0000-0000511D0000}"/>
    <cellStyle name="level1a 3 3 2 3 3 4" xfId="2885" xr:uid="{00000000-0005-0000-0000-0000521D0000}"/>
    <cellStyle name="level1a 3 3 2 3 3 4 2" xfId="2886" xr:uid="{00000000-0005-0000-0000-0000531D0000}"/>
    <cellStyle name="level1a 3 3 2 3 3 4 2 2" xfId="26372" xr:uid="{00000000-0005-0000-0000-0000541D0000}"/>
    <cellStyle name="level1a 3 3 2 3 3 4 2 2 2" xfId="30015" xr:uid="{00000000-0005-0000-0000-0000551D0000}"/>
    <cellStyle name="level1a 3 3 2 3 3 4 3" xfId="26371" xr:uid="{00000000-0005-0000-0000-0000561D0000}"/>
    <cellStyle name="level1a 3 3 2 3 3 4 3 2" xfId="30014" xr:uid="{00000000-0005-0000-0000-0000571D0000}"/>
    <cellStyle name="level1a 3 3 2 3 3 5" xfId="26362" xr:uid="{00000000-0005-0000-0000-0000581D0000}"/>
    <cellStyle name="level1a 3 3 2 3 3 5 2" xfId="30005" xr:uid="{00000000-0005-0000-0000-0000591D0000}"/>
    <cellStyle name="level1a 3 3 2 3 4" xfId="2887" xr:uid="{00000000-0005-0000-0000-00005A1D0000}"/>
    <cellStyle name="level1a 3 3 2 3 4 2" xfId="2888" xr:uid="{00000000-0005-0000-0000-00005B1D0000}"/>
    <cellStyle name="level1a 3 3 2 3 4 2 2" xfId="2889" xr:uid="{00000000-0005-0000-0000-00005C1D0000}"/>
    <cellStyle name="level1a 3 3 2 3 4 2 2 2" xfId="2890" xr:uid="{00000000-0005-0000-0000-00005D1D0000}"/>
    <cellStyle name="level1a 3 3 2 3 4 2 2 2 2" xfId="26376" xr:uid="{00000000-0005-0000-0000-00005E1D0000}"/>
    <cellStyle name="level1a 3 3 2 3 4 2 2 2 2 2" xfId="30019" xr:uid="{00000000-0005-0000-0000-00005F1D0000}"/>
    <cellStyle name="level1a 3 3 2 3 4 2 2 3" xfId="26375" xr:uid="{00000000-0005-0000-0000-0000601D0000}"/>
    <cellStyle name="level1a 3 3 2 3 4 2 2 3 2" xfId="30018" xr:uid="{00000000-0005-0000-0000-0000611D0000}"/>
    <cellStyle name="level1a 3 3 2 3 4 2 3" xfId="2891" xr:uid="{00000000-0005-0000-0000-0000621D0000}"/>
    <cellStyle name="level1a 3 3 2 3 4 2 3 2" xfId="26377" xr:uid="{00000000-0005-0000-0000-0000631D0000}"/>
    <cellStyle name="level1a 3 3 2 3 4 2 3 2 2" xfId="30020" xr:uid="{00000000-0005-0000-0000-0000641D0000}"/>
    <cellStyle name="level1a 3 3 2 3 4 2 4" xfId="26374" xr:uid="{00000000-0005-0000-0000-0000651D0000}"/>
    <cellStyle name="level1a 3 3 2 3 4 2 4 2" xfId="30017" xr:uid="{00000000-0005-0000-0000-0000661D0000}"/>
    <cellStyle name="level1a 3 3 2 3 4 3" xfId="2892" xr:uid="{00000000-0005-0000-0000-0000671D0000}"/>
    <cellStyle name="level1a 3 3 2 3 4 3 2" xfId="2893" xr:uid="{00000000-0005-0000-0000-0000681D0000}"/>
    <cellStyle name="level1a 3 3 2 3 4 3 2 2" xfId="2894" xr:uid="{00000000-0005-0000-0000-0000691D0000}"/>
    <cellStyle name="level1a 3 3 2 3 4 3 2 2 2" xfId="26380" xr:uid="{00000000-0005-0000-0000-00006A1D0000}"/>
    <cellStyle name="level1a 3 3 2 3 4 3 2 2 2 2" xfId="30023" xr:uid="{00000000-0005-0000-0000-00006B1D0000}"/>
    <cellStyle name="level1a 3 3 2 3 4 3 2 3" xfId="26379" xr:uid="{00000000-0005-0000-0000-00006C1D0000}"/>
    <cellStyle name="level1a 3 3 2 3 4 3 2 3 2" xfId="30022" xr:uid="{00000000-0005-0000-0000-00006D1D0000}"/>
    <cellStyle name="level1a 3 3 2 3 4 3 3" xfId="2895" xr:uid="{00000000-0005-0000-0000-00006E1D0000}"/>
    <cellStyle name="level1a 3 3 2 3 4 3 3 2" xfId="26381" xr:uid="{00000000-0005-0000-0000-00006F1D0000}"/>
    <cellStyle name="level1a 3 3 2 3 4 3 3 2 2" xfId="30024" xr:uid="{00000000-0005-0000-0000-0000701D0000}"/>
    <cellStyle name="level1a 3 3 2 3 4 3 4" xfId="26378" xr:uid="{00000000-0005-0000-0000-0000711D0000}"/>
    <cellStyle name="level1a 3 3 2 3 4 3 4 2" xfId="30021" xr:uid="{00000000-0005-0000-0000-0000721D0000}"/>
    <cellStyle name="level1a 3 3 2 3 4 4" xfId="2896" xr:uid="{00000000-0005-0000-0000-0000731D0000}"/>
    <cellStyle name="level1a 3 3 2 3 4 4 2" xfId="2897" xr:uid="{00000000-0005-0000-0000-0000741D0000}"/>
    <cellStyle name="level1a 3 3 2 3 4 4 2 2" xfId="26383" xr:uid="{00000000-0005-0000-0000-0000751D0000}"/>
    <cellStyle name="level1a 3 3 2 3 4 4 2 2 2" xfId="30026" xr:uid="{00000000-0005-0000-0000-0000761D0000}"/>
    <cellStyle name="level1a 3 3 2 3 4 4 3" xfId="26382" xr:uid="{00000000-0005-0000-0000-0000771D0000}"/>
    <cellStyle name="level1a 3 3 2 3 4 4 3 2" xfId="30025" xr:uid="{00000000-0005-0000-0000-0000781D0000}"/>
    <cellStyle name="level1a 3 3 2 3 4 5" xfId="2898" xr:uid="{00000000-0005-0000-0000-0000791D0000}"/>
    <cellStyle name="level1a 3 3 2 3 4 5 2" xfId="26384" xr:uid="{00000000-0005-0000-0000-00007A1D0000}"/>
    <cellStyle name="level1a 3 3 2 3 4 5 2 2" xfId="30027" xr:uid="{00000000-0005-0000-0000-00007B1D0000}"/>
    <cellStyle name="level1a 3 3 2 3 4 6" xfId="26373" xr:uid="{00000000-0005-0000-0000-00007C1D0000}"/>
    <cellStyle name="level1a 3 3 2 3 4 6 2" xfId="30016" xr:uid="{00000000-0005-0000-0000-00007D1D0000}"/>
    <cellStyle name="level1a 3 3 2 3 5" xfId="2899" xr:uid="{00000000-0005-0000-0000-00007E1D0000}"/>
    <cellStyle name="level1a 3 3 2 3 5 2" xfId="2900" xr:uid="{00000000-0005-0000-0000-00007F1D0000}"/>
    <cellStyle name="level1a 3 3 2 3 5 2 2" xfId="2901" xr:uid="{00000000-0005-0000-0000-0000801D0000}"/>
    <cellStyle name="level1a 3 3 2 3 5 2 2 2" xfId="2902" xr:uid="{00000000-0005-0000-0000-0000811D0000}"/>
    <cellStyle name="level1a 3 3 2 3 5 2 2 2 2" xfId="26388" xr:uid="{00000000-0005-0000-0000-0000821D0000}"/>
    <cellStyle name="level1a 3 3 2 3 5 2 2 2 2 2" xfId="30031" xr:uid="{00000000-0005-0000-0000-0000831D0000}"/>
    <cellStyle name="level1a 3 3 2 3 5 2 2 3" xfId="26387" xr:uid="{00000000-0005-0000-0000-0000841D0000}"/>
    <cellStyle name="level1a 3 3 2 3 5 2 2 3 2" xfId="30030" xr:uid="{00000000-0005-0000-0000-0000851D0000}"/>
    <cellStyle name="level1a 3 3 2 3 5 2 3" xfId="2903" xr:uid="{00000000-0005-0000-0000-0000861D0000}"/>
    <cellStyle name="level1a 3 3 2 3 5 2 3 2" xfId="26389" xr:uid="{00000000-0005-0000-0000-0000871D0000}"/>
    <cellStyle name="level1a 3 3 2 3 5 2 3 2 2" xfId="30032" xr:uid="{00000000-0005-0000-0000-0000881D0000}"/>
    <cellStyle name="level1a 3 3 2 3 5 2 4" xfId="26386" xr:uid="{00000000-0005-0000-0000-0000891D0000}"/>
    <cellStyle name="level1a 3 3 2 3 5 2 4 2" xfId="30029" xr:uid="{00000000-0005-0000-0000-00008A1D0000}"/>
    <cellStyle name="level1a 3 3 2 3 5 3" xfId="2904" xr:uid="{00000000-0005-0000-0000-00008B1D0000}"/>
    <cellStyle name="level1a 3 3 2 3 5 3 2" xfId="2905" xr:uid="{00000000-0005-0000-0000-00008C1D0000}"/>
    <cellStyle name="level1a 3 3 2 3 5 3 2 2" xfId="2906" xr:uid="{00000000-0005-0000-0000-00008D1D0000}"/>
    <cellStyle name="level1a 3 3 2 3 5 3 2 2 2" xfId="26392" xr:uid="{00000000-0005-0000-0000-00008E1D0000}"/>
    <cellStyle name="level1a 3 3 2 3 5 3 2 2 2 2" xfId="30035" xr:uid="{00000000-0005-0000-0000-00008F1D0000}"/>
    <cellStyle name="level1a 3 3 2 3 5 3 2 3" xfId="26391" xr:uid="{00000000-0005-0000-0000-0000901D0000}"/>
    <cellStyle name="level1a 3 3 2 3 5 3 2 3 2" xfId="30034" xr:uid="{00000000-0005-0000-0000-0000911D0000}"/>
    <cellStyle name="level1a 3 3 2 3 5 3 3" xfId="2907" xr:uid="{00000000-0005-0000-0000-0000921D0000}"/>
    <cellStyle name="level1a 3 3 2 3 5 3 3 2" xfId="26393" xr:uid="{00000000-0005-0000-0000-0000931D0000}"/>
    <cellStyle name="level1a 3 3 2 3 5 3 3 2 2" xfId="30036" xr:uid="{00000000-0005-0000-0000-0000941D0000}"/>
    <cellStyle name="level1a 3 3 2 3 5 3 4" xfId="26390" xr:uid="{00000000-0005-0000-0000-0000951D0000}"/>
    <cellStyle name="level1a 3 3 2 3 5 3 4 2" xfId="30033" xr:uid="{00000000-0005-0000-0000-0000961D0000}"/>
    <cellStyle name="level1a 3 3 2 3 5 4" xfId="2908" xr:uid="{00000000-0005-0000-0000-0000971D0000}"/>
    <cellStyle name="level1a 3 3 2 3 5 4 2" xfId="2909" xr:uid="{00000000-0005-0000-0000-0000981D0000}"/>
    <cellStyle name="level1a 3 3 2 3 5 4 2 2" xfId="26395" xr:uid="{00000000-0005-0000-0000-0000991D0000}"/>
    <cellStyle name="level1a 3 3 2 3 5 4 2 2 2" xfId="30038" xr:uid="{00000000-0005-0000-0000-00009A1D0000}"/>
    <cellStyle name="level1a 3 3 2 3 5 4 3" xfId="26394" xr:uid="{00000000-0005-0000-0000-00009B1D0000}"/>
    <cellStyle name="level1a 3 3 2 3 5 4 3 2" xfId="30037" xr:uid="{00000000-0005-0000-0000-00009C1D0000}"/>
    <cellStyle name="level1a 3 3 2 3 5 5" xfId="2910" xr:uid="{00000000-0005-0000-0000-00009D1D0000}"/>
    <cellStyle name="level1a 3 3 2 3 5 5 2" xfId="26396" xr:uid="{00000000-0005-0000-0000-00009E1D0000}"/>
    <cellStyle name="level1a 3 3 2 3 5 5 2 2" xfId="30039" xr:uid="{00000000-0005-0000-0000-00009F1D0000}"/>
    <cellStyle name="level1a 3 3 2 3 5 6" xfId="26385" xr:uid="{00000000-0005-0000-0000-0000A01D0000}"/>
    <cellStyle name="level1a 3 3 2 3 5 6 2" xfId="30028" xr:uid="{00000000-0005-0000-0000-0000A11D0000}"/>
    <cellStyle name="level1a 3 3 2 3 6" xfId="2911" xr:uid="{00000000-0005-0000-0000-0000A21D0000}"/>
    <cellStyle name="level1a 3 3 2 3 6 2" xfId="2912" xr:uid="{00000000-0005-0000-0000-0000A31D0000}"/>
    <cellStyle name="level1a 3 3 2 3 6 2 2" xfId="2913" xr:uid="{00000000-0005-0000-0000-0000A41D0000}"/>
    <cellStyle name="level1a 3 3 2 3 6 2 2 2" xfId="2914" xr:uid="{00000000-0005-0000-0000-0000A51D0000}"/>
    <cellStyle name="level1a 3 3 2 3 6 2 2 2 2" xfId="26400" xr:uid="{00000000-0005-0000-0000-0000A61D0000}"/>
    <cellStyle name="level1a 3 3 2 3 6 2 2 2 2 2" xfId="30043" xr:uid="{00000000-0005-0000-0000-0000A71D0000}"/>
    <cellStyle name="level1a 3 3 2 3 6 2 2 3" xfId="26399" xr:uid="{00000000-0005-0000-0000-0000A81D0000}"/>
    <cellStyle name="level1a 3 3 2 3 6 2 2 3 2" xfId="30042" xr:uid="{00000000-0005-0000-0000-0000A91D0000}"/>
    <cellStyle name="level1a 3 3 2 3 6 2 3" xfId="2915" xr:uid="{00000000-0005-0000-0000-0000AA1D0000}"/>
    <cellStyle name="level1a 3 3 2 3 6 2 3 2" xfId="26401" xr:uid="{00000000-0005-0000-0000-0000AB1D0000}"/>
    <cellStyle name="level1a 3 3 2 3 6 2 3 2 2" xfId="30044" xr:uid="{00000000-0005-0000-0000-0000AC1D0000}"/>
    <cellStyle name="level1a 3 3 2 3 6 2 4" xfId="26398" xr:uid="{00000000-0005-0000-0000-0000AD1D0000}"/>
    <cellStyle name="level1a 3 3 2 3 6 2 4 2" xfId="30041" xr:uid="{00000000-0005-0000-0000-0000AE1D0000}"/>
    <cellStyle name="level1a 3 3 2 3 6 3" xfId="2916" xr:uid="{00000000-0005-0000-0000-0000AF1D0000}"/>
    <cellStyle name="level1a 3 3 2 3 6 3 2" xfId="2917" xr:uid="{00000000-0005-0000-0000-0000B01D0000}"/>
    <cellStyle name="level1a 3 3 2 3 6 3 2 2" xfId="2918" xr:uid="{00000000-0005-0000-0000-0000B11D0000}"/>
    <cellStyle name="level1a 3 3 2 3 6 3 2 2 2" xfId="26404" xr:uid="{00000000-0005-0000-0000-0000B21D0000}"/>
    <cellStyle name="level1a 3 3 2 3 6 3 2 2 2 2" xfId="30047" xr:uid="{00000000-0005-0000-0000-0000B31D0000}"/>
    <cellStyle name="level1a 3 3 2 3 6 3 2 3" xfId="26403" xr:uid="{00000000-0005-0000-0000-0000B41D0000}"/>
    <cellStyle name="level1a 3 3 2 3 6 3 2 3 2" xfId="30046" xr:uid="{00000000-0005-0000-0000-0000B51D0000}"/>
    <cellStyle name="level1a 3 3 2 3 6 3 3" xfId="2919" xr:uid="{00000000-0005-0000-0000-0000B61D0000}"/>
    <cellStyle name="level1a 3 3 2 3 6 3 3 2" xfId="26405" xr:uid="{00000000-0005-0000-0000-0000B71D0000}"/>
    <cellStyle name="level1a 3 3 2 3 6 3 3 2 2" xfId="30048" xr:uid="{00000000-0005-0000-0000-0000B81D0000}"/>
    <cellStyle name="level1a 3 3 2 3 6 3 4" xfId="26402" xr:uid="{00000000-0005-0000-0000-0000B91D0000}"/>
    <cellStyle name="level1a 3 3 2 3 6 3 4 2" xfId="30045" xr:uid="{00000000-0005-0000-0000-0000BA1D0000}"/>
    <cellStyle name="level1a 3 3 2 3 6 4" xfId="2920" xr:uid="{00000000-0005-0000-0000-0000BB1D0000}"/>
    <cellStyle name="level1a 3 3 2 3 6 4 2" xfId="2921" xr:uid="{00000000-0005-0000-0000-0000BC1D0000}"/>
    <cellStyle name="level1a 3 3 2 3 6 4 2 2" xfId="26407" xr:uid="{00000000-0005-0000-0000-0000BD1D0000}"/>
    <cellStyle name="level1a 3 3 2 3 6 4 2 2 2" xfId="30050" xr:uid="{00000000-0005-0000-0000-0000BE1D0000}"/>
    <cellStyle name="level1a 3 3 2 3 6 4 3" xfId="26406" xr:uid="{00000000-0005-0000-0000-0000BF1D0000}"/>
    <cellStyle name="level1a 3 3 2 3 6 4 3 2" xfId="30049" xr:uid="{00000000-0005-0000-0000-0000C01D0000}"/>
    <cellStyle name="level1a 3 3 2 3 6 5" xfId="2922" xr:uid="{00000000-0005-0000-0000-0000C11D0000}"/>
    <cellStyle name="level1a 3 3 2 3 6 5 2" xfId="26408" xr:uid="{00000000-0005-0000-0000-0000C21D0000}"/>
    <cellStyle name="level1a 3 3 2 3 6 5 2 2" xfId="30051" xr:uid="{00000000-0005-0000-0000-0000C31D0000}"/>
    <cellStyle name="level1a 3 3 2 3 6 6" xfId="26397" xr:uid="{00000000-0005-0000-0000-0000C41D0000}"/>
    <cellStyle name="level1a 3 3 2 3 6 6 2" xfId="30040" xr:uid="{00000000-0005-0000-0000-0000C51D0000}"/>
    <cellStyle name="level1a 3 3 2 3 7" xfId="2923" xr:uid="{00000000-0005-0000-0000-0000C61D0000}"/>
    <cellStyle name="level1a 3 3 2 3 7 2" xfId="2924" xr:uid="{00000000-0005-0000-0000-0000C71D0000}"/>
    <cellStyle name="level1a 3 3 2 3 7 2 2" xfId="2925" xr:uid="{00000000-0005-0000-0000-0000C81D0000}"/>
    <cellStyle name="level1a 3 3 2 3 7 2 2 2" xfId="26411" xr:uid="{00000000-0005-0000-0000-0000C91D0000}"/>
    <cellStyle name="level1a 3 3 2 3 7 2 2 2 2" xfId="30054" xr:uid="{00000000-0005-0000-0000-0000CA1D0000}"/>
    <cellStyle name="level1a 3 3 2 3 7 2 3" xfId="26410" xr:uid="{00000000-0005-0000-0000-0000CB1D0000}"/>
    <cellStyle name="level1a 3 3 2 3 7 2 3 2" xfId="30053" xr:uid="{00000000-0005-0000-0000-0000CC1D0000}"/>
    <cellStyle name="level1a 3 3 2 3 7 3" xfId="2926" xr:uid="{00000000-0005-0000-0000-0000CD1D0000}"/>
    <cellStyle name="level1a 3 3 2 3 7 3 2" xfId="26412" xr:uid="{00000000-0005-0000-0000-0000CE1D0000}"/>
    <cellStyle name="level1a 3 3 2 3 7 3 2 2" xfId="30055" xr:uid="{00000000-0005-0000-0000-0000CF1D0000}"/>
    <cellStyle name="level1a 3 3 2 3 7 4" xfId="26409" xr:uid="{00000000-0005-0000-0000-0000D01D0000}"/>
    <cellStyle name="level1a 3 3 2 3 7 4 2" xfId="30052" xr:uid="{00000000-0005-0000-0000-0000D11D0000}"/>
    <cellStyle name="level1a 3 3 2 3 8" xfId="2927" xr:uid="{00000000-0005-0000-0000-0000D21D0000}"/>
    <cellStyle name="level1a 3 3 2 3 8 2" xfId="2928" xr:uid="{00000000-0005-0000-0000-0000D31D0000}"/>
    <cellStyle name="level1a 3 3 2 3 8 2 2" xfId="2929" xr:uid="{00000000-0005-0000-0000-0000D41D0000}"/>
    <cellStyle name="level1a 3 3 2 3 8 2 2 2" xfId="26415" xr:uid="{00000000-0005-0000-0000-0000D51D0000}"/>
    <cellStyle name="level1a 3 3 2 3 8 2 2 2 2" xfId="30058" xr:uid="{00000000-0005-0000-0000-0000D61D0000}"/>
    <cellStyle name="level1a 3 3 2 3 8 2 3" xfId="26414" xr:uid="{00000000-0005-0000-0000-0000D71D0000}"/>
    <cellStyle name="level1a 3 3 2 3 8 2 3 2" xfId="30057" xr:uid="{00000000-0005-0000-0000-0000D81D0000}"/>
    <cellStyle name="level1a 3 3 2 3 8 3" xfId="2930" xr:uid="{00000000-0005-0000-0000-0000D91D0000}"/>
    <cellStyle name="level1a 3 3 2 3 8 3 2" xfId="26416" xr:uid="{00000000-0005-0000-0000-0000DA1D0000}"/>
    <cellStyle name="level1a 3 3 2 3 8 3 2 2" xfId="30059" xr:uid="{00000000-0005-0000-0000-0000DB1D0000}"/>
    <cellStyle name="level1a 3 3 2 3 8 4" xfId="26413" xr:uid="{00000000-0005-0000-0000-0000DC1D0000}"/>
    <cellStyle name="level1a 3 3 2 3 8 4 2" xfId="30056" xr:uid="{00000000-0005-0000-0000-0000DD1D0000}"/>
    <cellStyle name="level1a 3 3 2 3 9" xfId="26350" xr:uid="{00000000-0005-0000-0000-0000DE1D0000}"/>
    <cellStyle name="level1a 3 3 2 3 9 2" xfId="29993" xr:uid="{00000000-0005-0000-0000-0000DF1D0000}"/>
    <cellStyle name="level1a 3 3 2 3_STUD aligned by INSTIT" xfId="2931" xr:uid="{00000000-0005-0000-0000-0000E01D0000}"/>
    <cellStyle name="level1a 3 3 2 4" xfId="2932" xr:uid="{00000000-0005-0000-0000-0000E11D0000}"/>
    <cellStyle name="level1a 3 3 2 4 2" xfId="2933" xr:uid="{00000000-0005-0000-0000-0000E21D0000}"/>
    <cellStyle name="level1a 3 3 2 4 2 2" xfId="2934" xr:uid="{00000000-0005-0000-0000-0000E31D0000}"/>
    <cellStyle name="level1a 3 3 2 4 2 2 2" xfId="2935" xr:uid="{00000000-0005-0000-0000-0000E41D0000}"/>
    <cellStyle name="level1a 3 3 2 4 2 2 2 2" xfId="26420" xr:uid="{00000000-0005-0000-0000-0000E51D0000}"/>
    <cellStyle name="level1a 3 3 2 4 2 2 2 2 2" xfId="30063" xr:uid="{00000000-0005-0000-0000-0000E61D0000}"/>
    <cellStyle name="level1a 3 3 2 4 2 2 3" xfId="26419" xr:uid="{00000000-0005-0000-0000-0000E71D0000}"/>
    <cellStyle name="level1a 3 3 2 4 2 2 3 2" xfId="30062" xr:uid="{00000000-0005-0000-0000-0000E81D0000}"/>
    <cellStyle name="level1a 3 3 2 4 2 3" xfId="2936" xr:uid="{00000000-0005-0000-0000-0000E91D0000}"/>
    <cellStyle name="level1a 3 3 2 4 2 3 2" xfId="26421" xr:uid="{00000000-0005-0000-0000-0000EA1D0000}"/>
    <cellStyle name="level1a 3 3 2 4 2 3 2 2" xfId="30064" xr:uid="{00000000-0005-0000-0000-0000EB1D0000}"/>
    <cellStyle name="level1a 3 3 2 4 2 4" xfId="26418" xr:uid="{00000000-0005-0000-0000-0000EC1D0000}"/>
    <cellStyle name="level1a 3 3 2 4 2 4 2" xfId="30061" xr:uid="{00000000-0005-0000-0000-0000ED1D0000}"/>
    <cellStyle name="level1a 3 3 2 4 3" xfId="2937" xr:uid="{00000000-0005-0000-0000-0000EE1D0000}"/>
    <cellStyle name="level1a 3 3 2 4 3 2" xfId="2938" xr:uid="{00000000-0005-0000-0000-0000EF1D0000}"/>
    <cellStyle name="level1a 3 3 2 4 3 2 2" xfId="2939" xr:uid="{00000000-0005-0000-0000-0000F01D0000}"/>
    <cellStyle name="level1a 3 3 2 4 3 2 2 2" xfId="26424" xr:uid="{00000000-0005-0000-0000-0000F11D0000}"/>
    <cellStyle name="level1a 3 3 2 4 3 2 2 2 2" xfId="30067" xr:uid="{00000000-0005-0000-0000-0000F21D0000}"/>
    <cellStyle name="level1a 3 3 2 4 3 2 3" xfId="26423" xr:uid="{00000000-0005-0000-0000-0000F31D0000}"/>
    <cellStyle name="level1a 3 3 2 4 3 2 3 2" xfId="30066" xr:uid="{00000000-0005-0000-0000-0000F41D0000}"/>
    <cellStyle name="level1a 3 3 2 4 3 3" xfId="2940" xr:uid="{00000000-0005-0000-0000-0000F51D0000}"/>
    <cellStyle name="level1a 3 3 2 4 3 3 2" xfId="26425" xr:uid="{00000000-0005-0000-0000-0000F61D0000}"/>
    <cellStyle name="level1a 3 3 2 4 3 3 2 2" xfId="30068" xr:uid="{00000000-0005-0000-0000-0000F71D0000}"/>
    <cellStyle name="level1a 3 3 2 4 3 4" xfId="26422" xr:uid="{00000000-0005-0000-0000-0000F81D0000}"/>
    <cellStyle name="level1a 3 3 2 4 3 4 2" xfId="30065" xr:uid="{00000000-0005-0000-0000-0000F91D0000}"/>
    <cellStyle name="level1a 3 3 2 4 4" xfId="2941" xr:uid="{00000000-0005-0000-0000-0000FA1D0000}"/>
    <cellStyle name="level1a 3 3 2 4 4 2" xfId="26426" xr:uid="{00000000-0005-0000-0000-0000FB1D0000}"/>
    <cellStyle name="level1a 3 3 2 4 4 2 2" xfId="30069" xr:uid="{00000000-0005-0000-0000-0000FC1D0000}"/>
    <cellStyle name="level1a 3 3 2 4 5" xfId="2942" xr:uid="{00000000-0005-0000-0000-0000FD1D0000}"/>
    <cellStyle name="level1a 3 3 2 4 5 2" xfId="2943" xr:uid="{00000000-0005-0000-0000-0000FE1D0000}"/>
    <cellStyle name="level1a 3 3 2 4 5 2 2" xfId="26428" xr:uid="{00000000-0005-0000-0000-0000FF1D0000}"/>
    <cellStyle name="level1a 3 3 2 4 5 2 2 2" xfId="30071" xr:uid="{00000000-0005-0000-0000-0000001E0000}"/>
    <cellStyle name="level1a 3 3 2 4 5 3" xfId="26427" xr:uid="{00000000-0005-0000-0000-0000011E0000}"/>
    <cellStyle name="level1a 3 3 2 4 5 3 2" xfId="30070" xr:uid="{00000000-0005-0000-0000-0000021E0000}"/>
    <cellStyle name="level1a 3 3 2 4 6" xfId="26417" xr:uid="{00000000-0005-0000-0000-0000031E0000}"/>
    <cellStyle name="level1a 3 3 2 4 6 2" xfId="30060" xr:uid="{00000000-0005-0000-0000-0000041E0000}"/>
    <cellStyle name="level1a 3 3 2 5" xfId="2944" xr:uid="{00000000-0005-0000-0000-0000051E0000}"/>
    <cellStyle name="level1a 3 3 2 5 2" xfId="2945" xr:uid="{00000000-0005-0000-0000-0000061E0000}"/>
    <cellStyle name="level1a 3 3 2 5 2 2" xfId="2946" xr:uid="{00000000-0005-0000-0000-0000071E0000}"/>
    <cellStyle name="level1a 3 3 2 5 2 2 2" xfId="2947" xr:uid="{00000000-0005-0000-0000-0000081E0000}"/>
    <cellStyle name="level1a 3 3 2 5 2 2 2 2" xfId="26432" xr:uid="{00000000-0005-0000-0000-0000091E0000}"/>
    <cellStyle name="level1a 3 3 2 5 2 2 2 2 2" xfId="30075" xr:uid="{00000000-0005-0000-0000-00000A1E0000}"/>
    <cellStyle name="level1a 3 3 2 5 2 2 3" xfId="26431" xr:uid="{00000000-0005-0000-0000-00000B1E0000}"/>
    <cellStyle name="level1a 3 3 2 5 2 2 3 2" xfId="30074" xr:uid="{00000000-0005-0000-0000-00000C1E0000}"/>
    <cellStyle name="level1a 3 3 2 5 2 3" xfId="2948" xr:uid="{00000000-0005-0000-0000-00000D1E0000}"/>
    <cellStyle name="level1a 3 3 2 5 2 3 2" xfId="26433" xr:uid="{00000000-0005-0000-0000-00000E1E0000}"/>
    <cellStyle name="level1a 3 3 2 5 2 3 2 2" xfId="30076" xr:uid="{00000000-0005-0000-0000-00000F1E0000}"/>
    <cellStyle name="level1a 3 3 2 5 2 4" xfId="26430" xr:uid="{00000000-0005-0000-0000-0000101E0000}"/>
    <cellStyle name="level1a 3 3 2 5 2 4 2" xfId="30073" xr:uid="{00000000-0005-0000-0000-0000111E0000}"/>
    <cellStyle name="level1a 3 3 2 5 3" xfId="2949" xr:uid="{00000000-0005-0000-0000-0000121E0000}"/>
    <cellStyle name="level1a 3 3 2 5 3 2" xfId="2950" xr:uid="{00000000-0005-0000-0000-0000131E0000}"/>
    <cellStyle name="level1a 3 3 2 5 3 2 2" xfId="2951" xr:uid="{00000000-0005-0000-0000-0000141E0000}"/>
    <cellStyle name="level1a 3 3 2 5 3 2 2 2" xfId="26436" xr:uid="{00000000-0005-0000-0000-0000151E0000}"/>
    <cellStyle name="level1a 3 3 2 5 3 2 2 2 2" xfId="30079" xr:uid="{00000000-0005-0000-0000-0000161E0000}"/>
    <cellStyle name="level1a 3 3 2 5 3 2 3" xfId="26435" xr:uid="{00000000-0005-0000-0000-0000171E0000}"/>
    <cellStyle name="level1a 3 3 2 5 3 2 3 2" xfId="30078" xr:uid="{00000000-0005-0000-0000-0000181E0000}"/>
    <cellStyle name="level1a 3 3 2 5 3 3" xfId="2952" xr:uid="{00000000-0005-0000-0000-0000191E0000}"/>
    <cellStyle name="level1a 3 3 2 5 3 3 2" xfId="26437" xr:uid="{00000000-0005-0000-0000-00001A1E0000}"/>
    <cellStyle name="level1a 3 3 2 5 3 3 2 2" xfId="30080" xr:uid="{00000000-0005-0000-0000-00001B1E0000}"/>
    <cellStyle name="level1a 3 3 2 5 3 4" xfId="26434" xr:uid="{00000000-0005-0000-0000-00001C1E0000}"/>
    <cellStyle name="level1a 3 3 2 5 3 4 2" xfId="30077" xr:uid="{00000000-0005-0000-0000-00001D1E0000}"/>
    <cellStyle name="level1a 3 3 2 5 4" xfId="2953" xr:uid="{00000000-0005-0000-0000-00001E1E0000}"/>
    <cellStyle name="level1a 3 3 2 5 4 2" xfId="26438" xr:uid="{00000000-0005-0000-0000-00001F1E0000}"/>
    <cellStyle name="level1a 3 3 2 5 4 2 2" xfId="30081" xr:uid="{00000000-0005-0000-0000-0000201E0000}"/>
    <cellStyle name="level1a 3 3 2 5 5" xfId="2954" xr:uid="{00000000-0005-0000-0000-0000211E0000}"/>
    <cellStyle name="level1a 3 3 2 5 5 2" xfId="2955" xr:uid="{00000000-0005-0000-0000-0000221E0000}"/>
    <cellStyle name="level1a 3 3 2 5 5 2 2" xfId="26440" xr:uid="{00000000-0005-0000-0000-0000231E0000}"/>
    <cellStyle name="level1a 3 3 2 5 5 2 2 2" xfId="30083" xr:uid="{00000000-0005-0000-0000-0000241E0000}"/>
    <cellStyle name="level1a 3 3 2 5 5 3" xfId="26439" xr:uid="{00000000-0005-0000-0000-0000251E0000}"/>
    <cellStyle name="level1a 3 3 2 5 5 3 2" xfId="30082" xr:uid="{00000000-0005-0000-0000-0000261E0000}"/>
    <cellStyle name="level1a 3 3 2 5 6" xfId="2956" xr:uid="{00000000-0005-0000-0000-0000271E0000}"/>
    <cellStyle name="level1a 3 3 2 5 6 2" xfId="26441" xr:uid="{00000000-0005-0000-0000-0000281E0000}"/>
    <cellStyle name="level1a 3 3 2 5 6 2 2" xfId="30084" xr:uid="{00000000-0005-0000-0000-0000291E0000}"/>
    <cellStyle name="level1a 3 3 2 5 7" xfId="26429" xr:uid="{00000000-0005-0000-0000-00002A1E0000}"/>
    <cellStyle name="level1a 3 3 2 5 7 2" xfId="30072" xr:uid="{00000000-0005-0000-0000-00002B1E0000}"/>
    <cellStyle name="level1a 3 3 2 6" xfId="2957" xr:uid="{00000000-0005-0000-0000-00002C1E0000}"/>
    <cellStyle name="level1a 3 3 2 6 2" xfId="2958" xr:uid="{00000000-0005-0000-0000-00002D1E0000}"/>
    <cellStyle name="level1a 3 3 2 6 2 2" xfId="2959" xr:uid="{00000000-0005-0000-0000-00002E1E0000}"/>
    <cellStyle name="level1a 3 3 2 6 2 2 2" xfId="2960" xr:uid="{00000000-0005-0000-0000-00002F1E0000}"/>
    <cellStyle name="level1a 3 3 2 6 2 2 2 2" xfId="26445" xr:uid="{00000000-0005-0000-0000-0000301E0000}"/>
    <cellStyle name="level1a 3 3 2 6 2 2 2 2 2" xfId="30088" xr:uid="{00000000-0005-0000-0000-0000311E0000}"/>
    <cellStyle name="level1a 3 3 2 6 2 2 3" xfId="26444" xr:uid="{00000000-0005-0000-0000-0000321E0000}"/>
    <cellStyle name="level1a 3 3 2 6 2 2 3 2" xfId="30087" xr:uid="{00000000-0005-0000-0000-0000331E0000}"/>
    <cellStyle name="level1a 3 3 2 6 2 3" xfId="2961" xr:uid="{00000000-0005-0000-0000-0000341E0000}"/>
    <cellStyle name="level1a 3 3 2 6 2 3 2" xfId="26446" xr:uid="{00000000-0005-0000-0000-0000351E0000}"/>
    <cellStyle name="level1a 3 3 2 6 2 3 2 2" xfId="30089" xr:uid="{00000000-0005-0000-0000-0000361E0000}"/>
    <cellStyle name="level1a 3 3 2 6 2 4" xfId="26443" xr:uid="{00000000-0005-0000-0000-0000371E0000}"/>
    <cellStyle name="level1a 3 3 2 6 2 4 2" xfId="30086" xr:uid="{00000000-0005-0000-0000-0000381E0000}"/>
    <cellStyle name="level1a 3 3 2 6 3" xfId="2962" xr:uid="{00000000-0005-0000-0000-0000391E0000}"/>
    <cellStyle name="level1a 3 3 2 6 3 2" xfId="2963" xr:uid="{00000000-0005-0000-0000-00003A1E0000}"/>
    <cellStyle name="level1a 3 3 2 6 3 2 2" xfId="2964" xr:uid="{00000000-0005-0000-0000-00003B1E0000}"/>
    <cellStyle name="level1a 3 3 2 6 3 2 2 2" xfId="26449" xr:uid="{00000000-0005-0000-0000-00003C1E0000}"/>
    <cellStyle name="level1a 3 3 2 6 3 2 2 2 2" xfId="30092" xr:uid="{00000000-0005-0000-0000-00003D1E0000}"/>
    <cellStyle name="level1a 3 3 2 6 3 2 3" xfId="26448" xr:uid="{00000000-0005-0000-0000-00003E1E0000}"/>
    <cellStyle name="level1a 3 3 2 6 3 2 3 2" xfId="30091" xr:uid="{00000000-0005-0000-0000-00003F1E0000}"/>
    <cellStyle name="level1a 3 3 2 6 3 3" xfId="2965" xr:uid="{00000000-0005-0000-0000-0000401E0000}"/>
    <cellStyle name="level1a 3 3 2 6 3 3 2" xfId="26450" xr:uid="{00000000-0005-0000-0000-0000411E0000}"/>
    <cellStyle name="level1a 3 3 2 6 3 3 2 2" xfId="30093" xr:uid="{00000000-0005-0000-0000-0000421E0000}"/>
    <cellStyle name="level1a 3 3 2 6 3 4" xfId="26447" xr:uid="{00000000-0005-0000-0000-0000431E0000}"/>
    <cellStyle name="level1a 3 3 2 6 3 4 2" xfId="30090" xr:uid="{00000000-0005-0000-0000-0000441E0000}"/>
    <cellStyle name="level1a 3 3 2 6 4" xfId="2966" xr:uid="{00000000-0005-0000-0000-0000451E0000}"/>
    <cellStyle name="level1a 3 3 2 6 4 2" xfId="26451" xr:uid="{00000000-0005-0000-0000-0000461E0000}"/>
    <cellStyle name="level1a 3 3 2 6 4 2 2" xfId="30094" xr:uid="{00000000-0005-0000-0000-0000471E0000}"/>
    <cellStyle name="level1a 3 3 2 6 5" xfId="2967" xr:uid="{00000000-0005-0000-0000-0000481E0000}"/>
    <cellStyle name="level1a 3 3 2 6 5 2" xfId="26452" xr:uid="{00000000-0005-0000-0000-0000491E0000}"/>
    <cellStyle name="level1a 3 3 2 6 5 2 2" xfId="30095" xr:uid="{00000000-0005-0000-0000-00004A1E0000}"/>
    <cellStyle name="level1a 3 3 2 6 6" xfId="26442" xr:uid="{00000000-0005-0000-0000-00004B1E0000}"/>
    <cellStyle name="level1a 3 3 2 6 6 2" xfId="30085" xr:uid="{00000000-0005-0000-0000-00004C1E0000}"/>
    <cellStyle name="level1a 3 3 2 7" xfId="2968" xr:uid="{00000000-0005-0000-0000-00004D1E0000}"/>
    <cellStyle name="level1a 3 3 2 7 2" xfId="2969" xr:uid="{00000000-0005-0000-0000-00004E1E0000}"/>
    <cellStyle name="level1a 3 3 2 7 2 2" xfId="2970" xr:uid="{00000000-0005-0000-0000-00004F1E0000}"/>
    <cellStyle name="level1a 3 3 2 7 2 2 2" xfId="2971" xr:uid="{00000000-0005-0000-0000-0000501E0000}"/>
    <cellStyle name="level1a 3 3 2 7 2 2 2 2" xfId="26456" xr:uid="{00000000-0005-0000-0000-0000511E0000}"/>
    <cellStyle name="level1a 3 3 2 7 2 2 2 2 2" xfId="30099" xr:uid="{00000000-0005-0000-0000-0000521E0000}"/>
    <cellStyle name="level1a 3 3 2 7 2 2 3" xfId="26455" xr:uid="{00000000-0005-0000-0000-0000531E0000}"/>
    <cellStyle name="level1a 3 3 2 7 2 2 3 2" xfId="30098" xr:uid="{00000000-0005-0000-0000-0000541E0000}"/>
    <cellStyle name="level1a 3 3 2 7 2 3" xfId="2972" xr:uid="{00000000-0005-0000-0000-0000551E0000}"/>
    <cellStyle name="level1a 3 3 2 7 2 3 2" xfId="26457" xr:uid="{00000000-0005-0000-0000-0000561E0000}"/>
    <cellStyle name="level1a 3 3 2 7 2 3 2 2" xfId="30100" xr:uid="{00000000-0005-0000-0000-0000571E0000}"/>
    <cellStyle name="level1a 3 3 2 7 2 4" xfId="26454" xr:uid="{00000000-0005-0000-0000-0000581E0000}"/>
    <cellStyle name="level1a 3 3 2 7 2 4 2" xfId="30097" xr:uid="{00000000-0005-0000-0000-0000591E0000}"/>
    <cellStyle name="level1a 3 3 2 7 3" xfId="2973" xr:uid="{00000000-0005-0000-0000-00005A1E0000}"/>
    <cellStyle name="level1a 3 3 2 7 3 2" xfId="2974" xr:uid="{00000000-0005-0000-0000-00005B1E0000}"/>
    <cellStyle name="level1a 3 3 2 7 3 2 2" xfId="2975" xr:uid="{00000000-0005-0000-0000-00005C1E0000}"/>
    <cellStyle name="level1a 3 3 2 7 3 2 2 2" xfId="26460" xr:uid="{00000000-0005-0000-0000-00005D1E0000}"/>
    <cellStyle name="level1a 3 3 2 7 3 2 2 2 2" xfId="30103" xr:uid="{00000000-0005-0000-0000-00005E1E0000}"/>
    <cellStyle name="level1a 3 3 2 7 3 2 3" xfId="26459" xr:uid="{00000000-0005-0000-0000-00005F1E0000}"/>
    <cellStyle name="level1a 3 3 2 7 3 2 3 2" xfId="30102" xr:uid="{00000000-0005-0000-0000-0000601E0000}"/>
    <cellStyle name="level1a 3 3 2 7 3 3" xfId="2976" xr:uid="{00000000-0005-0000-0000-0000611E0000}"/>
    <cellStyle name="level1a 3 3 2 7 3 3 2" xfId="26461" xr:uid="{00000000-0005-0000-0000-0000621E0000}"/>
    <cellStyle name="level1a 3 3 2 7 3 3 2 2" xfId="30104" xr:uid="{00000000-0005-0000-0000-0000631E0000}"/>
    <cellStyle name="level1a 3 3 2 7 3 4" xfId="26458" xr:uid="{00000000-0005-0000-0000-0000641E0000}"/>
    <cellStyle name="level1a 3 3 2 7 3 4 2" xfId="30101" xr:uid="{00000000-0005-0000-0000-0000651E0000}"/>
    <cellStyle name="level1a 3 3 2 7 4" xfId="2977" xr:uid="{00000000-0005-0000-0000-0000661E0000}"/>
    <cellStyle name="level1a 3 3 2 7 4 2" xfId="26462" xr:uid="{00000000-0005-0000-0000-0000671E0000}"/>
    <cellStyle name="level1a 3 3 2 7 4 2 2" xfId="30105" xr:uid="{00000000-0005-0000-0000-0000681E0000}"/>
    <cellStyle name="level1a 3 3 2 7 5" xfId="2978" xr:uid="{00000000-0005-0000-0000-0000691E0000}"/>
    <cellStyle name="level1a 3 3 2 7 5 2" xfId="2979" xr:uid="{00000000-0005-0000-0000-00006A1E0000}"/>
    <cellStyle name="level1a 3 3 2 7 5 2 2" xfId="26464" xr:uid="{00000000-0005-0000-0000-00006B1E0000}"/>
    <cellStyle name="level1a 3 3 2 7 5 2 2 2" xfId="30107" xr:uid="{00000000-0005-0000-0000-00006C1E0000}"/>
    <cellStyle name="level1a 3 3 2 7 5 3" xfId="26463" xr:uid="{00000000-0005-0000-0000-00006D1E0000}"/>
    <cellStyle name="level1a 3 3 2 7 5 3 2" xfId="30106" xr:uid="{00000000-0005-0000-0000-00006E1E0000}"/>
    <cellStyle name="level1a 3 3 2 7 6" xfId="2980" xr:uid="{00000000-0005-0000-0000-00006F1E0000}"/>
    <cellStyle name="level1a 3 3 2 7 6 2" xfId="26465" xr:uid="{00000000-0005-0000-0000-0000701E0000}"/>
    <cellStyle name="level1a 3 3 2 7 6 2 2" xfId="30108" xr:uid="{00000000-0005-0000-0000-0000711E0000}"/>
    <cellStyle name="level1a 3 3 2 7 7" xfId="26453" xr:uid="{00000000-0005-0000-0000-0000721E0000}"/>
    <cellStyle name="level1a 3 3 2 7 7 2" xfId="30096" xr:uid="{00000000-0005-0000-0000-0000731E0000}"/>
    <cellStyle name="level1a 3 3 2 8" xfId="2981" xr:uid="{00000000-0005-0000-0000-0000741E0000}"/>
    <cellStyle name="level1a 3 3 2 8 2" xfId="2982" xr:uid="{00000000-0005-0000-0000-0000751E0000}"/>
    <cellStyle name="level1a 3 3 2 8 2 2" xfId="2983" xr:uid="{00000000-0005-0000-0000-0000761E0000}"/>
    <cellStyle name="level1a 3 3 2 8 2 2 2" xfId="2984" xr:uid="{00000000-0005-0000-0000-0000771E0000}"/>
    <cellStyle name="level1a 3 3 2 8 2 2 2 2" xfId="26469" xr:uid="{00000000-0005-0000-0000-0000781E0000}"/>
    <cellStyle name="level1a 3 3 2 8 2 2 2 2 2" xfId="30112" xr:uid="{00000000-0005-0000-0000-0000791E0000}"/>
    <cellStyle name="level1a 3 3 2 8 2 2 3" xfId="26468" xr:uid="{00000000-0005-0000-0000-00007A1E0000}"/>
    <cellStyle name="level1a 3 3 2 8 2 2 3 2" xfId="30111" xr:uid="{00000000-0005-0000-0000-00007B1E0000}"/>
    <cellStyle name="level1a 3 3 2 8 2 3" xfId="2985" xr:uid="{00000000-0005-0000-0000-00007C1E0000}"/>
    <cellStyle name="level1a 3 3 2 8 2 3 2" xfId="26470" xr:uid="{00000000-0005-0000-0000-00007D1E0000}"/>
    <cellStyle name="level1a 3 3 2 8 2 3 2 2" xfId="30113" xr:uid="{00000000-0005-0000-0000-00007E1E0000}"/>
    <cellStyle name="level1a 3 3 2 8 2 4" xfId="26467" xr:uid="{00000000-0005-0000-0000-00007F1E0000}"/>
    <cellStyle name="level1a 3 3 2 8 2 4 2" xfId="30110" xr:uid="{00000000-0005-0000-0000-0000801E0000}"/>
    <cellStyle name="level1a 3 3 2 8 3" xfId="2986" xr:uid="{00000000-0005-0000-0000-0000811E0000}"/>
    <cellStyle name="level1a 3 3 2 8 3 2" xfId="2987" xr:uid="{00000000-0005-0000-0000-0000821E0000}"/>
    <cellStyle name="level1a 3 3 2 8 3 2 2" xfId="2988" xr:uid="{00000000-0005-0000-0000-0000831E0000}"/>
    <cellStyle name="level1a 3 3 2 8 3 2 2 2" xfId="26473" xr:uid="{00000000-0005-0000-0000-0000841E0000}"/>
    <cellStyle name="level1a 3 3 2 8 3 2 2 2 2" xfId="30116" xr:uid="{00000000-0005-0000-0000-0000851E0000}"/>
    <cellStyle name="level1a 3 3 2 8 3 2 3" xfId="26472" xr:uid="{00000000-0005-0000-0000-0000861E0000}"/>
    <cellStyle name="level1a 3 3 2 8 3 2 3 2" xfId="30115" xr:uid="{00000000-0005-0000-0000-0000871E0000}"/>
    <cellStyle name="level1a 3 3 2 8 3 3" xfId="2989" xr:uid="{00000000-0005-0000-0000-0000881E0000}"/>
    <cellStyle name="level1a 3 3 2 8 3 3 2" xfId="26474" xr:uid="{00000000-0005-0000-0000-0000891E0000}"/>
    <cellStyle name="level1a 3 3 2 8 3 3 2 2" xfId="30117" xr:uid="{00000000-0005-0000-0000-00008A1E0000}"/>
    <cellStyle name="level1a 3 3 2 8 3 4" xfId="26471" xr:uid="{00000000-0005-0000-0000-00008B1E0000}"/>
    <cellStyle name="level1a 3 3 2 8 3 4 2" xfId="30114" xr:uid="{00000000-0005-0000-0000-00008C1E0000}"/>
    <cellStyle name="level1a 3 3 2 8 4" xfId="2990" xr:uid="{00000000-0005-0000-0000-00008D1E0000}"/>
    <cellStyle name="level1a 3 3 2 8 4 2" xfId="2991" xr:uid="{00000000-0005-0000-0000-00008E1E0000}"/>
    <cellStyle name="level1a 3 3 2 8 4 2 2" xfId="26476" xr:uid="{00000000-0005-0000-0000-00008F1E0000}"/>
    <cellStyle name="level1a 3 3 2 8 4 2 2 2" xfId="30119" xr:uid="{00000000-0005-0000-0000-0000901E0000}"/>
    <cellStyle name="level1a 3 3 2 8 4 3" xfId="26475" xr:uid="{00000000-0005-0000-0000-0000911E0000}"/>
    <cellStyle name="level1a 3 3 2 8 4 3 2" xfId="30118" xr:uid="{00000000-0005-0000-0000-0000921E0000}"/>
    <cellStyle name="level1a 3 3 2 8 5" xfId="2992" xr:uid="{00000000-0005-0000-0000-0000931E0000}"/>
    <cellStyle name="level1a 3 3 2 8 5 2" xfId="26477" xr:uid="{00000000-0005-0000-0000-0000941E0000}"/>
    <cellStyle name="level1a 3 3 2 8 5 2 2" xfId="30120" xr:uid="{00000000-0005-0000-0000-0000951E0000}"/>
    <cellStyle name="level1a 3 3 2 8 6" xfId="26466" xr:uid="{00000000-0005-0000-0000-0000961E0000}"/>
    <cellStyle name="level1a 3 3 2 8 6 2" xfId="30109" xr:uid="{00000000-0005-0000-0000-0000971E0000}"/>
    <cellStyle name="level1a 3 3 2 9" xfId="2993" xr:uid="{00000000-0005-0000-0000-0000981E0000}"/>
    <cellStyle name="level1a 3 3 2 9 2" xfId="2994" xr:uid="{00000000-0005-0000-0000-0000991E0000}"/>
    <cellStyle name="level1a 3 3 2 9 2 2" xfId="2995" xr:uid="{00000000-0005-0000-0000-00009A1E0000}"/>
    <cellStyle name="level1a 3 3 2 9 2 2 2" xfId="26480" xr:uid="{00000000-0005-0000-0000-00009B1E0000}"/>
    <cellStyle name="level1a 3 3 2 9 2 2 2 2" xfId="30123" xr:uid="{00000000-0005-0000-0000-00009C1E0000}"/>
    <cellStyle name="level1a 3 3 2 9 2 3" xfId="26479" xr:uid="{00000000-0005-0000-0000-00009D1E0000}"/>
    <cellStyle name="level1a 3 3 2 9 2 3 2" xfId="30122" xr:uid="{00000000-0005-0000-0000-00009E1E0000}"/>
    <cellStyle name="level1a 3 3 2 9 3" xfId="2996" xr:uid="{00000000-0005-0000-0000-00009F1E0000}"/>
    <cellStyle name="level1a 3 3 2 9 3 2" xfId="26481" xr:uid="{00000000-0005-0000-0000-0000A01E0000}"/>
    <cellStyle name="level1a 3 3 2 9 3 2 2" xfId="30124" xr:uid="{00000000-0005-0000-0000-0000A11E0000}"/>
    <cellStyle name="level1a 3 3 2 9 4" xfId="26478" xr:uid="{00000000-0005-0000-0000-0000A21E0000}"/>
    <cellStyle name="level1a 3 3 2 9 4 2" xfId="30121" xr:uid="{00000000-0005-0000-0000-0000A31E0000}"/>
    <cellStyle name="level1a 3 3 2_STUD aligned by INSTIT" xfId="2997" xr:uid="{00000000-0005-0000-0000-0000A41E0000}"/>
    <cellStyle name="level1a 3 3 3" xfId="2998" xr:uid="{00000000-0005-0000-0000-0000A51E0000}"/>
    <cellStyle name="level1a 3 3 3 2" xfId="2999" xr:uid="{00000000-0005-0000-0000-0000A61E0000}"/>
    <cellStyle name="level1a 3 3 3 2 2" xfId="3000" xr:uid="{00000000-0005-0000-0000-0000A71E0000}"/>
    <cellStyle name="level1a 3 3 3 2 2 2" xfId="3001" xr:uid="{00000000-0005-0000-0000-0000A81E0000}"/>
    <cellStyle name="level1a 3 3 3 2 2 2 2" xfId="3002" xr:uid="{00000000-0005-0000-0000-0000A91E0000}"/>
    <cellStyle name="level1a 3 3 3 2 2 2 2 2" xfId="26486" xr:uid="{00000000-0005-0000-0000-0000AA1E0000}"/>
    <cellStyle name="level1a 3 3 3 2 2 2 2 2 2" xfId="30129" xr:uid="{00000000-0005-0000-0000-0000AB1E0000}"/>
    <cellStyle name="level1a 3 3 3 2 2 2 3" xfId="26485" xr:uid="{00000000-0005-0000-0000-0000AC1E0000}"/>
    <cellStyle name="level1a 3 3 3 2 2 2 3 2" xfId="30128" xr:uid="{00000000-0005-0000-0000-0000AD1E0000}"/>
    <cellStyle name="level1a 3 3 3 2 2 3" xfId="3003" xr:uid="{00000000-0005-0000-0000-0000AE1E0000}"/>
    <cellStyle name="level1a 3 3 3 2 2 3 2" xfId="26487" xr:uid="{00000000-0005-0000-0000-0000AF1E0000}"/>
    <cellStyle name="level1a 3 3 3 2 2 3 2 2" xfId="30130" xr:uid="{00000000-0005-0000-0000-0000B01E0000}"/>
    <cellStyle name="level1a 3 3 3 2 2 4" xfId="26484" xr:uid="{00000000-0005-0000-0000-0000B11E0000}"/>
    <cellStyle name="level1a 3 3 3 2 2 4 2" xfId="30127" xr:uid="{00000000-0005-0000-0000-0000B21E0000}"/>
    <cellStyle name="level1a 3 3 3 2 3" xfId="3004" xr:uid="{00000000-0005-0000-0000-0000B31E0000}"/>
    <cellStyle name="level1a 3 3 3 2 3 2" xfId="3005" xr:uid="{00000000-0005-0000-0000-0000B41E0000}"/>
    <cellStyle name="level1a 3 3 3 2 3 2 2" xfId="3006" xr:uid="{00000000-0005-0000-0000-0000B51E0000}"/>
    <cellStyle name="level1a 3 3 3 2 3 2 2 2" xfId="26490" xr:uid="{00000000-0005-0000-0000-0000B61E0000}"/>
    <cellStyle name="level1a 3 3 3 2 3 2 2 2 2" xfId="30133" xr:uid="{00000000-0005-0000-0000-0000B71E0000}"/>
    <cellStyle name="level1a 3 3 3 2 3 2 3" xfId="26489" xr:uid="{00000000-0005-0000-0000-0000B81E0000}"/>
    <cellStyle name="level1a 3 3 3 2 3 2 3 2" xfId="30132" xr:uid="{00000000-0005-0000-0000-0000B91E0000}"/>
    <cellStyle name="level1a 3 3 3 2 3 3" xfId="3007" xr:uid="{00000000-0005-0000-0000-0000BA1E0000}"/>
    <cellStyle name="level1a 3 3 3 2 3 3 2" xfId="26491" xr:uid="{00000000-0005-0000-0000-0000BB1E0000}"/>
    <cellStyle name="level1a 3 3 3 2 3 3 2 2" xfId="30134" xr:uid="{00000000-0005-0000-0000-0000BC1E0000}"/>
    <cellStyle name="level1a 3 3 3 2 3 4" xfId="26488" xr:uid="{00000000-0005-0000-0000-0000BD1E0000}"/>
    <cellStyle name="level1a 3 3 3 2 3 4 2" xfId="30131" xr:uid="{00000000-0005-0000-0000-0000BE1E0000}"/>
    <cellStyle name="level1a 3 3 3 2 4" xfId="3008" xr:uid="{00000000-0005-0000-0000-0000BF1E0000}"/>
    <cellStyle name="level1a 3 3 3 2 4 2" xfId="26492" xr:uid="{00000000-0005-0000-0000-0000C01E0000}"/>
    <cellStyle name="level1a 3 3 3 2 4 2 2" xfId="30135" xr:uid="{00000000-0005-0000-0000-0000C11E0000}"/>
    <cellStyle name="level1a 3 3 3 2 5" xfId="3009" xr:uid="{00000000-0005-0000-0000-0000C21E0000}"/>
    <cellStyle name="level1a 3 3 3 2 5 2" xfId="3010" xr:uid="{00000000-0005-0000-0000-0000C31E0000}"/>
    <cellStyle name="level1a 3 3 3 2 5 2 2" xfId="26494" xr:uid="{00000000-0005-0000-0000-0000C41E0000}"/>
    <cellStyle name="level1a 3 3 3 2 5 2 2 2" xfId="30137" xr:uid="{00000000-0005-0000-0000-0000C51E0000}"/>
    <cellStyle name="level1a 3 3 3 2 5 3" xfId="26493" xr:uid="{00000000-0005-0000-0000-0000C61E0000}"/>
    <cellStyle name="level1a 3 3 3 2 5 3 2" xfId="30136" xr:uid="{00000000-0005-0000-0000-0000C71E0000}"/>
    <cellStyle name="level1a 3 3 3 2 6" xfId="26483" xr:uid="{00000000-0005-0000-0000-0000C81E0000}"/>
    <cellStyle name="level1a 3 3 3 2 6 2" xfId="30126" xr:uid="{00000000-0005-0000-0000-0000C91E0000}"/>
    <cellStyle name="level1a 3 3 3 3" xfId="3011" xr:uid="{00000000-0005-0000-0000-0000CA1E0000}"/>
    <cellStyle name="level1a 3 3 3 3 2" xfId="3012" xr:uid="{00000000-0005-0000-0000-0000CB1E0000}"/>
    <cellStyle name="level1a 3 3 3 3 2 2" xfId="3013" xr:uid="{00000000-0005-0000-0000-0000CC1E0000}"/>
    <cellStyle name="level1a 3 3 3 3 2 2 2" xfId="3014" xr:uid="{00000000-0005-0000-0000-0000CD1E0000}"/>
    <cellStyle name="level1a 3 3 3 3 2 2 2 2" xfId="26498" xr:uid="{00000000-0005-0000-0000-0000CE1E0000}"/>
    <cellStyle name="level1a 3 3 3 3 2 2 2 2 2" xfId="30141" xr:uid="{00000000-0005-0000-0000-0000CF1E0000}"/>
    <cellStyle name="level1a 3 3 3 3 2 2 3" xfId="26497" xr:uid="{00000000-0005-0000-0000-0000D01E0000}"/>
    <cellStyle name="level1a 3 3 3 3 2 2 3 2" xfId="30140" xr:uid="{00000000-0005-0000-0000-0000D11E0000}"/>
    <cellStyle name="level1a 3 3 3 3 2 3" xfId="3015" xr:uid="{00000000-0005-0000-0000-0000D21E0000}"/>
    <cellStyle name="level1a 3 3 3 3 2 3 2" xfId="26499" xr:uid="{00000000-0005-0000-0000-0000D31E0000}"/>
    <cellStyle name="level1a 3 3 3 3 2 3 2 2" xfId="30142" xr:uid="{00000000-0005-0000-0000-0000D41E0000}"/>
    <cellStyle name="level1a 3 3 3 3 2 4" xfId="26496" xr:uid="{00000000-0005-0000-0000-0000D51E0000}"/>
    <cellStyle name="level1a 3 3 3 3 2 4 2" xfId="30139" xr:uid="{00000000-0005-0000-0000-0000D61E0000}"/>
    <cellStyle name="level1a 3 3 3 3 3" xfId="3016" xr:uid="{00000000-0005-0000-0000-0000D71E0000}"/>
    <cellStyle name="level1a 3 3 3 3 3 2" xfId="3017" xr:uid="{00000000-0005-0000-0000-0000D81E0000}"/>
    <cellStyle name="level1a 3 3 3 3 3 2 2" xfId="3018" xr:uid="{00000000-0005-0000-0000-0000D91E0000}"/>
    <cellStyle name="level1a 3 3 3 3 3 2 2 2" xfId="26502" xr:uid="{00000000-0005-0000-0000-0000DA1E0000}"/>
    <cellStyle name="level1a 3 3 3 3 3 2 2 2 2" xfId="30145" xr:uid="{00000000-0005-0000-0000-0000DB1E0000}"/>
    <cellStyle name="level1a 3 3 3 3 3 2 3" xfId="26501" xr:uid="{00000000-0005-0000-0000-0000DC1E0000}"/>
    <cellStyle name="level1a 3 3 3 3 3 2 3 2" xfId="30144" xr:uid="{00000000-0005-0000-0000-0000DD1E0000}"/>
    <cellStyle name="level1a 3 3 3 3 3 3" xfId="3019" xr:uid="{00000000-0005-0000-0000-0000DE1E0000}"/>
    <cellStyle name="level1a 3 3 3 3 3 3 2" xfId="26503" xr:uid="{00000000-0005-0000-0000-0000DF1E0000}"/>
    <cellStyle name="level1a 3 3 3 3 3 3 2 2" xfId="30146" xr:uid="{00000000-0005-0000-0000-0000E01E0000}"/>
    <cellStyle name="level1a 3 3 3 3 3 4" xfId="26500" xr:uid="{00000000-0005-0000-0000-0000E11E0000}"/>
    <cellStyle name="level1a 3 3 3 3 3 4 2" xfId="30143" xr:uid="{00000000-0005-0000-0000-0000E21E0000}"/>
    <cellStyle name="level1a 3 3 3 3 4" xfId="3020" xr:uid="{00000000-0005-0000-0000-0000E31E0000}"/>
    <cellStyle name="level1a 3 3 3 3 4 2" xfId="26504" xr:uid="{00000000-0005-0000-0000-0000E41E0000}"/>
    <cellStyle name="level1a 3 3 3 3 4 2 2" xfId="30147" xr:uid="{00000000-0005-0000-0000-0000E51E0000}"/>
    <cellStyle name="level1a 3 3 3 3 5" xfId="3021" xr:uid="{00000000-0005-0000-0000-0000E61E0000}"/>
    <cellStyle name="level1a 3 3 3 3 5 2" xfId="26505" xr:uid="{00000000-0005-0000-0000-0000E71E0000}"/>
    <cellStyle name="level1a 3 3 3 3 5 2 2" xfId="30148" xr:uid="{00000000-0005-0000-0000-0000E81E0000}"/>
    <cellStyle name="level1a 3 3 3 3 6" xfId="26495" xr:uid="{00000000-0005-0000-0000-0000E91E0000}"/>
    <cellStyle name="level1a 3 3 3 3 6 2" xfId="30138" xr:uid="{00000000-0005-0000-0000-0000EA1E0000}"/>
    <cellStyle name="level1a 3 3 3 4" xfId="3022" xr:uid="{00000000-0005-0000-0000-0000EB1E0000}"/>
    <cellStyle name="level1a 3 3 3 4 2" xfId="3023" xr:uid="{00000000-0005-0000-0000-0000EC1E0000}"/>
    <cellStyle name="level1a 3 3 3 4 2 2" xfId="3024" xr:uid="{00000000-0005-0000-0000-0000ED1E0000}"/>
    <cellStyle name="level1a 3 3 3 4 2 2 2" xfId="3025" xr:uid="{00000000-0005-0000-0000-0000EE1E0000}"/>
    <cellStyle name="level1a 3 3 3 4 2 2 2 2" xfId="26509" xr:uid="{00000000-0005-0000-0000-0000EF1E0000}"/>
    <cellStyle name="level1a 3 3 3 4 2 2 2 2 2" xfId="30152" xr:uid="{00000000-0005-0000-0000-0000F01E0000}"/>
    <cellStyle name="level1a 3 3 3 4 2 2 3" xfId="26508" xr:uid="{00000000-0005-0000-0000-0000F11E0000}"/>
    <cellStyle name="level1a 3 3 3 4 2 2 3 2" xfId="30151" xr:uid="{00000000-0005-0000-0000-0000F21E0000}"/>
    <cellStyle name="level1a 3 3 3 4 2 3" xfId="3026" xr:uid="{00000000-0005-0000-0000-0000F31E0000}"/>
    <cellStyle name="level1a 3 3 3 4 2 3 2" xfId="26510" xr:uid="{00000000-0005-0000-0000-0000F41E0000}"/>
    <cellStyle name="level1a 3 3 3 4 2 3 2 2" xfId="30153" xr:uid="{00000000-0005-0000-0000-0000F51E0000}"/>
    <cellStyle name="level1a 3 3 3 4 2 4" xfId="26507" xr:uid="{00000000-0005-0000-0000-0000F61E0000}"/>
    <cellStyle name="level1a 3 3 3 4 2 4 2" xfId="30150" xr:uid="{00000000-0005-0000-0000-0000F71E0000}"/>
    <cellStyle name="level1a 3 3 3 4 3" xfId="3027" xr:uid="{00000000-0005-0000-0000-0000F81E0000}"/>
    <cellStyle name="level1a 3 3 3 4 3 2" xfId="3028" xr:uid="{00000000-0005-0000-0000-0000F91E0000}"/>
    <cellStyle name="level1a 3 3 3 4 3 2 2" xfId="3029" xr:uid="{00000000-0005-0000-0000-0000FA1E0000}"/>
    <cellStyle name="level1a 3 3 3 4 3 2 2 2" xfId="26513" xr:uid="{00000000-0005-0000-0000-0000FB1E0000}"/>
    <cellStyle name="level1a 3 3 3 4 3 2 2 2 2" xfId="30156" xr:uid="{00000000-0005-0000-0000-0000FC1E0000}"/>
    <cellStyle name="level1a 3 3 3 4 3 2 3" xfId="26512" xr:uid="{00000000-0005-0000-0000-0000FD1E0000}"/>
    <cellStyle name="level1a 3 3 3 4 3 2 3 2" xfId="30155" xr:uid="{00000000-0005-0000-0000-0000FE1E0000}"/>
    <cellStyle name="level1a 3 3 3 4 3 3" xfId="3030" xr:uid="{00000000-0005-0000-0000-0000FF1E0000}"/>
    <cellStyle name="level1a 3 3 3 4 3 3 2" xfId="26514" xr:uid="{00000000-0005-0000-0000-0000001F0000}"/>
    <cellStyle name="level1a 3 3 3 4 3 3 2 2" xfId="30157" xr:uid="{00000000-0005-0000-0000-0000011F0000}"/>
    <cellStyle name="level1a 3 3 3 4 3 4" xfId="26511" xr:uid="{00000000-0005-0000-0000-0000021F0000}"/>
    <cellStyle name="level1a 3 3 3 4 3 4 2" xfId="30154" xr:uid="{00000000-0005-0000-0000-0000031F0000}"/>
    <cellStyle name="level1a 3 3 3 4 4" xfId="3031" xr:uid="{00000000-0005-0000-0000-0000041F0000}"/>
    <cellStyle name="level1a 3 3 3 4 4 2" xfId="26515" xr:uid="{00000000-0005-0000-0000-0000051F0000}"/>
    <cellStyle name="level1a 3 3 3 4 4 2 2" xfId="30158" xr:uid="{00000000-0005-0000-0000-0000061F0000}"/>
    <cellStyle name="level1a 3 3 3 4 5" xfId="3032" xr:uid="{00000000-0005-0000-0000-0000071F0000}"/>
    <cellStyle name="level1a 3 3 3 4 5 2" xfId="3033" xr:uid="{00000000-0005-0000-0000-0000081F0000}"/>
    <cellStyle name="level1a 3 3 3 4 5 2 2" xfId="26517" xr:uid="{00000000-0005-0000-0000-0000091F0000}"/>
    <cellStyle name="level1a 3 3 3 4 5 2 2 2" xfId="30160" xr:uid="{00000000-0005-0000-0000-00000A1F0000}"/>
    <cellStyle name="level1a 3 3 3 4 5 3" xfId="26516" xr:uid="{00000000-0005-0000-0000-00000B1F0000}"/>
    <cellStyle name="level1a 3 3 3 4 5 3 2" xfId="30159" xr:uid="{00000000-0005-0000-0000-00000C1F0000}"/>
    <cellStyle name="level1a 3 3 3 4 6" xfId="3034" xr:uid="{00000000-0005-0000-0000-00000D1F0000}"/>
    <cellStyle name="level1a 3 3 3 4 6 2" xfId="26518" xr:uid="{00000000-0005-0000-0000-00000E1F0000}"/>
    <cellStyle name="level1a 3 3 3 4 6 2 2" xfId="30161" xr:uid="{00000000-0005-0000-0000-00000F1F0000}"/>
    <cellStyle name="level1a 3 3 3 4 7" xfId="26506" xr:uid="{00000000-0005-0000-0000-0000101F0000}"/>
    <cellStyle name="level1a 3 3 3 4 7 2" xfId="30149" xr:uid="{00000000-0005-0000-0000-0000111F0000}"/>
    <cellStyle name="level1a 3 3 3 5" xfId="3035" xr:uid="{00000000-0005-0000-0000-0000121F0000}"/>
    <cellStyle name="level1a 3 3 3 5 2" xfId="3036" xr:uid="{00000000-0005-0000-0000-0000131F0000}"/>
    <cellStyle name="level1a 3 3 3 5 2 2" xfId="3037" xr:uid="{00000000-0005-0000-0000-0000141F0000}"/>
    <cellStyle name="level1a 3 3 3 5 2 2 2" xfId="3038" xr:uid="{00000000-0005-0000-0000-0000151F0000}"/>
    <cellStyle name="level1a 3 3 3 5 2 2 2 2" xfId="26522" xr:uid="{00000000-0005-0000-0000-0000161F0000}"/>
    <cellStyle name="level1a 3 3 3 5 2 2 2 2 2" xfId="30165" xr:uid="{00000000-0005-0000-0000-0000171F0000}"/>
    <cellStyle name="level1a 3 3 3 5 2 2 3" xfId="26521" xr:uid="{00000000-0005-0000-0000-0000181F0000}"/>
    <cellStyle name="level1a 3 3 3 5 2 2 3 2" xfId="30164" xr:uid="{00000000-0005-0000-0000-0000191F0000}"/>
    <cellStyle name="level1a 3 3 3 5 2 3" xfId="3039" xr:uid="{00000000-0005-0000-0000-00001A1F0000}"/>
    <cellStyle name="level1a 3 3 3 5 2 3 2" xfId="26523" xr:uid="{00000000-0005-0000-0000-00001B1F0000}"/>
    <cellStyle name="level1a 3 3 3 5 2 3 2 2" xfId="30166" xr:uid="{00000000-0005-0000-0000-00001C1F0000}"/>
    <cellStyle name="level1a 3 3 3 5 2 4" xfId="26520" xr:uid="{00000000-0005-0000-0000-00001D1F0000}"/>
    <cellStyle name="level1a 3 3 3 5 2 4 2" xfId="30163" xr:uid="{00000000-0005-0000-0000-00001E1F0000}"/>
    <cellStyle name="level1a 3 3 3 5 3" xfId="3040" xr:uid="{00000000-0005-0000-0000-00001F1F0000}"/>
    <cellStyle name="level1a 3 3 3 5 3 2" xfId="3041" xr:uid="{00000000-0005-0000-0000-0000201F0000}"/>
    <cellStyle name="level1a 3 3 3 5 3 2 2" xfId="3042" xr:uid="{00000000-0005-0000-0000-0000211F0000}"/>
    <cellStyle name="level1a 3 3 3 5 3 2 2 2" xfId="26526" xr:uid="{00000000-0005-0000-0000-0000221F0000}"/>
    <cellStyle name="level1a 3 3 3 5 3 2 2 2 2" xfId="30169" xr:uid="{00000000-0005-0000-0000-0000231F0000}"/>
    <cellStyle name="level1a 3 3 3 5 3 2 3" xfId="26525" xr:uid="{00000000-0005-0000-0000-0000241F0000}"/>
    <cellStyle name="level1a 3 3 3 5 3 2 3 2" xfId="30168" xr:uid="{00000000-0005-0000-0000-0000251F0000}"/>
    <cellStyle name="level1a 3 3 3 5 3 3" xfId="3043" xr:uid="{00000000-0005-0000-0000-0000261F0000}"/>
    <cellStyle name="level1a 3 3 3 5 3 3 2" xfId="26527" xr:uid="{00000000-0005-0000-0000-0000271F0000}"/>
    <cellStyle name="level1a 3 3 3 5 3 3 2 2" xfId="30170" xr:uid="{00000000-0005-0000-0000-0000281F0000}"/>
    <cellStyle name="level1a 3 3 3 5 3 4" xfId="26524" xr:uid="{00000000-0005-0000-0000-0000291F0000}"/>
    <cellStyle name="level1a 3 3 3 5 3 4 2" xfId="30167" xr:uid="{00000000-0005-0000-0000-00002A1F0000}"/>
    <cellStyle name="level1a 3 3 3 5 4" xfId="3044" xr:uid="{00000000-0005-0000-0000-00002B1F0000}"/>
    <cellStyle name="level1a 3 3 3 5 4 2" xfId="3045" xr:uid="{00000000-0005-0000-0000-00002C1F0000}"/>
    <cellStyle name="level1a 3 3 3 5 4 2 2" xfId="26529" xr:uid="{00000000-0005-0000-0000-00002D1F0000}"/>
    <cellStyle name="level1a 3 3 3 5 4 2 2 2" xfId="30172" xr:uid="{00000000-0005-0000-0000-00002E1F0000}"/>
    <cellStyle name="level1a 3 3 3 5 4 3" xfId="26528" xr:uid="{00000000-0005-0000-0000-00002F1F0000}"/>
    <cellStyle name="level1a 3 3 3 5 4 3 2" xfId="30171" xr:uid="{00000000-0005-0000-0000-0000301F0000}"/>
    <cellStyle name="level1a 3 3 3 5 5" xfId="3046" xr:uid="{00000000-0005-0000-0000-0000311F0000}"/>
    <cellStyle name="level1a 3 3 3 5 5 2" xfId="26530" xr:uid="{00000000-0005-0000-0000-0000321F0000}"/>
    <cellStyle name="level1a 3 3 3 5 5 2 2" xfId="30173" xr:uid="{00000000-0005-0000-0000-0000331F0000}"/>
    <cellStyle name="level1a 3 3 3 5 6" xfId="26519" xr:uid="{00000000-0005-0000-0000-0000341F0000}"/>
    <cellStyle name="level1a 3 3 3 5 6 2" xfId="30162" xr:uid="{00000000-0005-0000-0000-0000351F0000}"/>
    <cellStyle name="level1a 3 3 3 6" xfId="3047" xr:uid="{00000000-0005-0000-0000-0000361F0000}"/>
    <cellStyle name="level1a 3 3 3 6 2" xfId="3048" xr:uid="{00000000-0005-0000-0000-0000371F0000}"/>
    <cellStyle name="level1a 3 3 3 6 2 2" xfId="3049" xr:uid="{00000000-0005-0000-0000-0000381F0000}"/>
    <cellStyle name="level1a 3 3 3 6 2 2 2" xfId="3050" xr:uid="{00000000-0005-0000-0000-0000391F0000}"/>
    <cellStyle name="level1a 3 3 3 6 2 2 2 2" xfId="26534" xr:uid="{00000000-0005-0000-0000-00003A1F0000}"/>
    <cellStyle name="level1a 3 3 3 6 2 2 2 2 2" xfId="30177" xr:uid="{00000000-0005-0000-0000-00003B1F0000}"/>
    <cellStyle name="level1a 3 3 3 6 2 2 3" xfId="26533" xr:uid="{00000000-0005-0000-0000-00003C1F0000}"/>
    <cellStyle name="level1a 3 3 3 6 2 2 3 2" xfId="30176" xr:uid="{00000000-0005-0000-0000-00003D1F0000}"/>
    <cellStyle name="level1a 3 3 3 6 2 3" xfId="3051" xr:uid="{00000000-0005-0000-0000-00003E1F0000}"/>
    <cellStyle name="level1a 3 3 3 6 2 3 2" xfId="26535" xr:uid="{00000000-0005-0000-0000-00003F1F0000}"/>
    <cellStyle name="level1a 3 3 3 6 2 3 2 2" xfId="30178" xr:uid="{00000000-0005-0000-0000-0000401F0000}"/>
    <cellStyle name="level1a 3 3 3 6 2 4" xfId="26532" xr:uid="{00000000-0005-0000-0000-0000411F0000}"/>
    <cellStyle name="level1a 3 3 3 6 2 4 2" xfId="30175" xr:uid="{00000000-0005-0000-0000-0000421F0000}"/>
    <cellStyle name="level1a 3 3 3 6 3" xfId="3052" xr:uid="{00000000-0005-0000-0000-0000431F0000}"/>
    <cellStyle name="level1a 3 3 3 6 3 2" xfId="3053" xr:uid="{00000000-0005-0000-0000-0000441F0000}"/>
    <cellStyle name="level1a 3 3 3 6 3 2 2" xfId="3054" xr:uid="{00000000-0005-0000-0000-0000451F0000}"/>
    <cellStyle name="level1a 3 3 3 6 3 2 2 2" xfId="26538" xr:uid="{00000000-0005-0000-0000-0000461F0000}"/>
    <cellStyle name="level1a 3 3 3 6 3 2 2 2 2" xfId="30181" xr:uid="{00000000-0005-0000-0000-0000471F0000}"/>
    <cellStyle name="level1a 3 3 3 6 3 2 3" xfId="26537" xr:uid="{00000000-0005-0000-0000-0000481F0000}"/>
    <cellStyle name="level1a 3 3 3 6 3 2 3 2" xfId="30180" xr:uid="{00000000-0005-0000-0000-0000491F0000}"/>
    <cellStyle name="level1a 3 3 3 6 3 3" xfId="3055" xr:uid="{00000000-0005-0000-0000-00004A1F0000}"/>
    <cellStyle name="level1a 3 3 3 6 3 3 2" xfId="26539" xr:uid="{00000000-0005-0000-0000-00004B1F0000}"/>
    <cellStyle name="level1a 3 3 3 6 3 3 2 2" xfId="30182" xr:uid="{00000000-0005-0000-0000-00004C1F0000}"/>
    <cellStyle name="level1a 3 3 3 6 3 4" xfId="26536" xr:uid="{00000000-0005-0000-0000-00004D1F0000}"/>
    <cellStyle name="level1a 3 3 3 6 3 4 2" xfId="30179" xr:uid="{00000000-0005-0000-0000-00004E1F0000}"/>
    <cellStyle name="level1a 3 3 3 6 4" xfId="3056" xr:uid="{00000000-0005-0000-0000-00004F1F0000}"/>
    <cellStyle name="level1a 3 3 3 6 4 2" xfId="3057" xr:uid="{00000000-0005-0000-0000-0000501F0000}"/>
    <cellStyle name="level1a 3 3 3 6 4 2 2" xfId="26541" xr:uid="{00000000-0005-0000-0000-0000511F0000}"/>
    <cellStyle name="level1a 3 3 3 6 4 2 2 2" xfId="30184" xr:uid="{00000000-0005-0000-0000-0000521F0000}"/>
    <cellStyle name="level1a 3 3 3 6 4 3" xfId="26540" xr:uid="{00000000-0005-0000-0000-0000531F0000}"/>
    <cellStyle name="level1a 3 3 3 6 4 3 2" xfId="30183" xr:uid="{00000000-0005-0000-0000-0000541F0000}"/>
    <cellStyle name="level1a 3 3 3 6 5" xfId="3058" xr:uid="{00000000-0005-0000-0000-0000551F0000}"/>
    <cellStyle name="level1a 3 3 3 6 5 2" xfId="26542" xr:uid="{00000000-0005-0000-0000-0000561F0000}"/>
    <cellStyle name="level1a 3 3 3 6 5 2 2" xfId="30185" xr:uid="{00000000-0005-0000-0000-0000571F0000}"/>
    <cellStyle name="level1a 3 3 3 6 6" xfId="26531" xr:uid="{00000000-0005-0000-0000-0000581F0000}"/>
    <cellStyle name="level1a 3 3 3 6 6 2" xfId="30174" xr:uid="{00000000-0005-0000-0000-0000591F0000}"/>
    <cellStyle name="level1a 3 3 3 7" xfId="3059" xr:uid="{00000000-0005-0000-0000-00005A1F0000}"/>
    <cellStyle name="level1a 3 3 3 7 2" xfId="3060" xr:uid="{00000000-0005-0000-0000-00005B1F0000}"/>
    <cellStyle name="level1a 3 3 3 7 2 2" xfId="3061" xr:uid="{00000000-0005-0000-0000-00005C1F0000}"/>
    <cellStyle name="level1a 3 3 3 7 2 2 2" xfId="26545" xr:uid="{00000000-0005-0000-0000-00005D1F0000}"/>
    <cellStyle name="level1a 3 3 3 7 2 2 2 2" xfId="30188" xr:uid="{00000000-0005-0000-0000-00005E1F0000}"/>
    <cellStyle name="level1a 3 3 3 7 2 3" xfId="26544" xr:uid="{00000000-0005-0000-0000-00005F1F0000}"/>
    <cellStyle name="level1a 3 3 3 7 2 3 2" xfId="30187" xr:uid="{00000000-0005-0000-0000-0000601F0000}"/>
    <cellStyle name="level1a 3 3 3 7 3" xfId="3062" xr:uid="{00000000-0005-0000-0000-0000611F0000}"/>
    <cellStyle name="level1a 3 3 3 7 3 2" xfId="26546" xr:uid="{00000000-0005-0000-0000-0000621F0000}"/>
    <cellStyle name="level1a 3 3 3 7 3 2 2" xfId="30189" xr:uid="{00000000-0005-0000-0000-0000631F0000}"/>
    <cellStyle name="level1a 3 3 3 7 4" xfId="26543" xr:uid="{00000000-0005-0000-0000-0000641F0000}"/>
    <cellStyle name="level1a 3 3 3 7 4 2" xfId="30186" xr:uid="{00000000-0005-0000-0000-0000651F0000}"/>
    <cellStyle name="level1a 3 3 3 8" xfId="26482" xr:uid="{00000000-0005-0000-0000-0000661F0000}"/>
    <cellStyle name="level1a 3 3 3 8 2" xfId="30125" xr:uid="{00000000-0005-0000-0000-0000671F0000}"/>
    <cellStyle name="level1a 3 3 3_STUD aligned by INSTIT" xfId="3063" xr:uid="{00000000-0005-0000-0000-0000681F0000}"/>
    <cellStyle name="level1a 3 3 4" xfId="3064" xr:uid="{00000000-0005-0000-0000-0000691F0000}"/>
    <cellStyle name="level1a 3 3 4 2" xfId="3065" xr:uid="{00000000-0005-0000-0000-00006A1F0000}"/>
    <cellStyle name="level1a 3 3 4 2 2" xfId="3066" xr:uid="{00000000-0005-0000-0000-00006B1F0000}"/>
    <cellStyle name="level1a 3 3 4 2 2 2" xfId="3067" xr:uid="{00000000-0005-0000-0000-00006C1F0000}"/>
    <cellStyle name="level1a 3 3 4 2 2 2 2" xfId="3068" xr:uid="{00000000-0005-0000-0000-00006D1F0000}"/>
    <cellStyle name="level1a 3 3 4 2 2 2 2 2" xfId="26551" xr:uid="{00000000-0005-0000-0000-00006E1F0000}"/>
    <cellStyle name="level1a 3 3 4 2 2 2 2 2 2" xfId="30194" xr:uid="{00000000-0005-0000-0000-00006F1F0000}"/>
    <cellStyle name="level1a 3 3 4 2 2 2 3" xfId="26550" xr:uid="{00000000-0005-0000-0000-0000701F0000}"/>
    <cellStyle name="level1a 3 3 4 2 2 2 3 2" xfId="30193" xr:uid="{00000000-0005-0000-0000-0000711F0000}"/>
    <cellStyle name="level1a 3 3 4 2 2 3" xfId="3069" xr:uid="{00000000-0005-0000-0000-0000721F0000}"/>
    <cellStyle name="level1a 3 3 4 2 2 3 2" xfId="26552" xr:uid="{00000000-0005-0000-0000-0000731F0000}"/>
    <cellStyle name="level1a 3 3 4 2 2 3 2 2" xfId="30195" xr:uid="{00000000-0005-0000-0000-0000741F0000}"/>
    <cellStyle name="level1a 3 3 4 2 2 4" xfId="26549" xr:uid="{00000000-0005-0000-0000-0000751F0000}"/>
    <cellStyle name="level1a 3 3 4 2 2 4 2" xfId="30192" xr:uid="{00000000-0005-0000-0000-0000761F0000}"/>
    <cellStyle name="level1a 3 3 4 2 3" xfId="3070" xr:uid="{00000000-0005-0000-0000-0000771F0000}"/>
    <cellStyle name="level1a 3 3 4 2 3 2" xfId="3071" xr:uid="{00000000-0005-0000-0000-0000781F0000}"/>
    <cellStyle name="level1a 3 3 4 2 3 2 2" xfId="3072" xr:uid="{00000000-0005-0000-0000-0000791F0000}"/>
    <cellStyle name="level1a 3 3 4 2 3 2 2 2" xfId="26555" xr:uid="{00000000-0005-0000-0000-00007A1F0000}"/>
    <cellStyle name="level1a 3 3 4 2 3 2 2 2 2" xfId="30198" xr:uid="{00000000-0005-0000-0000-00007B1F0000}"/>
    <cellStyle name="level1a 3 3 4 2 3 2 3" xfId="26554" xr:uid="{00000000-0005-0000-0000-00007C1F0000}"/>
    <cellStyle name="level1a 3 3 4 2 3 2 3 2" xfId="30197" xr:uid="{00000000-0005-0000-0000-00007D1F0000}"/>
    <cellStyle name="level1a 3 3 4 2 3 3" xfId="3073" xr:uid="{00000000-0005-0000-0000-00007E1F0000}"/>
    <cellStyle name="level1a 3 3 4 2 3 3 2" xfId="26556" xr:uid="{00000000-0005-0000-0000-00007F1F0000}"/>
    <cellStyle name="level1a 3 3 4 2 3 3 2 2" xfId="30199" xr:uid="{00000000-0005-0000-0000-0000801F0000}"/>
    <cellStyle name="level1a 3 3 4 2 3 4" xfId="26553" xr:uid="{00000000-0005-0000-0000-0000811F0000}"/>
    <cellStyle name="level1a 3 3 4 2 3 4 2" xfId="30196" xr:uid="{00000000-0005-0000-0000-0000821F0000}"/>
    <cellStyle name="level1a 3 3 4 2 4" xfId="3074" xr:uid="{00000000-0005-0000-0000-0000831F0000}"/>
    <cellStyle name="level1a 3 3 4 2 4 2" xfId="26557" xr:uid="{00000000-0005-0000-0000-0000841F0000}"/>
    <cellStyle name="level1a 3 3 4 2 4 2 2" xfId="30200" xr:uid="{00000000-0005-0000-0000-0000851F0000}"/>
    <cellStyle name="level1a 3 3 4 2 5" xfId="3075" xr:uid="{00000000-0005-0000-0000-0000861F0000}"/>
    <cellStyle name="level1a 3 3 4 2 5 2" xfId="3076" xr:uid="{00000000-0005-0000-0000-0000871F0000}"/>
    <cellStyle name="level1a 3 3 4 2 5 2 2" xfId="26559" xr:uid="{00000000-0005-0000-0000-0000881F0000}"/>
    <cellStyle name="level1a 3 3 4 2 5 2 2 2" xfId="30202" xr:uid="{00000000-0005-0000-0000-0000891F0000}"/>
    <cellStyle name="level1a 3 3 4 2 5 3" xfId="26558" xr:uid="{00000000-0005-0000-0000-00008A1F0000}"/>
    <cellStyle name="level1a 3 3 4 2 5 3 2" xfId="30201" xr:uid="{00000000-0005-0000-0000-00008B1F0000}"/>
    <cellStyle name="level1a 3 3 4 2 6" xfId="3077" xr:uid="{00000000-0005-0000-0000-00008C1F0000}"/>
    <cellStyle name="level1a 3 3 4 2 6 2" xfId="26560" xr:uid="{00000000-0005-0000-0000-00008D1F0000}"/>
    <cellStyle name="level1a 3 3 4 2 6 2 2" xfId="30203" xr:uid="{00000000-0005-0000-0000-00008E1F0000}"/>
    <cellStyle name="level1a 3 3 4 2 7" xfId="26548" xr:uid="{00000000-0005-0000-0000-00008F1F0000}"/>
    <cellStyle name="level1a 3 3 4 2 7 2" xfId="30191" xr:uid="{00000000-0005-0000-0000-0000901F0000}"/>
    <cellStyle name="level1a 3 3 4 3" xfId="3078" xr:uid="{00000000-0005-0000-0000-0000911F0000}"/>
    <cellStyle name="level1a 3 3 4 3 2" xfId="3079" xr:uid="{00000000-0005-0000-0000-0000921F0000}"/>
    <cellStyle name="level1a 3 3 4 3 2 2" xfId="3080" xr:uid="{00000000-0005-0000-0000-0000931F0000}"/>
    <cellStyle name="level1a 3 3 4 3 2 2 2" xfId="3081" xr:uid="{00000000-0005-0000-0000-0000941F0000}"/>
    <cellStyle name="level1a 3 3 4 3 2 2 2 2" xfId="26564" xr:uid="{00000000-0005-0000-0000-0000951F0000}"/>
    <cellStyle name="level1a 3 3 4 3 2 2 2 2 2" xfId="30207" xr:uid="{00000000-0005-0000-0000-0000961F0000}"/>
    <cellStyle name="level1a 3 3 4 3 2 2 3" xfId="26563" xr:uid="{00000000-0005-0000-0000-0000971F0000}"/>
    <cellStyle name="level1a 3 3 4 3 2 2 3 2" xfId="30206" xr:uid="{00000000-0005-0000-0000-0000981F0000}"/>
    <cellStyle name="level1a 3 3 4 3 2 3" xfId="3082" xr:uid="{00000000-0005-0000-0000-0000991F0000}"/>
    <cellStyle name="level1a 3 3 4 3 2 3 2" xfId="26565" xr:uid="{00000000-0005-0000-0000-00009A1F0000}"/>
    <cellStyle name="level1a 3 3 4 3 2 3 2 2" xfId="30208" xr:uid="{00000000-0005-0000-0000-00009B1F0000}"/>
    <cellStyle name="level1a 3 3 4 3 2 4" xfId="26562" xr:uid="{00000000-0005-0000-0000-00009C1F0000}"/>
    <cellStyle name="level1a 3 3 4 3 2 4 2" xfId="30205" xr:uid="{00000000-0005-0000-0000-00009D1F0000}"/>
    <cellStyle name="level1a 3 3 4 3 3" xfId="3083" xr:uid="{00000000-0005-0000-0000-00009E1F0000}"/>
    <cellStyle name="level1a 3 3 4 3 3 2" xfId="3084" xr:uid="{00000000-0005-0000-0000-00009F1F0000}"/>
    <cellStyle name="level1a 3 3 4 3 3 2 2" xfId="3085" xr:uid="{00000000-0005-0000-0000-0000A01F0000}"/>
    <cellStyle name="level1a 3 3 4 3 3 2 2 2" xfId="26568" xr:uid="{00000000-0005-0000-0000-0000A11F0000}"/>
    <cellStyle name="level1a 3 3 4 3 3 2 2 2 2" xfId="30211" xr:uid="{00000000-0005-0000-0000-0000A21F0000}"/>
    <cellStyle name="level1a 3 3 4 3 3 2 3" xfId="26567" xr:uid="{00000000-0005-0000-0000-0000A31F0000}"/>
    <cellStyle name="level1a 3 3 4 3 3 2 3 2" xfId="30210" xr:uid="{00000000-0005-0000-0000-0000A41F0000}"/>
    <cellStyle name="level1a 3 3 4 3 3 3" xfId="3086" xr:uid="{00000000-0005-0000-0000-0000A51F0000}"/>
    <cellStyle name="level1a 3 3 4 3 3 3 2" xfId="26569" xr:uid="{00000000-0005-0000-0000-0000A61F0000}"/>
    <cellStyle name="level1a 3 3 4 3 3 3 2 2" xfId="30212" xr:uid="{00000000-0005-0000-0000-0000A71F0000}"/>
    <cellStyle name="level1a 3 3 4 3 3 4" xfId="26566" xr:uid="{00000000-0005-0000-0000-0000A81F0000}"/>
    <cellStyle name="level1a 3 3 4 3 3 4 2" xfId="30209" xr:uid="{00000000-0005-0000-0000-0000A91F0000}"/>
    <cellStyle name="level1a 3 3 4 3 4" xfId="3087" xr:uid="{00000000-0005-0000-0000-0000AA1F0000}"/>
    <cellStyle name="level1a 3 3 4 3 4 2" xfId="26570" xr:uid="{00000000-0005-0000-0000-0000AB1F0000}"/>
    <cellStyle name="level1a 3 3 4 3 4 2 2" xfId="30213" xr:uid="{00000000-0005-0000-0000-0000AC1F0000}"/>
    <cellStyle name="level1a 3 3 4 3 5" xfId="26561" xr:uid="{00000000-0005-0000-0000-0000AD1F0000}"/>
    <cellStyle name="level1a 3 3 4 3 5 2" xfId="30204" xr:uid="{00000000-0005-0000-0000-0000AE1F0000}"/>
    <cellStyle name="level1a 3 3 4 4" xfId="3088" xr:uid="{00000000-0005-0000-0000-0000AF1F0000}"/>
    <cellStyle name="level1a 3 3 4 4 2" xfId="3089" xr:uid="{00000000-0005-0000-0000-0000B01F0000}"/>
    <cellStyle name="level1a 3 3 4 4 2 2" xfId="3090" xr:uid="{00000000-0005-0000-0000-0000B11F0000}"/>
    <cellStyle name="level1a 3 3 4 4 2 2 2" xfId="3091" xr:uid="{00000000-0005-0000-0000-0000B21F0000}"/>
    <cellStyle name="level1a 3 3 4 4 2 2 2 2" xfId="26574" xr:uid="{00000000-0005-0000-0000-0000B31F0000}"/>
    <cellStyle name="level1a 3 3 4 4 2 2 2 2 2" xfId="30217" xr:uid="{00000000-0005-0000-0000-0000B41F0000}"/>
    <cellStyle name="level1a 3 3 4 4 2 2 3" xfId="26573" xr:uid="{00000000-0005-0000-0000-0000B51F0000}"/>
    <cellStyle name="level1a 3 3 4 4 2 2 3 2" xfId="30216" xr:uid="{00000000-0005-0000-0000-0000B61F0000}"/>
    <cellStyle name="level1a 3 3 4 4 2 3" xfId="3092" xr:uid="{00000000-0005-0000-0000-0000B71F0000}"/>
    <cellStyle name="level1a 3 3 4 4 2 3 2" xfId="26575" xr:uid="{00000000-0005-0000-0000-0000B81F0000}"/>
    <cellStyle name="level1a 3 3 4 4 2 3 2 2" xfId="30218" xr:uid="{00000000-0005-0000-0000-0000B91F0000}"/>
    <cellStyle name="level1a 3 3 4 4 2 4" xfId="26572" xr:uid="{00000000-0005-0000-0000-0000BA1F0000}"/>
    <cellStyle name="level1a 3 3 4 4 2 4 2" xfId="30215" xr:uid="{00000000-0005-0000-0000-0000BB1F0000}"/>
    <cellStyle name="level1a 3 3 4 4 3" xfId="3093" xr:uid="{00000000-0005-0000-0000-0000BC1F0000}"/>
    <cellStyle name="level1a 3 3 4 4 3 2" xfId="3094" xr:uid="{00000000-0005-0000-0000-0000BD1F0000}"/>
    <cellStyle name="level1a 3 3 4 4 3 2 2" xfId="3095" xr:uid="{00000000-0005-0000-0000-0000BE1F0000}"/>
    <cellStyle name="level1a 3 3 4 4 3 2 2 2" xfId="26578" xr:uid="{00000000-0005-0000-0000-0000BF1F0000}"/>
    <cellStyle name="level1a 3 3 4 4 3 2 2 2 2" xfId="30221" xr:uid="{00000000-0005-0000-0000-0000C01F0000}"/>
    <cellStyle name="level1a 3 3 4 4 3 2 3" xfId="26577" xr:uid="{00000000-0005-0000-0000-0000C11F0000}"/>
    <cellStyle name="level1a 3 3 4 4 3 2 3 2" xfId="30220" xr:uid="{00000000-0005-0000-0000-0000C21F0000}"/>
    <cellStyle name="level1a 3 3 4 4 3 3" xfId="3096" xr:uid="{00000000-0005-0000-0000-0000C31F0000}"/>
    <cellStyle name="level1a 3 3 4 4 3 3 2" xfId="26579" xr:uid="{00000000-0005-0000-0000-0000C41F0000}"/>
    <cellStyle name="level1a 3 3 4 4 3 3 2 2" xfId="30222" xr:uid="{00000000-0005-0000-0000-0000C51F0000}"/>
    <cellStyle name="level1a 3 3 4 4 3 4" xfId="26576" xr:uid="{00000000-0005-0000-0000-0000C61F0000}"/>
    <cellStyle name="level1a 3 3 4 4 3 4 2" xfId="30219" xr:uid="{00000000-0005-0000-0000-0000C71F0000}"/>
    <cellStyle name="level1a 3 3 4 4 4" xfId="3097" xr:uid="{00000000-0005-0000-0000-0000C81F0000}"/>
    <cellStyle name="level1a 3 3 4 4 4 2" xfId="3098" xr:uid="{00000000-0005-0000-0000-0000C91F0000}"/>
    <cellStyle name="level1a 3 3 4 4 4 2 2" xfId="26581" xr:uid="{00000000-0005-0000-0000-0000CA1F0000}"/>
    <cellStyle name="level1a 3 3 4 4 4 2 2 2" xfId="30224" xr:uid="{00000000-0005-0000-0000-0000CB1F0000}"/>
    <cellStyle name="level1a 3 3 4 4 4 3" xfId="26580" xr:uid="{00000000-0005-0000-0000-0000CC1F0000}"/>
    <cellStyle name="level1a 3 3 4 4 4 3 2" xfId="30223" xr:uid="{00000000-0005-0000-0000-0000CD1F0000}"/>
    <cellStyle name="level1a 3 3 4 4 5" xfId="3099" xr:uid="{00000000-0005-0000-0000-0000CE1F0000}"/>
    <cellStyle name="level1a 3 3 4 4 5 2" xfId="26582" xr:uid="{00000000-0005-0000-0000-0000CF1F0000}"/>
    <cellStyle name="level1a 3 3 4 4 5 2 2" xfId="30225" xr:uid="{00000000-0005-0000-0000-0000D01F0000}"/>
    <cellStyle name="level1a 3 3 4 4 6" xfId="26571" xr:uid="{00000000-0005-0000-0000-0000D11F0000}"/>
    <cellStyle name="level1a 3 3 4 4 6 2" xfId="30214" xr:uid="{00000000-0005-0000-0000-0000D21F0000}"/>
    <cellStyle name="level1a 3 3 4 5" xfId="3100" xr:uid="{00000000-0005-0000-0000-0000D31F0000}"/>
    <cellStyle name="level1a 3 3 4 5 2" xfId="3101" xr:uid="{00000000-0005-0000-0000-0000D41F0000}"/>
    <cellStyle name="level1a 3 3 4 5 2 2" xfId="3102" xr:uid="{00000000-0005-0000-0000-0000D51F0000}"/>
    <cellStyle name="level1a 3 3 4 5 2 2 2" xfId="3103" xr:uid="{00000000-0005-0000-0000-0000D61F0000}"/>
    <cellStyle name="level1a 3 3 4 5 2 2 2 2" xfId="26586" xr:uid="{00000000-0005-0000-0000-0000D71F0000}"/>
    <cellStyle name="level1a 3 3 4 5 2 2 2 2 2" xfId="30229" xr:uid="{00000000-0005-0000-0000-0000D81F0000}"/>
    <cellStyle name="level1a 3 3 4 5 2 2 3" xfId="26585" xr:uid="{00000000-0005-0000-0000-0000D91F0000}"/>
    <cellStyle name="level1a 3 3 4 5 2 2 3 2" xfId="30228" xr:uid="{00000000-0005-0000-0000-0000DA1F0000}"/>
    <cellStyle name="level1a 3 3 4 5 2 3" xfId="3104" xr:uid="{00000000-0005-0000-0000-0000DB1F0000}"/>
    <cellStyle name="level1a 3 3 4 5 2 3 2" xfId="26587" xr:uid="{00000000-0005-0000-0000-0000DC1F0000}"/>
    <cellStyle name="level1a 3 3 4 5 2 3 2 2" xfId="30230" xr:uid="{00000000-0005-0000-0000-0000DD1F0000}"/>
    <cellStyle name="level1a 3 3 4 5 2 4" xfId="26584" xr:uid="{00000000-0005-0000-0000-0000DE1F0000}"/>
    <cellStyle name="level1a 3 3 4 5 2 4 2" xfId="30227" xr:uid="{00000000-0005-0000-0000-0000DF1F0000}"/>
    <cellStyle name="level1a 3 3 4 5 3" xfId="3105" xr:uid="{00000000-0005-0000-0000-0000E01F0000}"/>
    <cellStyle name="level1a 3 3 4 5 3 2" xfId="3106" xr:uid="{00000000-0005-0000-0000-0000E11F0000}"/>
    <cellStyle name="level1a 3 3 4 5 3 2 2" xfId="3107" xr:uid="{00000000-0005-0000-0000-0000E21F0000}"/>
    <cellStyle name="level1a 3 3 4 5 3 2 2 2" xfId="26590" xr:uid="{00000000-0005-0000-0000-0000E31F0000}"/>
    <cellStyle name="level1a 3 3 4 5 3 2 2 2 2" xfId="30233" xr:uid="{00000000-0005-0000-0000-0000E41F0000}"/>
    <cellStyle name="level1a 3 3 4 5 3 2 3" xfId="26589" xr:uid="{00000000-0005-0000-0000-0000E51F0000}"/>
    <cellStyle name="level1a 3 3 4 5 3 2 3 2" xfId="30232" xr:uid="{00000000-0005-0000-0000-0000E61F0000}"/>
    <cellStyle name="level1a 3 3 4 5 3 3" xfId="3108" xr:uid="{00000000-0005-0000-0000-0000E71F0000}"/>
    <cellStyle name="level1a 3 3 4 5 3 3 2" xfId="26591" xr:uid="{00000000-0005-0000-0000-0000E81F0000}"/>
    <cellStyle name="level1a 3 3 4 5 3 3 2 2" xfId="30234" xr:uid="{00000000-0005-0000-0000-0000E91F0000}"/>
    <cellStyle name="level1a 3 3 4 5 3 4" xfId="26588" xr:uid="{00000000-0005-0000-0000-0000EA1F0000}"/>
    <cellStyle name="level1a 3 3 4 5 3 4 2" xfId="30231" xr:uid="{00000000-0005-0000-0000-0000EB1F0000}"/>
    <cellStyle name="level1a 3 3 4 5 4" xfId="3109" xr:uid="{00000000-0005-0000-0000-0000EC1F0000}"/>
    <cellStyle name="level1a 3 3 4 5 4 2" xfId="3110" xr:uid="{00000000-0005-0000-0000-0000ED1F0000}"/>
    <cellStyle name="level1a 3 3 4 5 4 2 2" xfId="26593" xr:uid="{00000000-0005-0000-0000-0000EE1F0000}"/>
    <cellStyle name="level1a 3 3 4 5 4 2 2 2" xfId="30236" xr:uid="{00000000-0005-0000-0000-0000EF1F0000}"/>
    <cellStyle name="level1a 3 3 4 5 4 3" xfId="26592" xr:uid="{00000000-0005-0000-0000-0000F01F0000}"/>
    <cellStyle name="level1a 3 3 4 5 4 3 2" xfId="30235" xr:uid="{00000000-0005-0000-0000-0000F11F0000}"/>
    <cellStyle name="level1a 3 3 4 5 5" xfId="3111" xr:uid="{00000000-0005-0000-0000-0000F21F0000}"/>
    <cellStyle name="level1a 3 3 4 5 5 2" xfId="26594" xr:uid="{00000000-0005-0000-0000-0000F31F0000}"/>
    <cellStyle name="level1a 3 3 4 5 5 2 2" xfId="30237" xr:uid="{00000000-0005-0000-0000-0000F41F0000}"/>
    <cellStyle name="level1a 3 3 4 5 6" xfId="26583" xr:uid="{00000000-0005-0000-0000-0000F51F0000}"/>
    <cellStyle name="level1a 3 3 4 5 6 2" xfId="30226" xr:uid="{00000000-0005-0000-0000-0000F61F0000}"/>
    <cellStyle name="level1a 3 3 4 6" xfId="3112" xr:uid="{00000000-0005-0000-0000-0000F71F0000}"/>
    <cellStyle name="level1a 3 3 4 6 2" xfId="3113" xr:uid="{00000000-0005-0000-0000-0000F81F0000}"/>
    <cellStyle name="level1a 3 3 4 6 2 2" xfId="3114" xr:uid="{00000000-0005-0000-0000-0000F91F0000}"/>
    <cellStyle name="level1a 3 3 4 6 2 2 2" xfId="3115" xr:uid="{00000000-0005-0000-0000-0000FA1F0000}"/>
    <cellStyle name="level1a 3 3 4 6 2 2 2 2" xfId="26598" xr:uid="{00000000-0005-0000-0000-0000FB1F0000}"/>
    <cellStyle name="level1a 3 3 4 6 2 2 2 2 2" xfId="30241" xr:uid="{00000000-0005-0000-0000-0000FC1F0000}"/>
    <cellStyle name="level1a 3 3 4 6 2 2 3" xfId="26597" xr:uid="{00000000-0005-0000-0000-0000FD1F0000}"/>
    <cellStyle name="level1a 3 3 4 6 2 2 3 2" xfId="30240" xr:uid="{00000000-0005-0000-0000-0000FE1F0000}"/>
    <cellStyle name="level1a 3 3 4 6 2 3" xfId="3116" xr:uid="{00000000-0005-0000-0000-0000FF1F0000}"/>
    <cellStyle name="level1a 3 3 4 6 2 3 2" xfId="26599" xr:uid="{00000000-0005-0000-0000-000000200000}"/>
    <cellStyle name="level1a 3 3 4 6 2 3 2 2" xfId="30242" xr:uid="{00000000-0005-0000-0000-000001200000}"/>
    <cellStyle name="level1a 3 3 4 6 2 4" xfId="26596" xr:uid="{00000000-0005-0000-0000-000002200000}"/>
    <cellStyle name="level1a 3 3 4 6 2 4 2" xfId="30239" xr:uid="{00000000-0005-0000-0000-000003200000}"/>
    <cellStyle name="level1a 3 3 4 6 3" xfId="3117" xr:uid="{00000000-0005-0000-0000-000004200000}"/>
    <cellStyle name="level1a 3 3 4 6 3 2" xfId="3118" xr:uid="{00000000-0005-0000-0000-000005200000}"/>
    <cellStyle name="level1a 3 3 4 6 3 2 2" xfId="3119" xr:uid="{00000000-0005-0000-0000-000006200000}"/>
    <cellStyle name="level1a 3 3 4 6 3 2 2 2" xfId="26602" xr:uid="{00000000-0005-0000-0000-000007200000}"/>
    <cellStyle name="level1a 3 3 4 6 3 2 2 2 2" xfId="30245" xr:uid="{00000000-0005-0000-0000-000008200000}"/>
    <cellStyle name="level1a 3 3 4 6 3 2 3" xfId="26601" xr:uid="{00000000-0005-0000-0000-000009200000}"/>
    <cellStyle name="level1a 3 3 4 6 3 2 3 2" xfId="30244" xr:uid="{00000000-0005-0000-0000-00000A200000}"/>
    <cellStyle name="level1a 3 3 4 6 3 3" xfId="3120" xr:uid="{00000000-0005-0000-0000-00000B200000}"/>
    <cellStyle name="level1a 3 3 4 6 3 3 2" xfId="26603" xr:uid="{00000000-0005-0000-0000-00000C200000}"/>
    <cellStyle name="level1a 3 3 4 6 3 3 2 2" xfId="30246" xr:uid="{00000000-0005-0000-0000-00000D200000}"/>
    <cellStyle name="level1a 3 3 4 6 3 4" xfId="26600" xr:uid="{00000000-0005-0000-0000-00000E200000}"/>
    <cellStyle name="level1a 3 3 4 6 3 4 2" xfId="30243" xr:uid="{00000000-0005-0000-0000-00000F200000}"/>
    <cellStyle name="level1a 3 3 4 6 4" xfId="3121" xr:uid="{00000000-0005-0000-0000-000010200000}"/>
    <cellStyle name="level1a 3 3 4 6 4 2" xfId="3122" xr:uid="{00000000-0005-0000-0000-000011200000}"/>
    <cellStyle name="level1a 3 3 4 6 4 2 2" xfId="26605" xr:uid="{00000000-0005-0000-0000-000012200000}"/>
    <cellStyle name="level1a 3 3 4 6 4 2 2 2" xfId="30248" xr:uid="{00000000-0005-0000-0000-000013200000}"/>
    <cellStyle name="level1a 3 3 4 6 4 3" xfId="26604" xr:uid="{00000000-0005-0000-0000-000014200000}"/>
    <cellStyle name="level1a 3 3 4 6 4 3 2" xfId="30247" xr:uid="{00000000-0005-0000-0000-000015200000}"/>
    <cellStyle name="level1a 3 3 4 6 5" xfId="3123" xr:uid="{00000000-0005-0000-0000-000016200000}"/>
    <cellStyle name="level1a 3 3 4 6 5 2" xfId="26606" xr:uid="{00000000-0005-0000-0000-000017200000}"/>
    <cellStyle name="level1a 3 3 4 6 5 2 2" xfId="30249" xr:uid="{00000000-0005-0000-0000-000018200000}"/>
    <cellStyle name="level1a 3 3 4 6 6" xfId="26595" xr:uid="{00000000-0005-0000-0000-000019200000}"/>
    <cellStyle name="level1a 3 3 4 6 6 2" xfId="30238" xr:uid="{00000000-0005-0000-0000-00001A200000}"/>
    <cellStyle name="level1a 3 3 4 7" xfId="3124" xr:uid="{00000000-0005-0000-0000-00001B200000}"/>
    <cellStyle name="level1a 3 3 4 7 2" xfId="3125" xr:uid="{00000000-0005-0000-0000-00001C200000}"/>
    <cellStyle name="level1a 3 3 4 7 2 2" xfId="3126" xr:uid="{00000000-0005-0000-0000-00001D200000}"/>
    <cellStyle name="level1a 3 3 4 7 2 2 2" xfId="26609" xr:uid="{00000000-0005-0000-0000-00001E200000}"/>
    <cellStyle name="level1a 3 3 4 7 2 2 2 2" xfId="30252" xr:uid="{00000000-0005-0000-0000-00001F200000}"/>
    <cellStyle name="level1a 3 3 4 7 2 3" xfId="26608" xr:uid="{00000000-0005-0000-0000-000020200000}"/>
    <cellStyle name="level1a 3 3 4 7 2 3 2" xfId="30251" xr:uid="{00000000-0005-0000-0000-000021200000}"/>
    <cellStyle name="level1a 3 3 4 7 3" xfId="3127" xr:uid="{00000000-0005-0000-0000-000022200000}"/>
    <cellStyle name="level1a 3 3 4 7 3 2" xfId="26610" xr:uid="{00000000-0005-0000-0000-000023200000}"/>
    <cellStyle name="level1a 3 3 4 7 3 2 2" xfId="30253" xr:uid="{00000000-0005-0000-0000-000024200000}"/>
    <cellStyle name="level1a 3 3 4 7 4" xfId="26607" xr:uid="{00000000-0005-0000-0000-000025200000}"/>
    <cellStyle name="level1a 3 3 4 7 4 2" xfId="30250" xr:uid="{00000000-0005-0000-0000-000026200000}"/>
    <cellStyle name="level1a 3 3 4 8" xfId="3128" xr:uid="{00000000-0005-0000-0000-000027200000}"/>
    <cellStyle name="level1a 3 3 4 8 2" xfId="3129" xr:uid="{00000000-0005-0000-0000-000028200000}"/>
    <cellStyle name="level1a 3 3 4 8 2 2" xfId="3130" xr:uid="{00000000-0005-0000-0000-000029200000}"/>
    <cellStyle name="level1a 3 3 4 8 2 2 2" xfId="26613" xr:uid="{00000000-0005-0000-0000-00002A200000}"/>
    <cellStyle name="level1a 3 3 4 8 2 2 2 2" xfId="30256" xr:uid="{00000000-0005-0000-0000-00002B200000}"/>
    <cellStyle name="level1a 3 3 4 8 2 3" xfId="26612" xr:uid="{00000000-0005-0000-0000-00002C200000}"/>
    <cellStyle name="level1a 3 3 4 8 2 3 2" xfId="30255" xr:uid="{00000000-0005-0000-0000-00002D200000}"/>
    <cellStyle name="level1a 3 3 4 8 3" xfId="3131" xr:uid="{00000000-0005-0000-0000-00002E200000}"/>
    <cellStyle name="level1a 3 3 4 8 3 2" xfId="26614" xr:uid="{00000000-0005-0000-0000-00002F200000}"/>
    <cellStyle name="level1a 3 3 4 8 3 2 2" xfId="30257" xr:uid="{00000000-0005-0000-0000-000030200000}"/>
    <cellStyle name="level1a 3 3 4 8 4" xfId="26611" xr:uid="{00000000-0005-0000-0000-000031200000}"/>
    <cellStyle name="level1a 3 3 4 8 4 2" xfId="30254" xr:uid="{00000000-0005-0000-0000-000032200000}"/>
    <cellStyle name="level1a 3 3 4 9" xfId="26547" xr:uid="{00000000-0005-0000-0000-000033200000}"/>
    <cellStyle name="level1a 3 3 4 9 2" xfId="30190" xr:uid="{00000000-0005-0000-0000-000034200000}"/>
    <cellStyle name="level1a 3 3 4_STUD aligned by INSTIT" xfId="3132" xr:uid="{00000000-0005-0000-0000-000035200000}"/>
    <cellStyle name="level1a 3 3 5" xfId="3133" xr:uid="{00000000-0005-0000-0000-000036200000}"/>
    <cellStyle name="level1a 3 3 5 2" xfId="3134" xr:uid="{00000000-0005-0000-0000-000037200000}"/>
    <cellStyle name="level1a 3 3 5 2 2" xfId="3135" xr:uid="{00000000-0005-0000-0000-000038200000}"/>
    <cellStyle name="level1a 3 3 5 2 2 2" xfId="3136" xr:uid="{00000000-0005-0000-0000-000039200000}"/>
    <cellStyle name="level1a 3 3 5 2 2 2 2" xfId="26618" xr:uid="{00000000-0005-0000-0000-00003A200000}"/>
    <cellStyle name="level1a 3 3 5 2 2 2 2 2" xfId="30261" xr:uid="{00000000-0005-0000-0000-00003B200000}"/>
    <cellStyle name="level1a 3 3 5 2 2 3" xfId="26617" xr:uid="{00000000-0005-0000-0000-00003C200000}"/>
    <cellStyle name="level1a 3 3 5 2 2 3 2" xfId="30260" xr:uid="{00000000-0005-0000-0000-00003D200000}"/>
    <cellStyle name="level1a 3 3 5 2 3" xfId="3137" xr:uid="{00000000-0005-0000-0000-00003E200000}"/>
    <cellStyle name="level1a 3 3 5 2 3 2" xfId="26619" xr:uid="{00000000-0005-0000-0000-00003F200000}"/>
    <cellStyle name="level1a 3 3 5 2 3 2 2" xfId="30262" xr:uid="{00000000-0005-0000-0000-000040200000}"/>
    <cellStyle name="level1a 3 3 5 2 4" xfId="26616" xr:uid="{00000000-0005-0000-0000-000041200000}"/>
    <cellStyle name="level1a 3 3 5 2 4 2" xfId="30259" xr:uid="{00000000-0005-0000-0000-000042200000}"/>
    <cellStyle name="level1a 3 3 5 3" xfId="3138" xr:uid="{00000000-0005-0000-0000-000043200000}"/>
    <cellStyle name="level1a 3 3 5 3 2" xfId="3139" xr:uid="{00000000-0005-0000-0000-000044200000}"/>
    <cellStyle name="level1a 3 3 5 3 2 2" xfId="3140" xr:uid="{00000000-0005-0000-0000-000045200000}"/>
    <cellStyle name="level1a 3 3 5 3 2 2 2" xfId="26622" xr:uid="{00000000-0005-0000-0000-000046200000}"/>
    <cellStyle name="level1a 3 3 5 3 2 2 2 2" xfId="30265" xr:uid="{00000000-0005-0000-0000-000047200000}"/>
    <cellStyle name="level1a 3 3 5 3 2 3" xfId="26621" xr:uid="{00000000-0005-0000-0000-000048200000}"/>
    <cellStyle name="level1a 3 3 5 3 2 3 2" xfId="30264" xr:uid="{00000000-0005-0000-0000-000049200000}"/>
    <cellStyle name="level1a 3 3 5 3 3" xfId="3141" xr:uid="{00000000-0005-0000-0000-00004A200000}"/>
    <cellStyle name="level1a 3 3 5 3 3 2" xfId="26623" xr:uid="{00000000-0005-0000-0000-00004B200000}"/>
    <cellStyle name="level1a 3 3 5 3 3 2 2" xfId="30266" xr:uid="{00000000-0005-0000-0000-00004C200000}"/>
    <cellStyle name="level1a 3 3 5 3 4" xfId="26620" xr:uid="{00000000-0005-0000-0000-00004D200000}"/>
    <cellStyle name="level1a 3 3 5 3 4 2" xfId="30263" xr:uid="{00000000-0005-0000-0000-00004E200000}"/>
    <cellStyle name="level1a 3 3 5 4" xfId="3142" xr:uid="{00000000-0005-0000-0000-00004F200000}"/>
    <cellStyle name="level1a 3 3 5 4 2" xfId="26624" xr:uid="{00000000-0005-0000-0000-000050200000}"/>
    <cellStyle name="level1a 3 3 5 4 2 2" xfId="30267" xr:uid="{00000000-0005-0000-0000-000051200000}"/>
    <cellStyle name="level1a 3 3 5 5" xfId="3143" xr:uid="{00000000-0005-0000-0000-000052200000}"/>
    <cellStyle name="level1a 3 3 5 5 2" xfId="3144" xr:uid="{00000000-0005-0000-0000-000053200000}"/>
    <cellStyle name="level1a 3 3 5 5 2 2" xfId="26626" xr:uid="{00000000-0005-0000-0000-000054200000}"/>
    <cellStyle name="level1a 3 3 5 5 2 2 2" xfId="30269" xr:uid="{00000000-0005-0000-0000-000055200000}"/>
    <cellStyle name="level1a 3 3 5 5 3" xfId="26625" xr:uid="{00000000-0005-0000-0000-000056200000}"/>
    <cellStyle name="level1a 3 3 5 5 3 2" xfId="30268" xr:uid="{00000000-0005-0000-0000-000057200000}"/>
    <cellStyle name="level1a 3 3 5 6" xfId="26615" xr:uid="{00000000-0005-0000-0000-000058200000}"/>
    <cellStyle name="level1a 3 3 5 6 2" xfId="30258" xr:uid="{00000000-0005-0000-0000-000059200000}"/>
    <cellStyle name="level1a 3 3 6" xfId="3145" xr:uid="{00000000-0005-0000-0000-00005A200000}"/>
    <cellStyle name="level1a 3 3 6 2" xfId="3146" xr:uid="{00000000-0005-0000-0000-00005B200000}"/>
    <cellStyle name="level1a 3 3 6 2 2" xfId="3147" xr:uid="{00000000-0005-0000-0000-00005C200000}"/>
    <cellStyle name="level1a 3 3 6 2 2 2" xfId="3148" xr:uid="{00000000-0005-0000-0000-00005D200000}"/>
    <cellStyle name="level1a 3 3 6 2 2 2 2" xfId="26630" xr:uid="{00000000-0005-0000-0000-00005E200000}"/>
    <cellStyle name="level1a 3 3 6 2 2 2 2 2" xfId="30273" xr:uid="{00000000-0005-0000-0000-00005F200000}"/>
    <cellStyle name="level1a 3 3 6 2 2 3" xfId="26629" xr:uid="{00000000-0005-0000-0000-000060200000}"/>
    <cellStyle name="level1a 3 3 6 2 2 3 2" xfId="30272" xr:uid="{00000000-0005-0000-0000-000061200000}"/>
    <cellStyle name="level1a 3 3 6 2 3" xfId="3149" xr:uid="{00000000-0005-0000-0000-000062200000}"/>
    <cellStyle name="level1a 3 3 6 2 3 2" xfId="26631" xr:uid="{00000000-0005-0000-0000-000063200000}"/>
    <cellStyle name="level1a 3 3 6 2 3 2 2" xfId="30274" xr:uid="{00000000-0005-0000-0000-000064200000}"/>
    <cellStyle name="level1a 3 3 6 2 4" xfId="26628" xr:uid="{00000000-0005-0000-0000-000065200000}"/>
    <cellStyle name="level1a 3 3 6 2 4 2" xfId="30271" xr:uid="{00000000-0005-0000-0000-000066200000}"/>
    <cellStyle name="level1a 3 3 6 3" xfId="3150" xr:uid="{00000000-0005-0000-0000-000067200000}"/>
    <cellStyle name="level1a 3 3 6 3 2" xfId="3151" xr:uid="{00000000-0005-0000-0000-000068200000}"/>
    <cellStyle name="level1a 3 3 6 3 2 2" xfId="3152" xr:uid="{00000000-0005-0000-0000-000069200000}"/>
    <cellStyle name="level1a 3 3 6 3 2 2 2" xfId="26634" xr:uid="{00000000-0005-0000-0000-00006A200000}"/>
    <cellStyle name="level1a 3 3 6 3 2 2 2 2" xfId="30277" xr:uid="{00000000-0005-0000-0000-00006B200000}"/>
    <cellStyle name="level1a 3 3 6 3 2 3" xfId="26633" xr:uid="{00000000-0005-0000-0000-00006C200000}"/>
    <cellStyle name="level1a 3 3 6 3 2 3 2" xfId="30276" xr:uid="{00000000-0005-0000-0000-00006D200000}"/>
    <cellStyle name="level1a 3 3 6 3 3" xfId="3153" xr:uid="{00000000-0005-0000-0000-00006E200000}"/>
    <cellStyle name="level1a 3 3 6 3 3 2" xfId="26635" xr:uid="{00000000-0005-0000-0000-00006F200000}"/>
    <cellStyle name="level1a 3 3 6 3 3 2 2" xfId="30278" xr:uid="{00000000-0005-0000-0000-000070200000}"/>
    <cellStyle name="level1a 3 3 6 3 4" xfId="26632" xr:uid="{00000000-0005-0000-0000-000071200000}"/>
    <cellStyle name="level1a 3 3 6 3 4 2" xfId="30275" xr:uid="{00000000-0005-0000-0000-000072200000}"/>
    <cellStyle name="level1a 3 3 6 4" xfId="3154" xr:uid="{00000000-0005-0000-0000-000073200000}"/>
    <cellStyle name="level1a 3 3 6 4 2" xfId="26636" xr:uid="{00000000-0005-0000-0000-000074200000}"/>
    <cellStyle name="level1a 3 3 6 4 2 2" xfId="30279" xr:uid="{00000000-0005-0000-0000-000075200000}"/>
    <cellStyle name="level1a 3 3 6 5" xfId="3155" xr:uid="{00000000-0005-0000-0000-000076200000}"/>
    <cellStyle name="level1a 3 3 6 5 2" xfId="3156" xr:uid="{00000000-0005-0000-0000-000077200000}"/>
    <cellStyle name="level1a 3 3 6 5 2 2" xfId="26638" xr:uid="{00000000-0005-0000-0000-000078200000}"/>
    <cellStyle name="level1a 3 3 6 5 2 2 2" xfId="30281" xr:uid="{00000000-0005-0000-0000-000079200000}"/>
    <cellStyle name="level1a 3 3 6 5 3" xfId="26637" xr:uid="{00000000-0005-0000-0000-00007A200000}"/>
    <cellStyle name="level1a 3 3 6 5 3 2" xfId="30280" xr:uid="{00000000-0005-0000-0000-00007B200000}"/>
    <cellStyle name="level1a 3 3 6 6" xfId="3157" xr:uid="{00000000-0005-0000-0000-00007C200000}"/>
    <cellStyle name="level1a 3 3 6 6 2" xfId="26639" xr:uid="{00000000-0005-0000-0000-00007D200000}"/>
    <cellStyle name="level1a 3 3 6 6 2 2" xfId="30282" xr:uid="{00000000-0005-0000-0000-00007E200000}"/>
    <cellStyle name="level1a 3 3 6 7" xfId="26627" xr:uid="{00000000-0005-0000-0000-00007F200000}"/>
    <cellStyle name="level1a 3 3 6 7 2" xfId="30270" xr:uid="{00000000-0005-0000-0000-000080200000}"/>
    <cellStyle name="level1a 3 3 7" xfId="3158" xr:uid="{00000000-0005-0000-0000-000081200000}"/>
    <cellStyle name="level1a 3 3 7 2" xfId="3159" xr:uid="{00000000-0005-0000-0000-000082200000}"/>
    <cellStyle name="level1a 3 3 7 2 2" xfId="3160" xr:uid="{00000000-0005-0000-0000-000083200000}"/>
    <cellStyle name="level1a 3 3 7 2 2 2" xfId="3161" xr:uid="{00000000-0005-0000-0000-000084200000}"/>
    <cellStyle name="level1a 3 3 7 2 2 2 2" xfId="26643" xr:uid="{00000000-0005-0000-0000-000085200000}"/>
    <cellStyle name="level1a 3 3 7 2 2 2 2 2" xfId="30286" xr:uid="{00000000-0005-0000-0000-000086200000}"/>
    <cellStyle name="level1a 3 3 7 2 2 3" xfId="26642" xr:uid="{00000000-0005-0000-0000-000087200000}"/>
    <cellStyle name="level1a 3 3 7 2 2 3 2" xfId="30285" xr:uid="{00000000-0005-0000-0000-000088200000}"/>
    <cellStyle name="level1a 3 3 7 2 3" xfId="3162" xr:uid="{00000000-0005-0000-0000-000089200000}"/>
    <cellStyle name="level1a 3 3 7 2 3 2" xfId="26644" xr:uid="{00000000-0005-0000-0000-00008A200000}"/>
    <cellStyle name="level1a 3 3 7 2 3 2 2" xfId="30287" xr:uid="{00000000-0005-0000-0000-00008B200000}"/>
    <cellStyle name="level1a 3 3 7 2 4" xfId="26641" xr:uid="{00000000-0005-0000-0000-00008C200000}"/>
    <cellStyle name="level1a 3 3 7 2 4 2" xfId="30284" xr:uid="{00000000-0005-0000-0000-00008D200000}"/>
    <cellStyle name="level1a 3 3 7 3" xfId="3163" xr:uid="{00000000-0005-0000-0000-00008E200000}"/>
    <cellStyle name="level1a 3 3 7 3 2" xfId="3164" xr:uid="{00000000-0005-0000-0000-00008F200000}"/>
    <cellStyle name="level1a 3 3 7 3 2 2" xfId="3165" xr:uid="{00000000-0005-0000-0000-000090200000}"/>
    <cellStyle name="level1a 3 3 7 3 2 2 2" xfId="26647" xr:uid="{00000000-0005-0000-0000-000091200000}"/>
    <cellStyle name="level1a 3 3 7 3 2 2 2 2" xfId="30290" xr:uid="{00000000-0005-0000-0000-000092200000}"/>
    <cellStyle name="level1a 3 3 7 3 2 3" xfId="26646" xr:uid="{00000000-0005-0000-0000-000093200000}"/>
    <cellStyle name="level1a 3 3 7 3 2 3 2" xfId="30289" xr:uid="{00000000-0005-0000-0000-000094200000}"/>
    <cellStyle name="level1a 3 3 7 3 3" xfId="3166" xr:uid="{00000000-0005-0000-0000-000095200000}"/>
    <cellStyle name="level1a 3 3 7 3 3 2" xfId="26648" xr:uid="{00000000-0005-0000-0000-000096200000}"/>
    <cellStyle name="level1a 3 3 7 3 3 2 2" xfId="30291" xr:uid="{00000000-0005-0000-0000-000097200000}"/>
    <cellStyle name="level1a 3 3 7 3 4" xfId="26645" xr:uid="{00000000-0005-0000-0000-000098200000}"/>
    <cellStyle name="level1a 3 3 7 3 4 2" xfId="30288" xr:uid="{00000000-0005-0000-0000-000099200000}"/>
    <cellStyle name="level1a 3 3 7 4" xfId="3167" xr:uid="{00000000-0005-0000-0000-00009A200000}"/>
    <cellStyle name="level1a 3 3 7 4 2" xfId="26649" xr:uid="{00000000-0005-0000-0000-00009B200000}"/>
    <cellStyle name="level1a 3 3 7 4 2 2" xfId="30292" xr:uid="{00000000-0005-0000-0000-00009C200000}"/>
    <cellStyle name="level1a 3 3 7 5" xfId="3168" xr:uid="{00000000-0005-0000-0000-00009D200000}"/>
    <cellStyle name="level1a 3 3 7 5 2" xfId="26650" xr:uid="{00000000-0005-0000-0000-00009E200000}"/>
    <cellStyle name="level1a 3 3 7 5 2 2" xfId="30293" xr:uid="{00000000-0005-0000-0000-00009F200000}"/>
    <cellStyle name="level1a 3 3 7 6" xfId="26640" xr:uid="{00000000-0005-0000-0000-0000A0200000}"/>
    <cellStyle name="level1a 3 3 7 6 2" xfId="30283" xr:uid="{00000000-0005-0000-0000-0000A1200000}"/>
    <cellStyle name="level1a 3 3 8" xfId="3169" xr:uid="{00000000-0005-0000-0000-0000A2200000}"/>
    <cellStyle name="level1a 3 3 8 2" xfId="3170" xr:uid="{00000000-0005-0000-0000-0000A3200000}"/>
    <cellStyle name="level1a 3 3 8 2 2" xfId="3171" xr:uid="{00000000-0005-0000-0000-0000A4200000}"/>
    <cellStyle name="level1a 3 3 8 2 2 2" xfId="3172" xr:uid="{00000000-0005-0000-0000-0000A5200000}"/>
    <cellStyle name="level1a 3 3 8 2 2 2 2" xfId="26654" xr:uid="{00000000-0005-0000-0000-0000A6200000}"/>
    <cellStyle name="level1a 3 3 8 2 2 2 2 2" xfId="30297" xr:uid="{00000000-0005-0000-0000-0000A7200000}"/>
    <cellStyle name="level1a 3 3 8 2 2 3" xfId="26653" xr:uid="{00000000-0005-0000-0000-0000A8200000}"/>
    <cellStyle name="level1a 3 3 8 2 2 3 2" xfId="30296" xr:uid="{00000000-0005-0000-0000-0000A9200000}"/>
    <cellStyle name="level1a 3 3 8 2 3" xfId="3173" xr:uid="{00000000-0005-0000-0000-0000AA200000}"/>
    <cellStyle name="level1a 3 3 8 2 3 2" xfId="26655" xr:uid="{00000000-0005-0000-0000-0000AB200000}"/>
    <cellStyle name="level1a 3 3 8 2 3 2 2" xfId="30298" xr:uid="{00000000-0005-0000-0000-0000AC200000}"/>
    <cellStyle name="level1a 3 3 8 2 4" xfId="26652" xr:uid="{00000000-0005-0000-0000-0000AD200000}"/>
    <cellStyle name="level1a 3 3 8 2 4 2" xfId="30295" xr:uid="{00000000-0005-0000-0000-0000AE200000}"/>
    <cellStyle name="level1a 3 3 8 3" xfId="3174" xr:uid="{00000000-0005-0000-0000-0000AF200000}"/>
    <cellStyle name="level1a 3 3 8 3 2" xfId="3175" xr:uid="{00000000-0005-0000-0000-0000B0200000}"/>
    <cellStyle name="level1a 3 3 8 3 2 2" xfId="3176" xr:uid="{00000000-0005-0000-0000-0000B1200000}"/>
    <cellStyle name="level1a 3 3 8 3 2 2 2" xfId="26658" xr:uid="{00000000-0005-0000-0000-0000B2200000}"/>
    <cellStyle name="level1a 3 3 8 3 2 2 2 2" xfId="30301" xr:uid="{00000000-0005-0000-0000-0000B3200000}"/>
    <cellStyle name="level1a 3 3 8 3 2 3" xfId="26657" xr:uid="{00000000-0005-0000-0000-0000B4200000}"/>
    <cellStyle name="level1a 3 3 8 3 2 3 2" xfId="30300" xr:uid="{00000000-0005-0000-0000-0000B5200000}"/>
    <cellStyle name="level1a 3 3 8 3 3" xfId="3177" xr:uid="{00000000-0005-0000-0000-0000B6200000}"/>
    <cellStyle name="level1a 3 3 8 3 3 2" xfId="26659" xr:uid="{00000000-0005-0000-0000-0000B7200000}"/>
    <cellStyle name="level1a 3 3 8 3 3 2 2" xfId="30302" xr:uid="{00000000-0005-0000-0000-0000B8200000}"/>
    <cellStyle name="level1a 3 3 8 3 4" xfId="26656" xr:uid="{00000000-0005-0000-0000-0000B9200000}"/>
    <cellStyle name="level1a 3 3 8 3 4 2" xfId="30299" xr:uid="{00000000-0005-0000-0000-0000BA200000}"/>
    <cellStyle name="level1a 3 3 8 4" xfId="3178" xr:uid="{00000000-0005-0000-0000-0000BB200000}"/>
    <cellStyle name="level1a 3 3 8 4 2" xfId="26660" xr:uid="{00000000-0005-0000-0000-0000BC200000}"/>
    <cellStyle name="level1a 3 3 8 4 2 2" xfId="30303" xr:uid="{00000000-0005-0000-0000-0000BD200000}"/>
    <cellStyle name="level1a 3 3 8 5" xfId="3179" xr:uid="{00000000-0005-0000-0000-0000BE200000}"/>
    <cellStyle name="level1a 3 3 8 5 2" xfId="3180" xr:uid="{00000000-0005-0000-0000-0000BF200000}"/>
    <cellStyle name="level1a 3 3 8 5 2 2" xfId="26662" xr:uid="{00000000-0005-0000-0000-0000C0200000}"/>
    <cellStyle name="level1a 3 3 8 5 2 2 2" xfId="30305" xr:uid="{00000000-0005-0000-0000-0000C1200000}"/>
    <cellStyle name="level1a 3 3 8 5 3" xfId="26661" xr:uid="{00000000-0005-0000-0000-0000C2200000}"/>
    <cellStyle name="level1a 3 3 8 5 3 2" xfId="30304" xr:uid="{00000000-0005-0000-0000-0000C3200000}"/>
    <cellStyle name="level1a 3 3 8 6" xfId="3181" xr:uid="{00000000-0005-0000-0000-0000C4200000}"/>
    <cellStyle name="level1a 3 3 8 6 2" xfId="26663" xr:uid="{00000000-0005-0000-0000-0000C5200000}"/>
    <cellStyle name="level1a 3 3 8 6 2 2" xfId="30306" xr:uid="{00000000-0005-0000-0000-0000C6200000}"/>
    <cellStyle name="level1a 3 3 8 7" xfId="26651" xr:uid="{00000000-0005-0000-0000-0000C7200000}"/>
    <cellStyle name="level1a 3 3 8 7 2" xfId="30294" xr:uid="{00000000-0005-0000-0000-0000C8200000}"/>
    <cellStyle name="level1a 3 3 9" xfId="3182" xr:uid="{00000000-0005-0000-0000-0000C9200000}"/>
    <cellStyle name="level1a 3 3 9 2" xfId="3183" xr:uid="{00000000-0005-0000-0000-0000CA200000}"/>
    <cellStyle name="level1a 3 3 9 2 2" xfId="3184" xr:uid="{00000000-0005-0000-0000-0000CB200000}"/>
    <cellStyle name="level1a 3 3 9 2 2 2" xfId="3185" xr:uid="{00000000-0005-0000-0000-0000CC200000}"/>
    <cellStyle name="level1a 3 3 9 2 2 2 2" xfId="26667" xr:uid="{00000000-0005-0000-0000-0000CD200000}"/>
    <cellStyle name="level1a 3 3 9 2 2 2 2 2" xfId="30310" xr:uid="{00000000-0005-0000-0000-0000CE200000}"/>
    <cellStyle name="level1a 3 3 9 2 2 3" xfId="26666" xr:uid="{00000000-0005-0000-0000-0000CF200000}"/>
    <cellStyle name="level1a 3 3 9 2 2 3 2" xfId="30309" xr:uid="{00000000-0005-0000-0000-0000D0200000}"/>
    <cellStyle name="level1a 3 3 9 2 3" xfId="3186" xr:uid="{00000000-0005-0000-0000-0000D1200000}"/>
    <cellStyle name="level1a 3 3 9 2 3 2" xfId="26668" xr:uid="{00000000-0005-0000-0000-0000D2200000}"/>
    <cellStyle name="level1a 3 3 9 2 3 2 2" xfId="30311" xr:uid="{00000000-0005-0000-0000-0000D3200000}"/>
    <cellStyle name="level1a 3 3 9 2 4" xfId="26665" xr:uid="{00000000-0005-0000-0000-0000D4200000}"/>
    <cellStyle name="level1a 3 3 9 2 4 2" xfId="30308" xr:uid="{00000000-0005-0000-0000-0000D5200000}"/>
    <cellStyle name="level1a 3 3 9 3" xfId="3187" xr:uid="{00000000-0005-0000-0000-0000D6200000}"/>
    <cellStyle name="level1a 3 3 9 3 2" xfId="3188" xr:uid="{00000000-0005-0000-0000-0000D7200000}"/>
    <cellStyle name="level1a 3 3 9 3 2 2" xfId="3189" xr:uid="{00000000-0005-0000-0000-0000D8200000}"/>
    <cellStyle name="level1a 3 3 9 3 2 2 2" xfId="26671" xr:uid="{00000000-0005-0000-0000-0000D9200000}"/>
    <cellStyle name="level1a 3 3 9 3 2 2 2 2" xfId="30314" xr:uid="{00000000-0005-0000-0000-0000DA200000}"/>
    <cellStyle name="level1a 3 3 9 3 2 3" xfId="26670" xr:uid="{00000000-0005-0000-0000-0000DB200000}"/>
    <cellStyle name="level1a 3 3 9 3 2 3 2" xfId="30313" xr:uid="{00000000-0005-0000-0000-0000DC200000}"/>
    <cellStyle name="level1a 3 3 9 3 3" xfId="3190" xr:uid="{00000000-0005-0000-0000-0000DD200000}"/>
    <cellStyle name="level1a 3 3 9 3 3 2" xfId="26672" xr:uid="{00000000-0005-0000-0000-0000DE200000}"/>
    <cellStyle name="level1a 3 3 9 3 3 2 2" xfId="30315" xr:uid="{00000000-0005-0000-0000-0000DF200000}"/>
    <cellStyle name="level1a 3 3 9 3 4" xfId="26669" xr:uid="{00000000-0005-0000-0000-0000E0200000}"/>
    <cellStyle name="level1a 3 3 9 3 4 2" xfId="30312" xr:uid="{00000000-0005-0000-0000-0000E1200000}"/>
    <cellStyle name="level1a 3 3 9 4" xfId="3191" xr:uid="{00000000-0005-0000-0000-0000E2200000}"/>
    <cellStyle name="level1a 3 3 9 4 2" xfId="3192" xr:uid="{00000000-0005-0000-0000-0000E3200000}"/>
    <cellStyle name="level1a 3 3 9 4 2 2" xfId="26674" xr:uid="{00000000-0005-0000-0000-0000E4200000}"/>
    <cellStyle name="level1a 3 3 9 4 2 2 2" xfId="30317" xr:uid="{00000000-0005-0000-0000-0000E5200000}"/>
    <cellStyle name="level1a 3 3 9 4 3" xfId="26673" xr:uid="{00000000-0005-0000-0000-0000E6200000}"/>
    <cellStyle name="level1a 3 3 9 4 3 2" xfId="30316" xr:uid="{00000000-0005-0000-0000-0000E7200000}"/>
    <cellStyle name="level1a 3 3 9 5" xfId="3193" xr:uid="{00000000-0005-0000-0000-0000E8200000}"/>
    <cellStyle name="level1a 3 3 9 5 2" xfId="26675" xr:uid="{00000000-0005-0000-0000-0000E9200000}"/>
    <cellStyle name="level1a 3 3 9 5 2 2" xfId="30318" xr:uid="{00000000-0005-0000-0000-0000EA200000}"/>
    <cellStyle name="level1a 3 3 9 6" xfId="26664" xr:uid="{00000000-0005-0000-0000-0000EB200000}"/>
    <cellStyle name="level1a 3 3 9 6 2" xfId="30307" xr:uid="{00000000-0005-0000-0000-0000EC200000}"/>
    <cellStyle name="level1a 3 3_STUD aligned by INSTIT" xfId="3194" xr:uid="{00000000-0005-0000-0000-0000ED200000}"/>
    <cellStyle name="level1a 3 4" xfId="3195" xr:uid="{00000000-0005-0000-0000-0000EE200000}"/>
    <cellStyle name="level1a 3 4 10" xfId="3196" xr:uid="{00000000-0005-0000-0000-0000EF200000}"/>
    <cellStyle name="level1a 3 4 10 2" xfId="26677" xr:uid="{00000000-0005-0000-0000-0000F0200000}"/>
    <cellStyle name="level1a 3 4 10 2 2" xfId="30320" xr:uid="{00000000-0005-0000-0000-0000F1200000}"/>
    <cellStyle name="level1a 3 4 11" xfId="26676" xr:uid="{00000000-0005-0000-0000-0000F2200000}"/>
    <cellStyle name="level1a 3 4 11 2" xfId="30319" xr:uid="{00000000-0005-0000-0000-0000F3200000}"/>
    <cellStyle name="level1a 3 4 2" xfId="3197" xr:uid="{00000000-0005-0000-0000-0000F4200000}"/>
    <cellStyle name="level1a 3 4 2 2" xfId="3198" xr:uid="{00000000-0005-0000-0000-0000F5200000}"/>
    <cellStyle name="level1a 3 4 2 2 2" xfId="3199" xr:uid="{00000000-0005-0000-0000-0000F6200000}"/>
    <cellStyle name="level1a 3 4 2 2 2 2" xfId="3200" xr:uid="{00000000-0005-0000-0000-0000F7200000}"/>
    <cellStyle name="level1a 3 4 2 2 2 2 2" xfId="3201" xr:uid="{00000000-0005-0000-0000-0000F8200000}"/>
    <cellStyle name="level1a 3 4 2 2 2 2 2 2" xfId="26682" xr:uid="{00000000-0005-0000-0000-0000F9200000}"/>
    <cellStyle name="level1a 3 4 2 2 2 2 2 2 2" xfId="30325" xr:uid="{00000000-0005-0000-0000-0000FA200000}"/>
    <cellStyle name="level1a 3 4 2 2 2 2 3" xfId="26681" xr:uid="{00000000-0005-0000-0000-0000FB200000}"/>
    <cellStyle name="level1a 3 4 2 2 2 2 3 2" xfId="30324" xr:uid="{00000000-0005-0000-0000-0000FC200000}"/>
    <cellStyle name="level1a 3 4 2 2 2 3" xfId="3202" xr:uid="{00000000-0005-0000-0000-0000FD200000}"/>
    <cellStyle name="level1a 3 4 2 2 2 3 2" xfId="26683" xr:uid="{00000000-0005-0000-0000-0000FE200000}"/>
    <cellStyle name="level1a 3 4 2 2 2 3 2 2" xfId="30326" xr:uid="{00000000-0005-0000-0000-0000FF200000}"/>
    <cellStyle name="level1a 3 4 2 2 2 4" xfId="26680" xr:uid="{00000000-0005-0000-0000-000000210000}"/>
    <cellStyle name="level1a 3 4 2 2 2 4 2" xfId="30323" xr:uid="{00000000-0005-0000-0000-000001210000}"/>
    <cellStyle name="level1a 3 4 2 2 3" xfId="3203" xr:uid="{00000000-0005-0000-0000-000002210000}"/>
    <cellStyle name="level1a 3 4 2 2 3 2" xfId="3204" xr:uid="{00000000-0005-0000-0000-000003210000}"/>
    <cellStyle name="level1a 3 4 2 2 3 2 2" xfId="3205" xr:uid="{00000000-0005-0000-0000-000004210000}"/>
    <cellStyle name="level1a 3 4 2 2 3 2 2 2" xfId="26686" xr:uid="{00000000-0005-0000-0000-000005210000}"/>
    <cellStyle name="level1a 3 4 2 2 3 2 2 2 2" xfId="30329" xr:uid="{00000000-0005-0000-0000-000006210000}"/>
    <cellStyle name="level1a 3 4 2 2 3 2 3" xfId="26685" xr:uid="{00000000-0005-0000-0000-000007210000}"/>
    <cellStyle name="level1a 3 4 2 2 3 2 3 2" xfId="30328" xr:uid="{00000000-0005-0000-0000-000008210000}"/>
    <cellStyle name="level1a 3 4 2 2 3 3" xfId="3206" xr:uid="{00000000-0005-0000-0000-000009210000}"/>
    <cellStyle name="level1a 3 4 2 2 3 3 2" xfId="26687" xr:uid="{00000000-0005-0000-0000-00000A210000}"/>
    <cellStyle name="level1a 3 4 2 2 3 3 2 2" xfId="30330" xr:uid="{00000000-0005-0000-0000-00000B210000}"/>
    <cellStyle name="level1a 3 4 2 2 3 4" xfId="26684" xr:uid="{00000000-0005-0000-0000-00000C210000}"/>
    <cellStyle name="level1a 3 4 2 2 3 4 2" xfId="30327" xr:uid="{00000000-0005-0000-0000-00000D210000}"/>
    <cellStyle name="level1a 3 4 2 2 4" xfId="3207" xr:uid="{00000000-0005-0000-0000-00000E210000}"/>
    <cellStyle name="level1a 3 4 2 2 4 2" xfId="26688" xr:uid="{00000000-0005-0000-0000-00000F210000}"/>
    <cellStyle name="level1a 3 4 2 2 4 2 2" xfId="30331" xr:uid="{00000000-0005-0000-0000-000010210000}"/>
    <cellStyle name="level1a 3 4 2 2 5" xfId="3208" xr:uid="{00000000-0005-0000-0000-000011210000}"/>
    <cellStyle name="level1a 3 4 2 2 5 2" xfId="3209" xr:uid="{00000000-0005-0000-0000-000012210000}"/>
    <cellStyle name="level1a 3 4 2 2 5 2 2" xfId="26690" xr:uid="{00000000-0005-0000-0000-000013210000}"/>
    <cellStyle name="level1a 3 4 2 2 5 2 2 2" xfId="30333" xr:uid="{00000000-0005-0000-0000-000014210000}"/>
    <cellStyle name="level1a 3 4 2 2 5 3" xfId="26689" xr:uid="{00000000-0005-0000-0000-000015210000}"/>
    <cellStyle name="level1a 3 4 2 2 5 3 2" xfId="30332" xr:uid="{00000000-0005-0000-0000-000016210000}"/>
    <cellStyle name="level1a 3 4 2 2 6" xfId="26679" xr:uid="{00000000-0005-0000-0000-000017210000}"/>
    <cellStyle name="level1a 3 4 2 2 6 2" xfId="30322" xr:uid="{00000000-0005-0000-0000-000018210000}"/>
    <cellStyle name="level1a 3 4 2 3" xfId="3210" xr:uid="{00000000-0005-0000-0000-000019210000}"/>
    <cellStyle name="level1a 3 4 2 3 2" xfId="3211" xr:uid="{00000000-0005-0000-0000-00001A210000}"/>
    <cellStyle name="level1a 3 4 2 3 2 2" xfId="3212" xr:uid="{00000000-0005-0000-0000-00001B210000}"/>
    <cellStyle name="level1a 3 4 2 3 2 2 2" xfId="3213" xr:uid="{00000000-0005-0000-0000-00001C210000}"/>
    <cellStyle name="level1a 3 4 2 3 2 2 2 2" xfId="26694" xr:uid="{00000000-0005-0000-0000-00001D210000}"/>
    <cellStyle name="level1a 3 4 2 3 2 2 2 2 2" xfId="30337" xr:uid="{00000000-0005-0000-0000-00001E210000}"/>
    <cellStyle name="level1a 3 4 2 3 2 2 3" xfId="26693" xr:uid="{00000000-0005-0000-0000-00001F210000}"/>
    <cellStyle name="level1a 3 4 2 3 2 2 3 2" xfId="30336" xr:uid="{00000000-0005-0000-0000-000020210000}"/>
    <cellStyle name="level1a 3 4 2 3 2 3" xfId="3214" xr:uid="{00000000-0005-0000-0000-000021210000}"/>
    <cellStyle name="level1a 3 4 2 3 2 3 2" xfId="26695" xr:uid="{00000000-0005-0000-0000-000022210000}"/>
    <cellStyle name="level1a 3 4 2 3 2 3 2 2" xfId="30338" xr:uid="{00000000-0005-0000-0000-000023210000}"/>
    <cellStyle name="level1a 3 4 2 3 2 4" xfId="26692" xr:uid="{00000000-0005-0000-0000-000024210000}"/>
    <cellStyle name="level1a 3 4 2 3 2 4 2" xfId="30335" xr:uid="{00000000-0005-0000-0000-000025210000}"/>
    <cellStyle name="level1a 3 4 2 3 3" xfId="3215" xr:uid="{00000000-0005-0000-0000-000026210000}"/>
    <cellStyle name="level1a 3 4 2 3 3 2" xfId="3216" xr:uid="{00000000-0005-0000-0000-000027210000}"/>
    <cellStyle name="level1a 3 4 2 3 3 2 2" xfId="3217" xr:uid="{00000000-0005-0000-0000-000028210000}"/>
    <cellStyle name="level1a 3 4 2 3 3 2 2 2" xfId="26698" xr:uid="{00000000-0005-0000-0000-000029210000}"/>
    <cellStyle name="level1a 3 4 2 3 3 2 2 2 2" xfId="30341" xr:uid="{00000000-0005-0000-0000-00002A210000}"/>
    <cellStyle name="level1a 3 4 2 3 3 2 3" xfId="26697" xr:uid="{00000000-0005-0000-0000-00002B210000}"/>
    <cellStyle name="level1a 3 4 2 3 3 2 3 2" xfId="30340" xr:uid="{00000000-0005-0000-0000-00002C210000}"/>
    <cellStyle name="level1a 3 4 2 3 3 3" xfId="3218" xr:uid="{00000000-0005-0000-0000-00002D210000}"/>
    <cellStyle name="level1a 3 4 2 3 3 3 2" xfId="26699" xr:uid="{00000000-0005-0000-0000-00002E210000}"/>
    <cellStyle name="level1a 3 4 2 3 3 3 2 2" xfId="30342" xr:uid="{00000000-0005-0000-0000-00002F210000}"/>
    <cellStyle name="level1a 3 4 2 3 3 4" xfId="26696" xr:uid="{00000000-0005-0000-0000-000030210000}"/>
    <cellStyle name="level1a 3 4 2 3 3 4 2" xfId="30339" xr:uid="{00000000-0005-0000-0000-000031210000}"/>
    <cellStyle name="level1a 3 4 2 3 4" xfId="3219" xr:uid="{00000000-0005-0000-0000-000032210000}"/>
    <cellStyle name="level1a 3 4 2 3 4 2" xfId="26700" xr:uid="{00000000-0005-0000-0000-000033210000}"/>
    <cellStyle name="level1a 3 4 2 3 4 2 2" xfId="30343" xr:uid="{00000000-0005-0000-0000-000034210000}"/>
    <cellStyle name="level1a 3 4 2 3 5" xfId="3220" xr:uid="{00000000-0005-0000-0000-000035210000}"/>
    <cellStyle name="level1a 3 4 2 3 5 2" xfId="26701" xr:uid="{00000000-0005-0000-0000-000036210000}"/>
    <cellStyle name="level1a 3 4 2 3 5 2 2" xfId="30344" xr:uid="{00000000-0005-0000-0000-000037210000}"/>
    <cellStyle name="level1a 3 4 2 3 6" xfId="26691" xr:uid="{00000000-0005-0000-0000-000038210000}"/>
    <cellStyle name="level1a 3 4 2 3 6 2" xfId="30334" xr:uid="{00000000-0005-0000-0000-000039210000}"/>
    <cellStyle name="level1a 3 4 2 4" xfId="3221" xr:uid="{00000000-0005-0000-0000-00003A210000}"/>
    <cellStyle name="level1a 3 4 2 4 2" xfId="3222" xr:uid="{00000000-0005-0000-0000-00003B210000}"/>
    <cellStyle name="level1a 3 4 2 4 2 2" xfId="3223" xr:uid="{00000000-0005-0000-0000-00003C210000}"/>
    <cellStyle name="level1a 3 4 2 4 2 2 2" xfId="3224" xr:uid="{00000000-0005-0000-0000-00003D210000}"/>
    <cellStyle name="level1a 3 4 2 4 2 2 2 2" xfId="26705" xr:uid="{00000000-0005-0000-0000-00003E210000}"/>
    <cellStyle name="level1a 3 4 2 4 2 2 2 2 2" xfId="30348" xr:uid="{00000000-0005-0000-0000-00003F210000}"/>
    <cellStyle name="level1a 3 4 2 4 2 2 3" xfId="26704" xr:uid="{00000000-0005-0000-0000-000040210000}"/>
    <cellStyle name="level1a 3 4 2 4 2 2 3 2" xfId="30347" xr:uid="{00000000-0005-0000-0000-000041210000}"/>
    <cellStyle name="level1a 3 4 2 4 2 3" xfId="3225" xr:uid="{00000000-0005-0000-0000-000042210000}"/>
    <cellStyle name="level1a 3 4 2 4 2 3 2" xfId="26706" xr:uid="{00000000-0005-0000-0000-000043210000}"/>
    <cellStyle name="level1a 3 4 2 4 2 3 2 2" xfId="30349" xr:uid="{00000000-0005-0000-0000-000044210000}"/>
    <cellStyle name="level1a 3 4 2 4 2 4" xfId="26703" xr:uid="{00000000-0005-0000-0000-000045210000}"/>
    <cellStyle name="level1a 3 4 2 4 2 4 2" xfId="30346" xr:uid="{00000000-0005-0000-0000-000046210000}"/>
    <cellStyle name="level1a 3 4 2 4 3" xfId="3226" xr:uid="{00000000-0005-0000-0000-000047210000}"/>
    <cellStyle name="level1a 3 4 2 4 3 2" xfId="3227" xr:uid="{00000000-0005-0000-0000-000048210000}"/>
    <cellStyle name="level1a 3 4 2 4 3 2 2" xfId="3228" xr:uid="{00000000-0005-0000-0000-000049210000}"/>
    <cellStyle name="level1a 3 4 2 4 3 2 2 2" xfId="26709" xr:uid="{00000000-0005-0000-0000-00004A210000}"/>
    <cellStyle name="level1a 3 4 2 4 3 2 2 2 2" xfId="30352" xr:uid="{00000000-0005-0000-0000-00004B210000}"/>
    <cellStyle name="level1a 3 4 2 4 3 2 3" xfId="26708" xr:uid="{00000000-0005-0000-0000-00004C210000}"/>
    <cellStyle name="level1a 3 4 2 4 3 2 3 2" xfId="30351" xr:uid="{00000000-0005-0000-0000-00004D210000}"/>
    <cellStyle name="level1a 3 4 2 4 3 3" xfId="3229" xr:uid="{00000000-0005-0000-0000-00004E210000}"/>
    <cellStyle name="level1a 3 4 2 4 3 3 2" xfId="26710" xr:uid="{00000000-0005-0000-0000-00004F210000}"/>
    <cellStyle name="level1a 3 4 2 4 3 3 2 2" xfId="30353" xr:uid="{00000000-0005-0000-0000-000050210000}"/>
    <cellStyle name="level1a 3 4 2 4 3 4" xfId="26707" xr:uid="{00000000-0005-0000-0000-000051210000}"/>
    <cellStyle name="level1a 3 4 2 4 3 4 2" xfId="30350" xr:uid="{00000000-0005-0000-0000-000052210000}"/>
    <cellStyle name="level1a 3 4 2 4 4" xfId="3230" xr:uid="{00000000-0005-0000-0000-000053210000}"/>
    <cellStyle name="level1a 3 4 2 4 4 2" xfId="26711" xr:uid="{00000000-0005-0000-0000-000054210000}"/>
    <cellStyle name="level1a 3 4 2 4 4 2 2" xfId="30354" xr:uid="{00000000-0005-0000-0000-000055210000}"/>
    <cellStyle name="level1a 3 4 2 4 5" xfId="3231" xr:uid="{00000000-0005-0000-0000-000056210000}"/>
    <cellStyle name="level1a 3 4 2 4 5 2" xfId="3232" xr:uid="{00000000-0005-0000-0000-000057210000}"/>
    <cellStyle name="level1a 3 4 2 4 5 2 2" xfId="26713" xr:uid="{00000000-0005-0000-0000-000058210000}"/>
    <cellStyle name="level1a 3 4 2 4 5 2 2 2" xfId="30356" xr:uid="{00000000-0005-0000-0000-000059210000}"/>
    <cellStyle name="level1a 3 4 2 4 5 3" xfId="26712" xr:uid="{00000000-0005-0000-0000-00005A210000}"/>
    <cellStyle name="level1a 3 4 2 4 5 3 2" xfId="30355" xr:uid="{00000000-0005-0000-0000-00005B210000}"/>
    <cellStyle name="level1a 3 4 2 4 6" xfId="3233" xr:uid="{00000000-0005-0000-0000-00005C210000}"/>
    <cellStyle name="level1a 3 4 2 4 6 2" xfId="26714" xr:uid="{00000000-0005-0000-0000-00005D210000}"/>
    <cellStyle name="level1a 3 4 2 4 6 2 2" xfId="30357" xr:uid="{00000000-0005-0000-0000-00005E210000}"/>
    <cellStyle name="level1a 3 4 2 4 7" xfId="26702" xr:uid="{00000000-0005-0000-0000-00005F210000}"/>
    <cellStyle name="level1a 3 4 2 4 7 2" xfId="30345" xr:uid="{00000000-0005-0000-0000-000060210000}"/>
    <cellStyle name="level1a 3 4 2 5" xfId="3234" xr:uid="{00000000-0005-0000-0000-000061210000}"/>
    <cellStyle name="level1a 3 4 2 5 2" xfId="3235" xr:uid="{00000000-0005-0000-0000-000062210000}"/>
    <cellStyle name="level1a 3 4 2 5 2 2" xfId="3236" xr:uid="{00000000-0005-0000-0000-000063210000}"/>
    <cellStyle name="level1a 3 4 2 5 2 2 2" xfId="3237" xr:uid="{00000000-0005-0000-0000-000064210000}"/>
    <cellStyle name="level1a 3 4 2 5 2 2 2 2" xfId="26718" xr:uid="{00000000-0005-0000-0000-000065210000}"/>
    <cellStyle name="level1a 3 4 2 5 2 2 2 2 2" xfId="30361" xr:uid="{00000000-0005-0000-0000-000066210000}"/>
    <cellStyle name="level1a 3 4 2 5 2 2 3" xfId="26717" xr:uid="{00000000-0005-0000-0000-000067210000}"/>
    <cellStyle name="level1a 3 4 2 5 2 2 3 2" xfId="30360" xr:uid="{00000000-0005-0000-0000-000068210000}"/>
    <cellStyle name="level1a 3 4 2 5 2 3" xfId="3238" xr:uid="{00000000-0005-0000-0000-000069210000}"/>
    <cellStyle name="level1a 3 4 2 5 2 3 2" xfId="26719" xr:uid="{00000000-0005-0000-0000-00006A210000}"/>
    <cellStyle name="level1a 3 4 2 5 2 3 2 2" xfId="30362" xr:uid="{00000000-0005-0000-0000-00006B210000}"/>
    <cellStyle name="level1a 3 4 2 5 2 4" xfId="26716" xr:uid="{00000000-0005-0000-0000-00006C210000}"/>
    <cellStyle name="level1a 3 4 2 5 2 4 2" xfId="30359" xr:uid="{00000000-0005-0000-0000-00006D210000}"/>
    <cellStyle name="level1a 3 4 2 5 3" xfId="3239" xr:uid="{00000000-0005-0000-0000-00006E210000}"/>
    <cellStyle name="level1a 3 4 2 5 3 2" xfId="3240" xr:uid="{00000000-0005-0000-0000-00006F210000}"/>
    <cellStyle name="level1a 3 4 2 5 3 2 2" xfId="3241" xr:uid="{00000000-0005-0000-0000-000070210000}"/>
    <cellStyle name="level1a 3 4 2 5 3 2 2 2" xfId="26722" xr:uid="{00000000-0005-0000-0000-000071210000}"/>
    <cellStyle name="level1a 3 4 2 5 3 2 2 2 2" xfId="30365" xr:uid="{00000000-0005-0000-0000-000072210000}"/>
    <cellStyle name="level1a 3 4 2 5 3 2 3" xfId="26721" xr:uid="{00000000-0005-0000-0000-000073210000}"/>
    <cellStyle name="level1a 3 4 2 5 3 2 3 2" xfId="30364" xr:uid="{00000000-0005-0000-0000-000074210000}"/>
    <cellStyle name="level1a 3 4 2 5 3 3" xfId="3242" xr:uid="{00000000-0005-0000-0000-000075210000}"/>
    <cellStyle name="level1a 3 4 2 5 3 3 2" xfId="26723" xr:uid="{00000000-0005-0000-0000-000076210000}"/>
    <cellStyle name="level1a 3 4 2 5 3 3 2 2" xfId="30366" xr:uid="{00000000-0005-0000-0000-000077210000}"/>
    <cellStyle name="level1a 3 4 2 5 3 4" xfId="26720" xr:uid="{00000000-0005-0000-0000-000078210000}"/>
    <cellStyle name="level1a 3 4 2 5 3 4 2" xfId="30363" xr:uid="{00000000-0005-0000-0000-000079210000}"/>
    <cellStyle name="level1a 3 4 2 5 4" xfId="3243" xr:uid="{00000000-0005-0000-0000-00007A210000}"/>
    <cellStyle name="level1a 3 4 2 5 4 2" xfId="3244" xr:uid="{00000000-0005-0000-0000-00007B210000}"/>
    <cellStyle name="level1a 3 4 2 5 4 2 2" xfId="26725" xr:uid="{00000000-0005-0000-0000-00007C210000}"/>
    <cellStyle name="level1a 3 4 2 5 4 2 2 2" xfId="30368" xr:uid="{00000000-0005-0000-0000-00007D210000}"/>
    <cellStyle name="level1a 3 4 2 5 4 3" xfId="26724" xr:uid="{00000000-0005-0000-0000-00007E210000}"/>
    <cellStyle name="level1a 3 4 2 5 4 3 2" xfId="30367" xr:uid="{00000000-0005-0000-0000-00007F210000}"/>
    <cellStyle name="level1a 3 4 2 5 5" xfId="3245" xr:uid="{00000000-0005-0000-0000-000080210000}"/>
    <cellStyle name="level1a 3 4 2 5 5 2" xfId="26726" xr:uid="{00000000-0005-0000-0000-000081210000}"/>
    <cellStyle name="level1a 3 4 2 5 5 2 2" xfId="30369" xr:uid="{00000000-0005-0000-0000-000082210000}"/>
    <cellStyle name="level1a 3 4 2 5 6" xfId="26715" xr:uid="{00000000-0005-0000-0000-000083210000}"/>
    <cellStyle name="level1a 3 4 2 5 6 2" xfId="30358" xr:uid="{00000000-0005-0000-0000-000084210000}"/>
    <cellStyle name="level1a 3 4 2 6" xfId="3246" xr:uid="{00000000-0005-0000-0000-000085210000}"/>
    <cellStyle name="level1a 3 4 2 6 2" xfId="3247" xr:uid="{00000000-0005-0000-0000-000086210000}"/>
    <cellStyle name="level1a 3 4 2 6 2 2" xfId="3248" xr:uid="{00000000-0005-0000-0000-000087210000}"/>
    <cellStyle name="level1a 3 4 2 6 2 2 2" xfId="3249" xr:uid="{00000000-0005-0000-0000-000088210000}"/>
    <cellStyle name="level1a 3 4 2 6 2 2 2 2" xfId="26730" xr:uid="{00000000-0005-0000-0000-000089210000}"/>
    <cellStyle name="level1a 3 4 2 6 2 2 2 2 2" xfId="30373" xr:uid="{00000000-0005-0000-0000-00008A210000}"/>
    <cellStyle name="level1a 3 4 2 6 2 2 3" xfId="26729" xr:uid="{00000000-0005-0000-0000-00008B210000}"/>
    <cellStyle name="level1a 3 4 2 6 2 2 3 2" xfId="30372" xr:uid="{00000000-0005-0000-0000-00008C210000}"/>
    <cellStyle name="level1a 3 4 2 6 2 3" xfId="3250" xr:uid="{00000000-0005-0000-0000-00008D210000}"/>
    <cellStyle name="level1a 3 4 2 6 2 3 2" xfId="26731" xr:uid="{00000000-0005-0000-0000-00008E210000}"/>
    <cellStyle name="level1a 3 4 2 6 2 3 2 2" xfId="30374" xr:uid="{00000000-0005-0000-0000-00008F210000}"/>
    <cellStyle name="level1a 3 4 2 6 2 4" xfId="26728" xr:uid="{00000000-0005-0000-0000-000090210000}"/>
    <cellStyle name="level1a 3 4 2 6 2 4 2" xfId="30371" xr:uid="{00000000-0005-0000-0000-000091210000}"/>
    <cellStyle name="level1a 3 4 2 6 3" xfId="3251" xr:uid="{00000000-0005-0000-0000-000092210000}"/>
    <cellStyle name="level1a 3 4 2 6 3 2" xfId="3252" xr:uid="{00000000-0005-0000-0000-000093210000}"/>
    <cellStyle name="level1a 3 4 2 6 3 2 2" xfId="3253" xr:uid="{00000000-0005-0000-0000-000094210000}"/>
    <cellStyle name="level1a 3 4 2 6 3 2 2 2" xfId="26734" xr:uid="{00000000-0005-0000-0000-000095210000}"/>
    <cellStyle name="level1a 3 4 2 6 3 2 2 2 2" xfId="30377" xr:uid="{00000000-0005-0000-0000-000096210000}"/>
    <cellStyle name="level1a 3 4 2 6 3 2 3" xfId="26733" xr:uid="{00000000-0005-0000-0000-000097210000}"/>
    <cellStyle name="level1a 3 4 2 6 3 2 3 2" xfId="30376" xr:uid="{00000000-0005-0000-0000-000098210000}"/>
    <cellStyle name="level1a 3 4 2 6 3 3" xfId="3254" xr:uid="{00000000-0005-0000-0000-000099210000}"/>
    <cellStyle name="level1a 3 4 2 6 3 3 2" xfId="26735" xr:uid="{00000000-0005-0000-0000-00009A210000}"/>
    <cellStyle name="level1a 3 4 2 6 3 3 2 2" xfId="30378" xr:uid="{00000000-0005-0000-0000-00009B210000}"/>
    <cellStyle name="level1a 3 4 2 6 3 4" xfId="26732" xr:uid="{00000000-0005-0000-0000-00009C210000}"/>
    <cellStyle name="level1a 3 4 2 6 3 4 2" xfId="30375" xr:uid="{00000000-0005-0000-0000-00009D210000}"/>
    <cellStyle name="level1a 3 4 2 6 4" xfId="3255" xr:uid="{00000000-0005-0000-0000-00009E210000}"/>
    <cellStyle name="level1a 3 4 2 6 4 2" xfId="3256" xr:uid="{00000000-0005-0000-0000-00009F210000}"/>
    <cellStyle name="level1a 3 4 2 6 4 2 2" xfId="26737" xr:uid="{00000000-0005-0000-0000-0000A0210000}"/>
    <cellStyle name="level1a 3 4 2 6 4 2 2 2" xfId="30380" xr:uid="{00000000-0005-0000-0000-0000A1210000}"/>
    <cellStyle name="level1a 3 4 2 6 4 3" xfId="26736" xr:uid="{00000000-0005-0000-0000-0000A2210000}"/>
    <cellStyle name="level1a 3 4 2 6 4 3 2" xfId="30379" xr:uid="{00000000-0005-0000-0000-0000A3210000}"/>
    <cellStyle name="level1a 3 4 2 6 5" xfId="3257" xr:uid="{00000000-0005-0000-0000-0000A4210000}"/>
    <cellStyle name="level1a 3 4 2 6 5 2" xfId="26738" xr:uid="{00000000-0005-0000-0000-0000A5210000}"/>
    <cellStyle name="level1a 3 4 2 6 5 2 2" xfId="30381" xr:uid="{00000000-0005-0000-0000-0000A6210000}"/>
    <cellStyle name="level1a 3 4 2 6 6" xfId="26727" xr:uid="{00000000-0005-0000-0000-0000A7210000}"/>
    <cellStyle name="level1a 3 4 2 6 6 2" xfId="30370" xr:uid="{00000000-0005-0000-0000-0000A8210000}"/>
    <cellStyle name="level1a 3 4 2 7" xfId="3258" xr:uid="{00000000-0005-0000-0000-0000A9210000}"/>
    <cellStyle name="level1a 3 4 2 7 2" xfId="3259" xr:uid="{00000000-0005-0000-0000-0000AA210000}"/>
    <cellStyle name="level1a 3 4 2 7 2 2" xfId="3260" xr:uid="{00000000-0005-0000-0000-0000AB210000}"/>
    <cellStyle name="level1a 3 4 2 7 2 2 2" xfId="26741" xr:uid="{00000000-0005-0000-0000-0000AC210000}"/>
    <cellStyle name="level1a 3 4 2 7 2 2 2 2" xfId="30384" xr:uid="{00000000-0005-0000-0000-0000AD210000}"/>
    <cellStyle name="level1a 3 4 2 7 2 3" xfId="26740" xr:uid="{00000000-0005-0000-0000-0000AE210000}"/>
    <cellStyle name="level1a 3 4 2 7 2 3 2" xfId="30383" xr:uid="{00000000-0005-0000-0000-0000AF210000}"/>
    <cellStyle name="level1a 3 4 2 7 3" xfId="3261" xr:uid="{00000000-0005-0000-0000-0000B0210000}"/>
    <cellStyle name="level1a 3 4 2 7 3 2" xfId="26742" xr:uid="{00000000-0005-0000-0000-0000B1210000}"/>
    <cellStyle name="level1a 3 4 2 7 3 2 2" xfId="30385" xr:uid="{00000000-0005-0000-0000-0000B2210000}"/>
    <cellStyle name="level1a 3 4 2 7 4" xfId="26739" xr:uid="{00000000-0005-0000-0000-0000B3210000}"/>
    <cellStyle name="level1a 3 4 2 7 4 2" xfId="30382" xr:uid="{00000000-0005-0000-0000-0000B4210000}"/>
    <cellStyle name="level1a 3 4 2 8" xfId="26678" xr:uid="{00000000-0005-0000-0000-0000B5210000}"/>
    <cellStyle name="level1a 3 4 2 8 2" xfId="30321" xr:uid="{00000000-0005-0000-0000-0000B6210000}"/>
    <cellStyle name="level1a 3 4 2_STUD aligned by INSTIT" xfId="3262" xr:uid="{00000000-0005-0000-0000-0000B7210000}"/>
    <cellStyle name="level1a 3 4 3" xfId="3263" xr:uid="{00000000-0005-0000-0000-0000B8210000}"/>
    <cellStyle name="level1a 3 4 3 2" xfId="3264" xr:uid="{00000000-0005-0000-0000-0000B9210000}"/>
    <cellStyle name="level1a 3 4 3 2 2" xfId="3265" xr:uid="{00000000-0005-0000-0000-0000BA210000}"/>
    <cellStyle name="level1a 3 4 3 2 2 2" xfId="3266" xr:uid="{00000000-0005-0000-0000-0000BB210000}"/>
    <cellStyle name="level1a 3 4 3 2 2 2 2" xfId="3267" xr:uid="{00000000-0005-0000-0000-0000BC210000}"/>
    <cellStyle name="level1a 3 4 3 2 2 2 2 2" xfId="26747" xr:uid="{00000000-0005-0000-0000-0000BD210000}"/>
    <cellStyle name="level1a 3 4 3 2 2 2 2 2 2" xfId="30390" xr:uid="{00000000-0005-0000-0000-0000BE210000}"/>
    <cellStyle name="level1a 3 4 3 2 2 2 3" xfId="26746" xr:uid="{00000000-0005-0000-0000-0000BF210000}"/>
    <cellStyle name="level1a 3 4 3 2 2 2 3 2" xfId="30389" xr:uid="{00000000-0005-0000-0000-0000C0210000}"/>
    <cellStyle name="level1a 3 4 3 2 2 3" xfId="3268" xr:uid="{00000000-0005-0000-0000-0000C1210000}"/>
    <cellStyle name="level1a 3 4 3 2 2 3 2" xfId="26748" xr:uid="{00000000-0005-0000-0000-0000C2210000}"/>
    <cellStyle name="level1a 3 4 3 2 2 3 2 2" xfId="30391" xr:uid="{00000000-0005-0000-0000-0000C3210000}"/>
    <cellStyle name="level1a 3 4 3 2 2 4" xfId="26745" xr:uid="{00000000-0005-0000-0000-0000C4210000}"/>
    <cellStyle name="level1a 3 4 3 2 2 4 2" xfId="30388" xr:uid="{00000000-0005-0000-0000-0000C5210000}"/>
    <cellStyle name="level1a 3 4 3 2 3" xfId="3269" xr:uid="{00000000-0005-0000-0000-0000C6210000}"/>
    <cellStyle name="level1a 3 4 3 2 3 2" xfId="3270" xr:uid="{00000000-0005-0000-0000-0000C7210000}"/>
    <cellStyle name="level1a 3 4 3 2 3 2 2" xfId="3271" xr:uid="{00000000-0005-0000-0000-0000C8210000}"/>
    <cellStyle name="level1a 3 4 3 2 3 2 2 2" xfId="26751" xr:uid="{00000000-0005-0000-0000-0000C9210000}"/>
    <cellStyle name="level1a 3 4 3 2 3 2 2 2 2" xfId="30394" xr:uid="{00000000-0005-0000-0000-0000CA210000}"/>
    <cellStyle name="level1a 3 4 3 2 3 2 3" xfId="26750" xr:uid="{00000000-0005-0000-0000-0000CB210000}"/>
    <cellStyle name="level1a 3 4 3 2 3 2 3 2" xfId="30393" xr:uid="{00000000-0005-0000-0000-0000CC210000}"/>
    <cellStyle name="level1a 3 4 3 2 3 3" xfId="3272" xr:uid="{00000000-0005-0000-0000-0000CD210000}"/>
    <cellStyle name="level1a 3 4 3 2 3 3 2" xfId="26752" xr:uid="{00000000-0005-0000-0000-0000CE210000}"/>
    <cellStyle name="level1a 3 4 3 2 3 3 2 2" xfId="30395" xr:uid="{00000000-0005-0000-0000-0000CF210000}"/>
    <cellStyle name="level1a 3 4 3 2 3 4" xfId="26749" xr:uid="{00000000-0005-0000-0000-0000D0210000}"/>
    <cellStyle name="level1a 3 4 3 2 3 4 2" xfId="30392" xr:uid="{00000000-0005-0000-0000-0000D1210000}"/>
    <cellStyle name="level1a 3 4 3 2 4" xfId="3273" xr:uid="{00000000-0005-0000-0000-0000D2210000}"/>
    <cellStyle name="level1a 3 4 3 2 4 2" xfId="26753" xr:uid="{00000000-0005-0000-0000-0000D3210000}"/>
    <cellStyle name="level1a 3 4 3 2 4 2 2" xfId="30396" xr:uid="{00000000-0005-0000-0000-0000D4210000}"/>
    <cellStyle name="level1a 3 4 3 2 5" xfId="3274" xr:uid="{00000000-0005-0000-0000-0000D5210000}"/>
    <cellStyle name="level1a 3 4 3 2 5 2" xfId="26754" xr:uid="{00000000-0005-0000-0000-0000D6210000}"/>
    <cellStyle name="level1a 3 4 3 2 5 2 2" xfId="30397" xr:uid="{00000000-0005-0000-0000-0000D7210000}"/>
    <cellStyle name="level1a 3 4 3 2 6" xfId="26744" xr:uid="{00000000-0005-0000-0000-0000D8210000}"/>
    <cellStyle name="level1a 3 4 3 2 6 2" xfId="30387" xr:uid="{00000000-0005-0000-0000-0000D9210000}"/>
    <cellStyle name="level1a 3 4 3 3" xfId="3275" xr:uid="{00000000-0005-0000-0000-0000DA210000}"/>
    <cellStyle name="level1a 3 4 3 3 2" xfId="3276" xr:uid="{00000000-0005-0000-0000-0000DB210000}"/>
    <cellStyle name="level1a 3 4 3 3 2 2" xfId="3277" xr:uid="{00000000-0005-0000-0000-0000DC210000}"/>
    <cellStyle name="level1a 3 4 3 3 2 2 2" xfId="3278" xr:uid="{00000000-0005-0000-0000-0000DD210000}"/>
    <cellStyle name="level1a 3 4 3 3 2 2 2 2" xfId="26758" xr:uid="{00000000-0005-0000-0000-0000DE210000}"/>
    <cellStyle name="level1a 3 4 3 3 2 2 2 2 2" xfId="30401" xr:uid="{00000000-0005-0000-0000-0000DF210000}"/>
    <cellStyle name="level1a 3 4 3 3 2 2 3" xfId="26757" xr:uid="{00000000-0005-0000-0000-0000E0210000}"/>
    <cellStyle name="level1a 3 4 3 3 2 2 3 2" xfId="30400" xr:uid="{00000000-0005-0000-0000-0000E1210000}"/>
    <cellStyle name="level1a 3 4 3 3 2 3" xfId="3279" xr:uid="{00000000-0005-0000-0000-0000E2210000}"/>
    <cellStyle name="level1a 3 4 3 3 2 3 2" xfId="26759" xr:uid="{00000000-0005-0000-0000-0000E3210000}"/>
    <cellStyle name="level1a 3 4 3 3 2 3 2 2" xfId="30402" xr:uid="{00000000-0005-0000-0000-0000E4210000}"/>
    <cellStyle name="level1a 3 4 3 3 2 4" xfId="26756" xr:uid="{00000000-0005-0000-0000-0000E5210000}"/>
    <cellStyle name="level1a 3 4 3 3 2 4 2" xfId="30399" xr:uid="{00000000-0005-0000-0000-0000E6210000}"/>
    <cellStyle name="level1a 3 4 3 3 3" xfId="3280" xr:uid="{00000000-0005-0000-0000-0000E7210000}"/>
    <cellStyle name="level1a 3 4 3 3 3 2" xfId="3281" xr:uid="{00000000-0005-0000-0000-0000E8210000}"/>
    <cellStyle name="level1a 3 4 3 3 3 2 2" xfId="3282" xr:uid="{00000000-0005-0000-0000-0000E9210000}"/>
    <cellStyle name="level1a 3 4 3 3 3 2 2 2" xfId="26762" xr:uid="{00000000-0005-0000-0000-0000EA210000}"/>
    <cellStyle name="level1a 3 4 3 3 3 2 2 2 2" xfId="30405" xr:uid="{00000000-0005-0000-0000-0000EB210000}"/>
    <cellStyle name="level1a 3 4 3 3 3 2 3" xfId="26761" xr:uid="{00000000-0005-0000-0000-0000EC210000}"/>
    <cellStyle name="level1a 3 4 3 3 3 2 3 2" xfId="30404" xr:uid="{00000000-0005-0000-0000-0000ED210000}"/>
    <cellStyle name="level1a 3 4 3 3 3 3" xfId="3283" xr:uid="{00000000-0005-0000-0000-0000EE210000}"/>
    <cellStyle name="level1a 3 4 3 3 3 3 2" xfId="26763" xr:uid="{00000000-0005-0000-0000-0000EF210000}"/>
    <cellStyle name="level1a 3 4 3 3 3 3 2 2" xfId="30406" xr:uid="{00000000-0005-0000-0000-0000F0210000}"/>
    <cellStyle name="level1a 3 4 3 3 3 4" xfId="26760" xr:uid="{00000000-0005-0000-0000-0000F1210000}"/>
    <cellStyle name="level1a 3 4 3 3 3 4 2" xfId="30403" xr:uid="{00000000-0005-0000-0000-0000F2210000}"/>
    <cellStyle name="level1a 3 4 3 3 4" xfId="3284" xr:uid="{00000000-0005-0000-0000-0000F3210000}"/>
    <cellStyle name="level1a 3 4 3 3 4 2" xfId="3285" xr:uid="{00000000-0005-0000-0000-0000F4210000}"/>
    <cellStyle name="level1a 3 4 3 3 4 2 2" xfId="26765" xr:uid="{00000000-0005-0000-0000-0000F5210000}"/>
    <cellStyle name="level1a 3 4 3 3 4 2 2 2" xfId="30408" xr:uid="{00000000-0005-0000-0000-0000F6210000}"/>
    <cellStyle name="level1a 3 4 3 3 4 3" xfId="26764" xr:uid="{00000000-0005-0000-0000-0000F7210000}"/>
    <cellStyle name="level1a 3 4 3 3 4 3 2" xfId="30407" xr:uid="{00000000-0005-0000-0000-0000F8210000}"/>
    <cellStyle name="level1a 3 4 3 3 5" xfId="26755" xr:uid="{00000000-0005-0000-0000-0000F9210000}"/>
    <cellStyle name="level1a 3 4 3 3 5 2" xfId="30398" xr:uid="{00000000-0005-0000-0000-0000FA210000}"/>
    <cellStyle name="level1a 3 4 3 4" xfId="3286" xr:uid="{00000000-0005-0000-0000-0000FB210000}"/>
    <cellStyle name="level1a 3 4 3 4 2" xfId="3287" xr:uid="{00000000-0005-0000-0000-0000FC210000}"/>
    <cellStyle name="level1a 3 4 3 4 2 2" xfId="3288" xr:uid="{00000000-0005-0000-0000-0000FD210000}"/>
    <cellStyle name="level1a 3 4 3 4 2 2 2" xfId="3289" xr:uid="{00000000-0005-0000-0000-0000FE210000}"/>
    <cellStyle name="level1a 3 4 3 4 2 2 2 2" xfId="26769" xr:uid="{00000000-0005-0000-0000-0000FF210000}"/>
    <cellStyle name="level1a 3 4 3 4 2 2 2 2 2" xfId="30412" xr:uid="{00000000-0005-0000-0000-000000220000}"/>
    <cellStyle name="level1a 3 4 3 4 2 2 3" xfId="26768" xr:uid="{00000000-0005-0000-0000-000001220000}"/>
    <cellStyle name="level1a 3 4 3 4 2 2 3 2" xfId="30411" xr:uid="{00000000-0005-0000-0000-000002220000}"/>
    <cellStyle name="level1a 3 4 3 4 2 3" xfId="3290" xr:uid="{00000000-0005-0000-0000-000003220000}"/>
    <cellStyle name="level1a 3 4 3 4 2 3 2" xfId="26770" xr:uid="{00000000-0005-0000-0000-000004220000}"/>
    <cellStyle name="level1a 3 4 3 4 2 3 2 2" xfId="30413" xr:uid="{00000000-0005-0000-0000-000005220000}"/>
    <cellStyle name="level1a 3 4 3 4 2 4" xfId="26767" xr:uid="{00000000-0005-0000-0000-000006220000}"/>
    <cellStyle name="level1a 3 4 3 4 2 4 2" xfId="30410" xr:uid="{00000000-0005-0000-0000-000007220000}"/>
    <cellStyle name="level1a 3 4 3 4 3" xfId="3291" xr:uid="{00000000-0005-0000-0000-000008220000}"/>
    <cellStyle name="level1a 3 4 3 4 3 2" xfId="3292" xr:uid="{00000000-0005-0000-0000-000009220000}"/>
    <cellStyle name="level1a 3 4 3 4 3 2 2" xfId="3293" xr:uid="{00000000-0005-0000-0000-00000A220000}"/>
    <cellStyle name="level1a 3 4 3 4 3 2 2 2" xfId="26773" xr:uid="{00000000-0005-0000-0000-00000B220000}"/>
    <cellStyle name="level1a 3 4 3 4 3 2 2 2 2" xfId="30416" xr:uid="{00000000-0005-0000-0000-00000C220000}"/>
    <cellStyle name="level1a 3 4 3 4 3 2 3" xfId="26772" xr:uid="{00000000-0005-0000-0000-00000D220000}"/>
    <cellStyle name="level1a 3 4 3 4 3 2 3 2" xfId="30415" xr:uid="{00000000-0005-0000-0000-00000E220000}"/>
    <cellStyle name="level1a 3 4 3 4 3 3" xfId="3294" xr:uid="{00000000-0005-0000-0000-00000F220000}"/>
    <cellStyle name="level1a 3 4 3 4 3 3 2" xfId="26774" xr:uid="{00000000-0005-0000-0000-000010220000}"/>
    <cellStyle name="level1a 3 4 3 4 3 3 2 2" xfId="30417" xr:uid="{00000000-0005-0000-0000-000011220000}"/>
    <cellStyle name="level1a 3 4 3 4 3 4" xfId="26771" xr:uid="{00000000-0005-0000-0000-000012220000}"/>
    <cellStyle name="level1a 3 4 3 4 3 4 2" xfId="30414" xr:uid="{00000000-0005-0000-0000-000013220000}"/>
    <cellStyle name="level1a 3 4 3 4 4" xfId="3295" xr:uid="{00000000-0005-0000-0000-000014220000}"/>
    <cellStyle name="level1a 3 4 3 4 4 2" xfId="3296" xr:uid="{00000000-0005-0000-0000-000015220000}"/>
    <cellStyle name="level1a 3 4 3 4 4 2 2" xfId="26776" xr:uid="{00000000-0005-0000-0000-000016220000}"/>
    <cellStyle name="level1a 3 4 3 4 4 2 2 2" xfId="30419" xr:uid="{00000000-0005-0000-0000-000017220000}"/>
    <cellStyle name="level1a 3 4 3 4 4 3" xfId="26775" xr:uid="{00000000-0005-0000-0000-000018220000}"/>
    <cellStyle name="level1a 3 4 3 4 4 3 2" xfId="30418" xr:uid="{00000000-0005-0000-0000-000019220000}"/>
    <cellStyle name="level1a 3 4 3 4 5" xfId="3297" xr:uid="{00000000-0005-0000-0000-00001A220000}"/>
    <cellStyle name="level1a 3 4 3 4 5 2" xfId="26777" xr:uid="{00000000-0005-0000-0000-00001B220000}"/>
    <cellStyle name="level1a 3 4 3 4 5 2 2" xfId="30420" xr:uid="{00000000-0005-0000-0000-00001C220000}"/>
    <cellStyle name="level1a 3 4 3 4 6" xfId="26766" xr:uid="{00000000-0005-0000-0000-00001D220000}"/>
    <cellStyle name="level1a 3 4 3 4 6 2" xfId="30409" xr:uid="{00000000-0005-0000-0000-00001E220000}"/>
    <cellStyle name="level1a 3 4 3 5" xfId="3298" xr:uid="{00000000-0005-0000-0000-00001F220000}"/>
    <cellStyle name="level1a 3 4 3 5 2" xfId="3299" xr:uid="{00000000-0005-0000-0000-000020220000}"/>
    <cellStyle name="level1a 3 4 3 5 2 2" xfId="3300" xr:uid="{00000000-0005-0000-0000-000021220000}"/>
    <cellStyle name="level1a 3 4 3 5 2 2 2" xfId="3301" xr:uid="{00000000-0005-0000-0000-000022220000}"/>
    <cellStyle name="level1a 3 4 3 5 2 2 2 2" xfId="26781" xr:uid="{00000000-0005-0000-0000-000023220000}"/>
    <cellStyle name="level1a 3 4 3 5 2 2 2 2 2" xfId="30424" xr:uid="{00000000-0005-0000-0000-000024220000}"/>
    <cellStyle name="level1a 3 4 3 5 2 2 3" xfId="26780" xr:uid="{00000000-0005-0000-0000-000025220000}"/>
    <cellStyle name="level1a 3 4 3 5 2 2 3 2" xfId="30423" xr:uid="{00000000-0005-0000-0000-000026220000}"/>
    <cellStyle name="level1a 3 4 3 5 2 3" xfId="3302" xr:uid="{00000000-0005-0000-0000-000027220000}"/>
    <cellStyle name="level1a 3 4 3 5 2 3 2" xfId="26782" xr:uid="{00000000-0005-0000-0000-000028220000}"/>
    <cellStyle name="level1a 3 4 3 5 2 3 2 2" xfId="30425" xr:uid="{00000000-0005-0000-0000-000029220000}"/>
    <cellStyle name="level1a 3 4 3 5 2 4" xfId="26779" xr:uid="{00000000-0005-0000-0000-00002A220000}"/>
    <cellStyle name="level1a 3 4 3 5 2 4 2" xfId="30422" xr:uid="{00000000-0005-0000-0000-00002B220000}"/>
    <cellStyle name="level1a 3 4 3 5 3" xfId="3303" xr:uid="{00000000-0005-0000-0000-00002C220000}"/>
    <cellStyle name="level1a 3 4 3 5 3 2" xfId="3304" xr:uid="{00000000-0005-0000-0000-00002D220000}"/>
    <cellStyle name="level1a 3 4 3 5 3 2 2" xfId="3305" xr:uid="{00000000-0005-0000-0000-00002E220000}"/>
    <cellStyle name="level1a 3 4 3 5 3 2 2 2" xfId="26785" xr:uid="{00000000-0005-0000-0000-00002F220000}"/>
    <cellStyle name="level1a 3 4 3 5 3 2 2 2 2" xfId="30428" xr:uid="{00000000-0005-0000-0000-000030220000}"/>
    <cellStyle name="level1a 3 4 3 5 3 2 3" xfId="26784" xr:uid="{00000000-0005-0000-0000-000031220000}"/>
    <cellStyle name="level1a 3 4 3 5 3 2 3 2" xfId="30427" xr:uid="{00000000-0005-0000-0000-000032220000}"/>
    <cellStyle name="level1a 3 4 3 5 3 3" xfId="3306" xr:uid="{00000000-0005-0000-0000-000033220000}"/>
    <cellStyle name="level1a 3 4 3 5 3 3 2" xfId="26786" xr:uid="{00000000-0005-0000-0000-000034220000}"/>
    <cellStyle name="level1a 3 4 3 5 3 3 2 2" xfId="30429" xr:uid="{00000000-0005-0000-0000-000035220000}"/>
    <cellStyle name="level1a 3 4 3 5 3 4" xfId="26783" xr:uid="{00000000-0005-0000-0000-000036220000}"/>
    <cellStyle name="level1a 3 4 3 5 3 4 2" xfId="30426" xr:uid="{00000000-0005-0000-0000-000037220000}"/>
    <cellStyle name="level1a 3 4 3 5 4" xfId="3307" xr:uid="{00000000-0005-0000-0000-000038220000}"/>
    <cellStyle name="level1a 3 4 3 5 4 2" xfId="3308" xr:uid="{00000000-0005-0000-0000-000039220000}"/>
    <cellStyle name="level1a 3 4 3 5 4 2 2" xfId="26788" xr:uid="{00000000-0005-0000-0000-00003A220000}"/>
    <cellStyle name="level1a 3 4 3 5 4 2 2 2" xfId="30431" xr:uid="{00000000-0005-0000-0000-00003B220000}"/>
    <cellStyle name="level1a 3 4 3 5 4 3" xfId="26787" xr:uid="{00000000-0005-0000-0000-00003C220000}"/>
    <cellStyle name="level1a 3 4 3 5 4 3 2" xfId="30430" xr:uid="{00000000-0005-0000-0000-00003D220000}"/>
    <cellStyle name="level1a 3 4 3 5 5" xfId="3309" xr:uid="{00000000-0005-0000-0000-00003E220000}"/>
    <cellStyle name="level1a 3 4 3 5 5 2" xfId="26789" xr:uid="{00000000-0005-0000-0000-00003F220000}"/>
    <cellStyle name="level1a 3 4 3 5 5 2 2" xfId="30432" xr:uid="{00000000-0005-0000-0000-000040220000}"/>
    <cellStyle name="level1a 3 4 3 5 6" xfId="26778" xr:uid="{00000000-0005-0000-0000-000041220000}"/>
    <cellStyle name="level1a 3 4 3 5 6 2" xfId="30421" xr:uid="{00000000-0005-0000-0000-000042220000}"/>
    <cellStyle name="level1a 3 4 3 6" xfId="3310" xr:uid="{00000000-0005-0000-0000-000043220000}"/>
    <cellStyle name="level1a 3 4 3 6 2" xfId="3311" xr:uid="{00000000-0005-0000-0000-000044220000}"/>
    <cellStyle name="level1a 3 4 3 6 2 2" xfId="3312" xr:uid="{00000000-0005-0000-0000-000045220000}"/>
    <cellStyle name="level1a 3 4 3 6 2 2 2" xfId="3313" xr:uid="{00000000-0005-0000-0000-000046220000}"/>
    <cellStyle name="level1a 3 4 3 6 2 2 2 2" xfId="26793" xr:uid="{00000000-0005-0000-0000-000047220000}"/>
    <cellStyle name="level1a 3 4 3 6 2 2 2 2 2" xfId="30436" xr:uid="{00000000-0005-0000-0000-000048220000}"/>
    <cellStyle name="level1a 3 4 3 6 2 2 3" xfId="26792" xr:uid="{00000000-0005-0000-0000-000049220000}"/>
    <cellStyle name="level1a 3 4 3 6 2 2 3 2" xfId="30435" xr:uid="{00000000-0005-0000-0000-00004A220000}"/>
    <cellStyle name="level1a 3 4 3 6 2 3" xfId="3314" xr:uid="{00000000-0005-0000-0000-00004B220000}"/>
    <cellStyle name="level1a 3 4 3 6 2 3 2" xfId="26794" xr:uid="{00000000-0005-0000-0000-00004C220000}"/>
    <cellStyle name="level1a 3 4 3 6 2 3 2 2" xfId="30437" xr:uid="{00000000-0005-0000-0000-00004D220000}"/>
    <cellStyle name="level1a 3 4 3 6 2 4" xfId="26791" xr:uid="{00000000-0005-0000-0000-00004E220000}"/>
    <cellStyle name="level1a 3 4 3 6 2 4 2" xfId="30434" xr:uid="{00000000-0005-0000-0000-00004F220000}"/>
    <cellStyle name="level1a 3 4 3 6 3" xfId="3315" xr:uid="{00000000-0005-0000-0000-000050220000}"/>
    <cellStyle name="level1a 3 4 3 6 3 2" xfId="3316" xr:uid="{00000000-0005-0000-0000-000051220000}"/>
    <cellStyle name="level1a 3 4 3 6 3 2 2" xfId="3317" xr:uid="{00000000-0005-0000-0000-000052220000}"/>
    <cellStyle name="level1a 3 4 3 6 3 2 2 2" xfId="26797" xr:uid="{00000000-0005-0000-0000-000053220000}"/>
    <cellStyle name="level1a 3 4 3 6 3 2 2 2 2" xfId="30440" xr:uid="{00000000-0005-0000-0000-000054220000}"/>
    <cellStyle name="level1a 3 4 3 6 3 2 3" xfId="26796" xr:uid="{00000000-0005-0000-0000-000055220000}"/>
    <cellStyle name="level1a 3 4 3 6 3 2 3 2" xfId="30439" xr:uid="{00000000-0005-0000-0000-000056220000}"/>
    <cellStyle name="level1a 3 4 3 6 3 3" xfId="3318" xr:uid="{00000000-0005-0000-0000-000057220000}"/>
    <cellStyle name="level1a 3 4 3 6 3 3 2" xfId="26798" xr:uid="{00000000-0005-0000-0000-000058220000}"/>
    <cellStyle name="level1a 3 4 3 6 3 3 2 2" xfId="30441" xr:uid="{00000000-0005-0000-0000-000059220000}"/>
    <cellStyle name="level1a 3 4 3 6 3 4" xfId="26795" xr:uid="{00000000-0005-0000-0000-00005A220000}"/>
    <cellStyle name="level1a 3 4 3 6 3 4 2" xfId="30438" xr:uid="{00000000-0005-0000-0000-00005B220000}"/>
    <cellStyle name="level1a 3 4 3 6 4" xfId="3319" xr:uid="{00000000-0005-0000-0000-00005C220000}"/>
    <cellStyle name="level1a 3 4 3 6 4 2" xfId="3320" xr:uid="{00000000-0005-0000-0000-00005D220000}"/>
    <cellStyle name="level1a 3 4 3 6 4 2 2" xfId="26800" xr:uid="{00000000-0005-0000-0000-00005E220000}"/>
    <cellStyle name="level1a 3 4 3 6 4 2 2 2" xfId="30443" xr:uid="{00000000-0005-0000-0000-00005F220000}"/>
    <cellStyle name="level1a 3 4 3 6 4 3" xfId="26799" xr:uid="{00000000-0005-0000-0000-000060220000}"/>
    <cellStyle name="level1a 3 4 3 6 4 3 2" xfId="30442" xr:uid="{00000000-0005-0000-0000-000061220000}"/>
    <cellStyle name="level1a 3 4 3 6 5" xfId="3321" xr:uid="{00000000-0005-0000-0000-000062220000}"/>
    <cellStyle name="level1a 3 4 3 6 5 2" xfId="26801" xr:uid="{00000000-0005-0000-0000-000063220000}"/>
    <cellStyle name="level1a 3 4 3 6 5 2 2" xfId="30444" xr:uid="{00000000-0005-0000-0000-000064220000}"/>
    <cellStyle name="level1a 3 4 3 6 6" xfId="26790" xr:uid="{00000000-0005-0000-0000-000065220000}"/>
    <cellStyle name="level1a 3 4 3 6 6 2" xfId="30433" xr:uid="{00000000-0005-0000-0000-000066220000}"/>
    <cellStyle name="level1a 3 4 3 7" xfId="3322" xr:uid="{00000000-0005-0000-0000-000067220000}"/>
    <cellStyle name="level1a 3 4 3 7 2" xfId="3323" xr:uid="{00000000-0005-0000-0000-000068220000}"/>
    <cellStyle name="level1a 3 4 3 7 2 2" xfId="3324" xr:uid="{00000000-0005-0000-0000-000069220000}"/>
    <cellStyle name="level1a 3 4 3 7 2 2 2" xfId="26804" xr:uid="{00000000-0005-0000-0000-00006A220000}"/>
    <cellStyle name="level1a 3 4 3 7 2 2 2 2" xfId="30447" xr:uid="{00000000-0005-0000-0000-00006B220000}"/>
    <cellStyle name="level1a 3 4 3 7 2 3" xfId="26803" xr:uid="{00000000-0005-0000-0000-00006C220000}"/>
    <cellStyle name="level1a 3 4 3 7 2 3 2" xfId="30446" xr:uid="{00000000-0005-0000-0000-00006D220000}"/>
    <cellStyle name="level1a 3 4 3 7 3" xfId="3325" xr:uid="{00000000-0005-0000-0000-00006E220000}"/>
    <cellStyle name="level1a 3 4 3 7 3 2" xfId="26805" xr:uid="{00000000-0005-0000-0000-00006F220000}"/>
    <cellStyle name="level1a 3 4 3 7 3 2 2" xfId="30448" xr:uid="{00000000-0005-0000-0000-000070220000}"/>
    <cellStyle name="level1a 3 4 3 7 4" xfId="26802" xr:uid="{00000000-0005-0000-0000-000071220000}"/>
    <cellStyle name="level1a 3 4 3 7 4 2" xfId="30445" xr:uid="{00000000-0005-0000-0000-000072220000}"/>
    <cellStyle name="level1a 3 4 3 8" xfId="3326" xr:uid="{00000000-0005-0000-0000-000073220000}"/>
    <cellStyle name="level1a 3 4 3 8 2" xfId="3327" xr:uid="{00000000-0005-0000-0000-000074220000}"/>
    <cellStyle name="level1a 3 4 3 8 2 2" xfId="3328" xr:uid="{00000000-0005-0000-0000-000075220000}"/>
    <cellStyle name="level1a 3 4 3 8 2 2 2" xfId="26808" xr:uid="{00000000-0005-0000-0000-000076220000}"/>
    <cellStyle name="level1a 3 4 3 8 2 2 2 2" xfId="30451" xr:uid="{00000000-0005-0000-0000-000077220000}"/>
    <cellStyle name="level1a 3 4 3 8 2 3" xfId="26807" xr:uid="{00000000-0005-0000-0000-000078220000}"/>
    <cellStyle name="level1a 3 4 3 8 2 3 2" xfId="30450" xr:uid="{00000000-0005-0000-0000-000079220000}"/>
    <cellStyle name="level1a 3 4 3 8 3" xfId="3329" xr:uid="{00000000-0005-0000-0000-00007A220000}"/>
    <cellStyle name="level1a 3 4 3 8 3 2" xfId="26809" xr:uid="{00000000-0005-0000-0000-00007B220000}"/>
    <cellStyle name="level1a 3 4 3 8 3 2 2" xfId="30452" xr:uid="{00000000-0005-0000-0000-00007C220000}"/>
    <cellStyle name="level1a 3 4 3 8 4" xfId="26806" xr:uid="{00000000-0005-0000-0000-00007D220000}"/>
    <cellStyle name="level1a 3 4 3 8 4 2" xfId="30449" xr:uid="{00000000-0005-0000-0000-00007E220000}"/>
    <cellStyle name="level1a 3 4 3 9" xfId="26743" xr:uid="{00000000-0005-0000-0000-00007F220000}"/>
    <cellStyle name="level1a 3 4 3 9 2" xfId="30386" xr:uid="{00000000-0005-0000-0000-000080220000}"/>
    <cellStyle name="level1a 3 4 3_STUD aligned by INSTIT" xfId="3330" xr:uid="{00000000-0005-0000-0000-000081220000}"/>
    <cellStyle name="level1a 3 4 4" xfId="3331" xr:uid="{00000000-0005-0000-0000-000082220000}"/>
    <cellStyle name="level1a 3 4 4 2" xfId="3332" xr:uid="{00000000-0005-0000-0000-000083220000}"/>
    <cellStyle name="level1a 3 4 4 2 2" xfId="3333" xr:uid="{00000000-0005-0000-0000-000084220000}"/>
    <cellStyle name="level1a 3 4 4 2 2 2" xfId="3334" xr:uid="{00000000-0005-0000-0000-000085220000}"/>
    <cellStyle name="level1a 3 4 4 2 2 2 2" xfId="26813" xr:uid="{00000000-0005-0000-0000-000086220000}"/>
    <cellStyle name="level1a 3 4 4 2 2 2 2 2" xfId="30456" xr:uid="{00000000-0005-0000-0000-000087220000}"/>
    <cellStyle name="level1a 3 4 4 2 2 3" xfId="26812" xr:uid="{00000000-0005-0000-0000-000088220000}"/>
    <cellStyle name="level1a 3 4 4 2 2 3 2" xfId="30455" xr:uid="{00000000-0005-0000-0000-000089220000}"/>
    <cellStyle name="level1a 3 4 4 2 3" xfId="3335" xr:uid="{00000000-0005-0000-0000-00008A220000}"/>
    <cellStyle name="level1a 3 4 4 2 3 2" xfId="26814" xr:uid="{00000000-0005-0000-0000-00008B220000}"/>
    <cellStyle name="level1a 3 4 4 2 3 2 2" xfId="30457" xr:uid="{00000000-0005-0000-0000-00008C220000}"/>
    <cellStyle name="level1a 3 4 4 2 4" xfId="26811" xr:uid="{00000000-0005-0000-0000-00008D220000}"/>
    <cellStyle name="level1a 3 4 4 2 4 2" xfId="30454" xr:uid="{00000000-0005-0000-0000-00008E220000}"/>
    <cellStyle name="level1a 3 4 4 3" xfId="3336" xr:uid="{00000000-0005-0000-0000-00008F220000}"/>
    <cellStyle name="level1a 3 4 4 3 2" xfId="3337" xr:uid="{00000000-0005-0000-0000-000090220000}"/>
    <cellStyle name="level1a 3 4 4 3 2 2" xfId="3338" xr:uid="{00000000-0005-0000-0000-000091220000}"/>
    <cellStyle name="level1a 3 4 4 3 2 2 2" xfId="26817" xr:uid="{00000000-0005-0000-0000-000092220000}"/>
    <cellStyle name="level1a 3 4 4 3 2 2 2 2" xfId="30460" xr:uid="{00000000-0005-0000-0000-000093220000}"/>
    <cellStyle name="level1a 3 4 4 3 2 3" xfId="26816" xr:uid="{00000000-0005-0000-0000-000094220000}"/>
    <cellStyle name="level1a 3 4 4 3 2 3 2" xfId="30459" xr:uid="{00000000-0005-0000-0000-000095220000}"/>
    <cellStyle name="level1a 3 4 4 3 3" xfId="3339" xr:uid="{00000000-0005-0000-0000-000096220000}"/>
    <cellStyle name="level1a 3 4 4 3 3 2" xfId="26818" xr:uid="{00000000-0005-0000-0000-000097220000}"/>
    <cellStyle name="level1a 3 4 4 3 3 2 2" xfId="30461" xr:uid="{00000000-0005-0000-0000-000098220000}"/>
    <cellStyle name="level1a 3 4 4 3 4" xfId="26815" xr:uid="{00000000-0005-0000-0000-000099220000}"/>
    <cellStyle name="level1a 3 4 4 3 4 2" xfId="30458" xr:uid="{00000000-0005-0000-0000-00009A220000}"/>
    <cellStyle name="level1a 3 4 4 4" xfId="3340" xr:uid="{00000000-0005-0000-0000-00009B220000}"/>
    <cellStyle name="level1a 3 4 4 4 2" xfId="26819" xr:uid="{00000000-0005-0000-0000-00009C220000}"/>
    <cellStyle name="level1a 3 4 4 4 2 2" xfId="30462" xr:uid="{00000000-0005-0000-0000-00009D220000}"/>
    <cellStyle name="level1a 3 4 4 5" xfId="3341" xr:uid="{00000000-0005-0000-0000-00009E220000}"/>
    <cellStyle name="level1a 3 4 4 5 2" xfId="3342" xr:uid="{00000000-0005-0000-0000-00009F220000}"/>
    <cellStyle name="level1a 3 4 4 5 2 2" xfId="26821" xr:uid="{00000000-0005-0000-0000-0000A0220000}"/>
    <cellStyle name="level1a 3 4 4 5 2 2 2" xfId="30464" xr:uid="{00000000-0005-0000-0000-0000A1220000}"/>
    <cellStyle name="level1a 3 4 4 5 3" xfId="26820" xr:uid="{00000000-0005-0000-0000-0000A2220000}"/>
    <cellStyle name="level1a 3 4 4 5 3 2" xfId="30463" xr:uid="{00000000-0005-0000-0000-0000A3220000}"/>
    <cellStyle name="level1a 3 4 4 6" xfId="26810" xr:uid="{00000000-0005-0000-0000-0000A4220000}"/>
    <cellStyle name="level1a 3 4 4 6 2" xfId="30453" xr:uid="{00000000-0005-0000-0000-0000A5220000}"/>
    <cellStyle name="level1a 3 4 5" xfId="3343" xr:uid="{00000000-0005-0000-0000-0000A6220000}"/>
    <cellStyle name="level1a 3 4 5 2" xfId="3344" xr:uid="{00000000-0005-0000-0000-0000A7220000}"/>
    <cellStyle name="level1a 3 4 5 2 2" xfId="3345" xr:uid="{00000000-0005-0000-0000-0000A8220000}"/>
    <cellStyle name="level1a 3 4 5 2 2 2" xfId="3346" xr:uid="{00000000-0005-0000-0000-0000A9220000}"/>
    <cellStyle name="level1a 3 4 5 2 2 2 2" xfId="26825" xr:uid="{00000000-0005-0000-0000-0000AA220000}"/>
    <cellStyle name="level1a 3 4 5 2 2 2 2 2" xfId="30468" xr:uid="{00000000-0005-0000-0000-0000AB220000}"/>
    <cellStyle name="level1a 3 4 5 2 2 3" xfId="26824" xr:uid="{00000000-0005-0000-0000-0000AC220000}"/>
    <cellStyle name="level1a 3 4 5 2 2 3 2" xfId="30467" xr:uid="{00000000-0005-0000-0000-0000AD220000}"/>
    <cellStyle name="level1a 3 4 5 2 3" xfId="3347" xr:uid="{00000000-0005-0000-0000-0000AE220000}"/>
    <cellStyle name="level1a 3 4 5 2 3 2" xfId="26826" xr:uid="{00000000-0005-0000-0000-0000AF220000}"/>
    <cellStyle name="level1a 3 4 5 2 3 2 2" xfId="30469" xr:uid="{00000000-0005-0000-0000-0000B0220000}"/>
    <cellStyle name="level1a 3 4 5 2 4" xfId="26823" xr:uid="{00000000-0005-0000-0000-0000B1220000}"/>
    <cellStyle name="level1a 3 4 5 2 4 2" xfId="30466" xr:uid="{00000000-0005-0000-0000-0000B2220000}"/>
    <cellStyle name="level1a 3 4 5 3" xfId="3348" xr:uid="{00000000-0005-0000-0000-0000B3220000}"/>
    <cellStyle name="level1a 3 4 5 3 2" xfId="3349" xr:uid="{00000000-0005-0000-0000-0000B4220000}"/>
    <cellStyle name="level1a 3 4 5 3 2 2" xfId="3350" xr:uid="{00000000-0005-0000-0000-0000B5220000}"/>
    <cellStyle name="level1a 3 4 5 3 2 2 2" xfId="26829" xr:uid="{00000000-0005-0000-0000-0000B6220000}"/>
    <cellStyle name="level1a 3 4 5 3 2 2 2 2" xfId="30472" xr:uid="{00000000-0005-0000-0000-0000B7220000}"/>
    <cellStyle name="level1a 3 4 5 3 2 3" xfId="26828" xr:uid="{00000000-0005-0000-0000-0000B8220000}"/>
    <cellStyle name="level1a 3 4 5 3 2 3 2" xfId="30471" xr:uid="{00000000-0005-0000-0000-0000B9220000}"/>
    <cellStyle name="level1a 3 4 5 3 3" xfId="3351" xr:uid="{00000000-0005-0000-0000-0000BA220000}"/>
    <cellStyle name="level1a 3 4 5 3 3 2" xfId="26830" xr:uid="{00000000-0005-0000-0000-0000BB220000}"/>
    <cellStyle name="level1a 3 4 5 3 3 2 2" xfId="30473" xr:uid="{00000000-0005-0000-0000-0000BC220000}"/>
    <cellStyle name="level1a 3 4 5 3 4" xfId="26827" xr:uid="{00000000-0005-0000-0000-0000BD220000}"/>
    <cellStyle name="level1a 3 4 5 3 4 2" xfId="30470" xr:uid="{00000000-0005-0000-0000-0000BE220000}"/>
    <cellStyle name="level1a 3 4 5 4" xfId="3352" xr:uid="{00000000-0005-0000-0000-0000BF220000}"/>
    <cellStyle name="level1a 3 4 5 4 2" xfId="26831" xr:uid="{00000000-0005-0000-0000-0000C0220000}"/>
    <cellStyle name="level1a 3 4 5 4 2 2" xfId="30474" xr:uid="{00000000-0005-0000-0000-0000C1220000}"/>
    <cellStyle name="level1a 3 4 5 5" xfId="3353" xr:uid="{00000000-0005-0000-0000-0000C2220000}"/>
    <cellStyle name="level1a 3 4 5 5 2" xfId="3354" xr:uid="{00000000-0005-0000-0000-0000C3220000}"/>
    <cellStyle name="level1a 3 4 5 5 2 2" xfId="26833" xr:uid="{00000000-0005-0000-0000-0000C4220000}"/>
    <cellStyle name="level1a 3 4 5 5 2 2 2" xfId="30476" xr:uid="{00000000-0005-0000-0000-0000C5220000}"/>
    <cellStyle name="level1a 3 4 5 5 3" xfId="26832" xr:uid="{00000000-0005-0000-0000-0000C6220000}"/>
    <cellStyle name="level1a 3 4 5 5 3 2" xfId="30475" xr:uid="{00000000-0005-0000-0000-0000C7220000}"/>
    <cellStyle name="level1a 3 4 5 6" xfId="3355" xr:uid="{00000000-0005-0000-0000-0000C8220000}"/>
    <cellStyle name="level1a 3 4 5 6 2" xfId="26834" xr:uid="{00000000-0005-0000-0000-0000C9220000}"/>
    <cellStyle name="level1a 3 4 5 6 2 2" xfId="30477" xr:uid="{00000000-0005-0000-0000-0000CA220000}"/>
    <cellStyle name="level1a 3 4 5 7" xfId="26822" xr:uid="{00000000-0005-0000-0000-0000CB220000}"/>
    <cellStyle name="level1a 3 4 5 7 2" xfId="30465" xr:uid="{00000000-0005-0000-0000-0000CC220000}"/>
    <cellStyle name="level1a 3 4 6" xfId="3356" xr:uid="{00000000-0005-0000-0000-0000CD220000}"/>
    <cellStyle name="level1a 3 4 6 2" xfId="3357" xr:uid="{00000000-0005-0000-0000-0000CE220000}"/>
    <cellStyle name="level1a 3 4 6 2 2" xfId="3358" xr:uid="{00000000-0005-0000-0000-0000CF220000}"/>
    <cellStyle name="level1a 3 4 6 2 2 2" xfId="3359" xr:uid="{00000000-0005-0000-0000-0000D0220000}"/>
    <cellStyle name="level1a 3 4 6 2 2 2 2" xfId="26838" xr:uid="{00000000-0005-0000-0000-0000D1220000}"/>
    <cellStyle name="level1a 3 4 6 2 2 2 2 2" xfId="30481" xr:uid="{00000000-0005-0000-0000-0000D2220000}"/>
    <cellStyle name="level1a 3 4 6 2 2 3" xfId="26837" xr:uid="{00000000-0005-0000-0000-0000D3220000}"/>
    <cellStyle name="level1a 3 4 6 2 2 3 2" xfId="30480" xr:uid="{00000000-0005-0000-0000-0000D4220000}"/>
    <cellStyle name="level1a 3 4 6 2 3" xfId="3360" xr:uid="{00000000-0005-0000-0000-0000D5220000}"/>
    <cellStyle name="level1a 3 4 6 2 3 2" xfId="26839" xr:uid="{00000000-0005-0000-0000-0000D6220000}"/>
    <cellStyle name="level1a 3 4 6 2 3 2 2" xfId="30482" xr:uid="{00000000-0005-0000-0000-0000D7220000}"/>
    <cellStyle name="level1a 3 4 6 2 4" xfId="26836" xr:uid="{00000000-0005-0000-0000-0000D8220000}"/>
    <cellStyle name="level1a 3 4 6 2 4 2" xfId="30479" xr:uid="{00000000-0005-0000-0000-0000D9220000}"/>
    <cellStyle name="level1a 3 4 6 3" xfId="3361" xr:uid="{00000000-0005-0000-0000-0000DA220000}"/>
    <cellStyle name="level1a 3 4 6 3 2" xfId="3362" xr:uid="{00000000-0005-0000-0000-0000DB220000}"/>
    <cellStyle name="level1a 3 4 6 3 2 2" xfId="3363" xr:uid="{00000000-0005-0000-0000-0000DC220000}"/>
    <cellStyle name="level1a 3 4 6 3 2 2 2" xfId="26842" xr:uid="{00000000-0005-0000-0000-0000DD220000}"/>
    <cellStyle name="level1a 3 4 6 3 2 2 2 2" xfId="30485" xr:uid="{00000000-0005-0000-0000-0000DE220000}"/>
    <cellStyle name="level1a 3 4 6 3 2 3" xfId="26841" xr:uid="{00000000-0005-0000-0000-0000DF220000}"/>
    <cellStyle name="level1a 3 4 6 3 2 3 2" xfId="30484" xr:uid="{00000000-0005-0000-0000-0000E0220000}"/>
    <cellStyle name="level1a 3 4 6 3 3" xfId="3364" xr:uid="{00000000-0005-0000-0000-0000E1220000}"/>
    <cellStyle name="level1a 3 4 6 3 3 2" xfId="26843" xr:uid="{00000000-0005-0000-0000-0000E2220000}"/>
    <cellStyle name="level1a 3 4 6 3 3 2 2" xfId="30486" xr:uid="{00000000-0005-0000-0000-0000E3220000}"/>
    <cellStyle name="level1a 3 4 6 3 4" xfId="26840" xr:uid="{00000000-0005-0000-0000-0000E4220000}"/>
    <cellStyle name="level1a 3 4 6 3 4 2" xfId="30483" xr:uid="{00000000-0005-0000-0000-0000E5220000}"/>
    <cellStyle name="level1a 3 4 6 4" xfId="3365" xr:uid="{00000000-0005-0000-0000-0000E6220000}"/>
    <cellStyle name="level1a 3 4 6 4 2" xfId="26844" xr:uid="{00000000-0005-0000-0000-0000E7220000}"/>
    <cellStyle name="level1a 3 4 6 4 2 2" xfId="30487" xr:uid="{00000000-0005-0000-0000-0000E8220000}"/>
    <cellStyle name="level1a 3 4 6 5" xfId="3366" xr:uid="{00000000-0005-0000-0000-0000E9220000}"/>
    <cellStyle name="level1a 3 4 6 5 2" xfId="26845" xr:uid="{00000000-0005-0000-0000-0000EA220000}"/>
    <cellStyle name="level1a 3 4 6 5 2 2" xfId="30488" xr:uid="{00000000-0005-0000-0000-0000EB220000}"/>
    <cellStyle name="level1a 3 4 6 6" xfId="26835" xr:uid="{00000000-0005-0000-0000-0000EC220000}"/>
    <cellStyle name="level1a 3 4 6 6 2" xfId="30478" xr:uid="{00000000-0005-0000-0000-0000ED220000}"/>
    <cellStyle name="level1a 3 4 7" xfId="3367" xr:uid="{00000000-0005-0000-0000-0000EE220000}"/>
    <cellStyle name="level1a 3 4 7 2" xfId="3368" xr:uid="{00000000-0005-0000-0000-0000EF220000}"/>
    <cellStyle name="level1a 3 4 7 2 2" xfId="3369" xr:uid="{00000000-0005-0000-0000-0000F0220000}"/>
    <cellStyle name="level1a 3 4 7 2 2 2" xfId="3370" xr:uid="{00000000-0005-0000-0000-0000F1220000}"/>
    <cellStyle name="level1a 3 4 7 2 2 2 2" xfId="26849" xr:uid="{00000000-0005-0000-0000-0000F2220000}"/>
    <cellStyle name="level1a 3 4 7 2 2 2 2 2" xfId="30492" xr:uid="{00000000-0005-0000-0000-0000F3220000}"/>
    <cellStyle name="level1a 3 4 7 2 2 3" xfId="26848" xr:uid="{00000000-0005-0000-0000-0000F4220000}"/>
    <cellStyle name="level1a 3 4 7 2 2 3 2" xfId="30491" xr:uid="{00000000-0005-0000-0000-0000F5220000}"/>
    <cellStyle name="level1a 3 4 7 2 3" xfId="3371" xr:uid="{00000000-0005-0000-0000-0000F6220000}"/>
    <cellStyle name="level1a 3 4 7 2 3 2" xfId="26850" xr:uid="{00000000-0005-0000-0000-0000F7220000}"/>
    <cellStyle name="level1a 3 4 7 2 3 2 2" xfId="30493" xr:uid="{00000000-0005-0000-0000-0000F8220000}"/>
    <cellStyle name="level1a 3 4 7 2 4" xfId="26847" xr:uid="{00000000-0005-0000-0000-0000F9220000}"/>
    <cellStyle name="level1a 3 4 7 2 4 2" xfId="30490" xr:uid="{00000000-0005-0000-0000-0000FA220000}"/>
    <cellStyle name="level1a 3 4 7 3" xfId="3372" xr:uid="{00000000-0005-0000-0000-0000FB220000}"/>
    <cellStyle name="level1a 3 4 7 3 2" xfId="3373" xr:uid="{00000000-0005-0000-0000-0000FC220000}"/>
    <cellStyle name="level1a 3 4 7 3 2 2" xfId="3374" xr:uid="{00000000-0005-0000-0000-0000FD220000}"/>
    <cellStyle name="level1a 3 4 7 3 2 2 2" xfId="26853" xr:uid="{00000000-0005-0000-0000-0000FE220000}"/>
    <cellStyle name="level1a 3 4 7 3 2 2 2 2" xfId="30496" xr:uid="{00000000-0005-0000-0000-0000FF220000}"/>
    <cellStyle name="level1a 3 4 7 3 2 3" xfId="26852" xr:uid="{00000000-0005-0000-0000-000000230000}"/>
    <cellStyle name="level1a 3 4 7 3 2 3 2" xfId="30495" xr:uid="{00000000-0005-0000-0000-000001230000}"/>
    <cellStyle name="level1a 3 4 7 3 3" xfId="3375" xr:uid="{00000000-0005-0000-0000-000002230000}"/>
    <cellStyle name="level1a 3 4 7 3 3 2" xfId="26854" xr:uid="{00000000-0005-0000-0000-000003230000}"/>
    <cellStyle name="level1a 3 4 7 3 3 2 2" xfId="30497" xr:uid="{00000000-0005-0000-0000-000004230000}"/>
    <cellStyle name="level1a 3 4 7 3 4" xfId="26851" xr:uid="{00000000-0005-0000-0000-000005230000}"/>
    <cellStyle name="level1a 3 4 7 3 4 2" xfId="30494" xr:uid="{00000000-0005-0000-0000-000006230000}"/>
    <cellStyle name="level1a 3 4 7 4" xfId="3376" xr:uid="{00000000-0005-0000-0000-000007230000}"/>
    <cellStyle name="level1a 3 4 7 4 2" xfId="26855" xr:uid="{00000000-0005-0000-0000-000008230000}"/>
    <cellStyle name="level1a 3 4 7 4 2 2" xfId="30498" xr:uid="{00000000-0005-0000-0000-000009230000}"/>
    <cellStyle name="level1a 3 4 7 5" xfId="3377" xr:uid="{00000000-0005-0000-0000-00000A230000}"/>
    <cellStyle name="level1a 3 4 7 5 2" xfId="3378" xr:uid="{00000000-0005-0000-0000-00000B230000}"/>
    <cellStyle name="level1a 3 4 7 5 2 2" xfId="26857" xr:uid="{00000000-0005-0000-0000-00000C230000}"/>
    <cellStyle name="level1a 3 4 7 5 2 2 2" xfId="30500" xr:uid="{00000000-0005-0000-0000-00000D230000}"/>
    <cellStyle name="level1a 3 4 7 5 3" xfId="26856" xr:uid="{00000000-0005-0000-0000-00000E230000}"/>
    <cellStyle name="level1a 3 4 7 5 3 2" xfId="30499" xr:uid="{00000000-0005-0000-0000-00000F230000}"/>
    <cellStyle name="level1a 3 4 7 6" xfId="3379" xr:uid="{00000000-0005-0000-0000-000010230000}"/>
    <cellStyle name="level1a 3 4 7 6 2" xfId="26858" xr:uid="{00000000-0005-0000-0000-000011230000}"/>
    <cellStyle name="level1a 3 4 7 6 2 2" xfId="30501" xr:uid="{00000000-0005-0000-0000-000012230000}"/>
    <cellStyle name="level1a 3 4 7 7" xfId="26846" xr:uid="{00000000-0005-0000-0000-000013230000}"/>
    <cellStyle name="level1a 3 4 7 7 2" xfId="30489" xr:uid="{00000000-0005-0000-0000-000014230000}"/>
    <cellStyle name="level1a 3 4 8" xfId="3380" xr:uid="{00000000-0005-0000-0000-000015230000}"/>
    <cellStyle name="level1a 3 4 8 2" xfId="3381" xr:uid="{00000000-0005-0000-0000-000016230000}"/>
    <cellStyle name="level1a 3 4 8 2 2" xfId="3382" xr:uid="{00000000-0005-0000-0000-000017230000}"/>
    <cellStyle name="level1a 3 4 8 2 2 2" xfId="3383" xr:uid="{00000000-0005-0000-0000-000018230000}"/>
    <cellStyle name="level1a 3 4 8 2 2 2 2" xfId="26862" xr:uid="{00000000-0005-0000-0000-000019230000}"/>
    <cellStyle name="level1a 3 4 8 2 2 2 2 2" xfId="30505" xr:uid="{00000000-0005-0000-0000-00001A230000}"/>
    <cellStyle name="level1a 3 4 8 2 2 3" xfId="26861" xr:uid="{00000000-0005-0000-0000-00001B230000}"/>
    <cellStyle name="level1a 3 4 8 2 2 3 2" xfId="30504" xr:uid="{00000000-0005-0000-0000-00001C230000}"/>
    <cellStyle name="level1a 3 4 8 2 3" xfId="3384" xr:uid="{00000000-0005-0000-0000-00001D230000}"/>
    <cellStyle name="level1a 3 4 8 2 3 2" xfId="26863" xr:uid="{00000000-0005-0000-0000-00001E230000}"/>
    <cellStyle name="level1a 3 4 8 2 3 2 2" xfId="30506" xr:uid="{00000000-0005-0000-0000-00001F230000}"/>
    <cellStyle name="level1a 3 4 8 2 4" xfId="26860" xr:uid="{00000000-0005-0000-0000-000020230000}"/>
    <cellStyle name="level1a 3 4 8 2 4 2" xfId="30503" xr:uid="{00000000-0005-0000-0000-000021230000}"/>
    <cellStyle name="level1a 3 4 8 3" xfId="3385" xr:uid="{00000000-0005-0000-0000-000022230000}"/>
    <cellStyle name="level1a 3 4 8 3 2" xfId="3386" xr:uid="{00000000-0005-0000-0000-000023230000}"/>
    <cellStyle name="level1a 3 4 8 3 2 2" xfId="3387" xr:uid="{00000000-0005-0000-0000-000024230000}"/>
    <cellStyle name="level1a 3 4 8 3 2 2 2" xfId="26866" xr:uid="{00000000-0005-0000-0000-000025230000}"/>
    <cellStyle name="level1a 3 4 8 3 2 2 2 2" xfId="30509" xr:uid="{00000000-0005-0000-0000-000026230000}"/>
    <cellStyle name="level1a 3 4 8 3 2 3" xfId="26865" xr:uid="{00000000-0005-0000-0000-000027230000}"/>
    <cellStyle name="level1a 3 4 8 3 2 3 2" xfId="30508" xr:uid="{00000000-0005-0000-0000-000028230000}"/>
    <cellStyle name="level1a 3 4 8 3 3" xfId="3388" xr:uid="{00000000-0005-0000-0000-000029230000}"/>
    <cellStyle name="level1a 3 4 8 3 3 2" xfId="26867" xr:uid="{00000000-0005-0000-0000-00002A230000}"/>
    <cellStyle name="level1a 3 4 8 3 3 2 2" xfId="30510" xr:uid="{00000000-0005-0000-0000-00002B230000}"/>
    <cellStyle name="level1a 3 4 8 3 4" xfId="26864" xr:uid="{00000000-0005-0000-0000-00002C230000}"/>
    <cellStyle name="level1a 3 4 8 3 4 2" xfId="30507" xr:uid="{00000000-0005-0000-0000-00002D230000}"/>
    <cellStyle name="level1a 3 4 8 4" xfId="3389" xr:uid="{00000000-0005-0000-0000-00002E230000}"/>
    <cellStyle name="level1a 3 4 8 4 2" xfId="3390" xr:uid="{00000000-0005-0000-0000-00002F230000}"/>
    <cellStyle name="level1a 3 4 8 4 2 2" xfId="26869" xr:uid="{00000000-0005-0000-0000-000030230000}"/>
    <cellStyle name="level1a 3 4 8 4 2 2 2" xfId="30512" xr:uid="{00000000-0005-0000-0000-000031230000}"/>
    <cellStyle name="level1a 3 4 8 4 3" xfId="26868" xr:uid="{00000000-0005-0000-0000-000032230000}"/>
    <cellStyle name="level1a 3 4 8 4 3 2" xfId="30511" xr:uid="{00000000-0005-0000-0000-000033230000}"/>
    <cellStyle name="level1a 3 4 8 5" xfId="3391" xr:uid="{00000000-0005-0000-0000-000034230000}"/>
    <cellStyle name="level1a 3 4 8 5 2" xfId="26870" xr:uid="{00000000-0005-0000-0000-000035230000}"/>
    <cellStyle name="level1a 3 4 8 5 2 2" xfId="30513" xr:uid="{00000000-0005-0000-0000-000036230000}"/>
    <cellStyle name="level1a 3 4 8 6" xfId="26859" xr:uid="{00000000-0005-0000-0000-000037230000}"/>
    <cellStyle name="level1a 3 4 8 6 2" xfId="30502" xr:uid="{00000000-0005-0000-0000-000038230000}"/>
    <cellStyle name="level1a 3 4 9" xfId="3392" xr:uid="{00000000-0005-0000-0000-000039230000}"/>
    <cellStyle name="level1a 3 4 9 2" xfId="3393" xr:uid="{00000000-0005-0000-0000-00003A230000}"/>
    <cellStyle name="level1a 3 4 9 2 2" xfId="3394" xr:uid="{00000000-0005-0000-0000-00003B230000}"/>
    <cellStyle name="level1a 3 4 9 2 2 2" xfId="26873" xr:uid="{00000000-0005-0000-0000-00003C230000}"/>
    <cellStyle name="level1a 3 4 9 2 2 2 2" xfId="30516" xr:uid="{00000000-0005-0000-0000-00003D230000}"/>
    <cellStyle name="level1a 3 4 9 2 3" xfId="26872" xr:uid="{00000000-0005-0000-0000-00003E230000}"/>
    <cellStyle name="level1a 3 4 9 2 3 2" xfId="30515" xr:uid="{00000000-0005-0000-0000-00003F230000}"/>
    <cellStyle name="level1a 3 4 9 3" xfId="3395" xr:uid="{00000000-0005-0000-0000-000040230000}"/>
    <cellStyle name="level1a 3 4 9 3 2" xfId="26874" xr:uid="{00000000-0005-0000-0000-000041230000}"/>
    <cellStyle name="level1a 3 4 9 3 2 2" xfId="30517" xr:uid="{00000000-0005-0000-0000-000042230000}"/>
    <cellStyle name="level1a 3 4 9 4" xfId="26871" xr:uid="{00000000-0005-0000-0000-000043230000}"/>
    <cellStyle name="level1a 3 4 9 4 2" xfId="30514" xr:uid="{00000000-0005-0000-0000-000044230000}"/>
    <cellStyle name="level1a 3 4_STUD aligned by INSTIT" xfId="3396" xr:uid="{00000000-0005-0000-0000-000045230000}"/>
    <cellStyle name="level1a 3 5" xfId="3397" xr:uid="{00000000-0005-0000-0000-000046230000}"/>
    <cellStyle name="level1a 3 5 2" xfId="3398" xr:uid="{00000000-0005-0000-0000-000047230000}"/>
    <cellStyle name="level1a 3 5 2 2" xfId="3399" xr:uid="{00000000-0005-0000-0000-000048230000}"/>
    <cellStyle name="level1a 3 5 2 2 2" xfId="3400" xr:uid="{00000000-0005-0000-0000-000049230000}"/>
    <cellStyle name="level1a 3 5 2 2 2 2" xfId="3401" xr:uid="{00000000-0005-0000-0000-00004A230000}"/>
    <cellStyle name="level1a 3 5 2 2 2 2 2" xfId="26879" xr:uid="{00000000-0005-0000-0000-00004B230000}"/>
    <cellStyle name="level1a 3 5 2 2 2 2 2 2" xfId="30522" xr:uid="{00000000-0005-0000-0000-00004C230000}"/>
    <cellStyle name="level1a 3 5 2 2 2 3" xfId="26878" xr:uid="{00000000-0005-0000-0000-00004D230000}"/>
    <cellStyle name="level1a 3 5 2 2 2 3 2" xfId="30521" xr:uid="{00000000-0005-0000-0000-00004E230000}"/>
    <cellStyle name="level1a 3 5 2 2 3" xfId="3402" xr:uid="{00000000-0005-0000-0000-00004F230000}"/>
    <cellStyle name="level1a 3 5 2 2 3 2" xfId="26880" xr:uid="{00000000-0005-0000-0000-000050230000}"/>
    <cellStyle name="level1a 3 5 2 2 3 2 2" xfId="30523" xr:uid="{00000000-0005-0000-0000-000051230000}"/>
    <cellStyle name="level1a 3 5 2 2 4" xfId="26877" xr:uid="{00000000-0005-0000-0000-000052230000}"/>
    <cellStyle name="level1a 3 5 2 2 4 2" xfId="30520" xr:uid="{00000000-0005-0000-0000-000053230000}"/>
    <cellStyle name="level1a 3 5 2 3" xfId="3403" xr:uid="{00000000-0005-0000-0000-000054230000}"/>
    <cellStyle name="level1a 3 5 2 3 2" xfId="3404" xr:uid="{00000000-0005-0000-0000-000055230000}"/>
    <cellStyle name="level1a 3 5 2 3 2 2" xfId="3405" xr:uid="{00000000-0005-0000-0000-000056230000}"/>
    <cellStyle name="level1a 3 5 2 3 2 2 2" xfId="26883" xr:uid="{00000000-0005-0000-0000-000057230000}"/>
    <cellStyle name="level1a 3 5 2 3 2 2 2 2" xfId="30526" xr:uid="{00000000-0005-0000-0000-000058230000}"/>
    <cellStyle name="level1a 3 5 2 3 2 3" xfId="26882" xr:uid="{00000000-0005-0000-0000-000059230000}"/>
    <cellStyle name="level1a 3 5 2 3 2 3 2" xfId="30525" xr:uid="{00000000-0005-0000-0000-00005A230000}"/>
    <cellStyle name="level1a 3 5 2 3 3" xfId="3406" xr:uid="{00000000-0005-0000-0000-00005B230000}"/>
    <cellStyle name="level1a 3 5 2 3 3 2" xfId="26884" xr:uid="{00000000-0005-0000-0000-00005C230000}"/>
    <cellStyle name="level1a 3 5 2 3 3 2 2" xfId="30527" xr:uid="{00000000-0005-0000-0000-00005D230000}"/>
    <cellStyle name="level1a 3 5 2 3 4" xfId="26881" xr:uid="{00000000-0005-0000-0000-00005E230000}"/>
    <cellStyle name="level1a 3 5 2 3 4 2" xfId="30524" xr:uid="{00000000-0005-0000-0000-00005F230000}"/>
    <cellStyle name="level1a 3 5 2 4" xfId="3407" xr:uid="{00000000-0005-0000-0000-000060230000}"/>
    <cellStyle name="level1a 3 5 2 4 2" xfId="26885" xr:uid="{00000000-0005-0000-0000-000061230000}"/>
    <cellStyle name="level1a 3 5 2 4 2 2" xfId="30528" xr:uid="{00000000-0005-0000-0000-000062230000}"/>
    <cellStyle name="level1a 3 5 2 5" xfId="3408" xr:uid="{00000000-0005-0000-0000-000063230000}"/>
    <cellStyle name="level1a 3 5 2 5 2" xfId="3409" xr:uid="{00000000-0005-0000-0000-000064230000}"/>
    <cellStyle name="level1a 3 5 2 5 2 2" xfId="26887" xr:uid="{00000000-0005-0000-0000-000065230000}"/>
    <cellStyle name="level1a 3 5 2 5 2 2 2" xfId="30530" xr:uid="{00000000-0005-0000-0000-000066230000}"/>
    <cellStyle name="level1a 3 5 2 5 3" xfId="26886" xr:uid="{00000000-0005-0000-0000-000067230000}"/>
    <cellStyle name="level1a 3 5 2 5 3 2" xfId="30529" xr:uid="{00000000-0005-0000-0000-000068230000}"/>
    <cellStyle name="level1a 3 5 2 6" xfId="26876" xr:uid="{00000000-0005-0000-0000-000069230000}"/>
    <cellStyle name="level1a 3 5 2 6 2" xfId="30519" xr:uid="{00000000-0005-0000-0000-00006A230000}"/>
    <cellStyle name="level1a 3 5 3" xfId="3410" xr:uid="{00000000-0005-0000-0000-00006B230000}"/>
    <cellStyle name="level1a 3 5 3 2" xfId="3411" xr:uid="{00000000-0005-0000-0000-00006C230000}"/>
    <cellStyle name="level1a 3 5 3 2 2" xfId="3412" xr:uid="{00000000-0005-0000-0000-00006D230000}"/>
    <cellStyle name="level1a 3 5 3 2 2 2" xfId="3413" xr:uid="{00000000-0005-0000-0000-00006E230000}"/>
    <cellStyle name="level1a 3 5 3 2 2 2 2" xfId="26891" xr:uid="{00000000-0005-0000-0000-00006F230000}"/>
    <cellStyle name="level1a 3 5 3 2 2 2 2 2" xfId="30534" xr:uid="{00000000-0005-0000-0000-000070230000}"/>
    <cellStyle name="level1a 3 5 3 2 2 3" xfId="26890" xr:uid="{00000000-0005-0000-0000-000071230000}"/>
    <cellStyle name="level1a 3 5 3 2 2 3 2" xfId="30533" xr:uid="{00000000-0005-0000-0000-000072230000}"/>
    <cellStyle name="level1a 3 5 3 2 3" xfId="3414" xr:uid="{00000000-0005-0000-0000-000073230000}"/>
    <cellStyle name="level1a 3 5 3 2 3 2" xfId="26892" xr:uid="{00000000-0005-0000-0000-000074230000}"/>
    <cellStyle name="level1a 3 5 3 2 3 2 2" xfId="30535" xr:uid="{00000000-0005-0000-0000-000075230000}"/>
    <cellStyle name="level1a 3 5 3 2 4" xfId="26889" xr:uid="{00000000-0005-0000-0000-000076230000}"/>
    <cellStyle name="level1a 3 5 3 2 4 2" xfId="30532" xr:uid="{00000000-0005-0000-0000-000077230000}"/>
    <cellStyle name="level1a 3 5 3 3" xfId="3415" xr:uid="{00000000-0005-0000-0000-000078230000}"/>
    <cellStyle name="level1a 3 5 3 3 2" xfId="3416" xr:uid="{00000000-0005-0000-0000-000079230000}"/>
    <cellStyle name="level1a 3 5 3 3 2 2" xfId="3417" xr:uid="{00000000-0005-0000-0000-00007A230000}"/>
    <cellStyle name="level1a 3 5 3 3 2 2 2" xfId="26895" xr:uid="{00000000-0005-0000-0000-00007B230000}"/>
    <cellStyle name="level1a 3 5 3 3 2 2 2 2" xfId="30538" xr:uid="{00000000-0005-0000-0000-00007C230000}"/>
    <cellStyle name="level1a 3 5 3 3 2 3" xfId="26894" xr:uid="{00000000-0005-0000-0000-00007D230000}"/>
    <cellStyle name="level1a 3 5 3 3 2 3 2" xfId="30537" xr:uid="{00000000-0005-0000-0000-00007E230000}"/>
    <cellStyle name="level1a 3 5 3 3 3" xfId="3418" xr:uid="{00000000-0005-0000-0000-00007F230000}"/>
    <cellStyle name="level1a 3 5 3 3 3 2" xfId="26896" xr:uid="{00000000-0005-0000-0000-000080230000}"/>
    <cellStyle name="level1a 3 5 3 3 3 2 2" xfId="30539" xr:uid="{00000000-0005-0000-0000-000081230000}"/>
    <cellStyle name="level1a 3 5 3 3 4" xfId="26893" xr:uid="{00000000-0005-0000-0000-000082230000}"/>
    <cellStyle name="level1a 3 5 3 3 4 2" xfId="30536" xr:uid="{00000000-0005-0000-0000-000083230000}"/>
    <cellStyle name="level1a 3 5 3 4" xfId="3419" xr:uid="{00000000-0005-0000-0000-000084230000}"/>
    <cellStyle name="level1a 3 5 3 4 2" xfId="26897" xr:uid="{00000000-0005-0000-0000-000085230000}"/>
    <cellStyle name="level1a 3 5 3 4 2 2" xfId="30540" xr:uid="{00000000-0005-0000-0000-000086230000}"/>
    <cellStyle name="level1a 3 5 3 5" xfId="3420" xr:uid="{00000000-0005-0000-0000-000087230000}"/>
    <cellStyle name="level1a 3 5 3 5 2" xfId="26898" xr:uid="{00000000-0005-0000-0000-000088230000}"/>
    <cellStyle name="level1a 3 5 3 5 2 2" xfId="30541" xr:uid="{00000000-0005-0000-0000-000089230000}"/>
    <cellStyle name="level1a 3 5 3 6" xfId="26888" xr:uid="{00000000-0005-0000-0000-00008A230000}"/>
    <cellStyle name="level1a 3 5 3 6 2" xfId="30531" xr:uid="{00000000-0005-0000-0000-00008B230000}"/>
    <cellStyle name="level1a 3 5 4" xfId="3421" xr:uid="{00000000-0005-0000-0000-00008C230000}"/>
    <cellStyle name="level1a 3 5 4 2" xfId="3422" xr:uid="{00000000-0005-0000-0000-00008D230000}"/>
    <cellStyle name="level1a 3 5 4 2 2" xfId="3423" xr:uid="{00000000-0005-0000-0000-00008E230000}"/>
    <cellStyle name="level1a 3 5 4 2 2 2" xfId="3424" xr:uid="{00000000-0005-0000-0000-00008F230000}"/>
    <cellStyle name="level1a 3 5 4 2 2 2 2" xfId="26902" xr:uid="{00000000-0005-0000-0000-000090230000}"/>
    <cellStyle name="level1a 3 5 4 2 2 2 2 2" xfId="30545" xr:uid="{00000000-0005-0000-0000-000091230000}"/>
    <cellStyle name="level1a 3 5 4 2 2 3" xfId="26901" xr:uid="{00000000-0005-0000-0000-000092230000}"/>
    <cellStyle name="level1a 3 5 4 2 2 3 2" xfId="30544" xr:uid="{00000000-0005-0000-0000-000093230000}"/>
    <cellStyle name="level1a 3 5 4 2 3" xfId="3425" xr:uid="{00000000-0005-0000-0000-000094230000}"/>
    <cellStyle name="level1a 3 5 4 2 3 2" xfId="26903" xr:uid="{00000000-0005-0000-0000-000095230000}"/>
    <cellStyle name="level1a 3 5 4 2 3 2 2" xfId="30546" xr:uid="{00000000-0005-0000-0000-000096230000}"/>
    <cellStyle name="level1a 3 5 4 2 4" xfId="26900" xr:uid="{00000000-0005-0000-0000-000097230000}"/>
    <cellStyle name="level1a 3 5 4 2 4 2" xfId="30543" xr:uid="{00000000-0005-0000-0000-000098230000}"/>
    <cellStyle name="level1a 3 5 4 3" xfId="3426" xr:uid="{00000000-0005-0000-0000-000099230000}"/>
    <cellStyle name="level1a 3 5 4 3 2" xfId="3427" xr:uid="{00000000-0005-0000-0000-00009A230000}"/>
    <cellStyle name="level1a 3 5 4 3 2 2" xfId="3428" xr:uid="{00000000-0005-0000-0000-00009B230000}"/>
    <cellStyle name="level1a 3 5 4 3 2 2 2" xfId="26906" xr:uid="{00000000-0005-0000-0000-00009C230000}"/>
    <cellStyle name="level1a 3 5 4 3 2 2 2 2" xfId="30549" xr:uid="{00000000-0005-0000-0000-00009D230000}"/>
    <cellStyle name="level1a 3 5 4 3 2 3" xfId="26905" xr:uid="{00000000-0005-0000-0000-00009E230000}"/>
    <cellStyle name="level1a 3 5 4 3 2 3 2" xfId="30548" xr:uid="{00000000-0005-0000-0000-00009F230000}"/>
    <cellStyle name="level1a 3 5 4 3 3" xfId="3429" xr:uid="{00000000-0005-0000-0000-0000A0230000}"/>
    <cellStyle name="level1a 3 5 4 3 3 2" xfId="26907" xr:uid="{00000000-0005-0000-0000-0000A1230000}"/>
    <cellStyle name="level1a 3 5 4 3 3 2 2" xfId="30550" xr:uid="{00000000-0005-0000-0000-0000A2230000}"/>
    <cellStyle name="level1a 3 5 4 3 4" xfId="26904" xr:uid="{00000000-0005-0000-0000-0000A3230000}"/>
    <cellStyle name="level1a 3 5 4 3 4 2" xfId="30547" xr:uid="{00000000-0005-0000-0000-0000A4230000}"/>
    <cellStyle name="level1a 3 5 4 4" xfId="3430" xr:uid="{00000000-0005-0000-0000-0000A5230000}"/>
    <cellStyle name="level1a 3 5 4 4 2" xfId="26908" xr:uid="{00000000-0005-0000-0000-0000A6230000}"/>
    <cellStyle name="level1a 3 5 4 4 2 2" xfId="30551" xr:uid="{00000000-0005-0000-0000-0000A7230000}"/>
    <cellStyle name="level1a 3 5 4 5" xfId="3431" xr:uid="{00000000-0005-0000-0000-0000A8230000}"/>
    <cellStyle name="level1a 3 5 4 5 2" xfId="3432" xr:uid="{00000000-0005-0000-0000-0000A9230000}"/>
    <cellStyle name="level1a 3 5 4 5 2 2" xfId="26910" xr:uid="{00000000-0005-0000-0000-0000AA230000}"/>
    <cellStyle name="level1a 3 5 4 5 2 2 2" xfId="30553" xr:uid="{00000000-0005-0000-0000-0000AB230000}"/>
    <cellStyle name="level1a 3 5 4 5 3" xfId="26909" xr:uid="{00000000-0005-0000-0000-0000AC230000}"/>
    <cellStyle name="level1a 3 5 4 5 3 2" xfId="30552" xr:uid="{00000000-0005-0000-0000-0000AD230000}"/>
    <cellStyle name="level1a 3 5 4 6" xfId="3433" xr:uid="{00000000-0005-0000-0000-0000AE230000}"/>
    <cellStyle name="level1a 3 5 4 6 2" xfId="26911" xr:uid="{00000000-0005-0000-0000-0000AF230000}"/>
    <cellStyle name="level1a 3 5 4 6 2 2" xfId="30554" xr:uid="{00000000-0005-0000-0000-0000B0230000}"/>
    <cellStyle name="level1a 3 5 4 7" xfId="26899" xr:uid="{00000000-0005-0000-0000-0000B1230000}"/>
    <cellStyle name="level1a 3 5 4 7 2" xfId="30542" xr:uid="{00000000-0005-0000-0000-0000B2230000}"/>
    <cellStyle name="level1a 3 5 5" xfId="3434" xr:uid="{00000000-0005-0000-0000-0000B3230000}"/>
    <cellStyle name="level1a 3 5 5 2" xfId="3435" xr:uid="{00000000-0005-0000-0000-0000B4230000}"/>
    <cellStyle name="level1a 3 5 5 2 2" xfId="3436" xr:uid="{00000000-0005-0000-0000-0000B5230000}"/>
    <cellStyle name="level1a 3 5 5 2 2 2" xfId="3437" xr:uid="{00000000-0005-0000-0000-0000B6230000}"/>
    <cellStyle name="level1a 3 5 5 2 2 2 2" xfId="26915" xr:uid="{00000000-0005-0000-0000-0000B7230000}"/>
    <cellStyle name="level1a 3 5 5 2 2 2 2 2" xfId="30558" xr:uid="{00000000-0005-0000-0000-0000B8230000}"/>
    <cellStyle name="level1a 3 5 5 2 2 3" xfId="26914" xr:uid="{00000000-0005-0000-0000-0000B9230000}"/>
    <cellStyle name="level1a 3 5 5 2 2 3 2" xfId="30557" xr:uid="{00000000-0005-0000-0000-0000BA230000}"/>
    <cellStyle name="level1a 3 5 5 2 3" xfId="3438" xr:uid="{00000000-0005-0000-0000-0000BB230000}"/>
    <cellStyle name="level1a 3 5 5 2 3 2" xfId="26916" xr:uid="{00000000-0005-0000-0000-0000BC230000}"/>
    <cellStyle name="level1a 3 5 5 2 3 2 2" xfId="30559" xr:uid="{00000000-0005-0000-0000-0000BD230000}"/>
    <cellStyle name="level1a 3 5 5 2 4" xfId="26913" xr:uid="{00000000-0005-0000-0000-0000BE230000}"/>
    <cellStyle name="level1a 3 5 5 2 4 2" xfId="30556" xr:uid="{00000000-0005-0000-0000-0000BF230000}"/>
    <cellStyle name="level1a 3 5 5 3" xfId="3439" xr:uid="{00000000-0005-0000-0000-0000C0230000}"/>
    <cellStyle name="level1a 3 5 5 3 2" xfId="3440" xr:uid="{00000000-0005-0000-0000-0000C1230000}"/>
    <cellStyle name="level1a 3 5 5 3 2 2" xfId="3441" xr:uid="{00000000-0005-0000-0000-0000C2230000}"/>
    <cellStyle name="level1a 3 5 5 3 2 2 2" xfId="26919" xr:uid="{00000000-0005-0000-0000-0000C3230000}"/>
    <cellStyle name="level1a 3 5 5 3 2 2 2 2" xfId="30562" xr:uid="{00000000-0005-0000-0000-0000C4230000}"/>
    <cellStyle name="level1a 3 5 5 3 2 3" xfId="26918" xr:uid="{00000000-0005-0000-0000-0000C5230000}"/>
    <cellStyle name="level1a 3 5 5 3 2 3 2" xfId="30561" xr:uid="{00000000-0005-0000-0000-0000C6230000}"/>
    <cellStyle name="level1a 3 5 5 3 3" xfId="3442" xr:uid="{00000000-0005-0000-0000-0000C7230000}"/>
    <cellStyle name="level1a 3 5 5 3 3 2" xfId="26920" xr:uid="{00000000-0005-0000-0000-0000C8230000}"/>
    <cellStyle name="level1a 3 5 5 3 3 2 2" xfId="30563" xr:uid="{00000000-0005-0000-0000-0000C9230000}"/>
    <cellStyle name="level1a 3 5 5 3 4" xfId="26917" xr:uid="{00000000-0005-0000-0000-0000CA230000}"/>
    <cellStyle name="level1a 3 5 5 3 4 2" xfId="30560" xr:uid="{00000000-0005-0000-0000-0000CB230000}"/>
    <cellStyle name="level1a 3 5 5 4" xfId="3443" xr:uid="{00000000-0005-0000-0000-0000CC230000}"/>
    <cellStyle name="level1a 3 5 5 4 2" xfId="3444" xr:uid="{00000000-0005-0000-0000-0000CD230000}"/>
    <cellStyle name="level1a 3 5 5 4 2 2" xfId="26922" xr:uid="{00000000-0005-0000-0000-0000CE230000}"/>
    <cellStyle name="level1a 3 5 5 4 2 2 2" xfId="30565" xr:uid="{00000000-0005-0000-0000-0000CF230000}"/>
    <cellStyle name="level1a 3 5 5 4 3" xfId="26921" xr:uid="{00000000-0005-0000-0000-0000D0230000}"/>
    <cellStyle name="level1a 3 5 5 4 3 2" xfId="30564" xr:uid="{00000000-0005-0000-0000-0000D1230000}"/>
    <cellStyle name="level1a 3 5 5 5" xfId="3445" xr:uid="{00000000-0005-0000-0000-0000D2230000}"/>
    <cellStyle name="level1a 3 5 5 5 2" xfId="26923" xr:uid="{00000000-0005-0000-0000-0000D3230000}"/>
    <cellStyle name="level1a 3 5 5 5 2 2" xfId="30566" xr:uid="{00000000-0005-0000-0000-0000D4230000}"/>
    <cellStyle name="level1a 3 5 5 6" xfId="26912" xr:uid="{00000000-0005-0000-0000-0000D5230000}"/>
    <cellStyle name="level1a 3 5 5 6 2" xfId="30555" xr:uid="{00000000-0005-0000-0000-0000D6230000}"/>
    <cellStyle name="level1a 3 5 6" xfId="3446" xr:uid="{00000000-0005-0000-0000-0000D7230000}"/>
    <cellStyle name="level1a 3 5 6 2" xfId="3447" xr:uid="{00000000-0005-0000-0000-0000D8230000}"/>
    <cellStyle name="level1a 3 5 6 2 2" xfId="3448" xr:uid="{00000000-0005-0000-0000-0000D9230000}"/>
    <cellStyle name="level1a 3 5 6 2 2 2" xfId="3449" xr:uid="{00000000-0005-0000-0000-0000DA230000}"/>
    <cellStyle name="level1a 3 5 6 2 2 2 2" xfId="26927" xr:uid="{00000000-0005-0000-0000-0000DB230000}"/>
    <cellStyle name="level1a 3 5 6 2 2 2 2 2" xfId="30570" xr:uid="{00000000-0005-0000-0000-0000DC230000}"/>
    <cellStyle name="level1a 3 5 6 2 2 3" xfId="26926" xr:uid="{00000000-0005-0000-0000-0000DD230000}"/>
    <cellStyle name="level1a 3 5 6 2 2 3 2" xfId="30569" xr:uid="{00000000-0005-0000-0000-0000DE230000}"/>
    <cellStyle name="level1a 3 5 6 2 3" xfId="3450" xr:uid="{00000000-0005-0000-0000-0000DF230000}"/>
    <cellStyle name="level1a 3 5 6 2 3 2" xfId="26928" xr:uid="{00000000-0005-0000-0000-0000E0230000}"/>
    <cellStyle name="level1a 3 5 6 2 3 2 2" xfId="30571" xr:uid="{00000000-0005-0000-0000-0000E1230000}"/>
    <cellStyle name="level1a 3 5 6 2 4" xfId="26925" xr:uid="{00000000-0005-0000-0000-0000E2230000}"/>
    <cellStyle name="level1a 3 5 6 2 4 2" xfId="30568" xr:uid="{00000000-0005-0000-0000-0000E3230000}"/>
    <cellStyle name="level1a 3 5 6 3" xfId="3451" xr:uid="{00000000-0005-0000-0000-0000E4230000}"/>
    <cellStyle name="level1a 3 5 6 3 2" xfId="3452" xr:uid="{00000000-0005-0000-0000-0000E5230000}"/>
    <cellStyle name="level1a 3 5 6 3 2 2" xfId="3453" xr:uid="{00000000-0005-0000-0000-0000E6230000}"/>
    <cellStyle name="level1a 3 5 6 3 2 2 2" xfId="26931" xr:uid="{00000000-0005-0000-0000-0000E7230000}"/>
    <cellStyle name="level1a 3 5 6 3 2 2 2 2" xfId="30574" xr:uid="{00000000-0005-0000-0000-0000E8230000}"/>
    <cellStyle name="level1a 3 5 6 3 2 3" xfId="26930" xr:uid="{00000000-0005-0000-0000-0000E9230000}"/>
    <cellStyle name="level1a 3 5 6 3 2 3 2" xfId="30573" xr:uid="{00000000-0005-0000-0000-0000EA230000}"/>
    <cellStyle name="level1a 3 5 6 3 3" xfId="3454" xr:uid="{00000000-0005-0000-0000-0000EB230000}"/>
    <cellStyle name="level1a 3 5 6 3 3 2" xfId="26932" xr:uid="{00000000-0005-0000-0000-0000EC230000}"/>
    <cellStyle name="level1a 3 5 6 3 3 2 2" xfId="30575" xr:uid="{00000000-0005-0000-0000-0000ED230000}"/>
    <cellStyle name="level1a 3 5 6 3 4" xfId="26929" xr:uid="{00000000-0005-0000-0000-0000EE230000}"/>
    <cellStyle name="level1a 3 5 6 3 4 2" xfId="30572" xr:uid="{00000000-0005-0000-0000-0000EF230000}"/>
    <cellStyle name="level1a 3 5 6 4" xfId="3455" xr:uid="{00000000-0005-0000-0000-0000F0230000}"/>
    <cellStyle name="level1a 3 5 6 4 2" xfId="3456" xr:uid="{00000000-0005-0000-0000-0000F1230000}"/>
    <cellStyle name="level1a 3 5 6 4 2 2" xfId="26934" xr:uid="{00000000-0005-0000-0000-0000F2230000}"/>
    <cellStyle name="level1a 3 5 6 4 2 2 2" xfId="30577" xr:uid="{00000000-0005-0000-0000-0000F3230000}"/>
    <cellStyle name="level1a 3 5 6 4 3" xfId="26933" xr:uid="{00000000-0005-0000-0000-0000F4230000}"/>
    <cellStyle name="level1a 3 5 6 4 3 2" xfId="30576" xr:uid="{00000000-0005-0000-0000-0000F5230000}"/>
    <cellStyle name="level1a 3 5 6 5" xfId="3457" xr:uid="{00000000-0005-0000-0000-0000F6230000}"/>
    <cellStyle name="level1a 3 5 6 5 2" xfId="26935" xr:uid="{00000000-0005-0000-0000-0000F7230000}"/>
    <cellStyle name="level1a 3 5 6 5 2 2" xfId="30578" xr:uid="{00000000-0005-0000-0000-0000F8230000}"/>
    <cellStyle name="level1a 3 5 6 6" xfId="26924" xr:uid="{00000000-0005-0000-0000-0000F9230000}"/>
    <cellStyle name="level1a 3 5 6 6 2" xfId="30567" xr:uid="{00000000-0005-0000-0000-0000FA230000}"/>
    <cellStyle name="level1a 3 5 7" xfId="3458" xr:uid="{00000000-0005-0000-0000-0000FB230000}"/>
    <cellStyle name="level1a 3 5 7 2" xfId="3459" xr:uid="{00000000-0005-0000-0000-0000FC230000}"/>
    <cellStyle name="level1a 3 5 7 2 2" xfId="3460" xr:uid="{00000000-0005-0000-0000-0000FD230000}"/>
    <cellStyle name="level1a 3 5 7 2 2 2" xfId="26938" xr:uid="{00000000-0005-0000-0000-0000FE230000}"/>
    <cellStyle name="level1a 3 5 7 2 2 2 2" xfId="30581" xr:uid="{00000000-0005-0000-0000-0000FF230000}"/>
    <cellStyle name="level1a 3 5 7 2 3" xfId="26937" xr:uid="{00000000-0005-0000-0000-000000240000}"/>
    <cellStyle name="level1a 3 5 7 2 3 2" xfId="30580" xr:uid="{00000000-0005-0000-0000-000001240000}"/>
    <cellStyle name="level1a 3 5 7 3" xfId="3461" xr:uid="{00000000-0005-0000-0000-000002240000}"/>
    <cellStyle name="level1a 3 5 7 3 2" xfId="26939" xr:uid="{00000000-0005-0000-0000-000003240000}"/>
    <cellStyle name="level1a 3 5 7 3 2 2" xfId="30582" xr:uid="{00000000-0005-0000-0000-000004240000}"/>
    <cellStyle name="level1a 3 5 7 4" xfId="26936" xr:uid="{00000000-0005-0000-0000-000005240000}"/>
    <cellStyle name="level1a 3 5 7 4 2" xfId="30579" xr:uid="{00000000-0005-0000-0000-000006240000}"/>
    <cellStyle name="level1a 3 5 8" xfId="26875" xr:uid="{00000000-0005-0000-0000-000007240000}"/>
    <cellStyle name="level1a 3 5 8 2" xfId="30518" xr:uid="{00000000-0005-0000-0000-000008240000}"/>
    <cellStyle name="level1a 3 5_STUD aligned by INSTIT" xfId="3462" xr:uid="{00000000-0005-0000-0000-000009240000}"/>
    <cellStyle name="level1a 3 6" xfId="3463" xr:uid="{00000000-0005-0000-0000-00000A240000}"/>
    <cellStyle name="level1a 3 6 2" xfId="3464" xr:uid="{00000000-0005-0000-0000-00000B240000}"/>
    <cellStyle name="level1a 3 6 2 2" xfId="3465" xr:uid="{00000000-0005-0000-0000-00000C240000}"/>
    <cellStyle name="level1a 3 6 2 2 2" xfId="3466" xr:uid="{00000000-0005-0000-0000-00000D240000}"/>
    <cellStyle name="level1a 3 6 2 2 2 2" xfId="3467" xr:uid="{00000000-0005-0000-0000-00000E240000}"/>
    <cellStyle name="level1a 3 6 2 2 2 2 2" xfId="26944" xr:uid="{00000000-0005-0000-0000-00000F240000}"/>
    <cellStyle name="level1a 3 6 2 2 2 2 2 2" xfId="30587" xr:uid="{00000000-0005-0000-0000-000010240000}"/>
    <cellStyle name="level1a 3 6 2 2 2 3" xfId="26943" xr:uid="{00000000-0005-0000-0000-000011240000}"/>
    <cellStyle name="level1a 3 6 2 2 2 3 2" xfId="30586" xr:uid="{00000000-0005-0000-0000-000012240000}"/>
    <cellStyle name="level1a 3 6 2 2 3" xfId="3468" xr:uid="{00000000-0005-0000-0000-000013240000}"/>
    <cellStyle name="level1a 3 6 2 2 3 2" xfId="26945" xr:uid="{00000000-0005-0000-0000-000014240000}"/>
    <cellStyle name="level1a 3 6 2 2 3 2 2" xfId="30588" xr:uid="{00000000-0005-0000-0000-000015240000}"/>
    <cellStyle name="level1a 3 6 2 2 4" xfId="26942" xr:uid="{00000000-0005-0000-0000-000016240000}"/>
    <cellStyle name="level1a 3 6 2 2 4 2" xfId="30585" xr:uid="{00000000-0005-0000-0000-000017240000}"/>
    <cellStyle name="level1a 3 6 2 3" xfId="3469" xr:uid="{00000000-0005-0000-0000-000018240000}"/>
    <cellStyle name="level1a 3 6 2 3 2" xfId="3470" xr:uid="{00000000-0005-0000-0000-000019240000}"/>
    <cellStyle name="level1a 3 6 2 3 2 2" xfId="3471" xr:uid="{00000000-0005-0000-0000-00001A240000}"/>
    <cellStyle name="level1a 3 6 2 3 2 2 2" xfId="26948" xr:uid="{00000000-0005-0000-0000-00001B240000}"/>
    <cellStyle name="level1a 3 6 2 3 2 2 2 2" xfId="30591" xr:uid="{00000000-0005-0000-0000-00001C240000}"/>
    <cellStyle name="level1a 3 6 2 3 2 3" xfId="26947" xr:uid="{00000000-0005-0000-0000-00001D240000}"/>
    <cellStyle name="level1a 3 6 2 3 2 3 2" xfId="30590" xr:uid="{00000000-0005-0000-0000-00001E240000}"/>
    <cellStyle name="level1a 3 6 2 3 3" xfId="3472" xr:uid="{00000000-0005-0000-0000-00001F240000}"/>
    <cellStyle name="level1a 3 6 2 3 3 2" xfId="26949" xr:uid="{00000000-0005-0000-0000-000020240000}"/>
    <cellStyle name="level1a 3 6 2 3 3 2 2" xfId="30592" xr:uid="{00000000-0005-0000-0000-000021240000}"/>
    <cellStyle name="level1a 3 6 2 3 4" xfId="26946" xr:uid="{00000000-0005-0000-0000-000022240000}"/>
    <cellStyle name="level1a 3 6 2 3 4 2" xfId="30589" xr:uid="{00000000-0005-0000-0000-000023240000}"/>
    <cellStyle name="level1a 3 6 2 4" xfId="3473" xr:uid="{00000000-0005-0000-0000-000024240000}"/>
    <cellStyle name="level1a 3 6 2 4 2" xfId="26950" xr:uid="{00000000-0005-0000-0000-000025240000}"/>
    <cellStyle name="level1a 3 6 2 4 2 2" xfId="30593" xr:uid="{00000000-0005-0000-0000-000026240000}"/>
    <cellStyle name="level1a 3 6 2 5" xfId="3474" xr:uid="{00000000-0005-0000-0000-000027240000}"/>
    <cellStyle name="level1a 3 6 2 5 2" xfId="3475" xr:uid="{00000000-0005-0000-0000-000028240000}"/>
    <cellStyle name="level1a 3 6 2 5 2 2" xfId="26952" xr:uid="{00000000-0005-0000-0000-000029240000}"/>
    <cellStyle name="level1a 3 6 2 5 2 2 2" xfId="30595" xr:uid="{00000000-0005-0000-0000-00002A240000}"/>
    <cellStyle name="level1a 3 6 2 5 3" xfId="26951" xr:uid="{00000000-0005-0000-0000-00002B240000}"/>
    <cellStyle name="level1a 3 6 2 5 3 2" xfId="30594" xr:uid="{00000000-0005-0000-0000-00002C240000}"/>
    <cellStyle name="level1a 3 6 2 6" xfId="3476" xr:uid="{00000000-0005-0000-0000-00002D240000}"/>
    <cellStyle name="level1a 3 6 2 6 2" xfId="26953" xr:uid="{00000000-0005-0000-0000-00002E240000}"/>
    <cellStyle name="level1a 3 6 2 6 2 2" xfId="30596" xr:uid="{00000000-0005-0000-0000-00002F240000}"/>
    <cellStyle name="level1a 3 6 2 7" xfId="26941" xr:uid="{00000000-0005-0000-0000-000030240000}"/>
    <cellStyle name="level1a 3 6 2 7 2" xfId="30584" xr:uid="{00000000-0005-0000-0000-000031240000}"/>
    <cellStyle name="level1a 3 6 3" xfId="3477" xr:uid="{00000000-0005-0000-0000-000032240000}"/>
    <cellStyle name="level1a 3 6 3 2" xfId="3478" xr:uid="{00000000-0005-0000-0000-000033240000}"/>
    <cellStyle name="level1a 3 6 3 2 2" xfId="3479" xr:uid="{00000000-0005-0000-0000-000034240000}"/>
    <cellStyle name="level1a 3 6 3 2 2 2" xfId="3480" xr:uid="{00000000-0005-0000-0000-000035240000}"/>
    <cellStyle name="level1a 3 6 3 2 2 2 2" xfId="26957" xr:uid="{00000000-0005-0000-0000-000036240000}"/>
    <cellStyle name="level1a 3 6 3 2 2 2 2 2" xfId="30600" xr:uid="{00000000-0005-0000-0000-000037240000}"/>
    <cellStyle name="level1a 3 6 3 2 2 3" xfId="26956" xr:uid="{00000000-0005-0000-0000-000038240000}"/>
    <cellStyle name="level1a 3 6 3 2 2 3 2" xfId="30599" xr:uid="{00000000-0005-0000-0000-000039240000}"/>
    <cellStyle name="level1a 3 6 3 2 3" xfId="3481" xr:uid="{00000000-0005-0000-0000-00003A240000}"/>
    <cellStyle name="level1a 3 6 3 2 3 2" xfId="26958" xr:uid="{00000000-0005-0000-0000-00003B240000}"/>
    <cellStyle name="level1a 3 6 3 2 3 2 2" xfId="30601" xr:uid="{00000000-0005-0000-0000-00003C240000}"/>
    <cellStyle name="level1a 3 6 3 2 4" xfId="26955" xr:uid="{00000000-0005-0000-0000-00003D240000}"/>
    <cellStyle name="level1a 3 6 3 2 4 2" xfId="30598" xr:uid="{00000000-0005-0000-0000-00003E240000}"/>
    <cellStyle name="level1a 3 6 3 3" xfId="3482" xr:uid="{00000000-0005-0000-0000-00003F240000}"/>
    <cellStyle name="level1a 3 6 3 3 2" xfId="3483" xr:uid="{00000000-0005-0000-0000-000040240000}"/>
    <cellStyle name="level1a 3 6 3 3 2 2" xfId="3484" xr:uid="{00000000-0005-0000-0000-000041240000}"/>
    <cellStyle name="level1a 3 6 3 3 2 2 2" xfId="26961" xr:uid="{00000000-0005-0000-0000-000042240000}"/>
    <cellStyle name="level1a 3 6 3 3 2 2 2 2" xfId="30604" xr:uid="{00000000-0005-0000-0000-000043240000}"/>
    <cellStyle name="level1a 3 6 3 3 2 3" xfId="26960" xr:uid="{00000000-0005-0000-0000-000044240000}"/>
    <cellStyle name="level1a 3 6 3 3 2 3 2" xfId="30603" xr:uid="{00000000-0005-0000-0000-000045240000}"/>
    <cellStyle name="level1a 3 6 3 3 3" xfId="3485" xr:uid="{00000000-0005-0000-0000-000046240000}"/>
    <cellStyle name="level1a 3 6 3 3 3 2" xfId="26962" xr:uid="{00000000-0005-0000-0000-000047240000}"/>
    <cellStyle name="level1a 3 6 3 3 3 2 2" xfId="30605" xr:uid="{00000000-0005-0000-0000-000048240000}"/>
    <cellStyle name="level1a 3 6 3 3 4" xfId="26959" xr:uid="{00000000-0005-0000-0000-000049240000}"/>
    <cellStyle name="level1a 3 6 3 3 4 2" xfId="30602" xr:uid="{00000000-0005-0000-0000-00004A240000}"/>
    <cellStyle name="level1a 3 6 3 4" xfId="3486" xr:uid="{00000000-0005-0000-0000-00004B240000}"/>
    <cellStyle name="level1a 3 6 3 4 2" xfId="26963" xr:uid="{00000000-0005-0000-0000-00004C240000}"/>
    <cellStyle name="level1a 3 6 3 4 2 2" xfId="30606" xr:uid="{00000000-0005-0000-0000-00004D240000}"/>
    <cellStyle name="level1a 3 6 3 5" xfId="26954" xr:uid="{00000000-0005-0000-0000-00004E240000}"/>
    <cellStyle name="level1a 3 6 3 5 2" xfId="30597" xr:uid="{00000000-0005-0000-0000-00004F240000}"/>
    <cellStyle name="level1a 3 6 4" xfId="3487" xr:uid="{00000000-0005-0000-0000-000050240000}"/>
    <cellStyle name="level1a 3 6 4 2" xfId="3488" xr:uid="{00000000-0005-0000-0000-000051240000}"/>
    <cellStyle name="level1a 3 6 4 2 2" xfId="3489" xr:uid="{00000000-0005-0000-0000-000052240000}"/>
    <cellStyle name="level1a 3 6 4 2 2 2" xfId="3490" xr:uid="{00000000-0005-0000-0000-000053240000}"/>
    <cellStyle name="level1a 3 6 4 2 2 2 2" xfId="26967" xr:uid="{00000000-0005-0000-0000-000054240000}"/>
    <cellStyle name="level1a 3 6 4 2 2 2 2 2" xfId="30610" xr:uid="{00000000-0005-0000-0000-000055240000}"/>
    <cellStyle name="level1a 3 6 4 2 2 3" xfId="26966" xr:uid="{00000000-0005-0000-0000-000056240000}"/>
    <cellStyle name="level1a 3 6 4 2 2 3 2" xfId="30609" xr:uid="{00000000-0005-0000-0000-000057240000}"/>
    <cellStyle name="level1a 3 6 4 2 3" xfId="3491" xr:uid="{00000000-0005-0000-0000-000058240000}"/>
    <cellStyle name="level1a 3 6 4 2 3 2" xfId="26968" xr:uid="{00000000-0005-0000-0000-000059240000}"/>
    <cellStyle name="level1a 3 6 4 2 3 2 2" xfId="30611" xr:uid="{00000000-0005-0000-0000-00005A240000}"/>
    <cellStyle name="level1a 3 6 4 2 4" xfId="26965" xr:uid="{00000000-0005-0000-0000-00005B240000}"/>
    <cellStyle name="level1a 3 6 4 2 4 2" xfId="30608" xr:uid="{00000000-0005-0000-0000-00005C240000}"/>
    <cellStyle name="level1a 3 6 4 3" xfId="3492" xr:uid="{00000000-0005-0000-0000-00005D240000}"/>
    <cellStyle name="level1a 3 6 4 3 2" xfId="3493" xr:uid="{00000000-0005-0000-0000-00005E240000}"/>
    <cellStyle name="level1a 3 6 4 3 2 2" xfId="3494" xr:uid="{00000000-0005-0000-0000-00005F240000}"/>
    <cellStyle name="level1a 3 6 4 3 2 2 2" xfId="26971" xr:uid="{00000000-0005-0000-0000-000060240000}"/>
    <cellStyle name="level1a 3 6 4 3 2 2 2 2" xfId="30614" xr:uid="{00000000-0005-0000-0000-000061240000}"/>
    <cellStyle name="level1a 3 6 4 3 2 3" xfId="26970" xr:uid="{00000000-0005-0000-0000-000062240000}"/>
    <cellStyle name="level1a 3 6 4 3 2 3 2" xfId="30613" xr:uid="{00000000-0005-0000-0000-000063240000}"/>
    <cellStyle name="level1a 3 6 4 3 3" xfId="3495" xr:uid="{00000000-0005-0000-0000-000064240000}"/>
    <cellStyle name="level1a 3 6 4 3 3 2" xfId="26972" xr:uid="{00000000-0005-0000-0000-000065240000}"/>
    <cellStyle name="level1a 3 6 4 3 3 2 2" xfId="30615" xr:uid="{00000000-0005-0000-0000-000066240000}"/>
    <cellStyle name="level1a 3 6 4 3 4" xfId="26969" xr:uid="{00000000-0005-0000-0000-000067240000}"/>
    <cellStyle name="level1a 3 6 4 3 4 2" xfId="30612" xr:uid="{00000000-0005-0000-0000-000068240000}"/>
    <cellStyle name="level1a 3 6 4 4" xfId="3496" xr:uid="{00000000-0005-0000-0000-000069240000}"/>
    <cellStyle name="level1a 3 6 4 4 2" xfId="3497" xr:uid="{00000000-0005-0000-0000-00006A240000}"/>
    <cellStyle name="level1a 3 6 4 4 2 2" xfId="26974" xr:uid="{00000000-0005-0000-0000-00006B240000}"/>
    <cellStyle name="level1a 3 6 4 4 2 2 2" xfId="30617" xr:uid="{00000000-0005-0000-0000-00006C240000}"/>
    <cellStyle name="level1a 3 6 4 4 3" xfId="26973" xr:uid="{00000000-0005-0000-0000-00006D240000}"/>
    <cellStyle name="level1a 3 6 4 4 3 2" xfId="30616" xr:uid="{00000000-0005-0000-0000-00006E240000}"/>
    <cellStyle name="level1a 3 6 4 5" xfId="3498" xr:uid="{00000000-0005-0000-0000-00006F240000}"/>
    <cellStyle name="level1a 3 6 4 5 2" xfId="26975" xr:uid="{00000000-0005-0000-0000-000070240000}"/>
    <cellStyle name="level1a 3 6 4 5 2 2" xfId="30618" xr:uid="{00000000-0005-0000-0000-000071240000}"/>
    <cellStyle name="level1a 3 6 4 6" xfId="26964" xr:uid="{00000000-0005-0000-0000-000072240000}"/>
    <cellStyle name="level1a 3 6 4 6 2" xfId="30607" xr:uid="{00000000-0005-0000-0000-000073240000}"/>
    <cellStyle name="level1a 3 6 5" xfId="3499" xr:uid="{00000000-0005-0000-0000-000074240000}"/>
    <cellStyle name="level1a 3 6 5 2" xfId="3500" xr:uid="{00000000-0005-0000-0000-000075240000}"/>
    <cellStyle name="level1a 3 6 5 2 2" xfId="3501" xr:uid="{00000000-0005-0000-0000-000076240000}"/>
    <cellStyle name="level1a 3 6 5 2 2 2" xfId="3502" xr:uid="{00000000-0005-0000-0000-000077240000}"/>
    <cellStyle name="level1a 3 6 5 2 2 2 2" xfId="26979" xr:uid="{00000000-0005-0000-0000-000078240000}"/>
    <cellStyle name="level1a 3 6 5 2 2 2 2 2" xfId="30622" xr:uid="{00000000-0005-0000-0000-000079240000}"/>
    <cellStyle name="level1a 3 6 5 2 2 3" xfId="26978" xr:uid="{00000000-0005-0000-0000-00007A240000}"/>
    <cellStyle name="level1a 3 6 5 2 2 3 2" xfId="30621" xr:uid="{00000000-0005-0000-0000-00007B240000}"/>
    <cellStyle name="level1a 3 6 5 2 3" xfId="3503" xr:uid="{00000000-0005-0000-0000-00007C240000}"/>
    <cellStyle name="level1a 3 6 5 2 3 2" xfId="26980" xr:uid="{00000000-0005-0000-0000-00007D240000}"/>
    <cellStyle name="level1a 3 6 5 2 3 2 2" xfId="30623" xr:uid="{00000000-0005-0000-0000-00007E240000}"/>
    <cellStyle name="level1a 3 6 5 2 4" xfId="26977" xr:uid="{00000000-0005-0000-0000-00007F240000}"/>
    <cellStyle name="level1a 3 6 5 2 4 2" xfId="30620" xr:uid="{00000000-0005-0000-0000-000080240000}"/>
    <cellStyle name="level1a 3 6 5 3" xfId="3504" xr:uid="{00000000-0005-0000-0000-000081240000}"/>
    <cellStyle name="level1a 3 6 5 3 2" xfId="3505" xr:uid="{00000000-0005-0000-0000-000082240000}"/>
    <cellStyle name="level1a 3 6 5 3 2 2" xfId="3506" xr:uid="{00000000-0005-0000-0000-000083240000}"/>
    <cellStyle name="level1a 3 6 5 3 2 2 2" xfId="26983" xr:uid="{00000000-0005-0000-0000-000084240000}"/>
    <cellStyle name="level1a 3 6 5 3 2 2 2 2" xfId="30626" xr:uid="{00000000-0005-0000-0000-000085240000}"/>
    <cellStyle name="level1a 3 6 5 3 2 3" xfId="26982" xr:uid="{00000000-0005-0000-0000-000086240000}"/>
    <cellStyle name="level1a 3 6 5 3 2 3 2" xfId="30625" xr:uid="{00000000-0005-0000-0000-000087240000}"/>
    <cellStyle name="level1a 3 6 5 3 3" xfId="3507" xr:uid="{00000000-0005-0000-0000-000088240000}"/>
    <cellStyle name="level1a 3 6 5 3 3 2" xfId="26984" xr:uid="{00000000-0005-0000-0000-000089240000}"/>
    <cellStyle name="level1a 3 6 5 3 3 2 2" xfId="30627" xr:uid="{00000000-0005-0000-0000-00008A240000}"/>
    <cellStyle name="level1a 3 6 5 3 4" xfId="26981" xr:uid="{00000000-0005-0000-0000-00008B240000}"/>
    <cellStyle name="level1a 3 6 5 3 4 2" xfId="30624" xr:uid="{00000000-0005-0000-0000-00008C240000}"/>
    <cellStyle name="level1a 3 6 5 4" xfId="3508" xr:uid="{00000000-0005-0000-0000-00008D240000}"/>
    <cellStyle name="level1a 3 6 5 4 2" xfId="3509" xr:uid="{00000000-0005-0000-0000-00008E240000}"/>
    <cellStyle name="level1a 3 6 5 4 2 2" xfId="26986" xr:uid="{00000000-0005-0000-0000-00008F240000}"/>
    <cellStyle name="level1a 3 6 5 4 2 2 2" xfId="30629" xr:uid="{00000000-0005-0000-0000-000090240000}"/>
    <cellStyle name="level1a 3 6 5 4 3" xfId="26985" xr:uid="{00000000-0005-0000-0000-000091240000}"/>
    <cellStyle name="level1a 3 6 5 4 3 2" xfId="30628" xr:uid="{00000000-0005-0000-0000-000092240000}"/>
    <cellStyle name="level1a 3 6 5 5" xfId="3510" xr:uid="{00000000-0005-0000-0000-000093240000}"/>
    <cellStyle name="level1a 3 6 5 5 2" xfId="26987" xr:uid="{00000000-0005-0000-0000-000094240000}"/>
    <cellStyle name="level1a 3 6 5 5 2 2" xfId="30630" xr:uid="{00000000-0005-0000-0000-000095240000}"/>
    <cellStyle name="level1a 3 6 5 6" xfId="26976" xr:uid="{00000000-0005-0000-0000-000096240000}"/>
    <cellStyle name="level1a 3 6 5 6 2" xfId="30619" xr:uid="{00000000-0005-0000-0000-000097240000}"/>
    <cellStyle name="level1a 3 6 6" xfId="3511" xr:uid="{00000000-0005-0000-0000-000098240000}"/>
    <cellStyle name="level1a 3 6 6 2" xfId="3512" xr:uid="{00000000-0005-0000-0000-000099240000}"/>
    <cellStyle name="level1a 3 6 6 2 2" xfId="3513" xr:uid="{00000000-0005-0000-0000-00009A240000}"/>
    <cellStyle name="level1a 3 6 6 2 2 2" xfId="3514" xr:uid="{00000000-0005-0000-0000-00009B240000}"/>
    <cellStyle name="level1a 3 6 6 2 2 2 2" xfId="26991" xr:uid="{00000000-0005-0000-0000-00009C240000}"/>
    <cellStyle name="level1a 3 6 6 2 2 2 2 2" xfId="30634" xr:uid="{00000000-0005-0000-0000-00009D240000}"/>
    <cellStyle name="level1a 3 6 6 2 2 3" xfId="26990" xr:uid="{00000000-0005-0000-0000-00009E240000}"/>
    <cellStyle name="level1a 3 6 6 2 2 3 2" xfId="30633" xr:uid="{00000000-0005-0000-0000-00009F240000}"/>
    <cellStyle name="level1a 3 6 6 2 3" xfId="3515" xr:uid="{00000000-0005-0000-0000-0000A0240000}"/>
    <cellStyle name="level1a 3 6 6 2 3 2" xfId="26992" xr:uid="{00000000-0005-0000-0000-0000A1240000}"/>
    <cellStyle name="level1a 3 6 6 2 3 2 2" xfId="30635" xr:uid="{00000000-0005-0000-0000-0000A2240000}"/>
    <cellStyle name="level1a 3 6 6 2 4" xfId="26989" xr:uid="{00000000-0005-0000-0000-0000A3240000}"/>
    <cellStyle name="level1a 3 6 6 2 4 2" xfId="30632" xr:uid="{00000000-0005-0000-0000-0000A4240000}"/>
    <cellStyle name="level1a 3 6 6 3" xfId="3516" xr:uid="{00000000-0005-0000-0000-0000A5240000}"/>
    <cellStyle name="level1a 3 6 6 3 2" xfId="3517" xr:uid="{00000000-0005-0000-0000-0000A6240000}"/>
    <cellStyle name="level1a 3 6 6 3 2 2" xfId="3518" xr:uid="{00000000-0005-0000-0000-0000A7240000}"/>
    <cellStyle name="level1a 3 6 6 3 2 2 2" xfId="26995" xr:uid="{00000000-0005-0000-0000-0000A8240000}"/>
    <cellStyle name="level1a 3 6 6 3 2 2 2 2" xfId="30638" xr:uid="{00000000-0005-0000-0000-0000A9240000}"/>
    <cellStyle name="level1a 3 6 6 3 2 3" xfId="26994" xr:uid="{00000000-0005-0000-0000-0000AA240000}"/>
    <cellStyle name="level1a 3 6 6 3 2 3 2" xfId="30637" xr:uid="{00000000-0005-0000-0000-0000AB240000}"/>
    <cellStyle name="level1a 3 6 6 3 3" xfId="3519" xr:uid="{00000000-0005-0000-0000-0000AC240000}"/>
    <cellStyle name="level1a 3 6 6 3 3 2" xfId="26996" xr:uid="{00000000-0005-0000-0000-0000AD240000}"/>
    <cellStyle name="level1a 3 6 6 3 3 2 2" xfId="30639" xr:uid="{00000000-0005-0000-0000-0000AE240000}"/>
    <cellStyle name="level1a 3 6 6 3 4" xfId="26993" xr:uid="{00000000-0005-0000-0000-0000AF240000}"/>
    <cellStyle name="level1a 3 6 6 3 4 2" xfId="30636" xr:uid="{00000000-0005-0000-0000-0000B0240000}"/>
    <cellStyle name="level1a 3 6 6 4" xfId="3520" xr:uid="{00000000-0005-0000-0000-0000B1240000}"/>
    <cellStyle name="level1a 3 6 6 4 2" xfId="3521" xr:uid="{00000000-0005-0000-0000-0000B2240000}"/>
    <cellStyle name="level1a 3 6 6 4 2 2" xfId="26998" xr:uid="{00000000-0005-0000-0000-0000B3240000}"/>
    <cellStyle name="level1a 3 6 6 4 2 2 2" xfId="30641" xr:uid="{00000000-0005-0000-0000-0000B4240000}"/>
    <cellStyle name="level1a 3 6 6 4 3" xfId="26997" xr:uid="{00000000-0005-0000-0000-0000B5240000}"/>
    <cellStyle name="level1a 3 6 6 4 3 2" xfId="30640" xr:uid="{00000000-0005-0000-0000-0000B6240000}"/>
    <cellStyle name="level1a 3 6 6 5" xfId="3522" xr:uid="{00000000-0005-0000-0000-0000B7240000}"/>
    <cellStyle name="level1a 3 6 6 5 2" xfId="26999" xr:uid="{00000000-0005-0000-0000-0000B8240000}"/>
    <cellStyle name="level1a 3 6 6 5 2 2" xfId="30642" xr:uid="{00000000-0005-0000-0000-0000B9240000}"/>
    <cellStyle name="level1a 3 6 6 6" xfId="26988" xr:uid="{00000000-0005-0000-0000-0000BA240000}"/>
    <cellStyle name="level1a 3 6 6 6 2" xfId="30631" xr:uid="{00000000-0005-0000-0000-0000BB240000}"/>
    <cellStyle name="level1a 3 6 7" xfId="3523" xr:uid="{00000000-0005-0000-0000-0000BC240000}"/>
    <cellStyle name="level1a 3 6 7 2" xfId="3524" xr:uid="{00000000-0005-0000-0000-0000BD240000}"/>
    <cellStyle name="level1a 3 6 7 2 2" xfId="3525" xr:uid="{00000000-0005-0000-0000-0000BE240000}"/>
    <cellStyle name="level1a 3 6 7 2 2 2" xfId="27002" xr:uid="{00000000-0005-0000-0000-0000BF240000}"/>
    <cellStyle name="level1a 3 6 7 2 2 2 2" xfId="30645" xr:uid="{00000000-0005-0000-0000-0000C0240000}"/>
    <cellStyle name="level1a 3 6 7 2 3" xfId="27001" xr:uid="{00000000-0005-0000-0000-0000C1240000}"/>
    <cellStyle name="level1a 3 6 7 2 3 2" xfId="30644" xr:uid="{00000000-0005-0000-0000-0000C2240000}"/>
    <cellStyle name="level1a 3 6 7 3" xfId="3526" xr:uid="{00000000-0005-0000-0000-0000C3240000}"/>
    <cellStyle name="level1a 3 6 7 3 2" xfId="27003" xr:uid="{00000000-0005-0000-0000-0000C4240000}"/>
    <cellStyle name="level1a 3 6 7 3 2 2" xfId="30646" xr:uid="{00000000-0005-0000-0000-0000C5240000}"/>
    <cellStyle name="level1a 3 6 7 4" xfId="27000" xr:uid="{00000000-0005-0000-0000-0000C6240000}"/>
    <cellStyle name="level1a 3 6 7 4 2" xfId="30643" xr:uid="{00000000-0005-0000-0000-0000C7240000}"/>
    <cellStyle name="level1a 3 6 8" xfId="3527" xr:uid="{00000000-0005-0000-0000-0000C8240000}"/>
    <cellStyle name="level1a 3 6 8 2" xfId="3528" xr:uid="{00000000-0005-0000-0000-0000C9240000}"/>
    <cellStyle name="level1a 3 6 8 2 2" xfId="3529" xr:uid="{00000000-0005-0000-0000-0000CA240000}"/>
    <cellStyle name="level1a 3 6 8 2 2 2" xfId="27006" xr:uid="{00000000-0005-0000-0000-0000CB240000}"/>
    <cellStyle name="level1a 3 6 8 2 2 2 2" xfId="30649" xr:uid="{00000000-0005-0000-0000-0000CC240000}"/>
    <cellStyle name="level1a 3 6 8 2 3" xfId="27005" xr:uid="{00000000-0005-0000-0000-0000CD240000}"/>
    <cellStyle name="level1a 3 6 8 2 3 2" xfId="30648" xr:uid="{00000000-0005-0000-0000-0000CE240000}"/>
    <cellStyle name="level1a 3 6 8 3" xfId="3530" xr:uid="{00000000-0005-0000-0000-0000CF240000}"/>
    <cellStyle name="level1a 3 6 8 3 2" xfId="27007" xr:uid="{00000000-0005-0000-0000-0000D0240000}"/>
    <cellStyle name="level1a 3 6 8 3 2 2" xfId="30650" xr:uid="{00000000-0005-0000-0000-0000D1240000}"/>
    <cellStyle name="level1a 3 6 8 4" xfId="27004" xr:uid="{00000000-0005-0000-0000-0000D2240000}"/>
    <cellStyle name="level1a 3 6 8 4 2" xfId="30647" xr:uid="{00000000-0005-0000-0000-0000D3240000}"/>
    <cellStyle name="level1a 3 6 9" xfId="26940" xr:uid="{00000000-0005-0000-0000-0000D4240000}"/>
    <cellStyle name="level1a 3 6 9 2" xfId="30583" xr:uid="{00000000-0005-0000-0000-0000D5240000}"/>
    <cellStyle name="level1a 3 6_STUD aligned by INSTIT" xfId="3531" xr:uid="{00000000-0005-0000-0000-0000D6240000}"/>
    <cellStyle name="level1a 3 7" xfId="3532" xr:uid="{00000000-0005-0000-0000-0000D7240000}"/>
    <cellStyle name="level1a 3 7 2" xfId="3533" xr:uid="{00000000-0005-0000-0000-0000D8240000}"/>
    <cellStyle name="level1a 3 7 2 2" xfId="3534" xr:uid="{00000000-0005-0000-0000-0000D9240000}"/>
    <cellStyle name="level1a 3 7 2 2 2" xfId="3535" xr:uid="{00000000-0005-0000-0000-0000DA240000}"/>
    <cellStyle name="level1a 3 7 2 2 2 2" xfId="27011" xr:uid="{00000000-0005-0000-0000-0000DB240000}"/>
    <cellStyle name="level1a 3 7 2 2 2 2 2" xfId="30654" xr:uid="{00000000-0005-0000-0000-0000DC240000}"/>
    <cellStyle name="level1a 3 7 2 2 3" xfId="27010" xr:uid="{00000000-0005-0000-0000-0000DD240000}"/>
    <cellStyle name="level1a 3 7 2 2 3 2" xfId="30653" xr:uid="{00000000-0005-0000-0000-0000DE240000}"/>
    <cellStyle name="level1a 3 7 2 3" xfId="3536" xr:uid="{00000000-0005-0000-0000-0000DF240000}"/>
    <cellStyle name="level1a 3 7 2 3 2" xfId="27012" xr:uid="{00000000-0005-0000-0000-0000E0240000}"/>
    <cellStyle name="level1a 3 7 2 3 2 2" xfId="30655" xr:uid="{00000000-0005-0000-0000-0000E1240000}"/>
    <cellStyle name="level1a 3 7 2 4" xfId="27009" xr:uid="{00000000-0005-0000-0000-0000E2240000}"/>
    <cellStyle name="level1a 3 7 2 4 2" xfId="30652" xr:uid="{00000000-0005-0000-0000-0000E3240000}"/>
    <cellStyle name="level1a 3 7 3" xfId="3537" xr:uid="{00000000-0005-0000-0000-0000E4240000}"/>
    <cellStyle name="level1a 3 7 3 2" xfId="3538" xr:uid="{00000000-0005-0000-0000-0000E5240000}"/>
    <cellStyle name="level1a 3 7 3 2 2" xfId="3539" xr:uid="{00000000-0005-0000-0000-0000E6240000}"/>
    <cellStyle name="level1a 3 7 3 2 2 2" xfId="27015" xr:uid="{00000000-0005-0000-0000-0000E7240000}"/>
    <cellStyle name="level1a 3 7 3 2 2 2 2" xfId="30658" xr:uid="{00000000-0005-0000-0000-0000E8240000}"/>
    <cellStyle name="level1a 3 7 3 2 3" xfId="27014" xr:uid="{00000000-0005-0000-0000-0000E9240000}"/>
    <cellStyle name="level1a 3 7 3 2 3 2" xfId="30657" xr:uid="{00000000-0005-0000-0000-0000EA240000}"/>
    <cellStyle name="level1a 3 7 3 3" xfId="3540" xr:uid="{00000000-0005-0000-0000-0000EB240000}"/>
    <cellStyle name="level1a 3 7 3 3 2" xfId="27016" xr:uid="{00000000-0005-0000-0000-0000EC240000}"/>
    <cellStyle name="level1a 3 7 3 3 2 2" xfId="30659" xr:uid="{00000000-0005-0000-0000-0000ED240000}"/>
    <cellStyle name="level1a 3 7 3 4" xfId="27013" xr:uid="{00000000-0005-0000-0000-0000EE240000}"/>
    <cellStyle name="level1a 3 7 3 4 2" xfId="30656" xr:uid="{00000000-0005-0000-0000-0000EF240000}"/>
    <cellStyle name="level1a 3 7 4" xfId="3541" xr:uid="{00000000-0005-0000-0000-0000F0240000}"/>
    <cellStyle name="level1a 3 7 4 2" xfId="27017" xr:uid="{00000000-0005-0000-0000-0000F1240000}"/>
    <cellStyle name="level1a 3 7 4 2 2" xfId="30660" xr:uid="{00000000-0005-0000-0000-0000F2240000}"/>
    <cellStyle name="level1a 3 7 5" xfId="3542" xr:uid="{00000000-0005-0000-0000-0000F3240000}"/>
    <cellStyle name="level1a 3 7 5 2" xfId="3543" xr:uid="{00000000-0005-0000-0000-0000F4240000}"/>
    <cellStyle name="level1a 3 7 5 2 2" xfId="27019" xr:uid="{00000000-0005-0000-0000-0000F5240000}"/>
    <cellStyle name="level1a 3 7 5 2 2 2" xfId="30662" xr:uid="{00000000-0005-0000-0000-0000F6240000}"/>
    <cellStyle name="level1a 3 7 5 3" xfId="27018" xr:uid="{00000000-0005-0000-0000-0000F7240000}"/>
    <cellStyle name="level1a 3 7 5 3 2" xfId="30661" xr:uid="{00000000-0005-0000-0000-0000F8240000}"/>
    <cellStyle name="level1a 3 7 6" xfId="27008" xr:uid="{00000000-0005-0000-0000-0000F9240000}"/>
    <cellStyle name="level1a 3 7 6 2" xfId="30651" xr:uid="{00000000-0005-0000-0000-0000FA240000}"/>
    <cellStyle name="level1a 3 8" xfId="3544" xr:uid="{00000000-0005-0000-0000-0000FB240000}"/>
    <cellStyle name="level1a 3 8 2" xfId="3545" xr:uid="{00000000-0005-0000-0000-0000FC240000}"/>
    <cellStyle name="level1a 3 8 2 2" xfId="3546" xr:uid="{00000000-0005-0000-0000-0000FD240000}"/>
    <cellStyle name="level1a 3 8 2 2 2" xfId="3547" xr:uid="{00000000-0005-0000-0000-0000FE240000}"/>
    <cellStyle name="level1a 3 8 2 2 2 2" xfId="27023" xr:uid="{00000000-0005-0000-0000-0000FF240000}"/>
    <cellStyle name="level1a 3 8 2 2 2 2 2" xfId="30666" xr:uid="{00000000-0005-0000-0000-000000250000}"/>
    <cellStyle name="level1a 3 8 2 2 3" xfId="27022" xr:uid="{00000000-0005-0000-0000-000001250000}"/>
    <cellStyle name="level1a 3 8 2 2 3 2" xfId="30665" xr:uid="{00000000-0005-0000-0000-000002250000}"/>
    <cellStyle name="level1a 3 8 2 3" xfId="3548" xr:uid="{00000000-0005-0000-0000-000003250000}"/>
    <cellStyle name="level1a 3 8 2 3 2" xfId="27024" xr:uid="{00000000-0005-0000-0000-000004250000}"/>
    <cellStyle name="level1a 3 8 2 3 2 2" xfId="30667" xr:uid="{00000000-0005-0000-0000-000005250000}"/>
    <cellStyle name="level1a 3 8 2 4" xfId="27021" xr:uid="{00000000-0005-0000-0000-000006250000}"/>
    <cellStyle name="level1a 3 8 2 4 2" xfId="30664" xr:uid="{00000000-0005-0000-0000-000007250000}"/>
    <cellStyle name="level1a 3 8 3" xfId="3549" xr:uid="{00000000-0005-0000-0000-000008250000}"/>
    <cellStyle name="level1a 3 8 3 2" xfId="3550" xr:uid="{00000000-0005-0000-0000-000009250000}"/>
    <cellStyle name="level1a 3 8 3 2 2" xfId="3551" xr:uid="{00000000-0005-0000-0000-00000A250000}"/>
    <cellStyle name="level1a 3 8 3 2 2 2" xfId="27027" xr:uid="{00000000-0005-0000-0000-00000B250000}"/>
    <cellStyle name="level1a 3 8 3 2 2 2 2" xfId="30670" xr:uid="{00000000-0005-0000-0000-00000C250000}"/>
    <cellStyle name="level1a 3 8 3 2 3" xfId="27026" xr:uid="{00000000-0005-0000-0000-00000D250000}"/>
    <cellStyle name="level1a 3 8 3 2 3 2" xfId="30669" xr:uid="{00000000-0005-0000-0000-00000E250000}"/>
    <cellStyle name="level1a 3 8 3 3" xfId="3552" xr:uid="{00000000-0005-0000-0000-00000F250000}"/>
    <cellStyle name="level1a 3 8 3 3 2" xfId="27028" xr:uid="{00000000-0005-0000-0000-000010250000}"/>
    <cellStyle name="level1a 3 8 3 3 2 2" xfId="30671" xr:uid="{00000000-0005-0000-0000-000011250000}"/>
    <cellStyle name="level1a 3 8 3 4" xfId="27025" xr:uid="{00000000-0005-0000-0000-000012250000}"/>
    <cellStyle name="level1a 3 8 3 4 2" xfId="30668" xr:uid="{00000000-0005-0000-0000-000013250000}"/>
    <cellStyle name="level1a 3 8 4" xfId="3553" xr:uid="{00000000-0005-0000-0000-000014250000}"/>
    <cellStyle name="level1a 3 8 4 2" xfId="27029" xr:uid="{00000000-0005-0000-0000-000015250000}"/>
    <cellStyle name="level1a 3 8 4 2 2" xfId="30672" xr:uid="{00000000-0005-0000-0000-000016250000}"/>
    <cellStyle name="level1a 3 8 5" xfId="3554" xr:uid="{00000000-0005-0000-0000-000017250000}"/>
    <cellStyle name="level1a 3 8 5 2" xfId="3555" xr:uid="{00000000-0005-0000-0000-000018250000}"/>
    <cellStyle name="level1a 3 8 5 2 2" xfId="27031" xr:uid="{00000000-0005-0000-0000-000019250000}"/>
    <cellStyle name="level1a 3 8 5 2 2 2" xfId="30674" xr:uid="{00000000-0005-0000-0000-00001A250000}"/>
    <cellStyle name="level1a 3 8 5 3" xfId="27030" xr:uid="{00000000-0005-0000-0000-00001B250000}"/>
    <cellStyle name="level1a 3 8 5 3 2" xfId="30673" xr:uid="{00000000-0005-0000-0000-00001C250000}"/>
    <cellStyle name="level1a 3 8 6" xfId="3556" xr:uid="{00000000-0005-0000-0000-00001D250000}"/>
    <cellStyle name="level1a 3 8 6 2" xfId="27032" xr:uid="{00000000-0005-0000-0000-00001E250000}"/>
    <cellStyle name="level1a 3 8 6 2 2" xfId="30675" xr:uid="{00000000-0005-0000-0000-00001F250000}"/>
    <cellStyle name="level1a 3 8 7" xfId="27020" xr:uid="{00000000-0005-0000-0000-000020250000}"/>
    <cellStyle name="level1a 3 8 7 2" xfId="30663" xr:uid="{00000000-0005-0000-0000-000021250000}"/>
    <cellStyle name="level1a 3 9" xfId="3557" xr:uid="{00000000-0005-0000-0000-000022250000}"/>
    <cellStyle name="level1a 3 9 2" xfId="3558" xr:uid="{00000000-0005-0000-0000-000023250000}"/>
    <cellStyle name="level1a 3 9 2 2" xfId="3559" xr:uid="{00000000-0005-0000-0000-000024250000}"/>
    <cellStyle name="level1a 3 9 2 2 2" xfId="3560" xr:uid="{00000000-0005-0000-0000-000025250000}"/>
    <cellStyle name="level1a 3 9 2 2 2 2" xfId="27036" xr:uid="{00000000-0005-0000-0000-000026250000}"/>
    <cellStyle name="level1a 3 9 2 2 2 2 2" xfId="30679" xr:uid="{00000000-0005-0000-0000-000027250000}"/>
    <cellStyle name="level1a 3 9 2 2 3" xfId="27035" xr:uid="{00000000-0005-0000-0000-000028250000}"/>
    <cellStyle name="level1a 3 9 2 2 3 2" xfId="30678" xr:uid="{00000000-0005-0000-0000-000029250000}"/>
    <cellStyle name="level1a 3 9 2 3" xfId="3561" xr:uid="{00000000-0005-0000-0000-00002A250000}"/>
    <cellStyle name="level1a 3 9 2 3 2" xfId="27037" xr:uid="{00000000-0005-0000-0000-00002B250000}"/>
    <cellStyle name="level1a 3 9 2 3 2 2" xfId="30680" xr:uid="{00000000-0005-0000-0000-00002C250000}"/>
    <cellStyle name="level1a 3 9 2 4" xfId="27034" xr:uid="{00000000-0005-0000-0000-00002D250000}"/>
    <cellStyle name="level1a 3 9 2 4 2" xfId="30677" xr:uid="{00000000-0005-0000-0000-00002E250000}"/>
    <cellStyle name="level1a 3 9 3" xfId="3562" xr:uid="{00000000-0005-0000-0000-00002F250000}"/>
    <cellStyle name="level1a 3 9 3 2" xfId="3563" xr:uid="{00000000-0005-0000-0000-000030250000}"/>
    <cellStyle name="level1a 3 9 3 2 2" xfId="3564" xr:uid="{00000000-0005-0000-0000-000031250000}"/>
    <cellStyle name="level1a 3 9 3 2 2 2" xfId="27040" xr:uid="{00000000-0005-0000-0000-000032250000}"/>
    <cellStyle name="level1a 3 9 3 2 2 2 2" xfId="30683" xr:uid="{00000000-0005-0000-0000-000033250000}"/>
    <cellStyle name="level1a 3 9 3 2 3" xfId="27039" xr:uid="{00000000-0005-0000-0000-000034250000}"/>
    <cellStyle name="level1a 3 9 3 2 3 2" xfId="30682" xr:uid="{00000000-0005-0000-0000-000035250000}"/>
    <cellStyle name="level1a 3 9 3 3" xfId="3565" xr:uid="{00000000-0005-0000-0000-000036250000}"/>
    <cellStyle name="level1a 3 9 3 3 2" xfId="27041" xr:uid="{00000000-0005-0000-0000-000037250000}"/>
    <cellStyle name="level1a 3 9 3 3 2 2" xfId="30684" xr:uid="{00000000-0005-0000-0000-000038250000}"/>
    <cellStyle name="level1a 3 9 3 4" xfId="27038" xr:uid="{00000000-0005-0000-0000-000039250000}"/>
    <cellStyle name="level1a 3 9 3 4 2" xfId="30681" xr:uid="{00000000-0005-0000-0000-00003A250000}"/>
    <cellStyle name="level1a 3 9 4" xfId="3566" xr:uid="{00000000-0005-0000-0000-00003B250000}"/>
    <cellStyle name="level1a 3 9 4 2" xfId="27042" xr:uid="{00000000-0005-0000-0000-00003C250000}"/>
    <cellStyle name="level1a 3 9 4 2 2" xfId="30685" xr:uid="{00000000-0005-0000-0000-00003D250000}"/>
    <cellStyle name="level1a 3 9 5" xfId="3567" xr:uid="{00000000-0005-0000-0000-00003E250000}"/>
    <cellStyle name="level1a 3 9 5 2" xfId="27043" xr:uid="{00000000-0005-0000-0000-00003F250000}"/>
    <cellStyle name="level1a 3 9 5 2 2" xfId="30686" xr:uid="{00000000-0005-0000-0000-000040250000}"/>
    <cellStyle name="level1a 3 9 6" xfId="27033" xr:uid="{00000000-0005-0000-0000-000041250000}"/>
    <cellStyle name="level1a 3 9 6 2" xfId="30676" xr:uid="{00000000-0005-0000-0000-000042250000}"/>
    <cellStyle name="level1a 3_STUD aligned by INSTIT" xfId="3568" xr:uid="{00000000-0005-0000-0000-000043250000}"/>
    <cellStyle name="level1a 4" xfId="3569" xr:uid="{00000000-0005-0000-0000-000044250000}"/>
    <cellStyle name="level1a 4 10" xfId="3570" xr:uid="{00000000-0005-0000-0000-000045250000}"/>
    <cellStyle name="level1a 4 10 2" xfId="27045" xr:uid="{00000000-0005-0000-0000-000046250000}"/>
    <cellStyle name="level1a 4 10 2 2" xfId="30688" xr:uid="{00000000-0005-0000-0000-000047250000}"/>
    <cellStyle name="level1a 4 11" xfId="27044" xr:uid="{00000000-0005-0000-0000-000048250000}"/>
    <cellStyle name="level1a 4 11 2" xfId="30687" xr:uid="{00000000-0005-0000-0000-000049250000}"/>
    <cellStyle name="level1a 4 2" xfId="3571" xr:uid="{00000000-0005-0000-0000-00004A250000}"/>
    <cellStyle name="level1a 4 2 2" xfId="3572" xr:uid="{00000000-0005-0000-0000-00004B250000}"/>
    <cellStyle name="level1a 4 2 2 2" xfId="3573" xr:uid="{00000000-0005-0000-0000-00004C250000}"/>
    <cellStyle name="level1a 4 2 2 2 2" xfId="3574" xr:uid="{00000000-0005-0000-0000-00004D250000}"/>
    <cellStyle name="level1a 4 2 2 2 2 2" xfId="3575" xr:uid="{00000000-0005-0000-0000-00004E250000}"/>
    <cellStyle name="level1a 4 2 2 2 2 2 2" xfId="27050" xr:uid="{00000000-0005-0000-0000-00004F250000}"/>
    <cellStyle name="level1a 4 2 2 2 2 2 2 2" xfId="30693" xr:uid="{00000000-0005-0000-0000-000050250000}"/>
    <cellStyle name="level1a 4 2 2 2 2 3" xfId="27049" xr:uid="{00000000-0005-0000-0000-000051250000}"/>
    <cellStyle name="level1a 4 2 2 2 2 3 2" xfId="30692" xr:uid="{00000000-0005-0000-0000-000052250000}"/>
    <cellStyle name="level1a 4 2 2 2 3" xfId="3576" xr:uid="{00000000-0005-0000-0000-000053250000}"/>
    <cellStyle name="level1a 4 2 2 2 3 2" xfId="27051" xr:uid="{00000000-0005-0000-0000-000054250000}"/>
    <cellStyle name="level1a 4 2 2 2 3 2 2" xfId="30694" xr:uid="{00000000-0005-0000-0000-000055250000}"/>
    <cellStyle name="level1a 4 2 2 2 4" xfId="27048" xr:uid="{00000000-0005-0000-0000-000056250000}"/>
    <cellStyle name="level1a 4 2 2 2 4 2" xfId="30691" xr:uid="{00000000-0005-0000-0000-000057250000}"/>
    <cellStyle name="level1a 4 2 2 3" xfId="3577" xr:uid="{00000000-0005-0000-0000-000058250000}"/>
    <cellStyle name="level1a 4 2 2 3 2" xfId="3578" xr:uid="{00000000-0005-0000-0000-000059250000}"/>
    <cellStyle name="level1a 4 2 2 3 2 2" xfId="3579" xr:uid="{00000000-0005-0000-0000-00005A250000}"/>
    <cellStyle name="level1a 4 2 2 3 2 2 2" xfId="27054" xr:uid="{00000000-0005-0000-0000-00005B250000}"/>
    <cellStyle name="level1a 4 2 2 3 2 2 2 2" xfId="30697" xr:uid="{00000000-0005-0000-0000-00005C250000}"/>
    <cellStyle name="level1a 4 2 2 3 2 3" xfId="27053" xr:uid="{00000000-0005-0000-0000-00005D250000}"/>
    <cellStyle name="level1a 4 2 2 3 2 3 2" xfId="30696" xr:uid="{00000000-0005-0000-0000-00005E250000}"/>
    <cellStyle name="level1a 4 2 2 3 3" xfId="3580" xr:uid="{00000000-0005-0000-0000-00005F250000}"/>
    <cellStyle name="level1a 4 2 2 3 3 2" xfId="27055" xr:uid="{00000000-0005-0000-0000-000060250000}"/>
    <cellStyle name="level1a 4 2 2 3 3 2 2" xfId="30698" xr:uid="{00000000-0005-0000-0000-000061250000}"/>
    <cellStyle name="level1a 4 2 2 3 4" xfId="27052" xr:uid="{00000000-0005-0000-0000-000062250000}"/>
    <cellStyle name="level1a 4 2 2 3 4 2" xfId="30695" xr:uid="{00000000-0005-0000-0000-000063250000}"/>
    <cellStyle name="level1a 4 2 2 4" xfId="3581" xr:uid="{00000000-0005-0000-0000-000064250000}"/>
    <cellStyle name="level1a 4 2 2 4 2" xfId="27056" xr:uid="{00000000-0005-0000-0000-000065250000}"/>
    <cellStyle name="level1a 4 2 2 4 2 2" xfId="30699" xr:uid="{00000000-0005-0000-0000-000066250000}"/>
    <cellStyle name="level1a 4 2 2 5" xfId="3582" xr:uid="{00000000-0005-0000-0000-000067250000}"/>
    <cellStyle name="level1a 4 2 2 5 2" xfId="3583" xr:uid="{00000000-0005-0000-0000-000068250000}"/>
    <cellStyle name="level1a 4 2 2 5 2 2" xfId="27058" xr:uid="{00000000-0005-0000-0000-000069250000}"/>
    <cellStyle name="level1a 4 2 2 5 2 2 2" xfId="30701" xr:uid="{00000000-0005-0000-0000-00006A250000}"/>
    <cellStyle name="level1a 4 2 2 5 3" xfId="27057" xr:uid="{00000000-0005-0000-0000-00006B250000}"/>
    <cellStyle name="level1a 4 2 2 5 3 2" xfId="30700" xr:uid="{00000000-0005-0000-0000-00006C250000}"/>
    <cellStyle name="level1a 4 2 2 6" xfId="27047" xr:uid="{00000000-0005-0000-0000-00006D250000}"/>
    <cellStyle name="level1a 4 2 2 6 2" xfId="30690" xr:uid="{00000000-0005-0000-0000-00006E250000}"/>
    <cellStyle name="level1a 4 2 3" xfId="3584" xr:uid="{00000000-0005-0000-0000-00006F250000}"/>
    <cellStyle name="level1a 4 2 3 2" xfId="3585" xr:uid="{00000000-0005-0000-0000-000070250000}"/>
    <cellStyle name="level1a 4 2 3 2 2" xfId="3586" xr:uid="{00000000-0005-0000-0000-000071250000}"/>
    <cellStyle name="level1a 4 2 3 2 2 2" xfId="3587" xr:uid="{00000000-0005-0000-0000-000072250000}"/>
    <cellStyle name="level1a 4 2 3 2 2 2 2" xfId="27062" xr:uid="{00000000-0005-0000-0000-000073250000}"/>
    <cellStyle name="level1a 4 2 3 2 2 2 2 2" xfId="30705" xr:uid="{00000000-0005-0000-0000-000074250000}"/>
    <cellStyle name="level1a 4 2 3 2 2 3" xfId="27061" xr:uid="{00000000-0005-0000-0000-000075250000}"/>
    <cellStyle name="level1a 4 2 3 2 2 3 2" xfId="30704" xr:uid="{00000000-0005-0000-0000-000076250000}"/>
    <cellStyle name="level1a 4 2 3 2 3" xfId="3588" xr:uid="{00000000-0005-0000-0000-000077250000}"/>
    <cellStyle name="level1a 4 2 3 2 3 2" xfId="27063" xr:uid="{00000000-0005-0000-0000-000078250000}"/>
    <cellStyle name="level1a 4 2 3 2 3 2 2" xfId="30706" xr:uid="{00000000-0005-0000-0000-000079250000}"/>
    <cellStyle name="level1a 4 2 3 2 4" xfId="27060" xr:uid="{00000000-0005-0000-0000-00007A250000}"/>
    <cellStyle name="level1a 4 2 3 2 4 2" xfId="30703" xr:uid="{00000000-0005-0000-0000-00007B250000}"/>
    <cellStyle name="level1a 4 2 3 3" xfId="3589" xr:uid="{00000000-0005-0000-0000-00007C250000}"/>
    <cellStyle name="level1a 4 2 3 3 2" xfId="3590" xr:uid="{00000000-0005-0000-0000-00007D250000}"/>
    <cellStyle name="level1a 4 2 3 3 2 2" xfId="3591" xr:uid="{00000000-0005-0000-0000-00007E250000}"/>
    <cellStyle name="level1a 4 2 3 3 2 2 2" xfId="27066" xr:uid="{00000000-0005-0000-0000-00007F250000}"/>
    <cellStyle name="level1a 4 2 3 3 2 2 2 2" xfId="30709" xr:uid="{00000000-0005-0000-0000-000080250000}"/>
    <cellStyle name="level1a 4 2 3 3 2 3" xfId="27065" xr:uid="{00000000-0005-0000-0000-000081250000}"/>
    <cellStyle name="level1a 4 2 3 3 2 3 2" xfId="30708" xr:uid="{00000000-0005-0000-0000-000082250000}"/>
    <cellStyle name="level1a 4 2 3 3 3" xfId="3592" xr:uid="{00000000-0005-0000-0000-000083250000}"/>
    <cellStyle name="level1a 4 2 3 3 3 2" xfId="27067" xr:uid="{00000000-0005-0000-0000-000084250000}"/>
    <cellStyle name="level1a 4 2 3 3 3 2 2" xfId="30710" xr:uid="{00000000-0005-0000-0000-000085250000}"/>
    <cellStyle name="level1a 4 2 3 3 4" xfId="27064" xr:uid="{00000000-0005-0000-0000-000086250000}"/>
    <cellStyle name="level1a 4 2 3 3 4 2" xfId="30707" xr:uid="{00000000-0005-0000-0000-000087250000}"/>
    <cellStyle name="level1a 4 2 3 4" xfId="3593" xr:uid="{00000000-0005-0000-0000-000088250000}"/>
    <cellStyle name="level1a 4 2 3 4 2" xfId="27068" xr:uid="{00000000-0005-0000-0000-000089250000}"/>
    <cellStyle name="level1a 4 2 3 4 2 2" xfId="30711" xr:uid="{00000000-0005-0000-0000-00008A250000}"/>
    <cellStyle name="level1a 4 2 3 5" xfId="3594" xr:uid="{00000000-0005-0000-0000-00008B250000}"/>
    <cellStyle name="level1a 4 2 3 5 2" xfId="27069" xr:uid="{00000000-0005-0000-0000-00008C250000}"/>
    <cellStyle name="level1a 4 2 3 5 2 2" xfId="30712" xr:uid="{00000000-0005-0000-0000-00008D250000}"/>
    <cellStyle name="level1a 4 2 3 6" xfId="27059" xr:uid="{00000000-0005-0000-0000-00008E250000}"/>
    <cellStyle name="level1a 4 2 3 6 2" xfId="30702" xr:uid="{00000000-0005-0000-0000-00008F250000}"/>
    <cellStyle name="level1a 4 2 4" xfId="3595" xr:uid="{00000000-0005-0000-0000-000090250000}"/>
    <cellStyle name="level1a 4 2 4 2" xfId="3596" xr:uid="{00000000-0005-0000-0000-000091250000}"/>
    <cellStyle name="level1a 4 2 4 2 2" xfId="3597" xr:uid="{00000000-0005-0000-0000-000092250000}"/>
    <cellStyle name="level1a 4 2 4 2 2 2" xfId="3598" xr:uid="{00000000-0005-0000-0000-000093250000}"/>
    <cellStyle name="level1a 4 2 4 2 2 2 2" xfId="27073" xr:uid="{00000000-0005-0000-0000-000094250000}"/>
    <cellStyle name="level1a 4 2 4 2 2 2 2 2" xfId="30716" xr:uid="{00000000-0005-0000-0000-000095250000}"/>
    <cellStyle name="level1a 4 2 4 2 2 3" xfId="27072" xr:uid="{00000000-0005-0000-0000-000096250000}"/>
    <cellStyle name="level1a 4 2 4 2 2 3 2" xfId="30715" xr:uid="{00000000-0005-0000-0000-000097250000}"/>
    <cellStyle name="level1a 4 2 4 2 3" xfId="3599" xr:uid="{00000000-0005-0000-0000-000098250000}"/>
    <cellStyle name="level1a 4 2 4 2 3 2" xfId="27074" xr:uid="{00000000-0005-0000-0000-000099250000}"/>
    <cellStyle name="level1a 4 2 4 2 3 2 2" xfId="30717" xr:uid="{00000000-0005-0000-0000-00009A250000}"/>
    <cellStyle name="level1a 4 2 4 2 4" xfId="27071" xr:uid="{00000000-0005-0000-0000-00009B250000}"/>
    <cellStyle name="level1a 4 2 4 2 4 2" xfId="30714" xr:uid="{00000000-0005-0000-0000-00009C250000}"/>
    <cellStyle name="level1a 4 2 4 3" xfId="3600" xr:uid="{00000000-0005-0000-0000-00009D250000}"/>
    <cellStyle name="level1a 4 2 4 3 2" xfId="3601" xr:uid="{00000000-0005-0000-0000-00009E250000}"/>
    <cellStyle name="level1a 4 2 4 3 2 2" xfId="3602" xr:uid="{00000000-0005-0000-0000-00009F250000}"/>
    <cellStyle name="level1a 4 2 4 3 2 2 2" xfId="27077" xr:uid="{00000000-0005-0000-0000-0000A0250000}"/>
    <cellStyle name="level1a 4 2 4 3 2 2 2 2" xfId="30720" xr:uid="{00000000-0005-0000-0000-0000A1250000}"/>
    <cellStyle name="level1a 4 2 4 3 2 3" xfId="27076" xr:uid="{00000000-0005-0000-0000-0000A2250000}"/>
    <cellStyle name="level1a 4 2 4 3 2 3 2" xfId="30719" xr:uid="{00000000-0005-0000-0000-0000A3250000}"/>
    <cellStyle name="level1a 4 2 4 3 3" xfId="3603" xr:uid="{00000000-0005-0000-0000-0000A4250000}"/>
    <cellStyle name="level1a 4 2 4 3 3 2" xfId="27078" xr:uid="{00000000-0005-0000-0000-0000A5250000}"/>
    <cellStyle name="level1a 4 2 4 3 3 2 2" xfId="30721" xr:uid="{00000000-0005-0000-0000-0000A6250000}"/>
    <cellStyle name="level1a 4 2 4 3 4" xfId="27075" xr:uid="{00000000-0005-0000-0000-0000A7250000}"/>
    <cellStyle name="level1a 4 2 4 3 4 2" xfId="30718" xr:uid="{00000000-0005-0000-0000-0000A8250000}"/>
    <cellStyle name="level1a 4 2 4 4" xfId="3604" xr:uid="{00000000-0005-0000-0000-0000A9250000}"/>
    <cellStyle name="level1a 4 2 4 4 2" xfId="27079" xr:uid="{00000000-0005-0000-0000-0000AA250000}"/>
    <cellStyle name="level1a 4 2 4 4 2 2" xfId="30722" xr:uid="{00000000-0005-0000-0000-0000AB250000}"/>
    <cellStyle name="level1a 4 2 4 5" xfId="3605" xr:uid="{00000000-0005-0000-0000-0000AC250000}"/>
    <cellStyle name="level1a 4 2 4 5 2" xfId="3606" xr:uid="{00000000-0005-0000-0000-0000AD250000}"/>
    <cellStyle name="level1a 4 2 4 5 2 2" xfId="27081" xr:uid="{00000000-0005-0000-0000-0000AE250000}"/>
    <cellStyle name="level1a 4 2 4 5 2 2 2" xfId="30724" xr:uid="{00000000-0005-0000-0000-0000AF250000}"/>
    <cellStyle name="level1a 4 2 4 5 3" xfId="27080" xr:uid="{00000000-0005-0000-0000-0000B0250000}"/>
    <cellStyle name="level1a 4 2 4 5 3 2" xfId="30723" xr:uid="{00000000-0005-0000-0000-0000B1250000}"/>
    <cellStyle name="level1a 4 2 4 6" xfId="3607" xr:uid="{00000000-0005-0000-0000-0000B2250000}"/>
    <cellStyle name="level1a 4 2 4 6 2" xfId="27082" xr:uid="{00000000-0005-0000-0000-0000B3250000}"/>
    <cellStyle name="level1a 4 2 4 6 2 2" xfId="30725" xr:uid="{00000000-0005-0000-0000-0000B4250000}"/>
    <cellStyle name="level1a 4 2 4 7" xfId="27070" xr:uid="{00000000-0005-0000-0000-0000B5250000}"/>
    <cellStyle name="level1a 4 2 4 7 2" xfId="30713" xr:uid="{00000000-0005-0000-0000-0000B6250000}"/>
    <cellStyle name="level1a 4 2 5" xfId="3608" xr:uid="{00000000-0005-0000-0000-0000B7250000}"/>
    <cellStyle name="level1a 4 2 5 2" xfId="3609" xr:uid="{00000000-0005-0000-0000-0000B8250000}"/>
    <cellStyle name="level1a 4 2 5 2 2" xfId="3610" xr:uid="{00000000-0005-0000-0000-0000B9250000}"/>
    <cellStyle name="level1a 4 2 5 2 2 2" xfId="3611" xr:uid="{00000000-0005-0000-0000-0000BA250000}"/>
    <cellStyle name="level1a 4 2 5 2 2 2 2" xfId="27086" xr:uid="{00000000-0005-0000-0000-0000BB250000}"/>
    <cellStyle name="level1a 4 2 5 2 2 2 2 2" xfId="30729" xr:uid="{00000000-0005-0000-0000-0000BC250000}"/>
    <cellStyle name="level1a 4 2 5 2 2 3" xfId="27085" xr:uid="{00000000-0005-0000-0000-0000BD250000}"/>
    <cellStyle name="level1a 4 2 5 2 2 3 2" xfId="30728" xr:uid="{00000000-0005-0000-0000-0000BE250000}"/>
    <cellStyle name="level1a 4 2 5 2 3" xfId="3612" xr:uid="{00000000-0005-0000-0000-0000BF250000}"/>
    <cellStyle name="level1a 4 2 5 2 3 2" xfId="27087" xr:uid="{00000000-0005-0000-0000-0000C0250000}"/>
    <cellStyle name="level1a 4 2 5 2 3 2 2" xfId="30730" xr:uid="{00000000-0005-0000-0000-0000C1250000}"/>
    <cellStyle name="level1a 4 2 5 2 4" xfId="27084" xr:uid="{00000000-0005-0000-0000-0000C2250000}"/>
    <cellStyle name="level1a 4 2 5 2 4 2" xfId="30727" xr:uid="{00000000-0005-0000-0000-0000C3250000}"/>
    <cellStyle name="level1a 4 2 5 3" xfId="3613" xr:uid="{00000000-0005-0000-0000-0000C4250000}"/>
    <cellStyle name="level1a 4 2 5 3 2" xfId="3614" xr:uid="{00000000-0005-0000-0000-0000C5250000}"/>
    <cellStyle name="level1a 4 2 5 3 2 2" xfId="3615" xr:uid="{00000000-0005-0000-0000-0000C6250000}"/>
    <cellStyle name="level1a 4 2 5 3 2 2 2" xfId="27090" xr:uid="{00000000-0005-0000-0000-0000C7250000}"/>
    <cellStyle name="level1a 4 2 5 3 2 2 2 2" xfId="30733" xr:uid="{00000000-0005-0000-0000-0000C8250000}"/>
    <cellStyle name="level1a 4 2 5 3 2 3" xfId="27089" xr:uid="{00000000-0005-0000-0000-0000C9250000}"/>
    <cellStyle name="level1a 4 2 5 3 2 3 2" xfId="30732" xr:uid="{00000000-0005-0000-0000-0000CA250000}"/>
    <cellStyle name="level1a 4 2 5 3 3" xfId="3616" xr:uid="{00000000-0005-0000-0000-0000CB250000}"/>
    <cellStyle name="level1a 4 2 5 3 3 2" xfId="27091" xr:uid="{00000000-0005-0000-0000-0000CC250000}"/>
    <cellStyle name="level1a 4 2 5 3 3 2 2" xfId="30734" xr:uid="{00000000-0005-0000-0000-0000CD250000}"/>
    <cellStyle name="level1a 4 2 5 3 4" xfId="27088" xr:uid="{00000000-0005-0000-0000-0000CE250000}"/>
    <cellStyle name="level1a 4 2 5 3 4 2" xfId="30731" xr:uid="{00000000-0005-0000-0000-0000CF250000}"/>
    <cellStyle name="level1a 4 2 5 4" xfId="3617" xr:uid="{00000000-0005-0000-0000-0000D0250000}"/>
    <cellStyle name="level1a 4 2 5 4 2" xfId="3618" xr:uid="{00000000-0005-0000-0000-0000D1250000}"/>
    <cellStyle name="level1a 4 2 5 4 2 2" xfId="27093" xr:uid="{00000000-0005-0000-0000-0000D2250000}"/>
    <cellStyle name="level1a 4 2 5 4 2 2 2" xfId="30736" xr:uid="{00000000-0005-0000-0000-0000D3250000}"/>
    <cellStyle name="level1a 4 2 5 4 3" xfId="27092" xr:uid="{00000000-0005-0000-0000-0000D4250000}"/>
    <cellStyle name="level1a 4 2 5 4 3 2" xfId="30735" xr:uid="{00000000-0005-0000-0000-0000D5250000}"/>
    <cellStyle name="level1a 4 2 5 5" xfId="3619" xr:uid="{00000000-0005-0000-0000-0000D6250000}"/>
    <cellStyle name="level1a 4 2 5 5 2" xfId="27094" xr:uid="{00000000-0005-0000-0000-0000D7250000}"/>
    <cellStyle name="level1a 4 2 5 5 2 2" xfId="30737" xr:uid="{00000000-0005-0000-0000-0000D8250000}"/>
    <cellStyle name="level1a 4 2 5 6" xfId="27083" xr:uid="{00000000-0005-0000-0000-0000D9250000}"/>
    <cellStyle name="level1a 4 2 5 6 2" xfId="30726" xr:uid="{00000000-0005-0000-0000-0000DA250000}"/>
    <cellStyle name="level1a 4 2 6" xfId="3620" xr:uid="{00000000-0005-0000-0000-0000DB250000}"/>
    <cellStyle name="level1a 4 2 6 2" xfId="3621" xr:uid="{00000000-0005-0000-0000-0000DC250000}"/>
    <cellStyle name="level1a 4 2 6 2 2" xfId="3622" xr:uid="{00000000-0005-0000-0000-0000DD250000}"/>
    <cellStyle name="level1a 4 2 6 2 2 2" xfId="3623" xr:uid="{00000000-0005-0000-0000-0000DE250000}"/>
    <cellStyle name="level1a 4 2 6 2 2 2 2" xfId="27098" xr:uid="{00000000-0005-0000-0000-0000DF250000}"/>
    <cellStyle name="level1a 4 2 6 2 2 2 2 2" xfId="30741" xr:uid="{00000000-0005-0000-0000-0000E0250000}"/>
    <cellStyle name="level1a 4 2 6 2 2 3" xfId="27097" xr:uid="{00000000-0005-0000-0000-0000E1250000}"/>
    <cellStyle name="level1a 4 2 6 2 2 3 2" xfId="30740" xr:uid="{00000000-0005-0000-0000-0000E2250000}"/>
    <cellStyle name="level1a 4 2 6 2 3" xfId="3624" xr:uid="{00000000-0005-0000-0000-0000E3250000}"/>
    <cellStyle name="level1a 4 2 6 2 3 2" xfId="27099" xr:uid="{00000000-0005-0000-0000-0000E4250000}"/>
    <cellStyle name="level1a 4 2 6 2 3 2 2" xfId="30742" xr:uid="{00000000-0005-0000-0000-0000E5250000}"/>
    <cellStyle name="level1a 4 2 6 2 4" xfId="27096" xr:uid="{00000000-0005-0000-0000-0000E6250000}"/>
    <cellStyle name="level1a 4 2 6 2 4 2" xfId="30739" xr:uid="{00000000-0005-0000-0000-0000E7250000}"/>
    <cellStyle name="level1a 4 2 6 3" xfId="3625" xr:uid="{00000000-0005-0000-0000-0000E8250000}"/>
    <cellStyle name="level1a 4 2 6 3 2" xfId="3626" xr:uid="{00000000-0005-0000-0000-0000E9250000}"/>
    <cellStyle name="level1a 4 2 6 3 2 2" xfId="3627" xr:uid="{00000000-0005-0000-0000-0000EA250000}"/>
    <cellStyle name="level1a 4 2 6 3 2 2 2" xfId="27102" xr:uid="{00000000-0005-0000-0000-0000EB250000}"/>
    <cellStyle name="level1a 4 2 6 3 2 2 2 2" xfId="30745" xr:uid="{00000000-0005-0000-0000-0000EC250000}"/>
    <cellStyle name="level1a 4 2 6 3 2 3" xfId="27101" xr:uid="{00000000-0005-0000-0000-0000ED250000}"/>
    <cellStyle name="level1a 4 2 6 3 2 3 2" xfId="30744" xr:uid="{00000000-0005-0000-0000-0000EE250000}"/>
    <cellStyle name="level1a 4 2 6 3 3" xfId="3628" xr:uid="{00000000-0005-0000-0000-0000EF250000}"/>
    <cellStyle name="level1a 4 2 6 3 3 2" xfId="27103" xr:uid="{00000000-0005-0000-0000-0000F0250000}"/>
    <cellStyle name="level1a 4 2 6 3 3 2 2" xfId="30746" xr:uid="{00000000-0005-0000-0000-0000F1250000}"/>
    <cellStyle name="level1a 4 2 6 3 4" xfId="27100" xr:uid="{00000000-0005-0000-0000-0000F2250000}"/>
    <cellStyle name="level1a 4 2 6 3 4 2" xfId="30743" xr:uid="{00000000-0005-0000-0000-0000F3250000}"/>
    <cellStyle name="level1a 4 2 6 4" xfId="3629" xr:uid="{00000000-0005-0000-0000-0000F4250000}"/>
    <cellStyle name="level1a 4 2 6 4 2" xfId="3630" xr:uid="{00000000-0005-0000-0000-0000F5250000}"/>
    <cellStyle name="level1a 4 2 6 4 2 2" xfId="27105" xr:uid="{00000000-0005-0000-0000-0000F6250000}"/>
    <cellStyle name="level1a 4 2 6 4 2 2 2" xfId="30748" xr:uid="{00000000-0005-0000-0000-0000F7250000}"/>
    <cellStyle name="level1a 4 2 6 4 3" xfId="27104" xr:uid="{00000000-0005-0000-0000-0000F8250000}"/>
    <cellStyle name="level1a 4 2 6 4 3 2" xfId="30747" xr:uid="{00000000-0005-0000-0000-0000F9250000}"/>
    <cellStyle name="level1a 4 2 6 5" xfId="3631" xr:uid="{00000000-0005-0000-0000-0000FA250000}"/>
    <cellStyle name="level1a 4 2 6 5 2" xfId="27106" xr:uid="{00000000-0005-0000-0000-0000FB250000}"/>
    <cellStyle name="level1a 4 2 6 5 2 2" xfId="30749" xr:uid="{00000000-0005-0000-0000-0000FC250000}"/>
    <cellStyle name="level1a 4 2 6 6" xfId="27095" xr:uid="{00000000-0005-0000-0000-0000FD250000}"/>
    <cellStyle name="level1a 4 2 6 6 2" xfId="30738" xr:uid="{00000000-0005-0000-0000-0000FE250000}"/>
    <cellStyle name="level1a 4 2 7" xfId="3632" xr:uid="{00000000-0005-0000-0000-0000FF250000}"/>
    <cellStyle name="level1a 4 2 7 2" xfId="3633" xr:uid="{00000000-0005-0000-0000-000000260000}"/>
    <cellStyle name="level1a 4 2 7 2 2" xfId="3634" xr:uid="{00000000-0005-0000-0000-000001260000}"/>
    <cellStyle name="level1a 4 2 7 2 2 2" xfId="27109" xr:uid="{00000000-0005-0000-0000-000002260000}"/>
    <cellStyle name="level1a 4 2 7 2 2 2 2" xfId="30752" xr:uid="{00000000-0005-0000-0000-000003260000}"/>
    <cellStyle name="level1a 4 2 7 2 3" xfId="27108" xr:uid="{00000000-0005-0000-0000-000004260000}"/>
    <cellStyle name="level1a 4 2 7 2 3 2" xfId="30751" xr:uid="{00000000-0005-0000-0000-000005260000}"/>
    <cellStyle name="level1a 4 2 7 3" xfId="3635" xr:uid="{00000000-0005-0000-0000-000006260000}"/>
    <cellStyle name="level1a 4 2 7 3 2" xfId="27110" xr:uid="{00000000-0005-0000-0000-000007260000}"/>
    <cellStyle name="level1a 4 2 7 3 2 2" xfId="30753" xr:uid="{00000000-0005-0000-0000-000008260000}"/>
    <cellStyle name="level1a 4 2 7 4" xfId="27107" xr:uid="{00000000-0005-0000-0000-000009260000}"/>
    <cellStyle name="level1a 4 2 7 4 2" xfId="30750" xr:uid="{00000000-0005-0000-0000-00000A260000}"/>
    <cellStyle name="level1a 4 2 8" xfId="27046" xr:uid="{00000000-0005-0000-0000-00000B260000}"/>
    <cellStyle name="level1a 4 2 8 2" xfId="30689" xr:uid="{00000000-0005-0000-0000-00000C260000}"/>
    <cellStyle name="level1a 4 2_STUD aligned by INSTIT" xfId="3636" xr:uid="{00000000-0005-0000-0000-00000D260000}"/>
    <cellStyle name="level1a 4 3" xfId="3637" xr:uid="{00000000-0005-0000-0000-00000E260000}"/>
    <cellStyle name="level1a 4 3 2" xfId="3638" xr:uid="{00000000-0005-0000-0000-00000F260000}"/>
    <cellStyle name="level1a 4 3 2 2" xfId="3639" xr:uid="{00000000-0005-0000-0000-000010260000}"/>
    <cellStyle name="level1a 4 3 2 2 2" xfId="3640" xr:uid="{00000000-0005-0000-0000-000011260000}"/>
    <cellStyle name="level1a 4 3 2 2 2 2" xfId="3641" xr:uid="{00000000-0005-0000-0000-000012260000}"/>
    <cellStyle name="level1a 4 3 2 2 2 2 2" xfId="27115" xr:uid="{00000000-0005-0000-0000-000013260000}"/>
    <cellStyle name="level1a 4 3 2 2 2 2 2 2" xfId="30758" xr:uid="{00000000-0005-0000-0000-000014260000}"/>
    <cellStyle name="level1a 4 3 2 2 2 3" xfId="27114" xr:uid="{00000000-0005-0000-0000-000015260000}"/>
    <cellStyle name="level1a 4 3 2 2 2 3 2" xfId="30757" xr:uid="{00000000-0005-0000-0000-000016260000}"/>
    <cellStyle name="level1a 4 3 2 2 3" xfId="3642" xr:uid="{00000000-0005-0000-0000-000017260000}"/>
    <cellStyle name="level1a 4 3 2 2 3 2" xfId="27116" xr:uid="{00000000-0005-0000-0000-000018260000}"/>
    <cellStyle name="level1a 4 3 2 2 3 2 2" xfId="30759" xr:uid="{00000000-0005-0000-0000-000019260000}"/>
    <cellStyle name="level1a 4 3 2 2 4" xfId="27113" xr:uid="{00000000-0005-0000-0000-00001A260000}"/>
    <cellStyle name="level1a 4 3 2 2 4 2" xfId="30756" xr:uid="{00000000-0005-0000-0000-00001B260000}"/>
    <cellStyle name="level1a 4 3 2 3" xfId="3643" xr:uid="{00000000-0005-0000-0000-00001C260000}"/>
    <cellStyle name="level1a 4 3 2 3 2" xfId="3644" xr:uid="{00000000-0005-0000-0000-00001D260000}"/>
    <cellStyle name="level1a 4 3 2 3 2 2" xfId="3645" xr:uid="{00000000-0005-0000-0000-00001E260000}"/>
    <cellStyle name="level1a 4 3 2 3 2 2 2" xfId="27119" xr:uid="{00000000-0005-0000-0000-00001F260000}"/>
    <cellStyle name="level1a 4 3 2 3 2 2 2 2" xfId="30762" xr:uid="{00000000-0005-0000-0000-000020260000}"/>
    <cellStyle name="level1a 4 3 2 3 2 3" xfId="27118" xr:uid="{00000000-0005-0000-0000-000021260000}"/>
    <cellStyle name="level1a 4 3 2 3 2 3 2" xfId="30761" xr:uid="{00000000-0005-0000-0000-000022260000}"/>
    <cellStyle name="level1a 4 3 2 3 3" xfId="3646" xr:uid="{00000000-0005-0000-0000-000023260000}"/>
    <cellStyle name="level1a 4 3 2 3 3 2" xfId="27120" xr:uid="{00000000-0005-0000-0000-000024260000}"/>
    <cellStyle name="level1a 4 3 2 3 3 2 2" xfId="30763" xr:uid="{00000000-0005-0000-0000-000025260000}"/>
    <cellStyle name="level1a 4 3 2 3 4" xfId="27117" xr:uid="{00000000-0005-0000-0000-000026260000}"/>
    <cellStyle name="level1a 4 3 2 3 4 2" xfId="30760" xr:uid="{00000000-0005-0000-0000-000027260000}"/>
    <cellStyle name="level1a 4 3 2 4" xfId="3647" xr:uid="{00000000-0005-0000-0000-000028260000}"/>
    <cellStyle name="level1a 4 3 2 4 2" xfId="27121" xr:uid="{00000000-0005-0000-0000-000029260000}"/>
    <cellStyle name="level1a 4 3 2 4 2 2" xfId="30764" xr:uid="{00000000-0005-0000-0000-00002A260000}"/>
    <cellStyle name="level1a 4 3 2 5" xfId="3648" xr:uid="{00000000-0005-0000-0000-00002B260000}"/>
    <cellStyle name="level1a 4 3 2 5 2" xfId="27122" xr:uid="{00000000-0005-0000-0000-00002C260000}"/>
    <cellStyle name="level1a 4 3 2 5 2 2" xfId="30765" xr:uid="{00000000-0005-0000-0000-00002D260000}"/>
    <cellStyle name="level1a 4 3 2 6" xfId="27112" xr:uid="{00000000-0005-0000-0000-00002E260000}"/>
    <cellStyle name="level1a 4 3 2 6 2" xfId="30755" xr:uid="{00000000-0005-0000-0000-00002F260000}"/>
    <cellStyle name="level1a 4 3 3" xfId="3649" xr:uid="{00000000-0005-0000-0000-000030260000}"/>
    <cellStyle name="level1a 4 3 3 2" xfId="3650" xr:uid="{00000000-0005-0000-0000-000031260000}"/>
    <cellStyle name="level1a 4 3 3 2 2" xfId="3651" xr:uid="{00000000-0005-0000-0000-000032260000}"/>
    <cellStyle name="level1a 4 3 3 2 2 2" xfId="3652" xr:uid="{00000000-0005-0000-0000-000033260000}"/>
    <cellStyle name="level1a 4 3 3 2 2 2 2" xfId="27126" xr:uid="{00000000-0005-0000-0000-000034260000}"/>
    <cellStyle name="level1a 4 3 3 2 2 2 2 2" xfId="30769" xr:uid="{00000000-0005-0000-0000-000035260000}"/>
    <cellStyle name="level1a 4 3 3 2 2 3" xfId="27125" xr:uid="{00000000-0005-0000-0000-000036260000}"/>
    <cellStyle name="level1a 4 3 3 2 2 3 2" xfId="30768" xr:uid="{00000000-0005-0000-0000-000037260000}"/>
    <cellStyle name="level1a 4 3 3 2 3" xfId="3653" xr:uid="{00000000-0005-0000-0000-000038260000}"/>
    <cellStyle name="level1a 4 3 3 2 3 2" xfId="27127" xr:uid="{00000000-0005-0000-0000-000039260000}"/>
    <cellStyle name="level1a 4 3 3 2 3 2 2" xfId="30770" xr:uid="{00000000-0005-0000-0000-00003A260000}"/>
    <cellStyle name="level1a 4 3 3 2 4" xfId="27124" xr:uid="{00000000-0005-0000-0000-00003B260000}"/>
    <cellStyle name="level1a 4 3 3 2 4 2" xfId="30767" xr:uid="{00000000-0005-0000-0000-00003C260000}"/>
    <cellStyle name="level1a 4 3 3 3" xfId="3654" xr:uid="{00000000-0005-0000-0000-00003D260000}"/>
    <cellStyle name="level1a 4 3 3 3 2" xfId="3655" xr:uid="{00000000-0005-0000-0000-00003E260000}"/>
    <cellStyle name="level1a 4 3 3 3 2 2" xfId="3656" xr:uid="{00000000-0005-0000-0000-00003F260000}"/>
    <cellStyle name="level1a 4 3 3 3 2 2 2" xfId="27130" xr:uid="{00000000-0005-0000-0000-000040260000}"/>
    <cellStyle name="level1a 4 3 3 3 2 2 2 2" xfId="30773" xr:uid="{00000000-0005-0000-0000-000041260000}"/>
    <cellStyle name="level1a 4 3 3 3 2 3" xfId="27129" xr:uid="{00000000-0005-0000-0000-000042260000}"/>
    <cellStyle name="level1a 4 3 3 3 2 3 2" xfId="30772" xr:uid="{00000000-0005-0000-0000-000043260000}"/>
    <cellStyle name="level1a 4 3 3 3 3" xfId="3657" xr:uid="{00000000-0005-0000-0000-000044260000}"/>
    <cellStyle name="level1a 4 3 3 3 3 2" xfId="27131" xr:uid="{00000000-0005-0000-0000-000045260000}"/>
    <cellStyle name="level1a 4 3 3 3 3 2 2" xfId="30774" xr:uid="{00000000-0005-0000-0000-000046260000}"/>
    <cellStyle name="level1a 4 3 3 3 4" xfId="27128" xr:uid="{00000000-0005-0000-0000-000047260000}"/>
    <cellStyle name="level1a 4 3 3 3 4 2" xfId="30771" xr:uid="{00000000-0005-0000-0000-000048260000}"/>
    <cellStyle name="level1a 4 3 3 4" xfId="3658" xr:uid="{00000000-0005-0000-0000-000049260000}"/>
    <cellStyle name="level1a 4 3 3 4 2" xfId="3659" xr:uid="{00000000-0005-0000-0000-00004A260000}"/>
    <cellStyle name="level1a 4 3 3 4 2 2" xfId="27133" xr:uid="{00000000-0005-0000-0000-00004B260000}"/>
    <cellStyle name="level1a 4 3 3 4 2 2 2" xfId="30776" xr:uid="{00000000-0005-0000-0000-00004C260000}"/>
    <cellStyle name="level1a 4 3 3 4 3" xfId="27132" xr:uid="{00000000-0005-0000-0000-00004D260000}"/>
    <cellStyle name="level1a 4 3 3 4 3 2" xfId="30775" xr:uid="{00000000-0005-0000-0000-00004E260000}"/>
    <cellStyle name="level1a 4 3 3 5" xfId="27123" xr:uid="{00000000-0005-0000-0000-00004F260000}"/>
    <cellStyle name="level1a 4 3 3 5 2" xfId="30766" xr:uid="{00000000-0005-0000-0000-000050260000}"/>
    <cellStyle name="level1a 4 3 4" xfId="3660" xr:uid="{00000000-0005-0000-0000-000051260000}"/>
    <cellStyle name="level1a 4 3 4 2" xfId="3661" xr:uid="{00000000-0005-0000-0000-000052260000}"/>
    <cellStyle name="level1a 4 3 4 2 2" xfId="3662" xr:uid="{00000000-0005-0000-0000-000053260000}"/>
    <cellStyle name="level1a 4 3 4 2 2 2" xfId="3663" xr:uid="{00000000-0005-0000-0000-000054260000}"/>
    <cellStyle name="level1a 4 3 4 2 2 2 2" xfId="27137" xr:uid="{00000000-0005-0000-0000-000055260000}"/>
    <cellStyle name="level1a 4 3 4 2 2 2 2 2" xfId="30780" xr:uid="{00000000-0005-0000-0000-000056260000}"/>
    <cellStyle name="level1a 4 3 4 2 2 3" xfId="27136" xr:uid="{00000000-0005-0000-0000-000057260000}"/>
    <cellStyle name="level1a 4 3 4 2 2 3 2" xfId="30779" xr:uid="{00000000-0005-0000-0000-000058260000}"/>
    <cellStyle name="level1a 4 3 4 2 3" xfId="3664" xr:uid="{00000000-0005-0000-0000-000059260000}"/>
    <cellStyle name="level1a 4 3 4 2 3 2" xfId="27138" xr:uid="{00000000-0005-0000-0000-00005A260000}"/>
    <cellStyle name="level1a 4 3 4 2 3 2 2" xfId="30781" xr:uid="{00000000-0005-0000-0000-00005B260000}"/>
    <cellStyle name="level1a 4 3 4 2 4" xfId="27135" xr:uid="{00000000-0005-0000-0000-00005C260000}"/>
    <cellStyle name="level1a 4 3 4 2 4 2" xfId="30778" xr:uid="{00000000-0005-0000-0000-00005D260000}"/>
    <cellStyle name="level1a 4 3 4 3" xfId="3665" xr:uid="{00000000-0005-0000-0000-00005E260000}"/>
    <cellStyle name="level1a 4 3 4 3 2" xfId="3666" xr:uid="{00000000-0005-0000-0000-00005F260000}"/>
    <cellStyle name="level1a 4 3 4 3 2 2" xfId="3667" xr:uid="{00000000-0005-0000-0000-000060260000}"/>
    <cellStyle name="level1a 4 3 4 3 2 2 2" xfId="27141" xr:uid="{00000000-0005-0000-0000-000061260000}"/>
    <cellStyle name="level1a 4 3 4 3 2 2 2 2" xfId="30784" xr:uid="{00000000-0005-0000-0000-000062260000}"/>
    <cellStyle name="level1a 4 3 4 3 2 3" xfId="27140" xr:uid="{00000000-0005-0000-0000-000063260000}"/>
    <cellStyle name="level1a 4 3 4 3 2 3 2" xfId="30783" xr:uid="{00000000-0005-0000-0000-000064260000}"/>
    <cellStyle name="level1a 4 3 4 3 3" xfId="3668" xr:uid="{00000000-0005-0000-0000-000065260000}"/>
    <cellStyle name="level1a 4 3 4 3 3 2" xfId="27142" xr:uid="{00000000-0005-0000-0000-000066260000}"/>
    <cellStyle name="level1a 4 3 4 3 3 2 2" xfId="30785" xr:uid="{00000000-0005-0000-0000-000067260000}"/>
    <cellStyle name="level1a 4 3 4 3 4" xfId="27139" xr:uid="{00000000-0005-0000-0000-000068260000}"/>
    <cellStyle name="level1a 4 3 4 3 4 2" xfId="30782" xr:uid="{00000000-0005-0000-0000-000069260000}"/>
    <cellStyle name="level1a 4 3 4 4" xfId="3669" xr:uid="{00000000-0005-0000-0000-00006A260000}"/>
    <cellStyle name="level1a 4 3 4 4 2" xfId="3670" xr:uid="{00000000-0005-0000-0000-00006B260000}"/>
    <cellStyle name="level1a 4 3 4 4 2 2" xfId="27144" xr:uid="{00000000-0005-0000-0000-00006C260000}"/>
    <cellStyle name="level1a 4 3 4 4 2 2 2" xfId="30787" xr:uid="{00000000-0005-0000-0000-00006D260000}"/>
    <cellStyle name="level1a 4 3 4 4 3" xfId="27143" xr:uid="{00000000-0005-0000-0000-00006E260000}"/>
    <cellStyle name="level1a 4 3 4 4 3 2" xfId="30786" xr:uid="{00000000-0005-0000-0000-00006F260000}"/>
    <cellStyle name="level1a 4 3 4 5" xfId="3671" xr:uid="{00000000-0005-0000-0000-000070260000}"/>
    <cellStyle name="level1a 4 3 4 5 2" xfId="27145" xr:uid="{00000000-0005-0000-0000-000071260000}"/>
    <cellStyle name="level1a 4 3 4 5 2 2" xfId="30788" xr:uid="{00000000-0005-0000-0000-000072260000}"/>
    <cellStyle name="level1a 4 3 4 6" xfId="27134" xr:uid="{00000000-0005-0000-0000-000073260000}"/>
    <cellStyle name="level1a 4 3 4 6 2" xfId="30777" xr:uid="{00000000-0005-0000-0000-000074260000}"/>
    <cellStyle name="level1a 4 3 5" xfId="3672" xr:uid="{00000000-0005-0000-0000-000075260000}"/>
    <cellStyle name="level1a 4 3 5 2" xfId="3673" xr:uid="{00000000-0005-0000-0000-000076260000}"/>
    <cellStyle name="level1a 4 3 5 2 2" xfId="3674" xr:uid="{00000000-0005-0000-0000-000077260000}"/>
    <cellStyle name="level1a 4 3 5 2 2 2" xfId="3675" xr:uid="{00000000-0005-0000-0000-000078260000}"/>
    <cellStyle name="level1a 4 3 5 2 2 2 2" xfId="27149" xr:uid="{00000000-0005-0000-0000-000079260000}"/>
    <cellStyle name="level1a 4 3 5 2 2 2 2 2" xfId="30792" xr:uid="{00000000-0005-0000-0000-00007A260000}"/>
    <cellStyle name="level1a 4 3 5 2 2 3" xfId="27148" xr:uid="{00000000-0005-0000-0000-00007B260000}"/>
    <cellStyle name="level1a 4 3 5 2 2 3 2" xfId="30791" xr:uid="{00000000-0005-0000-0000-00007C260000}"/>
    <cellStyle name="level1a 4 3 5 2 3" xfId="3676" xr:uid="{00000000-0005-0000-0000-00007D260000}"/>
    <cellStyle name="level1a 4 3 5 2 3 2" xfId="27150" xr:uid="{00000000-0005-0000-0000-00007E260000}"/>
    <cellStyle name="level1a 4 3 5 2 3 2 2" xfId="30793" xr:uid="{00000000-0005-0000-0000-00007F260000}"/>
    <cellStyle name="level1a 4 3 5 2 4" xfId="27147" xr:uid="{00000000-0005-0000-0000-000080260000}"/>
    <cellStyle name="level1a 4 3 5 2 4 2" xfId="30790" xr:uid="{00000000-0005-0000-0000-000081260000}"/>
    <cellStyle name="level1a 4 3 5 3" xfId="3677" xr:uid="{00000000-0005-0000-0000-000082260000}"/>
    <cellStyle name="level1a 4 3 5 3 2" xfId="3678" xr:uid="{00000000-0005-0000-0000-000083260000}"/>
    <cellStyle name="level1a 4 3 5 3 2 2" xfId="3679" xr:uid="{00000000-0005-0000-0000-000084260000}"/>
    <cellStyle name="level1a 4 3 5 3 2 2 2" xfId="27153" xr:uid="{00000000-0005-0000-0000-000085260000}"/>
    <cellStyle name="level1a 4 3 5 3 2 2 2 2" xfId="30796" xr:uid="{00000000-0005-0000-0000-000086260000}"/>
    <cellStyle name="level1a 4 3 5 3 2 3" xfId="27152" xr:uid="{00000000-0005-0000-0000-000087260000}"/>
    <cellStyle name="level1a 4 3 5 3 2 3 2" xfId="30795" xr:uid="{00000000-0005-0000-0000-000088260000}"/>
    <cellStyle name="level1a 4 3 5 3 3" xfId="3680" xr:uid="{00000000-0005-0000-0000-000089260000}"/>
    <cellStyle name="level1a 4 3 5 3 3 2" xfId="27154" xr:uid="{00000000-0005-0000-0000-00008A260000}"/>
    <cellStyle name="level1a 4 3 5 3 3 2 2" xfId="30797" xr:uid="{00000000-0005-0000-0000-00008B260000}"/>
    <cellStyle name="level1a 4 3 5 3 4" xfId="27151" xr:uid="{00000000-0005-0000-0000-00008C260000}"/>
    <cellStyle name="level1a 4 3 5 3 4 2" xfId="30794" xr:uid="{00000000-0005-0000-0000-00008D260000}"/>
    <cellStyle name="level1a 4 3 5 4" xfId="3681" xr:uid="{00000000-0005-0000-0000-00008E260000}"/>
    <cellStyle name="level1a 4 3 5 4 2" xfId="3682" xr:uid="{00000000-0005-0000-0000-00008F260000}"/>
    <cellStyle name="level1a 4 3 5 4 2 2" xfId="27156" xr:uid="{00000000-0005-0000-0000-000090260000}"/>
    <cellStyle name="level1a 4 3 5 4 2 2 2" xfId="30799" xr:uid="{00000000-0005-0000-0000-000091260000}"/>
    <cellStyle name="level1a 4 3 5 4 3" xfId="27155" xr:uid="{00000000-0005-0000-0000-000092260000}"/>
    <cellStyle name="level1a 4 3 5 4 3 2" xfId="30798" xr:uid="{00000000-0005-0000-0000-000093260000}"/>
    <cellStyle name="level1a 4 3 5 5" xfId="3683" xr:uid="{00000000-0005-0000-0000-000094260000}"/>
    <cellStyle name="level1a 4 3 5 5 2" xfId="27157" xr:uid="{00000000-0005-0000-0000-000095260000}"/>
    <cellStyle name="level1a 4 3 5 5 2 2" xfId="30800" xr:uid="{00000000-0005-0000-0000-000096260000}"/>
    <cellStyle name="level1a 4 3 5 6" xfId="27146" xr:uid="{00000000-0005-0000-0000-000097260000}"/>
    <cellStyle name="level1a 4 3 5 6 2" xfId="30789" xr:uid="{00000000-0005-0000-0000-000098260000}"/>
    <cellStyle name="level1a 4 3 6" xfId="3684" xr:uid="{00000000-0005-0000-0000-000099260000}"/>
    <cellStyle name="level1a 4 3 6 2" xfId="3685" xr:uid="{00000000-0005-0000-0000-00009A260000}"/>
    <cellStyle name="level1a 4 3 6 2 2" xfId="3686" xr:uid="{00000000-0005-0000-0000-00009B260000}"/>
    <cellStyle name="level1a 4 3 6 2 2 2" xfId="3687" xr:uid="{00000000-0005-0000-0000-00009C260000}"/>
    <cellStyle name="level1a 4 3 6 2 2 2 2" xfId="27161" xr:uid="{00000000-0005-0000-0000-00009D260000}"/>
    <cellStyle name="level1a 4 3 6 2 2 2 2 2" xfId="30804" xr:uid="{00000000-0005-0000-0000-00009E260000}"/>
    <cellStyle name="level1a 4 3 6 2 2 3" xfId="27160" xr:uid="{00000000-0005-0000-0000-00009F260000}"/>
    <cellStyle name="level1a 4 3 6 2 2 3 2" xfId="30803" xr:uid="{00000000-0005-0000-0000-0000A0260000}"/>
    <cellStyle name="level1a 4 3 6 2 3" xfId="3688" xr:uid="{00000000-0005-0000-0000-0000A1260000}"/>
    <cellStyle name="level1a 4 3 6 2 3 2" xfId="27162" xr:uid="{00000000-0005-0000-0000-0000A2260000}"/>
    <cellStyle name="level1a 4 3 6 2 3 2 2" xfId="30805" xr:uid="{00000000-0005-0000-0000-0000A3260000}"/>
    <cellStyle name="level1a 4 3 6 2 4" xfId="27159" xr:uid="{00000000-0005-0000-0000-0000A4260000}"/>
    <cellStyle name="level1a 4 3 6 2 4 2" xfId="30802" xr:uid="{00000000-0005-0000-0000-0000A5260000}"/>
    <cellStyle name="level1a 4 3 6 3" xfId="3689" xr:uid="{00000000-0005-0000-0000-0000A6260000}"/>
    <cellStyle name="level1a 4 3 6 3 2" xfId="3690" xr:uid="{00000000-0005-0000-0000-0000A7260000}"/>
    <cellStyle name="level1a 4 3 6 3 2 2" xfId="3691" xr:uid="{00000000-0005-0000-0000-0000A8260000}"/>
    <cellStyle name="level1a 4 3 6 3 2 2 2" xfId="27165" xr:uid="{00000000-0005-0000-0000-0000A9260000}"/>
    <cellStyle name="level1a 4 3 6 3 2 2 2 2" xfId="30808" xr:uid="{00000000-0005-0000-0000-0000AA260000}"/>
    <cellStyle name="level1a 4 3 6 3 2 3" xfId="27164" xr:uid="{00000000-0005-0000-0000-0000AB260000}"/>
    <cellStyle name="level1a 4 3 6 3 2 3 2" xfId="30807" xr:uid="{00000000-0005-0000-0000-0000AC260000}"/>
    <cellStyle name="level1a 4 3 6 3 3" xfId="3692" xr:uid="{00000000-0005-0000-0000-0000AD260000}"/>
    <cellStyle name="level1a 4 3 6 3 3 2" xfId="27166" xr:uid="{00000000-0005-0000-0000-0000AE260000}"/>
    <cellStyle name="level1a 4 3 6 3 3 2 2" xfId="30809" xr:uid="{00000000-0005-0000-0000-0000AF260000}"/>
    <cellStyle name="level1a 4 3 6 3 4" xfId="27163" xr:uid="{00000000-0005-0000-0000-0000B0260000}"/>
    <cellStyle name="level1a 4 3 6 3 4 2" xfId="30806" xr:uid="{00000000-0005-0000-0000-0000B1260000}"/>
    <cellStyle name="level1a 4 3 6 4" xfId="3693" xr:uid="{00000000-0005-0000-0000-0000B2260000}"/>
    <cellStyle name="level1a 4 3 6 4 2" xfId="3694" xr:uid="{00000000-0005-0000-0000-0000B3260000}"/>
    <cellStyle name="level1a 4 3 6 4 2 2" xfId="27168" xr:uid="{00000000-0005-0000-0000-0000B4260000}"/>
    <cellStyle name="level1a 4 3 6 4 2 2 2" xfId="30811" xr:uid="{00000000-0005-0000-0000-0000B5260000}"/>
    <cellStyle name="level1a 4 3 6 4 3" xfId="27167" xr:uid="{00000000-0005-0000-0000-0000B6260000}"/>
    <cellStyle name="level1a 4 3 6 4 3 2" xfId="30810" xr:uid="{00000000-0005-0000-0000-0000B7260000}"/>
    <cellStyle name="level1a 4 3 6 5" xfId="3695" xr:uid="{00000000-0005-0000-0000-0000B8260000}"/>
    <cellStyle name="level1a 4 3 6 5 2" xfId="27169" xr:uid="{00000000-0005-0000-0000-0000B9260000}"/>
    <cellStyle name="level1a 4 3 6 5 2 2" xfId="30812" xr:uid="{00000000-0005-0000-0000-0000BA260000}"/>
    <cellStyle name="level1a 4 3 6 6" xfId="27158" xr:uid="{00000000-0005-0000-0000-0000BB260000}"/>
    <cellStyle name="level1a 4 3 6 6 2" xfId="30801" xr:uid="{00000000-0005-0000-0000-0000BC260000}"/>
    <cellStyle name="level1a 4 3 7" xfId="3696" xr:uid="{00000000-0005-0000-0000-0000BD260000}"/>
    <cellStyle name="level1a 4 3 7 2" xfId="3697" xr:uid="{00000000-0005-0000-0000-0000BE260000}"/>
    <cellStyle name="level1a 4 3 7 2 2" xfId="3698" xr:uid="{00000000-0005-0000-0000-0000BF260000}"/>
    <cellStyle name="level1a 4 3 7 2 2 2" xfId="27172" xr:uid="{00000000-0005-0000-0000-0000C0260000}"/>
    <cellStyle name="level1a 4 3 7 2 2 2 2" xfId="30815" xr:uid="{00000000-0005-0000-0000-0000C1260000}"/>
    <cellStyle name="level1a 4 3 7 2 3" xfId="27171" xr:uid="{00000000-0005-0000-0000-0000C2260000}"/>
    <cellStyle name="level1a 4 3 7 2 3 2" xfId="30814" xr:uid="{00000000-0005-0000-0000-0000C3260000}"/>
    <cellStyle name="level1a 4 3 7 3" xfId="3699" xr:uid="{00000000-0005-0000-0000-0000C4260000}"/>
    <cellStyle name="level1a 4 3 7 3 2" xfId="27173" xr:uid="{00000000-0005-0000-0000-0000C5260000}"/>
    <cellStyle name="level1a 4 3 7 3 2 2" xfId="30816" xr:uid="{00000000-0005-0000-0000-0000C6260000}"/>
    <cellStyle name="level1a 4 3 7 4" xfId="27170" xr:uid="{00000000-0005-0000-0000-0000C7260000}"/>
    <cellStyle name="level1a 4 3 7 4 2" xfId="30813" xr:uid="{00000000-0005-0000-0000-0000C8260000}"/>
    <cellStyle name="level1a 4 3 8" xfId="3700" xr:uid="{00000000-0005-0000-0000-0000C9260000}"/>
    <cellStyle name="level1a 4 3 8 2" xfId="3701" xr:uid="{00000000-0005-0000-0000-0000CA260000}"/>
    <cellStyle name="level1a 4 3 8 2 2" xfId="3702" xr:uid="{00000000-0005-0000-0000-0000CB260000}"/>
    <cellStyle name="level1a 4 3 8 2 2 2" xfId="27176" xr:uid="{00000000-0005-0000-0000-0000CC260000}"/>
    <cellStyle name="level1a 4 3 8 2 2 2 2" xfId="30819" xr:uid="{00000000-0005-0000-0000-0000CD260000}"/>
    <cellStyle name="level1a 4 3 8 2 3" xfId="27175" xr:uid="{00000000-0005-0000-0000-0000CE260000}"/>
    <cellStyle name="level1a 4 3 8 2 3 2" xfId="30818" xr:uid="{00000000-0005-0000-0000-0000CF260000}"/>
    <cellStyle name="level1a 4 3 8 3" xfId="3703" xr:uid="{00000000-0005-0000-0000-0000D0260000}"/>
    <cellStyle name="level1a 4 3 8 3 2" xfId="27177" xr:uid="{00000000-0005-0000-0000-0000D1260000}"/>
    <cellStyle name="level1a 4 3 8 3 2 2" xfId="30820" xr:uid="{00000000-0005-0000-0000-0000D2260000}"/>
    <cellStyle name="level1a 4 3 8 4" xfId="27174" xr:uid="{00000000-0005-0000-0000-0000D3260000}"/>
    <cellStyle name="level1a 4 3 8 4 2" xfId="30817" xr:uid="{00000000-0005-0000-0000-0000D4260000}"/>
    <cellStyle name="level1a 4 3 9" xfId="27111" xr:uid="{00000000-0005-0000-0000-0000D5260000}"/>
    <cellStyle name="level1a 4 3 9 2" xfId="30754" xr:uid="{00000000-0005-0000-0000-0000D6260000}"/>
    <cellStyle name="level1a 4 3_STUD aligned by INSTIT" xfId="3704" xr:uid="{00000000-0005-0000-0000-0000D7260000}"/>
    <cellStyle name="level1a 4 4" xfId="3705" xr:uid="{00000000-0005-0000-0000-0000D8260000}"/>
    <cellStyle name="level1a 4 4 2" xfId="3706" xr:uid="{00000000-0005-0000-0000-0000D9260000}"/>
    <cellStyle name="level1a 4 4 2 2" xfId="3707" xr:uid="{00000000-0005-0000-0000-0000DA260000}"/>
    <cellStyle name="level1a 4 4 2 2 2" xfId="3708" xr:uid="{00000000-0005-0000-0000-0000DB260000}"/>
    <cellStyle name="level1a 4 4 2 2 2 2" xfId="27181" xr:uid="{00000000-0005-0000-0000-0000DC260000}"/>
    <cellStyle name="level1a 4 4 2 2 2 2 2" xfId="30824" xr:uid="{00000000-0005-0000-0000-0000DD260000}"/>
    <cellStyle name="level1a 4 4 2 2 3" xfId="27180" xr:uid="{00000000-0005-0000-0000-0000DE260000}"/>
    <cellStyle name="level1a 4 4 2 2 3 2" xfId="30823" xr:uid="{00000000-0005-0000-0000-0000DF260000}"/>
    <cellStyle name="level1a 4 4 2 3" xfId="3709" xr:uid="{00000000-0005-0000-0000-0000E0260000}"/>
    <cellStyle name="level1a 4 4 2 3 2" xfId="27182" xr:uid="{00000000-0005-0000-0000-0000E1260000}"/>
    <cellStyle name="level1a 4 4 2 3 2 2" xfId="30825" xr:uid="{00000000-0005-0000-0000-0000E2260000}"/>
    <cellStyle name="level1a 4 4 2 4" xfId="27179" xr:uid="{00000000-0005-0000-0000-0000E3260000}"/>
    <cellStyle name="level1a 4 4 2 4 2" xfId="30822" xr:uid="{00000000-0005-0000-0000-0000E4260000}"/>
    <cellStyle name="level1a 4 4 3" xfId="3710" xr:uid="{00000000-0005-0000-0000-0000E5260000}"/>
    <cellStyle name="level1a 4 4 3 2" xfId="3711" xr:uid="{00000000-0005-0000-0000-0000E6260000}"/>
    <cellStyle name="level1a 4 4 3 2 2" xfId="3712" xr:uid="{00000000-0005-0000-0000-0000E7260000}"/>
    <cellStyle name="level1a 4 4 3 2 2 2" xfId="27185" xr:uid="{00000000-0005-0000-0000-0000E8260000}"/>
    <cellStyle name="level1a 4 4 3 2 2 2 2" xfId="30828" xr:uid="{00000000-0005-0000-0000-0000E9260000}"/>
    <cellStyle name="level1a 4 4 3 2 3" xfId="27184" xr:uid="{00000000-0005-0000-0000-0000EA260000}"/>
    <cellStyle name="level1a 4 4 3 2 3 2" xfId="30827" xr:uid="{00000000-0005-0000-0000-0000EB260000}"/>
    <cellStyle name="level1a 4 4 3 3" xfId="3713" xr:uid="{00000000-0005-0000-0000-0000EC260000}"/>
    <cellStyle name="level1a 4 4 3 3 2" xfId="27186" xr:uid="{00000000-0005-0000-0000-0000ED260000}"/>
    <cellStyle name="level1a 4 4 3 3 2 2" xfId="30829" xr:uid="{00000000-0005-0000-0000-0000EE260000}"/>
    <cellStyle name="level1a 4 4 3 4" xfId="27183" xr:uid="{00000000-0005-0000-0000-0000EF260000}"/>
    <cellStyle name="level1a 4 4 3 4 2" xfId="30826" xr:uid="{00000000-0005-0000-0000-0000F0260000}"/>
    <cellStyle name="level1a 4 4 4" xfId="3714" xr:uid="{00000000-0005-0000-0000-0000F1260000}"/>
    <cellStyle name="level1a 4 4 4 2" xfId="27187" xr:uid="{00000000-0005-0000-0000-0000F2260000}"/>
    <cellStyle name="level1a 4 4 4 2 2" xfId="30830" xr:uid="{00000000-0005-0000-0000-0000F3260000}"/>
    <cellStyle name="level1a 4 4 5" xfId="3715" xr:uid="{00000000-0005-0000-0000-0000F4260000}"/>
    <cellStyle name="level1a 4 4 5 2" xfId="3716" xr:uid="{00000000-0005-0000-0000-0000F5260000}"/>
    <cellStyle name="level1a 4 4 5 2 2" xfId="27189" xr:uid="{00000000-0005-0000-0000-0000F6260000}"/>
    <cellStyle name="level1a 4 4 5 2 2 2" xfId="30832" xr:uid="{00000000-0005-0000-0000-0000F7260000}"/>
    <cellStyle name="level1a 4 4 5 3" xfId="27188" xr:uid="{00000000-0005-0000-0000-0000F8260000}"/>
    <cellStyle name="level1a 4 4 5 3 2" xfId="30831" xr:uid="{00000000-0005-0000-0000-0000F9260000}"/>
    <cellStyle name="level1a 4 4 6" xfId="27178" xr:uid="{00000000-0005-0000-0000-0000FA260000}"/>
    <cellStyle name="level1a 4 4 6 2" xfId="30821" xr:uid="{00000000-0005-0000-0000-0000FB260000}"/>
    <cellStyle name="level1a 4 5" xfId="3717" xr:uid="{00000000-0005-0000-0000-0000FC260000}"/>
    <cellStyle name="level1a 4 5 2" xfId="3718" xr:uid="{00000000-0005-0000-0000-0000FD260000}"/>
    <cellStyle name="level1a 4 5 2 2" xfId="3719" xr:uid="{00000000-0005-0000-0000-0000FE260000}"/>
    <cellStyle name="level1a 4 5 2 2 2" xfId="3720" xr:uid="{00000000-0005-0000-0000-0000FF260000}"/>
    <cellStyle name="level1a 4 5 2 2 2 2" xfId="27193" xr:uid="{00000000-0005-0000-0000-000000270000}"/>
    <cellStyle name="level1a 4 5 2 2 2 2 2" xfId="30836" xr:uid="{00000000-0005-0000-0000-000001270000}"/>
    <cellStyle name="level1a 4 5 2 2 3" xfId="27192" xr:uid="{00000000-0005-0000-0000-000002270000}"/>
    <cellStyle name="level1a 4 5 2 2 3 2" xfId="30835" xr:uid="{00000000-0005-0000-0000-000003270000}"/>
    <cellStyle name="level1a 4 5 2 3" xfId="3721" xr:uid="{00000000-0005-0000-0000-000004270000}"/>
    <cellStyle name="level1a 4 5 2 3 2" xfId="27194" xr:uid="{00000000-0005-0000-0000-000005270000}"/>
    <cellStyle name="level1a 4 5 2 3 2 2" xfId="30837" xr:uid="{00000000-0005-0000-0000-000006270000}"/>
    <cellStyle name="level1a 4 5 2 4" xfId="27191" xr:uid="{00000000-0005-0000-0000-000007270000}"/>
    <cellStyle name="level1a 4 5 2 4 2" xfId="30834" xr:uid="{00000000-0005-0000-0000-000008270000}"/>
    <cellStyle name="level1a 4 5 3" xfId="3722" xr:uid="{00000000-0005-0000-0000-000009270000}"/>
    <cellStyle name="level1a 4 5 3 2" xfId="3723" xr:uid="{00000000-0005-0000-0000-00000A270000}"/>
    <cellStyle name="level1a 4 5 3 2 2" xfId="3724" xr:uid="{00000000-0005-0000-0000-00000B270000}"/>
    <cellStyle name="level1a 4 5 3 2 2 2" xfId="27197" xr:uid="{00000000-0005-0000-0000-00000C270000}"/>
    <cellStyle name="level1a 4 5 3 2 2 2 2" xfId="30840" xr:uid="{00000000-0005-0000-0000-00000D270000}"/>
    <cellStyle name="level1a 4 5 3 2 3" xfId="27196" xr:uid="{00000000-0005-0000-0000-00000E270000}"/>
    <cellStyle name="level1a 4 5 3 2 3 2" xfId="30839" xr:uid="{00000000-0005-0000-0000-00000F270000}"/>
    <cellStyle name="level1a 4 5 3 3" xfId="3725" xr:uid="{00000000-0005-0000-0000-000010270000}"/>
    <cellStyle name="level1a 4 5 3 3 2" xfId="27198" xr:uid="{00000000-0005-0000-0000-000011270000}"/>
    <cellStyle name="level1a 4 5 3 3 2 2" xfId="30841" xr:uid="{00000000-0005-0000-0000-000012270000}"/>
    <cellStyle name="level1a 4 5 3 4" xfId="27195" xr:uid="{00000000-0005-0000-0000-000013270000}"/>
    <cellStyle name="level1a 4 5 3 4 2" xfId="30838" xr:uid="{00000000-0005-0000-0000-000014270000}"/>
    <cellStyle name="level1a 4 5 4" xfId="3726" xr:uid="{00000000-0005-0000-0000-000015270000}"/>
    <cellStyle name="level1a 4 5 4 2" xfId="27199" xr:uid="{00000000-0005-0000-0000-000016270000}"/>
    <cellStyle name="level1a 4 5 4 2 2" xfId="30842" xr:uid="{00000000-0005-0000-0000-000017270000}"/>
    <cellStyle name="level1a 4 5 5" xfId="3727" xr:uid="{00000000-0005-0000-0000-000018270000}"/>
    <cellStyle name="level1a 4 5 5 2" xfId="3728" xr:uid="{00000000-0005-0000-0000-000019270000}"/>
    <cellStyle name="level1a 4 5 5 2 2" xfId="27201" xr:uid="{00000000-0005-0000-0000-00001A270000}"/>
    <cellStyle name="level1a 4 5 5 2 2 2" xfId="30844" xr:uid="{00000000-0005-0000-0000-00001B270000}"/>
    <cellStyle name="level1a 4 5 5 3" xfId="27200" xr:uid="{00000000-0005-0000-0000-00001C270000}"/>
    <cellStyle name="level1a 4 5 5 3 2" xfId="30843" xr:uid="{00000000-0005-0000-0000-00001D270000}"/>
    <cellStyle name="level1a 4 5 6" xfId="3729" xr:uid="{00000000-0005-0000-0000-00001E270000}"/>
    <cellStyle name="level1a 4 5 6 2" xfId="27202" xr:uid="{00000000-0005-0000-0000-00001F270000}"/>
    <cellStyle name="level1a 4 5 6 2 2" xfId="30845" xr:uid="{00000000-0005-0000-0000-000020270000}"/>
    <cellStyle name="level1a 4 5 7" xfId="27190" xr:uid="{00000000-0005-0000-0000-000021270000}"/>
    <cellStyle name="level1a 4 5 7 2" xfId="30833" xr:uid="{00000000-0005-0000-0000-000022270000}"/>
    <cellStyle name="level1a 4 6" xfId="3730" xr:uid="{00000000-0005-0000-0000-000023270000}"/>
    <cellStyle name="level1a 4 6 2" xfId="3731" xr:uid="{00000000-0005-0000-0000-000024270000}"/>
    <cellStyle name="level1a 4 6 2 2" xfId="3732" xr:uid="{00000000-0005-0000-0000-000025270000}"/>
    <cellStyle name="level1a 4 6 2 2 2" xfId="3733" xr:uid="{00000000-0005-0000-0000-000026270000}"/>
    <cellStyle name="level1a 4 6 2 2 2 2" xfId="27206" xr:uid="{00000000-0005-0000-0000-000027270000}"/>
    <cellStyle name="level1a 4 6 2 2 2 2 2" xfId="30849" xr:uid="{00000000-0005-0000-0000-000028270000}"/>
    <cellStyle name="level1a 4 6 2 2 3" xfId="27205" xr:uid="{00000000-0005-0000-0000-000029270000}"/>
    <cellStyle name="level1a 4 6 2 2 3 2" xfId="30848" xr:uid="{00000000-0005-0000-0000-00002A270000}"/>
    <cellStyle name="level1a 4 6 2 3" xfId="3734" xr:uid="{00000000-0005-0000-0000-00002B270000}"/>
    <cellStyle name="level1a 4 6 2 3 2" xfId="27207" xr:uid="{00000000-0005-0000-0000-00002C270000}"/>
    <cellStyle name="level1a 4 6 2 3 2 2" xfId="30850" xr:uid="{00000000-0005-0000-0000-00002D270000}"/>
    <cellStyle name="level1a 4 6 2 4" xfId="27204" xr:uid="{00000000-0005-0000-0000-00002E270000}"/>
    <cellStyle name="level1a 4 6 2 4 2" xfId="30847" xr:uid="{00000000-0005-0000-0000-00002F270000}"/>
    <cellStyle name="level1a 4 6 3" xfId="3735" xr:uid="{00000000-0005-0000-0000-000030270000}"/>
    <cellStyle name="level1a 4 6 3 2" xfId="3736" xr:uid="{00000000-0005-0000-0000-000031270000}"/>
    <cellStyle name="level1a 4 6 3 2 2" xfId="3737" xr:uid="{00000000-0005-0000-0000-000032270000}"/>
    <cellStyle name="level1a 4 6 3 2 2 2" xfId="27210" xr:uid="{00000000-0005-0000-0000-000033270000}"/>
    <cellStyle name="level1a 4 6 3 2 2 2 2" xfId="30853" xr:uid="{00000000-0005-0000-0000-000034270000}"/>
    <cellStyle name="level1a 4 6 3 2 3" xfId="27209" xr:uid="{00000000-0005-0000-0000-000035270000}"/>
    <cellStyle name="level1a 4 6 3 2 3 2" xfId="30852" xr:uid="{00000000-0005-0000-0000-000036270000}"/>
    <cellStyle name="level1a 4 6 3 3" xfId="3738" xr:uid="{00000000-0005-0000-0000-000037270000}"/>
    <cellStyle name="level1a 4 6 3 3 2" xfId="27211" xr:uid="{00000000-0005-0000-0000-000038270000}"/>
    <cellStyle name="level1a 4 6 3 3 2 2" xfId="30854" xr:uid="{00000000-0005-0000-0000-000039270000}"/>
    <cellStyle name="level1a 4 6 3 4" xfId="27208" xr:uid="{00000000-0005-0000-0000-00003A270000}"/>
    <cellStyle name="level1a 4 6 3 4 2" xfId="30851" xr:uid="{00000000-0005-0000-0000-00003B270000}"/>
    <cellStyle name="level1a 4 6 4" xfId="3739" xr:uid="{00000000-0005-0000-0000-00003C270000}"/>
    <cellStyle name="level1a 4 6 4 2" xfId="27212" xr:uid="{00000000-0005-0000-0000-00003D270000}"/>
    <cellStyle name="level1a 4 6 4 2 2" xfId="30855" xr:uid="{00000000-0005-0000-0000-00003E270000}"/>
    <cellStyle name="level1a 4 6 5" xfId="3740" xr:uid="{00000000-0005-0000-0000-00003F270000}"/>
    <cellStyle name="level1a 4 6 5 2" xfId="27213" xr:uid="{00000000-0005-0000-0000-000040270000}"/>
    <cellStyle name="level1a 4 6 5 2 2" xfId="30856" xr:uid="{00000000-0005-0000-0000-000041270000}"/>
    <cellStyle name="level1a 4 6 6" xfId="27203" xr:uid="{00000000-0005-0000-0000-000042270000}"/>
    <cellStyle name="level1a 4 6 6 2" xfId="30846" xr:uid="{00000000-0005-0000-0000-000043270000}"/>
    <cellStyle name="level1a 4 7" xfId="3741" xr:uid="{00000000-0005-0000-0000-000044270000}"/>
    <cellStyle name="level1a 4 7 2" xfId="3742" xr:uid="{00000000-0005-0000-0000-000045270000}"/>
    <cellStyle name="level1a 4 7 2 2" xfId="3743" xr:uid="{00000000-0005-0000-0000-000046270000}"/>
    <cellStyle name="level1a 4 7 2 2 2" xfId="3744" xr:uid="{00000000-0005-0000-0000-000047270000}"/>
    <cellStyle name="level1a 4 7 2 2 2 2" xfId="27217" xr:uid="{00000000-0005-0000-0000-000048270000}"/>
    <cellStyle name="level1a 4 7 2 2 2 2 2" xfId="30860" xr:uid="{00000000-0005-0000-0000-000049270000}"/>
    <cellStyle name="level1a 4 7 2 2 3" xfId="27216" xr:uid="{00000000-0005-0000-0000-00004A270000}"/>
    <cellStyle name="level1a 4 7 2 2 3 2" xfId="30859" xr:uid="{00000000-0005-0000-0000-00004B270000}"/>
    <cellStyle name="level1a 4 7 2 3" xfId="3745" xr:uid="{00000000-0005-0000-0000-00004C270000}"/>
    <cellStyle name="level1a 4 7 2 3 2" xfId="27218" xr:uid="{00000000-0005-0000-0000-00004D270000}"/>
    <cellStyle name="level1a 4 7 2 3 2 2" xfId="30861" xr:uid="{00000000-0005-0000-0000-00004E270000}"/>
    <cellStyle name="level1a 4 7 2 4" xfId="27215" xr:uid="{00000000-0005-0000-0000-00004F270000}"/>
    <cellStyle name="level1a 4 7 2 4 2" xfId="30858" xr:uid="{00000000-0005-0000-0000-000050270000}"/>
    <cellStyle name="level1a 4 7 3" xfId="3746" xr:uid="{00000000-0005-0000-0000-000051270000}"/>
    <cellStyle name="level1a 4 7 3 2" xfId="3747" xr:uid="{00000000-0005-0000-0000-000052270000}"/>
    <cellStyle name="level1a 4 7 3 2 2" xfId="3748" xr:uid="{00000000-0005-0000-0000-000053270000}"/>
    <cellStyle name="level1a 4 7 3 2 2 2" xfId="27221" xr:uid="{00000000-0005-0000-0000-000054270000}"/>
    <cellStyle name="level1a 4 7 3 2 2 2 2" xfId="30864" xr:uid="{00000000-0005-0000-0000-000055270000}"/>
    <cellStyle name="level1a 4 7 3 2 3" xfId="27220" xr:uid="{00000000-0005-0000-0000-000056270000}"/>
    <cellStyle name="level1a 4 7 3 2 3 2" xfId="30863" xr:uid="{00000000-0005-0000-0000-000057270000}"/>
    <cellStyle name="level1a 4 7 3 3" xfId="3749" xr:uid="{00000000-0005-0000-0000-000058270000}"/>
    <cellStyle name="level1a 4 7 3 3 2" xfId="27222" xr:uid="{00000000-0005-0000-0000-000059270000}"/>
    <cellStyle name="level1a 4 7 3 3 2 2" xfId="30865" xr:uid="{00000000-0005-0000-0000-00005A270000}"/>
    <cellStyle name="level1a 4 7 3 4" xfId="27219" xr:uid="{00000000-0005-0000-0000-00005B270000}"/>
    <cellStyle name="level1a 4 7 3 4 2" xfId="30862" xr:uid="{00000000-0005-0000-0000-00005C270000}"/>
    <cellStyle name="level1a 4 7 4" xfId="3750" xr:uid="{00000000-0005-0000-0000-00005D270000}"/>
    <cellStyle name="level1a 4 7 4 2" xfId="27223" xr:uid="{00000000-0005-0000-0000-00005E270000}"/>
    <cellStyle name="level1a 4 7 4 2 2" xfId="30866" xr:uid="{00000000-0005-0000-0000-00005F270000}"/>
    <cellStyle name="level1a 4 7 5" xfId="3751" xr:uid="{00000000-0005-0000-0000-000060270000}"/>
    <cellStyle name="level1a 4 7 5 2" xfId="3752" xr:uid="{00000000-0005-0000-0000-000061270000}"/>
    <cellStyle name="level1a 4 7 5 2 2" xfId="27225" xr:uid="{00000000-0005-0000-0000-000062270000}"/>
    <cellStyle name="level1a 4 7 5 2 2 2" xfId="30868" xr:uid="{00000000-0005-0000-0000-000063270000}"/>
    <cellStyle name="level1a 4 7 5 3" xfId="27224" xr:uid="{00000000-0005-0000-0000-000064270000}"/>
    <cellStyle name="level1a 4 7 5 3 2" xfId="30867" xr:uid="{00000000-0005-0000-0000-000065270000}"/>
    <cellStyle name="level1a 4 7 6" xfId="3753" xr:uid="{00000000-0005-0000-0000-000066270000}"/>
    <cellStyle name="level1a 4 7 6 2" xfId="27226" xr:uid="{00000000-0005-0000-0000-000067270000}"/>
    <cellStyle name="level1a 4 7 6 2 2" xfId="30869" xr:uid="{00000000-0005-0000-0000-000068270000}"/>
    <cellStyle name="level1a 4 7 7" xfId="27214" xr:uid="{00000000-0005-0000-0000-000069270000}"/>
    <cellStyle name="level1a 4 7 7 2" xfId="30857" xr:uid="{00000000-0005-0000-0000-00006A270000}"/>
    <cellStyle name="level1a 4 8" xfId="3754" xr:uid="{00000000-0005-0000-0000-00006B270000}"/>
    <cellStyle name="level1a 4 8 2" xfId="3755" xr:uid="{00000000-0005-0000-0000-00006C270000}"/>
    <cellStyle name="level1a 4 8 2 2" xfId="3756" xr:uid="{00000000-0005-0000-0000-00006D270000}"/>
    <cellStyle name="level1a 4 8 2 2 2" xfId="3757" xr:uid="{00000000-0005-0000-0000-00006E270000}"/>
    <cellStyle name="level1a 4 8 2 2 2 2" xfId="27230" xr:uid="{00000000-0005-0000-0000-00006F270000}"/>
    <cellStyle name="level1a 4 8 2 2 2 2 2" xfId="30873" xr:uid="{00000000-0005-0000-0000-000070270000}"/>
    <cellStyle name="level1a 4 8 2 2 3" xfId="27229" xr:uid="{00000000-0005-0000-0000-000071270000}"/>
    <cellStyle name="level1a 4 8 2 2 3 2" xfId="30872" xr:uid="{00000000-0005-0000-0000-000072270000}"/>
    <cellStyle name="level1a 4 8 2 3" xfId="3758" xr:uid="{00000000-0005-0000-0000-000073270000}"/>
    <cellStyle name="level1a 4 8 2 3 2" xfId="27231" xr:uid="{00000000-0005-0000-0000-000074270000}"/>
    <cellStyle name="level1a 4 8 2 3 2 2" xfId="30874" xr:uid="{00000000-0005-0000-0000-000075270000}"/>
    <cellStyle name="level1a 4 8 2 4" xfId="27228" xr:uid="{00000000-0005-0000-0000-000076270000}"/>
    <cellStyle name="level1a 4 8 2 4 2" xfId="30871" xr:uid="{00000000-0005-0000-0000-000077270000}"/>
    <cellStyle name="level1a 4 8 3" xfId="3759" xr:uid="{00000000-0005-0000-0000-000078270000}"/>
    <cellStyle name="level1a 4 8 3 2" xfId="3760" xr:uid="{00000000-0005-0000-0000-000079270000}"/>
    <cellStyle name="level1a 4 8 3 2 2" xfId="3761" xr:uid="{00000000-0005-0000-0000-00007A270000}"/>
    <cellStyle name="level1a 4 8 3 2 2 2" xfId="27234" xr:uid="{00000000-0005-0000-0000-00007B270000}"/>
    <cellStyle name="level1a 4 8 3 2 2 2 2" xfId="30877" xr:uid="{00000000-0005-0000-0000-00007C270000}"/>
    <cellStyle name="level1a 4 8 3 2 3" xfId="27233" xr:uid="{00000000-0005-0000-0000-00007D270000}"/>
    <cellStyle name="level1a 4 8 3 2 3 2" xfId="30876" xr:uid="{00000000-0005-0000-0000-00007E270000}"/>
    <cellStyle name="level1a 4 8 3 3" xfId="3762" xr:uid="{00000000-0005-0000-0000-00007F270000}"/>
    <cellStyle name="level1a 4 8 3 3 2" xfId="27235" xr:uid="{00000000-0005-0000-0000-000080270000}"/>
    <cellStyle name="level1a 4 8 3 3 2 2" xfId="30878" xr:uid="{00000000-0005-0000-0000-000081270000}"/>
    <cellStyle name="level1a 4 8 3 4" xfId="27232" xr:uid="{00000000-0005-0000-0000-000082270000}"/>
    <cellStyle name="level1a 4 8 3 4 2" xfId="30875" xr:uid="{00000000-0005-0000-0000-000083270000}"/>
    <cellStyle name="level1a 4 8 4" xfId="3763" xr:uid="{00000000-0005-0000-0000-000084270000}"/>
    <cellStyle name="level1a 4 8 4 2" xfId="3764" xr:uid="{00000000-0005-0000-0000-000085270000}"/>
    <cellStyle name="level1a 4 8 4 2 2" xfId="27237" xr:uid="{00000000-0005-0000-0000-000086270000}"/>
    <cellStyle name="level1a 4 8 4 2 2 2" xfId="30880" xr:uid="{00000000-0005-0000-0000-000087270000}"/>
    <cellStyle name="level1a 4 8 4 3" xfId="27236" xr:uid="{00000000-0005-0000-0000-000088270000}"/>
    <cellStyle name="level1a 4 8 4 3 2" xfId="30879" xr:uid="{00000000-0005-0000-0000-000089270000}"/>
    <cellStyle name="level1a 4 8 5" xfId="3765" xr:uid="{00000000-0005-0000-0000-00008A270000}"/>
    <cellStyle name="level1a 4 8 5 2" xfId="27238" xr:uid="{00000000-0005-0000-0000-00008B270000}"/>
    <cellStyle name="level1a 4 8 5 2 2" xfId="30881" xr:uid="{00000000-0005-0000-0000-00008C270000}"/>
    <cellStyle name="level1a 4 8 6" xfId="27227" xr:uid="{00000000-0005-0000-0000-00008D270000}"/>
    <cellStyle name="level1a 4 8 6 2" xfId="30870" xr:uid="{00000000-0005-0000-0000-00008E270000}"/>
    <cellStyle name="level1a 4 9" xfId="3766" xr:uid="{00000000-0005-0000-0000-00008F270000}"/>
    <cellStyle name="level1a 4 9 2" xfId="3767" xr:uid="{00000000-0005-0000-0000-000090270000}"/>
    <cellStyle name="level1a 4 9 2 2" xfId="3768" xr:uid="{00000000-0005-0000-0000-000091270000}"/>
    <cellStyle name="level1a 4 9 2 2 2" xfId="27241" xr:uid="{00000000-0005-0000-0000-000092270000}"/>
    <cellStyle name="level1a 4 9 2 2 2 2" xfId="30884" xr:uid="{00000000-0005-0000-0000-000093270000}"/>
    <cellStyle name="level1a 4 9 2 3" xfId="27240" xr:uid="{00000000-0005-0000-0000-000094270000}"/>
    <cellStyle name="level1a 4 9 2 3 2" xfId="30883" xr:uid="{00000000-0005-0000-0000-000095270000}"/>
    <cellStyle name="level1a 4 9 3" xfId="3769" xr:uid="{00000000-0005-0000-0000-000096270000}"/>
    <cellStyle name="level1a 4 9 3 2" xfId="27242" xr:uid="{00000000-0005-0000-0000-000097270000}"/>
    <cellStyle name="level1a 4 9 3 2 2" xfId="30885" xr:uid="{00000000-0005-0000-0000-000098270000}"/>
    <cellStyle name="level1a 4 9 4" xfId="27239" xr:uid="{00000000-0005-0000-0000-000099270000}"/>
    <cellStyle name="level1a 4 9 4 2" xfId="30882" xr:uid="{00000000-0005-0000-0000-00009A270000}"/>
    <cellStyle name="level1a 4_STUD aligned by INSTIT" xfId="3770" xr:uid="{00000000-0005-0000-0000-00009B270000}"/>
    <cellStyle name="level1a 5" xfId="3771" xr:uid="{00000000-0005-0000-0000-00009C270000}"/>
    <cellStyle name="level1a 5 2" xfId="3772" xr:uid="{00000000-0005-0000-0000-00009D270000}"/>
    <cellStyle name="level1a 5 2 2" xfId="3773" xr:uid="{00000000-0005-0000-0000-00009E270000}"/>
    <cellStyle name="level1a 5 2 2 2" xfId="3774" xr:uid="{00000000-0005-0000-0000-00009F270000}"/>
    <cellStyle name="level1a 5 2 2 2 2" xfId="3775" xr:uid="{00000000-0005-0000-0000-0000A0270000}"/>
    <cellStyle name="level1a 5 2 2 2 2 2" xfId="27247" xr:uid="{00000000-0005-0000-0000-0000A1270000}"/>
    <cellStyle name="level1a 5 2 2 2 2 2 2" xfId="30890" xr:uid="{00000000-0005-0000-0000-0000A2270000}"/>
    <cellStyle name="level1a 5 2 2 2 3" xfId="27246" xr:uid="{00000000-0005-0000-0000-0000A3270000}"/>
    <cellStyle name="level1a 5 2 2 2 3 2" xfId="30889" xr:uid="{00000000-0005-0000-0000-0000A4270000}"/>
    <cellStyle name="level1a 5 2 2 3" xfId="3776" xr:uid="{00000000-0005-0000-0000-0000A5270000}"/>
    <cellStyle name="level1a 5 2 2 3 2" xfId="27248" xr:uid="{00000000-0005-0000-0000-0000A6270000}"/>
    <cellStyle name="level1a 5 2 2 3 2 2" xfId="30891" xr:uid="{00000000-0005-0000-0000-0000A7270000}"/>
    <cellStyle name="level1a 5 2 2 4" xfId="27245" xr:uid="{00000000-0005-0000-0000-0000A8270000}"/>
    <cellStyle name="level1a 5 2 2 4 2" xfId="30888" xr:uid="{00000000-0005-0000-0000-0000A9270000}"/>
    <cellStyle name="level1a 5 2 3" xfId="3777" xr:uid="{00000000-0005-0000-0000-0000AA270000}"/>
    <cellStyle name="level1a 5 2 3 2" xfId="3778" xr:uid="{00000000-0005-0000-0000-0000AB270000}"/>
    <cellStyle name="level1a 5 2 3 2 2" xfId="3779" xr:uid="{00000000-0005-0000-0000-0000AC270000}"/>
    <cellStyle name="level1a 5 2 3 2 2 2" xfId="27251" xr:uid="{00000000-0005-0000-0000-0000AD270000}"/>
    <cellStyle name="level1a 5 2 3 2 2 2 2" xfId="30894" xr:uid="{00000000-0005-0000-0000-0000AE270000}"/>
    <cellStyle name="level1a 5 2 3 2 3" xfId="27250" xr:uid="{00000000-0005-0000-0000-0000AF270000}"/>
    <cellStyle name="level1a 5 2 3 2 3 2" xfId="30893" xr:uid="{00000000-0005-0000-0000-0000B0270000}"/>
    <cellStyle name="level1a 5 2 3 3" xfId="3780" xr:uid="{00000000-0005-0000-0000-0000B1270000}"/>
    <cellStyle name="level1a 5 2 3 3 2" xfId="27252" xr:uid="{00000000-0005-0000-0000-0000B2270000}"/>
    <cellStyle name="level1a 5 2 3 3 2 2" xfId="30895" xr:uid="{00000000-0005-0000-0000-0000B3270000}"/>
    <cellStyle name="level1a 5 2 3 4" xfId="27249" xr:uid="{00000000-0005-0000-0000-0000B4270000}"/>
    <cellStyle name="level1a 5 2 3 4 2" xfId="30892" xr:uid="{00000000-0005-0000-0000-0000B5270000}"/>
    <cellStyle name="level1a 5 2 4" xfId="3781" xr:uid="{00000000-0005-0000-0000-0000B6270000}"/>
    <cellStyle name="level1a 5 2 4 2" xfId="27253" xr:uid="{00000000-0005-0000-0000-0000B7270000}"/>
    <cellStyle name="level1a 5 2 4 2 2" xfId="30896" xr:uid="{00000000-0005-0000-0000-0000B8270000}"/>
    <cellStyle name="level1a 5 2 5" xfId="3782" xr:uid="{00000000-0005-0000-0000-0000B9270000}"/>
    <cellStyle name="level1a 5 2 5 2" xfId="3783" xr:uid="{00000000-0005-0000-0000-0000BA270000}"/>
    <cellStyle name="level1a 5 2 5 2 2" xfId="27255" xr:uid="{00000000-0005-0000-0000-0000BB270000}"/>
    <cellStyle name="level1a 5 2 5 2 2 2" xfId="30898" xr:uid="{00000000-0005-0000-0000-0000BC270000}"/>
    <cellStyle name="level1a 5 2 5 3" xfId="27254" xr:uid="{00000000-0005-0000-0000-0000BD270000}"/>
    <cellStyle name="level1a 5 2 5 3 2" xfId="30897" xr:uid="{00000000-0005-0000-0000-0000BE270000}"/>
    <cellStyle name="level1a 5 2 6" xfId="27244" xr:uid="{00000000-0005-0000-0000-0000BF270000}"/>
    <cellStyle name="level1a 5 2 6 2" xfId="30887" xr:uid="{00000000-0005-0000-0000-0000C0270000}"/>
    <cellStyle name="level1a 5 3" xfId="3784" xr:uid="{00000000-0005-0000-0000-0000C1270000}"/>
    <cellStyle name="level1a 5 3 2" xfId="3785" xr:uid="{00000000-0005-0000-0000-0000C2270000}"/>
    <cellStyle name="level1a 5 3 2 2" xfId="3786" xr:uid="{00000000-0005-0000-0000-0000C3270000}"/>
    <cellStyle name="level1a 5 3 2 2 2" xfId="3787" xr:uid="{00000000-0005-0000-0000-0000C4270000}"/>
    <cellStyle name="level1a 5 3 2 2 2 2" xfId="27259" xr:uid="{00000000-0005-0000-0000-0000C5270000}"/>
    <cellStyle name="level1a 5 3 2 2 2 2 2" xfId="30902" xr:uid="{00000000-0005-0000-0000-0000C6270000}"/>
    <cellStyle name="level1a 5 3 2 2 3" xfId="27258" xr:uid="{00000000-0005-0000-0000-0000C7270000}"/>
    <cellStyle name="level1a 5 3 2 2 3 2" xfId="30901" xr:uid="{00000000-0005-0000-0000-0000C8270000}"/>
    <cellStyle name="level1a 5 3 2 3" xfId="3788" xr:uid="{00000000-0005-0000-0000-0000C9270000}"/>
    <cellStyle name="level1a 5 3 2 3 2" xfId="27260" xr:uid="{00000000-0005-0000-0000-0000CA270000}"/>
    <cellStyle name="level1a 5 3 2 3 2 2" xfId="30903" xr:uid="{00000000-0005-0000-0000-0000CB270000}"/>
    <cellStyle name="level1a 5 3 2 4" xfId="27257" xr:uid="{00000000-0005-0000-0000-0000CC270000}"/>
    <cellStyle name="level1a 5 3 2 4 2" xfId="30900" xr:uid="{00000000-0005-0000-0000-0000CD270000}"/>
    <cellStyle name="level1a 5 3 3" xfId="3789" xr:uid="{00000000-0005-0000-0000-0000CE270000}"/>
    <cellStyle name="level1a 5 3 3 2" xfId="3790" xr:uid="{00000000-0005-0000-0000-0000CF270000}"/>
    <cellStyle name="level1a 5 3 3 2 2" xfId="3791" xr:uid="{00000000-0005-0000-0000-0000D0270000}"/>
    <cellStyle name="level1a 5 3 3 2 2 2" xfId="27263" xr:uid="{00000000-0005-0000-0000-0000D1270000}"/>
    <cellStyle name="level1a 5 3 3 2 2 2 2" xfId="30906" xr:uid="{00000000-0005-0000-0000-0000D2270000}"/>
    <cellStyle name="level1a 5 3 3 2 3" xfId="27262" xr:uid="{00000000-0005-0000-0000-0000D3270000}"/>
    <cellStyle name="level1a 5 3 3 2 3 2" xfId="30905" xr:uid="{00000000-0005-0000-0000-0000D4270000}"/>
    <cellStyle name="level1a 5 3 3 3" xfId="3792" xr:uid="{00000000-0005-0000-0000-0000D5270000}"/>
    <cellStyle name="level1a 5 3 3 3 2" xfId="27264" xr:uid="{00000000-0005-0000-0000-0000D6270000}"/>
    <cellStyle name="level1a 5 3 3 3 2 2" xfId="30907" xr:uid="{00000000-0005-0000-0000-0000D7270000}"/>
    <cellStyle name="level1a 5 3 3 4" xfId="27261" xr:uid="{00000000-0005-0000-0000-0000D8270000}"/>
    <cellStyle name="level1a 5 3 3 4 2" xfId="30904" xr:uid="{00000000-0005-0000-0000-0000D9270000}"/>
    <cellStyle name="level1a 5 3 4" xfId="3793" xr:uid="{00000000-0005-0000-0000-0000DA270000}"/>
    <cellStyle name="level1a 5 3 4 2" xfId="27265" xr:uid="{00000000-0005-0000-0000-0000DB270000}"/>
    <cellStyle name="level1a 5 3 4 2 2" xfId="30908" xr:uid="{00000000-0005-0000-0000-0000DC270000}"/>
    <cellStyle name="level1a 5 3 5" xfId="3794" xr:uid="{00000000-0005-0000-0000-0000DD270000}"/>
    <cellStyle name="level1a 5 3 5 2" xfId="27266" xr:uid="{00000000-0005-0000-0000-0000DE270000}"/>
    <cellStyle name="level1a 5 3 5 2 2" xfId="30909" xr:uid="{00000000-0005-0000-0000-0000DF270000}"/>
    <cellStyle name="level1a 5 3 6" xfId="27256" xr:uid="{00000000-0005-0000-0000-0000E0270000}"/>
    <cellStyle name="level1a 5 3 6 2" xfId="30899" xr:uid="{00000000-0005-0000-0000-0000E1270000}"/>
    <cellStyle name="level1a 5 4" xfId="3795" xr:uid="{00000000-0005-0000-0000-0000E2270000}"/>
    <cellStyle name="level1a 5 4 2" xfId="3796" xr:uid="{00000000-0005-0000-0000-0000E3270000}"/>
    <cellStyle name="level1a 5 4 2 2" xfId="3797" xr:uid="{00000000-0005-0000-0000-0000E4270000}"/>
    <cellStyle name="level1a 5 4 2 2 2" xfId="3798" xr:uid="{00000000-0005-0000-0000-0000E5270000}"/>
    <cellStyle name="level1a 5 4 2 2 2 2" xfId="27270" xr:uid="{00000000-0005-0000-0000-0000E6270000}"/>
    <cellStyle name="level1a 5 4 2 2 2 2 2" xfId="30913" xr:uid="{00000000-0005-0000-0000-0000E7270000}"/>
    <cellStyle name="level1a 5 4 2 2 3" xfId="27269" xr:uid="{00000000-0005-0000-0000-0000E8270000}"/>
    <cellStyle name="level1a 5 4 2 2 3 2" xfId="30912" xr:uid="{00000000-0005-0000-0000-0000E9270000}"/>
    <cellStyle name="level1a 5 4 2 3" xfId="3799" xr:uid="{00000000-0005-0000-0000-0000EA270000}"/>
    <cellStyle name="level1a 5 4 2 3 2" xfId="27271" xr:uid="{00000000-0005-0000-0000-0000EB270000}"/>
    <cellStyle name="level1a 5 4 2 3 2 2" xfId="30914" xr:uid="{00000000-0005-0000-0000-0000EC270000}"/>
    <cellStyle name="level1a 5 4 2 4" xfId="27268" xr:uid="{00000000-0005-0000-0000-0000ED270000}"/>
    <cellStyle name="level1a 5 4 2 4 2" xfId="30911" xr:uid="{00000000-0005-0000-0000-0000EE270000}"/>
    <cellStyle name="level1a 5 4 3" xfId="3800" xr:uid="{00000000-0005-0000-0000-0000EF270000}"/>
    <cellStyle name="level1a 5 4 3 2" xfId="3801" xr:uid="{00000000-0005-0000-0000-0000F0270000}"/>
    <cellStyle name="level1a 5 4 3 2 2" xfId="3802" xr:uid="{00000000-0005-0000-0000-0000F1270000}"/>
    <cellStyle name="level1a 5 4 3 2 2 2" xfId="27274" xr:uid="{00000000-0005-0000-0000-0000F2270000}"/>
    <cellStyle name="level1a 5 4 3 2 2 2 2" xfId="30917" xr:uid="{00000000-0005-0000-0000-0000F3270000}"/>
    <cellStyle name="level1a 5 4 3 2 3" xfId="27273" xr:uid="{00000000-0005-0000-0000-0000F4270000}"/>
    <cellStyle name="level1a 5 4 3 2 3 2" xfId="30916" xr:uid="{00000000-0005-0000-0000-0000F5270000}"/>
    <cellStyle name="level1a 5 4 3 3" xfId="3803" xr:uid="{00000000-0005-0000-0000-0000F6270000}"/>
    <cellStyle name="level1a 5 4 3 3 2" xfId="27275" xr:uid="{00000000-0005-0000-0000-0000F7270000}"/>
    <cellStyle name="level1a 5 4 3 3 2 2" xfId="30918" xr:uid="{00000000-0005-0000-0000-0000F8270000}"/>
    <cellStyle name="level1a 5 4 3 4" xfId="27272" xr:uid="{00000000-0005-0000-0000-0000F9270000}"/>
    <cellStyle name="level1a 5 4 3 4 2" xfId="30915" xr:uid="{00000000-0005-0000-0000-0000FA270000}"/>
    <cellStyle name="level1a 5 4 4" xfId="3804" xr:uid="{00000000-0005-0000-0000-0000FB270000}"/>
    <cellStyle name="level1a 5 4 4 2" xfId="27276" xr:uid="{00000000-0005-0000-0000-0000FC270000}"/>
    <cellStyle name="level1a 5 4 4 2 2" xfId="30919" xr:uid="{00000000-0005-0000-0000-0000FD270000}"/>
    <cellStyle name="level1a 5 4 5" xfId="3805" xr:uid="{00000000-0005-0000-0000-0000FE270000}"/>
    <cellStyle name="level1a 5 4 5 2" xfId="3806" xr:uid="{00000000-0005-0000-0000-0000FF270000}"/>
    <cellStyle name="level1a 5 4 5 2 2" xfId="27278" xr:uid="{00000000-0005-0000-0000-000000280000}"/>
    <cellStyle name="level1a 5 4 5 2 2 2" xfId="30921" xr:uid="{00000000-0005-0000-0000-000001280000}"/>
    <cellStyle name="level1a 5 4 5 3" xfId="27277" xr:uid="{00000000-0005-0000-0000-000002280000}"/>
    <cellStyle name="level1a 5 4 5 3 2" xfId="30920" xr:uid="{00000000-0005-0000-0000-000003280000}"/>
    <cellStyle name="level1a 5 4 6" xfId="3807" xr:uid="{00000000-0005-0000-0000-000004280000}"/>
    <cellStyle name="level1a 5 4 6 2" xfId="27279" xr:uid="{00000000-0005-0000-0000-000005280000}"/>
    <cellStyle name="level1a 5 4 6 2 2" xfId="30922" xr:uid="{00000000-0005-0000-0000-000006280000}"/>
    <cellStyle name="level1a 5 4 7" xfId="27267" xr:uid="{00000000-0005-0000-0000-000007280000}"/>
    <cellStyle name="level1a 5 4 7 2" xfId="30910" xr:uid="{00000000-0005-0000-0000-000008280000}"/>
    <cellStyle name="level1a 5 5" xfId="3808" xr:uid="{00000000-0005-0000-0000-000009280000}"/>
    <cellStyle name="level1a 5 5 2" xfId="3809" xr:uid="{00000000-0005-0000-0000-00000A280000}"/>
    <cellStyle name="level1a 5 5 2 2" xfId="3810" xr:uid="{00000000-0005-0000-0000-00000B280000}"/>
    <cellStyle name="level1a 5 5 2 2 2" xfId="3811" xr:uid="{00000000-0005-0000-0000-00000C280000}"/>
    <cellStyle name="level1a 5 5 2 2 2 2" xfId="27283" xr:uid="{00000000-0005-0000-0000-00000D280000}"/>
    <cellStyle name="level1a 5 5 2 2 2 2 2" xfId="30926" xr:uid="{00000000-0005-0000-0000-00000E280000}"/>
    <cellStyle name="level1a 5 5 2 2 3" xfId="27282" xr:uid="{00000000-0005-0000-0000-00000F280000}"/>
    <cellStyle name="level1a 5 5 2 2 3 2" xfId="30925" xr:uid="{00000000-0005-0000-0000-000010280000}"/>
    <cellStyle name="level1a 5 5 2 3" xfId="3812" xr:uid="{00000000-0005-0000-0000-000011280000}"/>
    <cellStyle name="level1a 5 5 2 3 2" xfId="27284" xr:uid="{00000000-0005-0000-0000-000012280000}"/>
    <cellStyle name="level1a 5 5 2 3 2 2" xfId="30927" xr:uid="{00000000-0005-0000-0000-000013280000}"/>
    <cellStyle name="level1a 5 5 2 4" xfId="27281" xr:uid="{00000000-0005-0000-0000-000014280000}"/>
    <cellStyle name="level1a 5 5 2 4 2" xfId="30924" xr:uid="{00000000-0005-0000-0000-000015280000}"/>
    <cellStyle name="level1a 5 5 3" xfId="3813" xr:uid="{00000000-0005-0000-0000-000016280000}"/>
    <cellStyle name="level1a 5 5 3 2" xfId="3814" xr:uid="{00000000-0005-0000-0000-000017280000}"/>
    <cellStyle name="level1a 5 5 3 2 2" xfId="3815" xr:uid="{00000000-0005-0000-0000-000018280000}"/>
    <cellStyle name="level1a 5 5 3 2 2 2" xfId="27287" xr:uid="{00000000-0005-0000-0000-000019280000}"/>
    <cellStyle name="level1a 5 5 3 2 2 2 2" xfId="30930" xr:uid="{00000000-0005-0000-0000-00001A280000}"/>
    <cellStyle name="level1a 5 5 3 2 3" xfId="27286" xr:uid="{00000000-0005-0000-0000-00001B280000}"/>
    <cellStyle name="level1a 5 5 3 2 3 2" xfId="30929" xr:uid="{00000000-0005-0000-0000-00001C280000}"/>
    <cellStyle name="level1a 5 5 3 3" xfId="3816" xr:uid="{00000000-0005-0000-0000-00001D280000}"/>
    <cellStyle name="level1a 5 5 3 3 2" xfId="27288" xr:uid="{00000000-0005-0000-0000-00001E280000}"/>
    <cellStyle name="level1a 5 5 3 3 2 2" xfId="30931" xr:uid="{00000000-0005-0000-0000-00001F280000}"/>
    <cellStyle name="level1a 5 5 3 4" xfId="27285" xr:uid="{00000000-0005-0000-0000-000020280000}"/>
    <cellStyle name="level1a 5 5 3 4 2" xfId="30928" xr:uid="{00000000-0005-0000-0000-000021280000}"/>
    <cellStyle name="level1a 5 5 4" xfId="3817" xr:uid="{00000000-0005-0000-0000-000022280000}"/>
    <cellStyle name="level1a 5 5 4 2" xfId="3818" xr:uid="{00000000-0005-0000-0000-000023280000}"/>
    <cellStyle name="level1a 5 5 4 2 2" xfId="27290" xr:uid="{00000000-0005-0000-0000-000024280000}"/>
    <cellStyle name="level1a 5 5 4 2 2 2" xfId="30933" xr:uid="{00000000-0005-0000-0000-000025280000}"/>
    <cellStyle name="level1a 5 5 4 3" xfId="27289" xr:uid="{00000000-0005-0000-0000-000026280000}"/>
    <cellStyle name="level1a 5 5 4 3 2" xfId="30932" xr:uid="{00000000-0005-0000-0000-000027280000}"/>
    <cellStyle name="level1a 5 5 5" xfId="3819" xr:uid="{00000000-0005-0000-0000-000028280000}"/>
    <cellStyle name="level1a 5 5 5 2" xfId="27291" xr:uid="{00000000-0005-0000-0000-000029280000}"/>
    <cellStyle name="level1a 5 5 5 2 2" xfId="30934" xr:uid="{00000000-0005-0000-0000-00002A280000}"/>
    <cellStyle name="level1a 5 5 6" xfId="27280" xr:uid="{00000000-0005-0000-0000-00002B280000}"/>
    <cellStyle name="level1a 5 5 6 2" xfId="30923" xr:uid="{00000000-0005-0000-0000-00002C280000}"/>
    <cellStyle name="level1a 5 6" xfId="3820" xr:uid="{00000000-0005-0000-0000-00002D280000}"/>
    <cellStyle name="level1a 5 6 2" xfId="3821" xr:uid="{00000000-0005-0000-0000-00002E280000}"/>
    <cellStyle name="level1a 5 6 2 2" xfId="3822" xr:uid="{00000000-0005-0000-0000-00002F280000}"/>
    <cellStyle name="level1a 5 6 2 2 2" xfId="3823" xr:uid="{00000000-0005-0000-0000-000030280000}"/>
    <cellStyle name="level1a 5 6 2 2 2 2" xfId="27295" xr:uid="{00000000-0005-0000-0000-000031280000}"/>
    <cellStyle name="level1a 5 6 2 2 2 2 2" xfId="30938" xr:uid="{00000000-0005-0000-0000-000032280000}"/>
    <cellStyle name="level1a 5 6 2 2 3" xfId="27294" xr:uid="{00000000-0005-0000-0000-000033280000}"/>
    <cellStyle name="level1a 5 6 2 2 3 2" xfId="30937" xr:uid="{00000000-0005-0000-0000-000034280000}"/>
    <cellStyle name="level1a 5 6 2 3" xfId="3824" xr:uid="{00000000-0005-0000-0000-000035280000}"/>
    <cellStyle name="level1a 5 6 2 3 2" xfId="27296" xr:uid="{00000000-0005-0000-0000-000036280000}"/>
    <cellStyle name="level1a 5 6 2 3 2 2" xfId="30939" xr:uid="{00000000-0005-0000-0000-000037280000}"/>
    <cellStyle name="level1a 5 6 2 4" xfId="27293" xr:uid="{00000000-0005-0000-0000-000038280000}"/>
    <cellStyle name="level1a 5 6 2 4 2" xfId="30936" xr:uid="{00000000-0005-0000-0000-000039280000}"/>
    <cellStyle name="level1a 5 6 3" xfId="3825" xr:uid="{00000000-0005-0000-0000-00003A280000}"/>
    <cellStyle name="level1a 5 6 3 2" xfId="3826" xr:uid="{00000000-0005-0000-0000-00003B280000}"/>
    <cellStyle name="level1a 5 6 3 2 2" xfId="3827" xr:uid="{00000000-0005-0000-0000-00003C280000}"/>
    <cellStyle name="level1a 5 6 3 2 2 2" xfId="27299" xr:uid="{00000000-0005-0000-0000-00003D280000}"/>
    <cellStyle name="level1a 5 6 3 2 2 2 2" xfId="30942" xr:uid="{00000000-0005-0000-0000-00003E280000}"/>
    <cellStyle name="level1a 5 6 3 2 3" xfId="27298" xr:uid="{00000000-0005-0000-0000-00003F280000}"/>
    <cellStyle name="level1a 5 6 3 2 3 2" xfId="30941" xr:uid="{00000000-0005-0000-0000-000040280000}"/>
    <cellStyle name="level1a 5 6 3 3" xfId="3828" xr:uid="{00000000-0005-0000-0000-000041280000}"/>
    <cellStyle name="level1a 5 6 3 3 2" xfId="27300" xr:uid="{00000000-0005-0000-0000-000042280000}"/>
    <cellStyle name="level1a 5 6 3 3 2 2" xfId="30943" xr:uid="{00000000-0005-0000-0000-000043280000}"/>
    <cellStyle name="level1a 5 6 3 4" xfId="27297" xr:uid="{00000000-0005-0000-0000-000044280000}"/>
    <cellStyle name="level1a 5 6 3 4 2" xfId="30940" xr:uid="{00000000-0005-0000-0000-000045280000}"/>
    <cellStyle name="level1a 5 6 4" xfId="3829" xr:uid="{00000000-0005-0000-0000-000046280000}"/>
    <cellStyle name="level1a 5 6 4 2" xfId="3830" xr:uid="{00000000-0005-0000-0000-000047280000}"/>
    <cellStyle name="level1a 5 6 4 2 2" xfId="27302" xr:uid="{00000000-0005-0000-0000-000048280000}"/>
    <cellStyle name="level1a 5 6 4 2 2 2" xfId="30945" xr:uid="{00000000-0005-0000-0000-000049280000}"/>
    <cellStyle name="level1a 5 6 4 3" xfId="27301" xr:uid="{00000000-0005-0000-0000-00004A280000}"/>
    <cellStyle name="level1a 5 6 4 3 2" xfId="30944" xr:uid="{00000000-0005-0000-0000-00004B280000}"/>
    <cellStyle name="level1a 5 6 5" xfId="3831" xr:uid="{00000000-0005-0000-0000-00004C280000}"/>
    <cellStyle name="level1a 5 6 5 2" xfId="27303" xr:uid="{00000000-0005-0000-0000-00004D280000}"/>
    <cellStyle name="level1a 5 6 5 2 2" xfId="30946" xr:uid="{00000000-0005-0000-0000-00004E280000}"/>
    <cellStyle name="level1a 5 6 6" xfId="27292" xr:uid="{00000000-0005-0000-0000-00004F280000}"/>
    <cellStyle name="level1a 5 6 6 2" xfId="30935" xr:uid="{00000000-0005-0000-0000-000050280000}"/>
    <cellStyle name="level1a 5 7" xfId="3832" xr:uid="{00000000-0005-0000-0000-000051280000}"/>
    <cellStyle name="level1a 5 7 2" xfId="3833" xr:uid="{00000000-0005-0000-0000-000052280000}"/>
    <cellStyle name="level1a 5 7 2 2" xfId="3834" xr:uid="{00000000-0005-0000-0000-000053280000}"/>
    <cellStyle name="level1a 5 7 2 2 2" xfId="27306" xr:uid="{00000000-0005-0000-0000-000054280000}"/>
    <cellStyle name="level1a 5 7 2 2 2 2" xfId="30949" xr:uid="{00000000-0005-0000-0000-000055280000}"/>
    <cellStyle name="level1a 5 7 2 3" xfId="27305" xr:uid="{00000000-0005-0000-0000-000056280000}"/>
    <cellStyle name="level1a 5 7 2 3 2" xfId="30948" xr:uid="{00000000-0005-0000-0000-000057280000}"/>
    <cellStyle name="level1a 5 7 3" xfId="3835" xr:uid="{00000000-0005-0000-0000-000058280000}"/>
    <cellStyle name="level1a 5 7 3 2" xfId="27307" xr:uid="{00000000-0005-0000-0000-000059280000}"/>
    <cellStyle name="level1a 5 7 3 2 2" xfId="30950" xr:uid="{00000000-0005-0000-0000-00005A280000}"/>
    <cellStyle name="level1a 5 7 4" xfId="27304" xr:uid="{00000000-0005-0000-0000-00005B280000}"/>
    <cellStyle name="level1a 5 7 4 2" xfId="30947" xr:uid="{00000000-0005-0000-0000-00005C280000}"/>
    <cellStyle name="level1a 5 8" xfId="27243" xr:uid="{00000000-0005-0000-0000-00005D280000}"/>
    <cellStyle name="level1a 5 8 2" xfId="30886" xr:uid="{00000000-0005-0000-0000-00005E280000}"/>
    <cellStyle name="level1a 5_STUD aligned by INSTIT" xfId="3836" xr:uid="{00000000-0005-0000-0000-00005F280000}"/>
    <cellStyle name="level1a 6" xfId="3837" xr:uid="{00000000-0005-0000-0000-000060280000}"/>
    <cellStyle name="level1a 6 2" xfId="3838" xr:uid="{00000000-0005-0000-0000-000061280000}"/>
    <cellStyle name="level1a 6 2 2" xfId="3839" xr:uid="{00000000-0005-0000-0000-000062280000}"/>
    <cellStyle name="level1a 6 2 2 2" xfId="3840" xr:uid="{00000000-0005-0000-0000-000063280000}"/>
    <cellStyle name="level1a 6 2 2 2 2" xfId="3841" xr:uid="{00000000-0005-0000-0000-000064280000}"/>
    <cellStyle name="level1a 6 2 2 2 2 2" xfId="27312" xr:uid="{00000000-0005-0000-0000-000065280000}"/>
    <cellStyle name="level1a 6 2 2 2 2 2 2" xfId="30955" xr:uid="{00000000-0005-0000-0000-000066280000}"/>
    <cellStyle name="level1a 6 2 2 2 3" xfId="27311" xr:uid="{00000000-0005-0000-0000-000067280000}"/>
    <cellStyle name="level1a 6 2 2 2 3 2" xfId="30954" xr:uid="{00000000-0005-0000-0000-000068280000}"/>
    <cellStyle name="level1a 6 2 2 3" xfId="3842" xr:uid="{00000000-0005-0000-0000-000069280000}"/>
    <cellStyle name="level1a 6 2 2 3 2" xfId="27313" xr:uid="{00000000-0005-0000-0000-00006A280000}"/>
    <cellStyle name="level1a 6 2 2 3 2 2" xfId="30956" xr:uid="{00000000-0005-0000-0000-00006B280000}"/>
    <cellStyle name="level1a 6 2 2 4" xfId="27310" xr:uid="{00000000-0005-0000-0000-00006C280000}"/>
    <cellStyle name="level1a 6 2 2 4 2" xfId="30953" xr:uid="{00000000-0005-0000-0000-00006D280000}"/>
    <cellStyle name="level1a 6 2 3" xfId="3843" xr:uid="{00000000-0005-0000-0000-00006E280000}"/>
    <cellStyle name="level1a 6 2 3 2" xfId="3844" xr:uid="{00000000-0005-0000-0000-00006F280000}"/>
    <cellStyle name="level1a 6 2 3 2 2" xfId="3845" xr:uid="{00000000-0005-0000-0000-000070280000}"/>
    <cellStyle name="level1a 6 2 3 2 2 2" xfId="27316" xr:uid="{00000000-0005-0000-0000-000071280000}"/>
    <cellStyle name="level1a 6 2 3 2 2 2 2" xfId="30959" xr:uid="{00000000-0005-0000-0000-000072280000}"/>
    <cellStyle name="level1a 6 2 3 2 3" xfId="27315" xr:uid="{00000000-0005-0000-0000-000073280000}"/>
    <cellStyle name="level1a 6 2 3 2 3 2" xfId="30958" xr:uid="{00000000-0005-0000-0000-000074280000}"/>
    <cellStyle name="level1a 6 2 3 3" xfId="3846" xr:uid="{00000000-0005-0000-0000-000075280000}"/>
    <cellStyle name="level1a 6 2 3 3 2" xfId="27317" xr:uid="{00000000-0005-0000-0000-000076280000}"/>
    <cellStyle name="level1a 6 2 3 3 2 2" xfId="30960" xr:uid="{00000000-0005-0000-0000-000077280000}"/>
    <cellStyle name="level1a 6 2 3 4" xfId="27314" xr:uid="{00000000-0005-0000-0000-000078280000}"/>
    <cellStyle name="level1a 6 2 3 4 2" xfId="30957" xr:uid="{00000000-0005-0000-0000-000079280000}"/>
    <cellStyle name="level1a 6 2 4" xfId="3847" xr:uid="{00000000-0005-0000-0000-00007A280000}"/>
    <cellStyle name="level1a 6 2 4 2" xfId="27318" xr:uid="{00000000-0005-0000-0000-00007B280000}"/>
    <cellStyle name="level1a 6 2 4 2 2" xfId="30961" xr:uid="{00000000-0005-0000-0000-00007C280000}"/>
    <cellStyle name="level1a 6 2 5" xfId="3848" xr:uid="{00000000-0005-0000-0000-00007D280000}"/>
    <cellStyle name="level1a 6 2 5 2" xfId="3849" xr:uid="{00000000-0005-0000-0000-00007E280000}"/>
    <cellStyle name="level1a 6 2 5 2 2" xfId="27320" xr:uid="{00000000-0005-0000-0000-00007F280000}"/>
    <cellStyle name="level1a 6 2 5 2 2 2" xfId="30963" xr:uid="{00000000-0005-0000-0000-000080280000}"/>
    <cellStyle name="level1a 6 2 5 3" xfId="27319" xr:uid="{00000000-0005-0000-0000-000081280000}"/>
    <cellStyle name="level1a 6 2 5 3 2" xfId="30962" xr:uid="{00000000-0005-0000-0000-000082280000}"/>
    <cellStyle name="level1a 6 2 6" xfId="3850" xr:uid="{00000000-0005-0000-0000-000083280000}"/>
    <cellStyle name="level1a 6 2 6 2" xfId="27321" xr:uid="{00000000-0005-0000-0000-000084280000}"/>
    <cellStyle name="level1a 6 2 6 2 2" xfId="30964" xr:uid="{00000000-0005-0000-0000-000085280000}"/>
    <cellStyle name="level1a 6 2 7" xfId="27309" xr:uid="{00000000-0005-0000-0000-000086280000}"/>
    <cellStyle name="level1a 6 2 7 2" xfId="30952" xr:uid="{00000000-0005-0000-0000-000087280000}"/>
    <cellStyle name="level1a 6 3" xfId="3851" xr:uid="{00000000-0005-0000-0000-000088280000}"/>
    <cellStyle name="level1a 6 3 2" xfId="3852" xr:uid="{00000000-0005-0000-0000-000089280000}"/>
    <cellStyle name="level1a 6 3 2 2" xfId="3853" xr:uid="{00000000-0005-0000-0000-00008A280000}"/>
    <cellStyle name="level1a 6 3 2 2 2" xfId="3854" xr:uid="{00000000-0005-0000-0000-00008B280000}"/>
    <cellStyle name="level1a 6 3 2 2 2 2" xfId="27325" xr:uid="{00000000-0005-0000-0000-00008C280000}"/>
    <cellStyle name="level1a 6 3 2 2 2 2 2" xfId="30968" xr:uid="{00000000-0005-0000-0000-00008D280000}"/>
    <cellStyle name="level1a 6 3 2 2 3" xfId="27324" xr:uid="{00000000-0005-0000-0000-00008E280000}"/>
    <cellStyle name="level1a 6 3 2 2 3 2" xfId="30967" xr:uid="{00000000-0005-0000-0000-00008F280000}"/>
    <cellStyle name="level1a 6 3 2 3" xfId="3855" xr:uid="{00000000-0005-0000-0000-000090280000}"/>
    <cellStyle name="level1a 6 3 2 3 2" xfId="27326" xr:uid="{00000000-0005-0000-0000-000091280000}"/>
    <cellStyle name="level1a 6 3 2 3 2 2" xfId="30969" xr:uid="{00000000-0005-0000-0000-000092280000}"/>
    <cellStyle name="level1a 6 3 2 4" xfId="27323" xr:uid="{00000000-0005-0000-0000-000093280000}"/>
    <cellStyle name="level1a 6 3 2 4 2" xfId="30966" xr:uid="{00000000-0005-0000-0000-000094280000}"/>
    <cellStyle name="level1a 6 3 3" xfId="3856" xr:uid="{00000000-0005-0000-0000-000095280000}"/>
    <cellStyle name="level1a 6 3 3 2" xfId="3857" xr:uid="{00000000-0005-0000-0000-000096280000}"/>
    <cellStyle name="level1a 6 3 3 2 2" xfId="3858" xr:uid="{00000000-0005-0000-0000-000097280000}"/>
    <cellStyle name="level1a 6 3 3 2 2 2" xfId="27329" xr:uid="{00000000-0005-0000-0000-000098280000}"/>
    <cellStyle name="level1a 6 3 3 2 2 2 2" xfId="30972" xr:uid="{00000000-0005-0000-0000-000099280000}"/>
    <cellStyle name="level1a 6 3 3 2 3" xfId="27328" xr:uid="{00000000-0005-0000-0000-00009A280000}"/>
    <cellStyle name="level1a 6 3 3 2 3 2" xfId="30971" xr:uid="{00000000-0005-0000-0000-00009B280000}"/>
    <cellStyle name="level1a 6 3 3 3" xfId="3859" xr:uid="{00000000-0005-0000-0000-00009C280000}"/>
    <cellStyle name="level1a 6 3 3 3 2" xfId="27330" xr:uid="{00000000-0005-0000-0000-00009D280000}"/>
    <cellStyle name="level1a 6 3 3 3 2 2" xfId="30973" xr:uid="{00000000-0005-0000-0000-00009E280000}"/>
    <cellStyle name="level1a 6 3 3 4" xfId="27327" xr:uid="{00000000-0005-0000-0000-00009F280000}"/>
    <cellStyle name="level1a 6 3 3 4 2" xfId="30970" xr:uid="{00000000-0005-0000-0000-0000A0280000}"/>
    <cellStyle name="level1a 6 3 4" xfId="3860" xr:uid="{00000000-0005-0000-0000-0000A1280000}"/>
    <cellStyle name="level1a 6 3 4 2" xfId="27331" xr:uid="{00000000-0005-0000-0000-0000A2280000}"/>
    <cellStyle name="level1a 6 3 4 2 2" xfId="30974" xr:uid="{00000000-0005-0000-0000-0000A3280000}"/>
    <cellStyle name="level1a 6 3 5" xfId="27322" xr:uid="{00000000-0005-0000-0000-0000A4280000}"/>
    <cellStyle name="level1a 6 3 5 2" xfId="30965" xr:uid="{00000000-0005-0000-0000-0000A5280000}"/>
    <cellStyle name="level1a 6 4" xfId="3861" xr:uid="{00000000-0005-0000-0000-0000A6280000}"/>
    <cellStyle name="level1a 6 4 2" xfId="3862" xr:uid="{00000000-0005-0000-0000-0000A7280000}"/>
    <cellStyle name="level1a 6 4 2 2" xfId="3863" xr:uid="{00000000-0005-0000-0000-0000A8280000}"/>
    <cellStyle name="level1a 6 4 2 2 2" xfId="3864" xr:uid="{00000000-0005-0000-0000-0000A9280000}"/>
    <cellStyle name="level1a 6 4 2 2 2 2" xfId="27335" xr:uid="{00000000-0005-0000-0000-0000AA280000}"/>
    <cellStyle name="level1a 6 4 2 2 2 2 2" xfId="30978" xr:uid="{00000000-0005-0000-0000-0000AB280000}"/>
    <cellStyle name="level1a 6 4 2 2 3" xfId="27334" xr:uid="{00000000-0005-0000-0000-0000AC280000}"/>
    <cellStyle name="level1a 6 4 2 2 3 2" xfId="30977" xr:uid="{00000000-0005-0000-0000-0000AD280000}"/>
    <cellStyle name="level1a 6 4 2 3" xfId="3865" xr:uid="{00000000-0005-0000-0000-0000AE280000}"/>
    <cellStyle name="level1a 6 4 2 3 2" xfId="27336" xr:uid="{00000000-0005-0000-0000-0000AF280000}"/>
    <cellStyle name="level1a 6 4 2 3 2 2" xfId="30979" xr:uid="{00000000-0005-0000-0000-0000B0280000}"/>
    <cellStyle name="level1a 6 4 2 4" xfId="27333" xr:uid="{00000000-0005-0000-0000-0000B1280000}"/>
    <cellStyle name="level1a 6 4 2 4 2" xfId="30976" xr:uid="{00000000-0005-0000-0000-0000B2280000}"/>
    <cellStyle name="level1a 6 4 3" xfId="3866" xr:uid="{00000000-0005-0000-0000-0000B3280000}"/>
    <cellStyle name="level1a 6 4 3 2" xfId="3867" xr:uid="{00000000-0005-0000-0000-0000B4280000}"/>
    <cellStyle name="level1a 6 4 3 2 2" xfId="3868" xr:uid="{00000000-0005-0000-0000-0000B5280000}"/>
    <cellStyle name="level1a 6 4 3 2 2 2" xfId="27339" xr:uid="{00000000-0005-0000-0000-0000B6280000}"/>
    <cellStyle name="level1a 6 4 3 2 2 2 2" xfId="30982" xr:uid="{00000000-0005-0000-0000-0000B7280000}"/>
    <cellStyle name="level1a 6 4 3 2 3" xfId="27338" xr:uid="{00000000-0005-0000-0000-0000B8280000}"/>
    <cellStyle name="level1a 6 4 3 2 3 2" xfId="30981" xr:uid="{00000000-0005-0000-0000-0000B9280000}"/>
    <cellStyle name="level1a 6 4 3 3" xfId="3869" xr:uid="{00000000-0005-0000-0000-0000BA280000}"/>
    <cellStyle name="level1a 6 4 3 3 2" xfId="27340" xr:uid="{00000000-0005-0000-0000-0000BB280000}"/>
    <cellStyle name="level1a 6 4 3 3 2 2" xfId="30983" xr:uid="{00000000-0005-0000-0000-0000BC280000}"/>
    <cellStyle name="level1a 6 4 3 4" xfId="27337" xr:uid="{00000000-0005-0000-0000-0000BD280000}"/>
    <cellStyle name="level1a 6 4 3 4 2" xfId="30980" xr:uid="{00000000-0005-0000-0000-0000BE280000}"/>
    <cellStyle name="level1a 6 4 4" xfId="3870" xr:uid="{00000000-0005-0000-0000-0000BF280000}"/>
    <cellStyle name="level1a 6 4 4 2" xfId="3871" xr:uid="{00000000-0005-0000-0000-0000C0280000}"/>
    <cellStyle name="level1a 6 4 4 2 2" xfId="27342" xr:uid="{00000000-0005-0000-0000-0000C1280000}"/>
    <cellStyle name="level1a 6 4 4 2 2 2" xfId="30985" xr:uid="{00000000-0005-0000-0000-0000C2280000}"/>
    <cellStyle name="level1a 6 4 4 3" xfId="27341" xr:uid="{00000000-0005-0000-0000-0000C3280000}"/>
    <cellStyle name="level1a 6 4 4 3 2" xfId="30984" xr:uid="{00000000-0005-0000-0000-0000C4280000}"/>
    <cellStyle name="level1a 6 4 5" xfId="3872" xr:uid="{00000000-0005-0000-0000-0000C5280000}"/>
    <cellStyle name="level1a 6 4 5 2" xfId="27343" xr:uid="{00000000-0005-0000-0000-0000C6280000}"/>
    <cellStyle name="level1a 6 4 5 2 2" xfId="30986" xr:uid="{00000000-0005-0000-0000-0000C7280000}"/>
    <cellStyle name="level1a 6 4 6" xfId="27332" xr:uid="{00000000-0005-0000-0000-0000C8280000}"/>
    <cellStyle name="level1a 6 4 6 2" xfId="30975" xr:uid="{00000000-0005-0000-0000-0000C9280000}"/>
    <cellStyle name="level1a 6 5" xfId="3873" xr:uid="{00000000-0005-0000-0000-0000CA280000}"/>
    <cellStyle name="level1a 6 5 2" xfId="3874" xr:uid="{00000000-0005-0000-0000-0000CB280000}"/>
    <cellStyle name="level1a 6 5 2 2" xfId="3875" xr:uid="{00000000-0005-0000-0000-0000CC280000}"/>
    <cellStyle name="level1a 6 5 2 2 2" xfId="3876" xr:uid="{00000000-0005-0000-0000-0000CD280000}"/>
    <cellStyle name="level1a 6 5 2 2 2 2" xfId="27347" xr:uid="{00000000-0005-0000-0000-0000CE280000}"/>
    <cellStyle name="level1a 6 5 2 2 2 2 2" xfId="30990" xr:uid="{00000000-0005-0000-0000-0000CF280000}"/>
    <cellStyle name="level1a 6 5 2 2 3" xfId="27346" xr:uid="{00000000-0005-0000-0000-0000D0280000}"/>
    <cellStyle name="level1a 6 5 2 2 3 2" xfId="30989" xr:uid="{00000000-0005-0000-0000-0000D1280000}"/>
    <cellStyle name="level1a 6 5 2 3" xfId="3877" xr:uid="{00000000-0005-0000-0000-0000D2280000}"/>
    <cellStyle name="level1a 6 5 2 3 2" xfId="27348" xr:uid="{00000000-0005-0000-0000-0000D3280000}"/>
    <cellStyle name="level1a 6 5 2 3 2 2" xfId="30991" xr:uid="{00000000-0005-0000-0000-0000D4280000}"/>
    <cellStyle name="level1a 6 5 2 4" xfId="27345" xr:uid="{00000000-0005-0000-0000-0000D5280000}"/>
    <cellStyle name="level1a 6 5 2 4 2" xfId="30988" xr:uid="{00000000-0005-0000-0000-0000D6280000}"/>
    <cellStyle name="level1a 6 5 3" xfId="3878" xr:uid="{00000000-0005-0000-0000-0000D7280000}"/>
    <cellStyle name="level1a 6 5 3 2" xfId="3879" xr:uid="{00000000-0005-0000-0000-0000D8280000}"/>
    <cellStyle name="level1a 6 5 3 2 2" xfId="3880" xr:uid="{00000000-0005-0000-0000-0000D9280000}"/>
    <cellStyle name="level1a 6 5 3 2 2 2" xfId="27351" xr:uid="{00000000-0005-0000-0000-0000DA280000}"/>
    <cellStyle name="level1a 6 5 3 2 2 2 2" xfId="30994" xr:uid="{00000000-0005-0000-0000-0000DB280000}"/>
    <cellStyle name="level1a 6 5 3 2 3" xfId="27350" xr:uid="{00000000-0005-0000-0000-0000DC280000}"/>
    <cellStyle name="level1a 6 5 3 2 3 2" xfId="30993" xr:uid="{00000000-0005-0000-0000-0000DD280000}"/>
    <cellStyle name="level1a 6 5 3 3" xfId="3881" xr:uid="{00000000-0005-0000-0000-0000DE280000}"/>
    <cellStyle name="level1a 6 5 3 3 2" xfId="27352" xr:uid="{00000000-0005-0000-0000-0000DF280000}"/>
    <cellStyle name="level1a 6 5 3 3 2 2" xfId="30995" xr:uid="{00000000-0005-0000-0000-0000E0280000}"/>
    <cellStyle name="level1a 6 5 3 4" xfId="27349" xr:uid="{00000000-0005-0000-0000-0000E1280000}"/>
    <cellStyle name="level1a 6 5 3 4 2" xfId="30992" xr:uid="{00000000-0005-0000-0000-0000E2280000}"/>
    <cellStyle name="level1a 6 5 4" xfId="3882" xr:uid="{00000000-0005-0000-0000-0000E3280000}"/>
    <cellStyle name="level1a 6 5 4 2" xfId="3883" xr:uid="{00000000-0005-0000-0000-0000E4280000}"/>
    <cellStyle name="level1a 6 5 4 2 2" xfId="27354" xr:uid="{00000000-0005-0000-0000-0000E5280000}"/>
    <cellStyle name="level1a 6 5 4 2 2 2" xfId="30997" xr:uid="{00000000-0005-0000-0000-0000E6280000}"/>
    <cellStyle name="level1a 6 5 4 3" xfId="27353" xr:uid="{00000000-0005-0000-0000-0000E7280000}"/>
    <cellStyle name="level1a 6 5 4 3 2" xfId="30996" xr:uid="{00000000-0005-0000-0000-0000E8280000}"/>
    <cellStyle name="level1a 6 5 5" xfId="3884" xr:uid="{00000000-0005-0000-0000-0000E9280000}"/>
    <cellStyle name="level1a 6 5 5 2" xfId="27355" xr:uid="{00000000-0005-0000-0000-0000EA280000}"/>
    <cellStyle name="level1a 6 5 5 2 2" xfId="30998" xr:uid="{00000000-0005-0000-0000-0000EB280000}"/>
    <cellStyle name="level1a 6 5 6" xfId="27344" xr:uid="{00000000-0005-0000-0000-0000EC280000}"/>
    <cellStyle name="level1a 6 5 6 2" xfId="30987" xr:uid="{00000000-0005-0000-0000-0000ED280000}"/>
    <cellStyle name="level1a 6 6" xfId="3885" xr:uid="{00000000-0005-0000-0000-0000EE280000}"/>
    <cellStyle name="level1a 6 6 2" xfId="3886" xr:uid="{00000000-0005-0000-0000-0000EF280000}"/>
    <cellStyle name="level1a 6 6 2 2" xfId="3887" xr:uid="{00000000-0005-0000-0000-0000F0280000}"/>
    <cellStyle name="level1a 6 6 2 2 2" xfId="3888" xr:uid="{00000000-0005-0000-0000-0000F1280000}"/>
    <cellStyle name="level1a 6 6 2 2 2 2" xfId="27359" xr:uid="{00000000-0005-0000-0000-0000F2280000}"/>
    <cellStyle name="level1a 6 6 2 2 2 2 2" xfId="31002" xr:uid="{00000000-0005-0000-0000-0000F3280000}"/>
    <cellStyle name="level1a 6 6 2 2 3" xfId="27358" xr:uid="{00000000-0005-0000-0000-0000F4280000}"/>
    <cellStyle name="level1a 6 6 2 2 3 2" xfId="31001" xr:uid="{00000000-0005-0000-0000-0000F5280000}"/>
    <cellStyle name="level1a 6 6 2 3" xfId="3889" xr:uid="{00000000-0005-0000-0000-0000F6280000}"/>
    <cellStyle name="level1a 6 6 2 3 2" xfId="27360" xr:uid="{00000000-0005-0000-0000-0000F7280000}"/>
    <cellStyle name="level1a 6 6 2 3 2 2" xfId="31003" xr:uid="{00000000-0005-0000-0000-0000F8280000}"/>
    <cellStyle name="level1a 6 6 2 4" xfId="27357" xr:uid="{00000000-0005-0000-0000-0000F9280000}"/>
    <cellStyle name="level1a 6 6 2 4 2" xfId="31000" xr:uid="{00000000-0005-0000-0000-0000FA280000}"/>
    <cellStyle name="level1a 6 6 3" xfId="3890" xr:uid="{00000000-0005-0000-0000-0000FB280000}"/>
    <cellStyle name="level1a 6 6 3 2" xfId="3891" xr:uid="{00000000-0005-0000-0000-0000FC280000}"/>
    <cellStyle name="level1a 6 6 3 2 2" xfId="3892" xr:uid="{00000000-0005-0000-0000-0000FD280000}"/>
    <cellStyle name="level1a 6 6 3 2 2 2" xfId="27363" xr:uid="{00000000-0005-0000-0000-0000FE280000}"/>
    <cellStyle name="level1a 6 6 3 2 2 2 2" xfId="31006" xr:uid="{00000000-0005-0000-0000-0000FF280000}"/>
    <cellStyle name="level1a 6 6 3 2 3" xfId="27362" xr:uid="{00000000-0005-0000-0000-000000290000}"/>
    <cellStyle name="level1a 6 6 3 2 3 2" xfId="31005" xr:uid="{00000000-0005-0000-0000-000001290000}"/>
    <cellStyle name="level1a 6 6 3 3" xfId="3893" xr:uid="{00000000-0005-0000-0000-000002290000}"/>
    <cellStyle name="level1a 6 6 3 3 2" xfId="27364" xr:uid="{00000000-0005-0000-0000-000003290000}"/>
    <cellStyle name="level1a 6 6 3 3 2 2" xfId="31007" xr:uid="{00000000-0005-0000-0000-000004290000}"/>
    <cellStyle name="level1a 6 6 3 4" xfId="27361" xr:uid="{00000000-0005-0000-0000-000005290000}"/>
    <cellStyle name="level1a 6 6 3 4 2" xfId="31004" xr:uid="{00000000-0005-0000-0000-000006290000}"/>
    <cellStyle name="level1a 6 6 4" xfId="3894" xr:uid="{00000000-0005-0000-0000-000007290000}"/>
    <cellStyle name="level1a 6 6 4 2" xfId="3895" xr:uid="{00000000-0005-0000-0000-000008290000}"/>
    <cellStyle name="level1a 6 6 4 2 2" xfId="27366" xr:uid="{00000000-0005-0000-0000-000009290000}"/>
    <cellStyle name="level1a 6 6 4 2 2 2" xfId="31009" xr:uid="{00000000-0005-0000-0000-00000A290000}"/>
    <cellStyle name="level1a 6 6 4 3" xfId="27365" xr:uid="{00000000-0005-0000-0000-00000B290000}"/>
    <cellStyle name="level1a 6 6 4 3 2" xfId="31008" xr:uid="{00000000-0005-0000-0000-00000C290000}"/>
    <cellStyle name="level1a 6 6 5" xfId="3896" xr:uid="{00000000-0005-0000-0000-00000D290000}"/>
    <cellStyle name="level1a 6 6 5 2" xfId="27367" xr:uid="{00000000-0005-0000-0000-00000E290000}"/>
    <cellStyle name="level1a 6 6 5 2 2" xfId="31010" xr:uid="{00000000-0005-0000-0000-00000F290000}"/>
    <cellStyle name="level1a 6 6 6" xfId="27356" xr:uid="{00000000-0005-0000-0000-000010290000}"/>
    <cellStyle name="level1a 6 6 6 2" xfId="30999" xr:uid="{00000000-0005-0000-0000-000011290000}"/>
    <cellStyle name="level1a 6 7" xfId="3897" xr:uid="{00000000-0005-0000-0000-000012290000}"/>
    <cellStyle name="level1a 6 7 2" xfId="3898" xr:uid="{00000000-0005-0000-0000-000013290000}"/>
    <cellStyle name="level1a 6 7 2 2" xfId="3899" xr:uid="{00000000-0005-0000-0000-000014290000}"/>
    <cellStyle name="level1a 6 7 2 2 2" xfId="27370" xr:uid="{00000000-0005-0000-0000-000015290000}"/>
    <cellStyle name="level1a 6 7 2 2 2 2" xfId="31013" xr:uid="{00000000-0005-0000-0000-000016290000}"/>
    <cellStyle name="level1a 6 7 2 3" xfId="27369" xr:uid="{00000000-0005-0000-0000-000017290000}"/>
    <cellStyle name="level1a 6 7 2 3 2" xfId="31012" xr:uid="{00000000-0005-0000-0000-000018290000}"/>
    <cellStyle name="level1a 6 7 3" xfId="3900" xr:uid="{00000000-0005-0000-0000-000019290000}"/>
    <cellStyle name="level1a 6 7 3 2" xfId="27371" xr:uid="{00000000-0005-0000-0000-00001A290000}"/>
    <cellStyle name="level1a 6 7 3 2 2" xfId="31014" xr:uid="{00000000-0005-0000-0000-00001B290000}"/>
    <cellStyle name="level1a 6 7 4" xfId="27368" xr:uid="{00000000-0005-0000-0000-00001C290000}"/>
    <cellStyle name="level1a 6 7 4 2" xfId="31011" xr:uid="{00000000-0005-0000-0000-00001D290000}"/>
    <cellStyle name="level1a 6 8" xfId="3901" xr:uid="{00000000-0005-0000-0000-00001E290000}"/>
    <cellStyle name="level1a 6 8 2" xfId="3902" xr:uid="{00000000-0005-0000-0000-00001F290000}"/>
    <cellStyle name="level1a 6 8 2 2" xfId="3903" xr:uid="{00000000-0005-0000-0000-000020290000}"/>
    <cellStyle name="level1a 6 8 2 2 2" xfId="27374" xr:uid="{00000000-0005-0000-0000-000021290000}"/>
    <cellStyle name="level1a 6 8 2 2 2 2" xfId="31017" xr:uid="{00000000-0005-0000-0000-000022290000}"/>
    <cellStyle name="level1a 6 8 2 3" xfId="27373" xr:uid="{00000000-0005-0000-0000-000023290000}"/>
    <cellStyle name="level1a 6 8 2 3 2" xfId="31016" xr:uid="{00000000-0005-0000-0000-000024290000}"/>
    <cellStyle name="level1a 6 8 3" xfId="3904" xr:uid="{00000000-0005-0000-0000-000025290000}"/>
    <cellStyle name="level1a 6 8 3 2" xfId="27375" xr:uid="{00000000-0005-0000-0000-000026290000}"/>
    <cellStyle name="level1a 6 8 3 2 2" xfId="31018" xr:uid="{00000000-0005-0000-0000-000027290000}"/>
    <cellStyle name="level1a 6 8 4" xfId="27372" xr:uid="{00000000-0005-0000-0000-000028290000}"/>
    <cellStyle name="level1a 6 8 4 2" xfId="31015" xr:uid="{00000000-0005-0000-0000-000029290000}"/>
    <cellStyle name="level1a 6 9" xfId="27308" xr:uid="{00000000-0005-0000-0000-00002A290000}"/>
    <cellStyle name="level1a 6 9 2" xfId="30951" xr:uid="{00000000-0005-0000-0000-00002B290000}"/>
    <cellStyle name="level1a 6_STUD aligned by INSTIT" xfId="3905" xr:uid="{00000000-0005-0000-0000-00002C290000}"/>
    <cellStyle name="level1a 7" xfId="3906" xr:uid="{00000000-0005-0000-0000-00002D290000}"/>
    <cellStyle name="level1a 7 2" xfId="3907" xr:uid="{00000000-0005-0000-0000-00002E290000}"/>
    <cellStyle name="level1a 7 2 2" xfId="3908" xr:uid="{00000000-0005-0000-0000-00002F290000}"/>
    <cellStyle name="level1a 7 2 2 2" xfId="3909" xr:uid="{00000000-0005-0000-0000-000030290000}"/>
    <cellStyle name="level1a 7 2 2 2 2" xfId="27379" xr:uid="{00000000-0005-0000-0000-000031290000}"/>
    <cellStyle name="level1a 7 2 2 2 2 2" xfId="31022" xr:uid="{00000000-0005-0000-0000-000032290000}"/>
    <cellStyle name="level1a 7 2 2 3" xfId="27378" xr:uid="{00000000-0005-0000-0000-000033290000}"/>
    <cellStyle name="level1a 7 2 2 3 2" xfId="31021" xr:uid="{00000000-0005-0000-0000-000034290000}"/>
    <cellStyle name="level1a 7 2 3" xfId="3910" xr:uid="{00000000-0005-0000-0000-000035290000}"/>
    <cellStyle name="level1a 7 2 3 2" xfId="27380" xr:uid="{00000000-0005-0000-0000-000036290000}"/>
    <cellStyle name="level1a 7 2 3 2 2" xfId="31023" xr:uid="{00000000-0005-0000-0000-000037290000}"/>
    <cellStyle name="level1a 7 2 4" xfId="27377" xr:uid="{00000000-0005-0000-0000-000038290000}"/>
    <cellStyle name="level1a 7 2 4 2" xfId="31020" xr:uid="{00000000-0005-0000-0000-000039290000}"/>
    <cellStyle name="level1a 7 3" xfId="3911" xr:uid="{00000000-0005-0000-0000-00003A290000}"/>
    <cellStyle name="level1a 7 3 2" xfId="3912" xr:uid="{00000000-0005-0000-0000-00003B290000}"/>
    <cellStyle name="level1a 7 3 2 2" xfId="3913" xr:uid="{00000000-0005-0000-0000-00003C290000}"/>
    <cellStyle name="level1a 7 3 2 2 2" xfId="27383" xr:uid="{00000000-0005-0000-0000-00003D290000}"/>
    <cellStyle name="level1a 7 3 2 2 2 2" xfId="31026" xr:uid="{00000000-0005-0000-0000-00003E290000}"/>
    <cellStyle name="level1a 7 3 2 3" xfId="27382" xr:uid="{00000000-0005-0000-0000-00003F290000}"/>
    <cellStyle name="level1a 7 3 2 3 2" xfId="31025" xr:uid="{00000000-0005-0000-0000-000040290000}"/>
    <cellStyle name="level1a 7 3 3" xfId="3914" xr:uid="{00000000-0005-0000-0000-000041290000}"/>
    <cellStyle name="level1a 7 3 3 2" xfId="27384" xr:uid="{00000000-0005-0000-0000-000042290000}"/>
    <cellStyle name="level1a 7 3 3 2 2" xfId="31027" xr:uid="{00000000-0005-0000-0000-000043290000}"/>
    <cellStyle name="level1a 7 3 4" xfId="27381" xr:uid="{00000000-0005-0000-0000-000044290000}"/>
    <cellStyle name="level1a 7 3 4 2" xfId="31024" xr:uid="{00000000-0005-0000-0000-000045290000}"/>
    <cellStyle name="level1a 7 4" xfId="3915" xr:uid="{00000000-0005-0000-0000-000046290000}"/>
    <cellStyle name="level1a 7 4 2" xfId="27385" xr:uid="{00000000-0005-0000-0000-000047290000}"/>
    <cellStyle name="level1a 7 4 2 2" xfId="31028" xr:uid="{00000000-0005-0000-0000-000048290000}"/>
    <cellStyle name="level1a 7 5" xfId="3916" xr:uid="{00000000-0005-0000-0000-000049290000}"/>
    <cellStyle name="level1a 7 5 2" xfId="3917" xr:uid="{00000000-0005-0000-0000-00004A290000}"/>
    <cellStyle name="level1a 7 5 2 2" xfId="27387" xr:uid="{00000000-0005-0000-0000-00004B290000}"/>
    <cellStyle name="level1a 7 5 2 2 2" xfId="31030" xr:uid="{00000000-0005-0000-0000-00004C290000}"/>
    <cellStyle name="level1a 7 5 3" xfId="27386" xr:uid="{00000000-0005-0000-0000-00004D290000}"/>
    <cellStyle name="level1a 7 5 3 2" xfId="31029" xr:uid="{00000000-0005-0000-0000-00004E290000}"/>
    <cellStyle name="level1a 7 6" xfId="27376" xr:uid="{00000000-0005-0000-0000-00004F290000}"/>
    <cellStyle name="level1a 7 6 2" xfId="31019" xr:uid="{00000000-0005-0000-0000-000050290000}"/>
    <cellStyle name="level1a 8" xfId="3918" xr:uid="{00000000-0005-0000-0000-000051290000}"/>
    <cellStyle name="level1a 8 2" xfId="3919" xr:uid="{00000000-0005-0000-0000-000052290000}"/>
    <cellStyle name="level1a 8 2 2" xfId="3920" xr:uid="{00000000-0005-0000-0000-000053290000}"/>
    <cellStyle name="level1a 8 2 2 2" xfId="3921" xr:uid="{00000000-0005-0000-0000-000054290000}"/>
    <cellStyle name="level1a 8 2 2 2 2" xfId="27391" xr:uid="{00000000-0005-0000-0000-000055290000}"/>
    <cellStyle name="level1a 8 2 2 2 2 2" xfId="31034" xr:uid="{00000000-0005-0000-0000-000056290000}"/>
    <cellStyle name="level1a 8 2 2 3" xfId="27390" xr:uid="{00000000-0005-0000-0000-000057290000}"/>
    <cellStyle name="level1a 8 2 2 3 2" xfId="31033" xr:uid="{00000000-0005-0000-0000-000058290000}"/>
    <cellStyle name="level1a 8 2 3" xfId="3922" xr:uid="{00000000-0005-0000-0000-000059290000}"/>
    <cellStyle name="level1a 8 2 3 2" xfId="27392" xr:uid="{00000000-0005-0000-0000-00005A290000}"/>
    <cellStyle name="level1a 8 2 3 2 2" xfId="31035" xr:uid="{00000000-0005-0000-0000-00005B290000}"/>
    <cellStyle name="level1a 8 2 4" xfId="27389" xr:uid="{00000000-0005-0000-0000-00005C290000}"/>
    <cellStyle name="level1a 8 2 4 2" xfId="31032" xr:uid="{00000000-0005-0000-0000-00005D290000}"/>
    <cellStyle name="level1a 8 3" xfId="3923" xr:uid="{00000000-0005-0000-0000-00005E290000}"/>
    <cellStyle name="level1a 8 3 2" xfId="3924" xr:uid="{00000000-0005-0000-0000-00005F290000}"/>
    <cellStyle name="level1a 8 3 2 2" xfId="3925" xr:uid="{00000000-0005-0000-0000-000060290000}"/>
    <cellStyle name="level1a 8 3 2 2 2" xfId="27395" xr:uid="{00000000-0005-0000-0000-000061290000}"/>
    <cellStyle name="level1a 8 3 2 2 2 2" xfId="31038" xr:uid="{00000000-0005-0000-0000-000062290000}"/>
    <cellStyle name="level1a 8 3 2 3" xfId="27394" xr:uid="{00000000-0005-0000-0000-000063290000}"/>
    <cellStyle name="level1a 8 3 2 3 2" xfId="31037" xr:uid="{00000000-0005-0000-0000-000064290000}"/>
    <cellStyle name="level1a 8 3 3" xfId="3926" xr:uid="{00000000-0005-0000-0000-000065290000}"/>
    <cellStyle name="level1a 8 3 3 2" xfId="27396" xr:uid="{00000000-0005-0000-0000-000066290000}"/>
    <cellStyle name="level1a 8 3 3 2 2" xfId="31039" xr:uid="{00000000-0005-0000-0000-000067290000}"/>
    <cellStyle name="level1a 8 3 4" xfId="27393" xr:uid="{00000000-0005-0000-0000-000068290000}"/>
    <cellStyle name="level1a 8 3 4 2" xfId="31036" xr:uid="{00000000-0005-0000-0000-000069290000}"/>
    <cellStyle name="level1a 8 4" xfId="3927" xr:uid="{00000000-0005-0000-0000-00006A290000}"/>
    <cellStyle name="level1a 8 4 2" xfId="27397" xr:uid="{00000000-0005-0000-0000-00006B290000}"/>
    <cellStyle name="level1a 8 4 2 2" xfId="31040" xr:uid="{00000000-0005-0000-0000-00006C290000}"/>
    <cellStyle name="level1a 8 5" xfId="3928" xr:uid="{00000000-0005-0000-0000-00006D290000}"/>
    <cellStyle name="level1a 8 5 2" xfId="3929" xr:uid="{00000000-0005-0000-0000-00006E290000}"/>
    <cellStyle name="level1a 8 5 2 2" xfId="27399" xr:uid="{00000000-0005-0000-0000-00006F290000}"/>
    <cellStyle name="level1a 8 5 2 2 2" xfId="31042" xr:uid="{00000000-0005-0000-0000-000070290000}"/>
    <cellStyle name="level1a 8 5 3" xfId="27398" xr:uid="{00000000-0005-0000-0000-000071290000}"/>
    <cellStyle name="level1a 8 5 3 2" xfId="31041" xr:uid="{00000000-0005-0000-0000-000072290000}"/>
    <cellStyle name="level1a 8 6" xfId="3930" xr:uid="{00000000-0005-0000-0000-000073290000}"/>
    <cellStyle name="level1a 8 6 2" xfId="27400" xr:uid="{00000000-0005-0000-0000-000074290000}"/>
    <cellStyle name="level1a 8 6 2 2" xfId="31043" xr:uid="{00000000-0005-0000-0000-000075290000}"/>
    <cellStyle name="level1a 8 7" xfId="27388" xr:uid="{00000000-0005-0000-0000-000076290000}"/>
    <cellStyle name="level1a 8 7 2" xfId="31031" xr:uid="{00000000-0005-0000-0000-000077290000}"/>
    <cellStyle name="level1a 9" xfId="3931" xr:uid="{00000000-0005-0000-0000-000078290000}"/>
    <cellStyle name="level1a 9 2" xfId="3932" xr:uid="{00000000-0005-0000-0000-000079290000}"/>
    <cellStyle name="level1a 9 2 2" xfId="3933" xr:uid="{00000000-0005-0000-0000-00007A290000}"/>
    <cellStyle name="level1a 9 2 2 2" xfId="3934" xr:uid="{00000000-0005-0000-0000-00007B290000}"/>
    <cellStyle name="level1a 9 2 2 2 2" xfId="27404" xr:uid="{00000000-0005-0000-0000-00007C290000}"/>
    <cellStyle name="level1a 9 2 2 2 2 2" xfId="31047" xr:uid="{00000000-0005-0000-0000-00007D290000}"/>
    <cellStyle name="level1a 9 2 2 3" xfId="27403" xr:uid="{00000000-0005-0000-0000-00007E290000}"/>
    <cellStyle name="level1a 9 2 2 3 2" xfId="31046" xr:uid="{00000000-0005-0000-0000-00007F290000}"/>
    <cellStyle name="level1a 9 2 3" xfId="3935" xr:uid="{00000000-0005-0000-0000-000080290000}"/>
    <cellStyle name="level1a 9 2 3 2" xfId="27405" xr:uid="{00000000-0005-0000-0000-000081290000}"/>
    <cellStyle name="level1a 9 2 3 2 2" xfId="31048" xr:uid="{00000000-0005-0000-0000-000082290000}"/>
    <cellStyle name="level1a 9 2 4" xfId="27402" xr:uid="{00000000-0005-0000-0000-000083290000}"/>
    <cellStyle name="level1a 9 2 4 2" xfId="31045" xr:uid="{00000000-0005-0000-0000-000084290000}"/>
    <cellStyle name="level1a 9 3" xfId="3936" xr:uid="{00000000-0005-0000-0000-000085290000}"/>
    <cellStyle name="level1a 9 3 2" xfId="3937" xr:uid="{00000000-0005-0000-0000-000086290000}"/>
    <cellStyle name="level1a 9 3 2 2" xfId="3938" xr:uid="{00000000-0005-0000-0000-000087290000}"/>
    <cellStyle name="level1a 9 3 2 2 2" xfId="27408" xr:uid="{00000000-0005-0000-0000-000088290000}"/>
    <cellStyle name="level1a 9 3 2 2 2 2" xfId="31051" xr:uid="{00000000-0005-0000-0000-000089290000}"/>
    <cellStyle name="level1a 9 3 2 3" xfId="27407" xr:uid="{00000000-0005-0000-0000-00008A290000}"/>
    <cellStyle name="level1a 9 3 2 3 2" xfId="31050" xr:uid="{00000000-0005-0000-0000-00008B290000}"/>
    <cellStyle name="level1a 9 3 3" xfId="3939" xr:uid="{00000000-0005-0000-0000-00008C290000}"/>
    <cellStyle name="level1a 9 3 3 2" xfId="27409" xr:uid="{00000000-0005-0000-0000-00008D290000}"/>
    <cellStyle name="level1a 9 3 3 2 2" xfId="31052" xr:uid="{00000000-0005-0000-0000-00008E290000}"/>
    <cellStyle name="level1a 9 3 4" xfId="27406" xr:uid="{00000000-0005-0000-0000-00008F290000}"/>
    <cellStyle name="level1a 9 3 4 2" xfId="31049" xr:uid="{00000000-0005-0000-0000-000090290000}"/>
    <cellStyle name="level1a 9 4" xfId="3940" xr:uid="{00000000-0005-0000-0000-000091290000}"/>
    <cellStyle name="level1a 9 4 2" xfId="27410" xr:uid="{00000000-0005-0000-0000-000092290000}"/>
    <cellStyle name="level1a 9 4 2 2" xfId="31053" xr:uid="{00000000-0005-0000-0000-000093290000}"/>
    <cellStyle name="level1a 9 5" xfId="3941" xr:uid="{00000000-0005-0000-0000-000094290000}"/>
    <cellStyle name="level1a 9 5 2" xfId="27411" xr:uid="{00000000-0005-0000-0000-000095290000}"/>
    <cellStyle name="level1a 9 5 2 2" xfId="31054" xr:uid="{00000000-0005-0000-0000-000096290000}"/>
    <cellStyle name="level1a 9 6" xfId="27401" xr:uid="{00000000-0005-0000-0000-000097290000}"/>
    <cellStyle name="level1a 9 6 2" xfId="31044" xr:uid="{00000000-0005-0000-0000-000098290000}"/>
    <cellStyle name="level1a_STUD aligned by INSTIT" xfId="3942" xr:uid="{00000000-0005-0000-0000-000099290000}"/>
    <cellStyle name="level2" xfId="3943" xr:uid="{00000000-0005-0000-0000-00009A290000}"/>
    <cellStyle name="level2 2" xfId="3944" xr:uid="{00000000-0005-0000-0000-00009B290000}"/>
    <cellStyle name="level2 2 2" xfId="3945" xr:uid="{00000000-0005-0000-0000-00009C290000}"/>
    <cellStyle name="level2 2 2 2" xfId="3946" xr:uid="{00000000-0005-0000-0000-00009D290000}"/>
    <cellStyle name="level2 3" xfId="3947" xr:uid="{00000000-0005-0000-0000-00009E290000}"/>
    <cellStyle name="level2a" xfId="3948" xr:uid="{00000000-0005-0000-0000-00009F290000}"/>
    <cellStyle name="level2a 2" xfId="3949" xr:uid="{00000000-0005-0000-0000-0000A0290000}"/>
    <cellStyle name="level2a 2 2" xfId="3950" xr:uid="{00000000-0005-0000-0000-0000A1290000}"/>
    <cellStyle name="level2a 2 2 2" xfId="3951" xr:uid="{00000000-0005-0000-0000-0000A2290000}"/>
    <cellStyle name="level2a 2 2 2 2" xfId="3952" xr:uid="{00000000-0005-0000-0000-0000A3290000}"/>
    <cellStyle name="level2a 2 2 2 2 2" xfId="3953" xr:uid="{00000000-0005-0000-0000-0000A4290000}"/>
    <cellStyle name="level2a 2 2 2 2 3" xfId="3954" xr:uid="{00000000-0005-0000-0000-0000A5290000}"/>
    <cellStyle name="level2a 2 2 2 3" xfId="3955" xr:uid="{00000000-0005-0000-0000-0000A6290000}"/>
    <cellStyle name="level2a 2 2 2_STUD aligned by INSTIT" xfId="3956" xr:uid="{00000000-0005-0000-0000-0000A7290000}"/>
    <cellStyle name="level2a 2 2 3" xfId="3957" xr:uid="{00000000-0005-0000-0000-0000A8290000}"/>
    <cellStyle name="level2a 2 2 3 2" xfId="3958" xr:uid="{00000000-0005-0000-0000-0000A9290000}"/>
    <cellStyle name="level2a 2 2 3 2 2" xfId="3959" xr:uid="{00000000-0005-0000-0000-0000AA290000}"/>
    <cellStyle name="level2a 2 2 3 2 3" xfId="3960" xr:uid="{00000000-0005-0000-0000-0000AB290000}"/>
    <cellStyle name="level2a 2 2 3 3" xfId="3961" xr:uid="{00000000-0005-0000-0000-0000AC290000}"/>
    <cellStyle name="level2a 2 2 3 3 2" xfId="3962" xr:uid="{00000000-0005-0000-0000-0000AD290000}"/>
    <cellStyle name="level2a 2 2 3 3 3" xfId="3963" xr:uid="{00000000-0005-0000-0000-0000AE290000}"/>
    <cellStyle name="level2a 2 2 3 3 4" xfId="3964" xr:uid="{00000000-0005-0000-0000-0000AF290000}"/>
    <cellStyle name="level2a 2 2 3 4" xfId="3965" xr:uid="{00000000-0005-0000-0000-0000B0290000}"/>
    <cellStyle name="level2a 2 2 4" xfId="3966" xr:uid="{00000000-0005-0000-0000-0000B1290000}"/>
    <cellStyle name="level2a 2 2 4 2" xfId="3967" xr:uid="{00000000-0005-0000-0000-0000B2290000}"/>
    <cellStyle name="level2a 2 2 4 3" xfId="3968" xr:uid="{00000000-0005-0000-0000-0000B3290000}"/>
    <cellStyle name="level2a 2 2 5" xfId="3969" xr:uid="{00000000-0005-0000-0000-0000B4290000}"/>
    <cellStyle name="level2a 2 2 5 2" xfId="3970" xr:uid="{00000000-0005-0000-0000-0000B5290000}"/>
    <cellStyle name="level2a 2 2 6" xfId="3971" xr:uid="{00000000-0005-0000-0000-0000B6290000}"/>
    <cellStyle name="level2a 2 2_STUD aligned by INSTIT" xfId="3972" xr:uid="{00000000-0005-0000-0000-0000B7290000}"/>
    <cellStyle name="level2a 2 3" xfId="3973" xr:uid="{00000000-0005-0000-0000-0000B8290000}"/>
    <cellStyle name="level2a 2 3 2" xfId="3974" xr:uid="{00000000-0005-0000-0000-0000B9290000}"/>
    <cellStyle name="level2a 2 3 2 2" xfId="3975" xr:uid="{00000000-0005-0000-0000-0000BA290000}"/>
    <cellStyle name="level2a 2 3 2 2 2" xfId="3976" xr:uid="{00000000-0005-0000-0000-0000BB290000}"/>
    <cellStyle name="level2a 2 3 2 2 3" xfId="3977" xr:uid="{00000000-0005-0000-0000-0000BC290000}"/>
    <cellStyle name="level2a 2 3 2 3" xfId="3978" xr:uid="{00000000-0005-0000-0000-0000BD290000}"/>
    <cellStyle name="level2a 2 3 2_STUD aligned by INSTIT" xfId="3979" xr:uid="{00000000-0005-0000-0000-0000BE290000}"/>
    <cellStyle name="level2a 2 3 3" xfId="3980" xr:uid="{00000000-0005-0000-0000-0000BF290000}"/>
    <cellStyle name="level2a 2 3 3 2" xfId="3981" xr:uid="{00000000-0005-0000-0000-0000C0290000}"/>
    <cellStyle name="level2a 2 3 3 2 2" xfId="3982" xr:uid="{00000000-0005-0000-0000-0000C1290000}"/>
    <cellStyle name="level2a 2 3 3 2 3" xfId="3983" xr:uid="{00000000-0005-0000-0000-0000C2290000}"/>
    <cellStyle name="level2a 2 3 3 3" xfId="3984" xr:uid="{00000000-0005-0000-0000-0000C3290000}"/>
    <cellStyle name="level2a 2 3 3 3 2" xfId="3985" xr:uid="{00000000-0005-0000-0000-0000C4290000}"/>
    <cellStyle name="level2a 2 3 3 3 3" xfId="3986" xr:uid="{00000000-0005-0000-0000-0000C5290000}"/>
    <cellStyle name="level2a 2 3 3 3 4" xfId="3987" xr:uid="{00000000-0005-0000-0000-0000C6290000}"/>
    <cellStyle name="level2a 2 3 3 4" xfId="3988" xr:uid="{00000000-0005-0000-0000-0000C7290000}"/>
    <cellStyle name="level2a 2 3 4" xfId="3989" xr:uid="{00000000-0005-0000-0000-0000C8290000}"/>
    <cellStyle name="level2a 2 3 4 2" xfId="3990" xr:uid="{00000000-0005-0000-0000-0000C9290000}"/>
    <cellStyle name="level2a 2 3 4 3" xfId="3991" xr:uid="{00000000-0005-0000-0000-0000CA290000}"/>
    <cellStyle name="level2a 2 3 5" xfId="3992" xr:uid="{00000000-0005-0000-0000-0000CB290000}"/>
    <cellStyle name="level2a 2 3 5 2" xfId="3993" xr:uid="{00000000-0005-0000-0000-0000CC290000}"/>
    <cellStyle name="level2a 2 3 6" xfId="3994" xr:uid="{00000000-0005-0000-0000-0000CD290000}"/>
    <cellStyle name="level2a 2 3_STUD aligned by INSTIT" xfId="3995" xr:uid="{00000000-0005-0000-0000-0000CE290000}"/>
    <cellStyle name="level2a 2 4" xfId="3996" xr:uid="{00000000-0005-0000-0000-0000CF290000}"/>
    <cellStyle name="level2a 2 4 2" xfId="3997" xr:uid="{00000000-0005-0000-0000-0000D0290000}"/>
    <cellStyle name="level2a 2 5" xfId="3998" xr:uid="{00000000-0005-0000-0000-0000D1290000}"/>
    <cellStyle name="level2a 2_STUD aligned by INSTIT" xfId="3999" xr:uid="{00000000-0005-0000-0000-0000D2290000}"/>
    <cellStyle name="level2a 3" xfId="4000" xr:uid="{00000000-0005-0000-0000-0000D3290000}"/>
    <cellStyle name="level2a 3 2" xfId="4001" xr:uid="{00000000-0005-0000-0000-0000D4290000}"/>
    <cellStyle name="level2a 3 2 2" xfId="4002" xr:uid="{00000000-0005-0000-0000-0000D5290000}"/>
    <cellStyle name="level2a 3 2 2 2" xfId="4003" xr:uid="{00000000-0005-0000-0000-0000D6290000}"/>
    <cellStyle name="level2a 3 2 2 3" xfId="4004" xr:uid="{00000000-0005-0000-0000-0000D7290000}"/>
    <cellStyle name="level2a 3 2 3" xfId="4005" xr:uid="{00000000-0005-0000-0000-0000D8290000}"/>
    <cellStyle name="level2a 3 2_STUD aligned by INSTIT" xfId="4006" xr:uid="{00000000-0005-0000-0000-0000D9290000}"/>
    <cellStyle name="level2a 3 3" xfId="4007" xr:uid="{00000000-0005-0000-0000-0000DA290000}"/>
    <cellStyle name="level2a 3 3 2" xfId="4008" xr:uid="{00000000-0005-0000-0000-0000DB290000}"/>
    <cellStyle name="level2a 3 3 2 2" xfId="4009" xr:uid="{00000000-0005-0000-0000-0000DC290000}"/>
    <cellStyle name="level2a 3 3 2 3" xfId="4010" xr:uid="{00000000-0005-0000-0000-0000DD290000}"/>
    <cellStyle name="level2a 3 3 3" xfId="4011" xr:uid="{00000000-0005-0000-0000-0000DE290000}"/>
    <cellStyle name="level2a 3 3 3 2" xfId="4012" xr:uid="{00000000-0005-0000-0000-0000DF290000}"/>
    <cellStyle name="level2a 3 3 3 3" xfId="4013" xr:uid="{00000000-0005-0000-0000-0000E0290000}"/>
    <cellStyle name="level2a 3 3 3 4" xfId="4014" xr:uid="{00000000-0005-0000-0000-0000E1290000}"/>
    <cellStyle name="level2a 3 3 4" xfId="4015" xr:uid="{00000000-0005-0000-0000-0000E2290000}"/>
    <cellStyle name="level2a 3 4" xfId="4016" xr:uid="{00000000-0005-0000-0000-0000E3290000}"/>
    <cellStyle name="level2a 3 4 2" xfId="4017" xr:uid="{00000000-0005-0000-0000-0000E4290000}"/>
    <cellStyle name="level2a 3 4 3" xfId="4018" xr:uid="{00000000-0005-0000-0000-0000E5290000}"/>
    <cellStyle name="level2a 3 5" xfId="4019" xr:uid="{00000000-0005-0000-0000-0000E6290000}"/>
    <cellStyle name="level2a 3 5 2" xfId="4020" xr:uid="{00000000-0005-0000-0000-0000E7290000}"/>
    <cellStyle name="level2a 3 6" xfId="4021" xr:uid="{00000000-0005-0000-0000-0000E8290000}"/>
    <cellStyle name="level2a 3_STUD aligned by INSTIT" xfId="4022" xr:uid="{00000000-0005-0000-0000-0000E9290000}"/>
    <cellStyle name="level2a 4" xfId="4023" xr:uid="{00000000-0005-0000-0000-0000EA290000}"/>
    <cellStyle name="level2a 4 2" xfId="4024" xr:uid="{00000000-0005-0000-0000-0000EB290000}"/>
    <cellStyle name="level2a 4 2 2" xfId="4025" xr:uid="{00000000-0005-0000-0000-0000EC290000}"/>
    <cellStyle name="level2a 4 2 2 2" xfId="4026" xr:uid="{00000000-0005-0000-0000-0000ED290000}"/>
    <cellStyle name="level2a 4 2 2 3" xfId="4027" xr:uid="{00000000-0005-0000-0000-0000EE290000}"/>
    <cellStyle name="level2a 4 2 3" xfId="4028" xr:uid="{00000000-0005-0000-0000-0000EF290000}"/>
    <cellStyle name="level2a 4 2_STUD aligned by INSTIT" xfId="4029" xr:uid="{00000000-0005-0000-0000-0000F0290000}"/>
    <cellStyle name="level2a 4 3" xfId="4030" xr:uid="{00000000-0005-0000-0000-0000F1290000}"/>
    <cellStyle name="level2a 4 3 2" xfId="4031" xr:uid="{00000000-0005-0000-0000-0000F2290000}"/>
    <cellStyle name="level2a 4 3 2 2" xfId="4032" xr:uid="{00000000-0005-0000-0000-0000F3290000}"/>
    <cellStyle name="level2a 4 3 2 3" xfId="4033" xr:uid="{00000000-0005-0000-0000-0000F4290000}"/>
    <cellStyle name="level2a 4 3 3" xfId="4034" xr:uid="{00000000-0005-0000-0000-0000F5290000}"/>
    <cellStyle name="level2a 4 3 3 2" xfId="4035" xr:uid="{00000000-0005-0000-0000-0000F6290000}"/>
    <cellStyle name="level2a 4 3 3 3" xfId="4036" xr:uid="{00000000-0005-0000-0000-0000F7290000}"/>
    <cellStyle name="level2a 4 3 3 4" xfId="4037" xr:uid="{00000000-0005-0000-0000-0000F8290000}"/>
    <cellStyle name="level2a 4 3 4" xfId="4038" xr:uid="{00000000-0005-0000-0000-0000F9290000}"/>
    <cellStyle name="level2a 4 4" xfId="4039" xr:uid="{00000000-0005-0000-0000-0000FA290000}"/>
    <cellStyle name="level2a 4 4 2" xfId="4040" xr:uid="{00000000-0005-0000-0000-0000FB290000}"/>
    <cellStyle name="level2a 4 4 3" xfId="4041" xr:uid="{00000000-0005-0000-0000-0000FC290000}"/>
    <cellStyle name="level2a 4 5" xfId="4042" xr:uid="{00000000-0005-0000-0000-0000FD290000}"/>
    <cellStyle name="level2a 4 5 2" xfId="4043" xr:uid="{00000000-0005-0000-0000-0000FE290000}"/>
    <cellStyle name="level2a 4 6" xfId="4044" xr:uid="{00000000-0005-0000-0000-0000FF290000}"/>
    <cellStyle name="level2a 4_STUD aligned by INSTIT" xfId="4045" xr:uid="{00000000-0005-0000-0000-0000002A0000}"/>
    <cellStyle name="level2a 5" xfId="4046" xr:uid="{00000000-0005-0000-0000-0000012A0000}"/>
    <cellStyle name="level2a 5 2" xfId="4047" xr:uid="{00000000-0005-0000-0000-0000022A0000}"/>
    <cellStyle name="level2a 6" xfId="4048" xr:uid="{00000000-0005-0000-0000-0000032A0000}"/>
    <cellStyle name="level2a 7" xfId="4049" xr:uid="{00000000-0005-0000-0000-0000042A0000}"/>
    <cellStyle name="level2a_STUD aligned by INSTIT" xfId="4050" xr:uid="{00000000-0005-0000-0000-0000052A0000}"/>
    <cellStyle name="level3" xfId="4051" xr:uid="{00000000-0005-0000-0000-0000062A0000}"/>
    <cellStyle name="level3 2" xfId="4052" xr:uid="{00000000-0005-0000-0000-0000072A0000}"/>
    <cellStyle name="level3 2 2" xfId="4053" xr:uid="{00000000-0005-0000-0000-0000082A0000}"/>
    <cellStyle name="level3 2 2 2" xfId="4054" xr:uid="{00000000-0005-0000-0000-0000092A0000}"/>
    <cellStyle name="level3 2 2 2 2" xfId="4055" xr:uid="{00000000-0005-0000-0000-00000A2A0000}"/>
    <cellStyle name="level3 2 2 2 2 2" xfId="4056" xr:uid="{00000000-0005-0000-0000-00000B2A0000}"/>
    <cellStyle name="level3 2 2 2 2 2 2" xfId="4057" xr:uid="{00000000-0005-0000-0000-00000C2A0000}"/>
    <cellStyle name="level3 2 2 2 2 3" xfId="4058" xr:uid="{00000000-0005-0000-0000-00000D2A0000}"/>
    <cellStyle name="level3 2 2 2 2 3 2" xfId="4059" xr:uid="{00000000-0005-0000-0000-00000E2A0000}"/>
    <cellStyle name="level3 2 2 2 2 4" xfId="4060" xr:uid="{00000000-0005-0000-0000-00000F2A0000}"/>
    <cellStyle name="level3 2 2 2 3" xfId="4061" xr:uid="{00000000-0005-0000-0000-0000102A0000}"/>
    <cellStyle name="level3 2 2 2 3 2" xfId="4062" xr:uid="{00000000-0005-0000-0000-0000112A0000}"/>
    <cellStyle name="level3 2 2 3" xfId="4063" xr:uid="{00000000-0005-0000-0000-0000122A0000}"/>
    <cellStyle name="level3 2 2 3 2" xfId="4064" xr:uid="{00000000-0005-0000-0000-0000132A0000}"/>
    <cellStyle name="level3 2 2 3 2 2" xfId="4065" xr:uid="{00000000-0005-0000-0000-0000142A0000}"/>
    <cellStyle name="level3 2 2 3 3" xfId="4066" xr:uid="{00000000-0005-0000-0000-0000152A0000}"/>
    <cellStyle name="level3 2 2 3 3 2" xfId="4067" xr:uid="{00000000-0005-0000-0000-0000162A0000}"/>
    <cellStyle name="level3 2 2 4" xfId="4068" xr:uid="{00000000-0005-0000-0000-0000172A0000}"/>
    <cellStyle name="level3 2 2 4 2" xfId="4069" xr:uid="{00000000-0005-0000-0000-0000182A0000}"/>
    <cellStyle name="level3 2 3" xfId="4070" xr:uid="{00000000-0005-0000-0000-0000192A0000}"/>
    <cellStyle name="level3 2 3 2" xfId="4071" xr:uid="{00000000-0005-0000-0000-00001A2A0000}"/>
    <cellStyle name="level3 2 3 2 2" xfId="4072" xr:uid="{00000000-0005-0000-0000-00001B2A0000}"/>
    <cellStyle name="level3 2 3 2 2 2" xfId="4073" xr:uid="{00000000-0005-0000-0000-00001C2A0000}"/>
    <cellStyle name="level3 2 3 2 3" xfId="4074" xr:uid="{00000000-0005-0000-0000-00001D2A0000}"/>
    <cellStyle name="level3 2 3 2 3 2" xfId="4075" xr:uid="{00000000-0005-0000-0000-00001E2A0000}"/>
    <cellStyle name="level3 2 3 3" xfId="4076" xr:uid="{00000000-0005-0000-0000-00001F2A0000}"/>
    <cellStyle name="level3 2 3 3 2" xfId="4077" xr:uid="{00000000-0005-0000-0000-0000202A0000}"/>
    <cellStyle name="level3 2 3 3 2 2" xfId="4078" xr:uid="{00000000-0005-0000-0000-0000212A0000}"/>
    <cellStyle name="level3 2 3 3 3" xfId="4079" xr:uid="{00000000-0005-0000-0000-0000222A0000}"/>
    <cellStyle name="level3 2 3 3 3 2" xfId="4080" xr:uid="{00000000-0005-0000-0000-0000232A0000}"/>
    <cellStyle name="level3 2 3 3 4" xfId="4081" xr:uid="{00000000-0005-0000-0000-0000242A0000}"/>
    <cellStyle name="level3 2 3 4" xfId="4082" xr:uid="{00000000-0005-0000-0000-0000252A0000}"/>
    <cellStyle name="level3 2 3 4 2" xfId="4083" xr:uid="{00000000-0005-0000-0000-0000262A0000}"/>
    <cellStyle name="level3 2 4" xfId="4084" xr:uid="{00000000-0005-0000-0000-0000272A0000}"/>
    <cellStyle name="level3 2 4 2" xfId="4085" xr:uid="{00000000-0005-0000-0000-0000282A0000}"/>
    <cellStyle name="level3 2 4 2 2" xfId="4086" xr:uid="{00000000-0005-0000-0000-0000292A0000}"/>
    <cellStyle name="level3 2 4 3" xfId="4087" xr:uid="{00000000-0005-0000-0000-00002A2A0000}"/>
    <cellStyle name="level3 2 4 3 2" xfId="4088" xr:uid="{00000000-0005-0000-0000-00002B2A0000}"/>
    <cellStyle name="level3 2 4 4" xfId="4089" xr:uid="{00000000-0005-0000-0000-00002C2A0000}"/>
    <cellStyle name="level3 2 5" xfId="4090" xr:uid="{00000000-0005-0000-0000-00002D2A0000}"/>
    <cellStyle name="level3 2 5 2" xfId="4091" xr:uid="{00000000-0005-0000-0000-00002E2A0000}"/>
    <cellStyle name="level3 3" xfId="4092" xr:uid="{00000000-0005-0000-0000-00002F2A0000}"/>
    <cellStyle name="level3 3 2" xfId="4093" xr:uid="{00000000-0005-0000-0000-0000302A0000}"/>
    <cellStyle name="level3 3 2 2" xfId="4094" xr:uid="{00000000-0005-0000-0000-0000312A0000}"/>
    <cellStyle name="level3 3 2 2 2" xfId="4095" xr:uid="{00000000-0005-0000-0000-0000322A0000}"/>
    <cellStyle name="level3 3 2 2 2 2" xfId="4096" xr:uid="{00000000-0005-0000-0000-0000332A0000}"/>
    <cellStyle name="level3 3 2 2 3" xfId="4097" xr:uid="{00000000-0005-0000-0000-0000342A0000}"/>
    <cellStyle name="level3 3 2 2 3 2" xfId="4098" xr:uid="{00000000-0005-0000-0000-0000352A0000}"/>
    <cellStyle name="level3 3 2 2 4" xfId="4099" xr:uid="{00000000-0005-0000-0000-0000362A0000}"/>
    <cellStyle name="level3 3 2 3" xfId="4100" xr:uid="{00000000-0005-0000-0000-0000372A0000}"/>
    <cellStyle name="level3 3 2 3 2" xfId="4101" xr:uid="{00000000-0005-0000-0000-0000382A0000}"/>
    <cellStyle name="level3 3 3" xfId="4102" xr:uid="{00000000-0005-0000-0000-0000392A0000}"/>
    <cellStyle name="level3 3 3 2" xfId="4103" xr:uid="{00000000-0005-0000-0000-00003A2A0000}"/>
    <cellStyle name="level3 3 3 2 2" xfId="4104" xr:uid="{00000000-0005-0000-0000-00003B2A0000}"/>
    <cellStyle name="level3 3 3 3" xfId="4105" xr:uid="{00000000-0005-0000-0000-00003C2A0000}"/>
    <cellStyle name="level3 3 3 3 2" xfId="4106" xr:uid="{00000000-0005-0000-0000-00003D2A0000}"/>
    <cellStyle name="level3 3 4" xfId="4107" xr:uid="{00000000-0005-0000-0000-00003E2A0000}"/>
    <cellStyle name="level3 3 4 2" xfId="4108" xr:uid="{00000000-0005-0000-0000-00003F2A0000}"/>
    <cellStyle name="level3 4" xfId="4109" xr:uid="{00000000-0005-0000-0000-0000402A0000}"/>
    <cellStyle name="level3 4 2" xfId="4110" xr:uid="{00000000-0005-0000-0000-0000412A0000}"/>
    <cellStyle name="level3 4 2 2" xfId="4111" xr:uid="{00000000-0005-0000-0000-0000422A0000}"/>
    <cellStyle name="level3 4 2 2 2" xfId="4112" xr:uid="{00000000-0005-0000-0000-0000432A0000}"/>
    <cellStyle name="level3 4 2 3" xfId="4113" xr:uid="{00000000-0005-0000-0000-0000442A0000}"/>
    <cellStyle name="level3 4 2 3 2" xfId="4114" xr:uid="{00000000-0005-0000-0000-0000452A0000}"/>
    <cellStyle name="level3 4 3" xfId="4115" xr:uid="{00000000-0005-0000-0000-0000462A0000}"/>
    <cellStyle name="level3 4 3 2" xfId="4116" xr:uid="{00000000-0005-0000-0000-0000472A0000}"/>
    <cellStyle name="level3 4 3 2 2" xfId="4117" xr:uid="{00000000-0005-0000-0000-0000482A0000}"/>
    <cellStyle name="level3 4 3 3" xfId="4118" xr:uid="{00000000-0005-0000-0000-0000492A0000}"/>
    <cellStyle name="level3 4 3 3 2" xfId="4119" xr:uid="{00000000-0005-0000-0000-00004A2A0000}"/>
    <cellStyle name="level3 4 3 4" xfId="4120" xr:uid="{00000000-0005-0000-0000-00004B2A0000}"/>
    <cellStyle name="level3 4 4" xfId="4121" xr:uid="{00000000-0005-0000-0000-00004C2A0000}"/>
    <cellStyle name="level3 4 4 2" xfId="4122" xr:uid="{00000000-0005-0000-0000-00004D2A0000}"/>
    <cellStyle name="level3 5" xfId="4123" xr:uid="{00000000-0005-0000-0000-00004E2A0000}"/>
    <cellStyle name="level3 5 2" xfId="4124" xr:uid="{00000000-0005-0000-0000-00004F2A0000}"/>
    <cellStyle name="level3 5 2 2" xfId="4125" xr:uid="{00000000-0005-0000-0000-0000502A0000}"/>
    <cellStyle name="level3 5 3" xfId="4126" xr:uid="{00000000-0005-0000-0000-0000512A0000}"/>
    <cellStyle name="level3 5 3 2" xfId="4127" xr:uid="{00000000-0005-0000-0000-0000522A0000}"/>
    <cellStyle name="level3 5 4" xfId="4128" xr:uid="{00000000-0005-0000-0000-0000532A0000}"/>
    <cellStyle name="level3 6" xfId="4129" xr:uid="{00000000-0005-0000-0000-0000542A0000}"/>
    <cellStyle name="level3 6 2" xfId="4130" xr:uid="{00000000-0005-0000-0000-0000552A0000}"/>
    <cellStyle name="level3_STUD aligned by INSTIT" xfId="4131" xr:uid="{00000000-0005-0000-0000-0000562A0000}"/>
    <cellStyle name="Line titles-Rows" xfId="4132" xr:uid="{00000000-0005-0000-0000-0000572A0000}"/>
    <cellStyle name="Line titles-Rows 2" xfId="27412" xr:uid="{00000000-0005-0000-0000-0000582A0000}"/>
    <cellStyle name="Line titles-Rows 2 2" xfId="31055" xr:uid="{00000000-0005-0000-0000-0000592A0000}"/>
    <cellStyle name="Migliaia (0)_conti99" xfId="4133" xr:uid="{00000000-0005-0000-0000-00005A2A0000}"/>
    <cellStyle name="Navadno 2" xfId="31297" xr:uid="{00000000-0005-0000-0000-0000707A0000}"/>
    <cellStyle name="Normal" xfId="0" builtinId="0"/>
    <cellStyle name="Normal - Style1" xfId="4134" xr:uid="{00000000-0005-0000-0000-00005C2A0000}"/>
    <cellStyle name="Normal 10" xfId="4135" xr:uid="{00000000-0005-0000-0000-00005D2A0000}"/>
    <cellStyle name="Normal 10 2" xfId="4136" xr:uid="{00000000-0005-0000-0000-00005E2A0000}"/>
    <cellStyle name="Normal 10 3" xfId="4137" xr:uid="{00000000-0005-0000-0000-00005F2A0000}"/>
    <cellStyle name="Normal 10_Tertiary Salaries Survey" xfId="4138" xr:uid="{00000000-0005-0000-0000-0000602A0000}"/>
    <cellStyle name="Normal 11" xfId="4139" xr:uid="{00000000-0005-0000-0000-0000612A0000}"/>
    <cellStyle name="Normal 11 10" xfId="4140" xr:uid="{00000000-0005-0000-0000-0000622A0000}"/>
    <cellStyle name="Normal 11 2" xfId="4141" xr:uid="{00000000-0005-0000-0000-0000632A0000}"/>
    <cellStyle name="Normal 11 3" xfId="4142" xr:uid="{00000000-0005-0000-0000-0000642A0000}"/>
    <cellStyle name="Normal 11 3 2" xfId="4143" xr:uid="{00000000-0005-0000-0000-0000652A0000}"/>
    <cellStyle name="Normal 11 3 3" xfId="4144" xr:uid="{00000000-0005-0000-0000-0000662A0000}"/>
    <cellStyle name="Normal 11 3_Tertiary Salaries Survey" xfId="4145" xr:uid="{00000000-0005-0000-0000-0000672A0000}"/>
    <cellStyle name="Normal 11 4" xfId="4146" xr:uid="{00000000-0005-0000-0000-0000682A0000}"/>
    <cellStyle name="Normal 11 5" xfId="4147" xr:uid="{00000000-0005-0000-0000-0000692A0000}"/>
    <cellStyle name="Normal 11 6" xfId="4148" xr:uid="{00000000-0005-0000-0000-00006A2A0000}"/>
    <cellStyle name="Normal 11 7" xfId="4149" xr:uid="{00000000-0005-0000-0000-00006B2A0000}"/>
    <cellStyle name="Normal 11 8" xfId="4150" xr:uid="{00000000-0005-0000-0000-00006C2A0000}"/>
    <cellStyle name="Normal 11 9" xfId="4151" xr:uid="{00000000-0005-0000-0000-00006D2A0000}"/>
    <cellStyle name="Normal 11_STUD aligned by INSTIT" xfId="4152" xr:uid="{00000000-0005-0000-0000-00006E2A0000}"/>
    <cellStyle name="Normal 12" xfId="4153" xr:uid="{00000000-0005-0000-0000-00006F2A0000}"/>
    <cellStyle name="Normal 12 2" xfId="4154" xr:uid="{00000000-0005-0000-0000-0000702A0000}"/>
    <cellStyle name="Normal 12 3" xfId="4155" xr:uid="{00000000-0005-0000-0000-0000712A0000}"/>
    <cellStyle name="Normal 12 4" xfId="4156" xr:uid="{00000000-0005-0000-0000-0000722A0000}"/>
    <cellStyle name="Normal 12_Tertiary Salaries Survey" xfId="4157" xr:uid="{00000000-0005-0000-0000-0000732A0000}"/>
    <cellStyle name="Normal 13" xfId="4158" xr:uid="{00000000-0005-0000-0000-0000742A0000}"/>
    <cellStyle name="Normal 13 2" xfId="4159" xr:uid="{00000000-0005-0000-0000-0000752A0000}"/>
    <cellStyle name="Normal 13 3" xfId="4160" xr:uid="{00000000-0005-0000-0000-0000762A0000}"/>
    <cellStyle name="Normal 13 4" xfId="4161" xr:uid="{00000000-0005-0000-0000-0000772A0000}"/>
    <cellStyle name="Normal 13_Tertiary Salaries Survey" xfId="4162" xr:uid="{00000000-0005-0000-0000-0000782A0000}"/>
    <cellStyle name="Normal 14" xfId="2" xr:uid="{00000000-0005-0000-0000-0000792A0000}"/>
    <cellStyle name="Normal 14 2" xfId="4163" xr:uid="{00000000-0005-0000-0000-00007A2A0000}"/>
    <cellStyle name="Normal 14 3" xfId="4164" xr:uid="{00000000-0005-0000-0000-00007B2A0000}"/>
    <cellStyle name="Normal 14_Tertiary Salaries Survey" xfId="4165" xr:uid="{00000000-0005-0000-0000-00007C2A0000}"/>
    <cellStyle name="Normal 15" xfId="4166" xr:uid="{00000000-0005-0000-0000-00007D2A0000}"/>
    <cellStyle name="Normal 15 2" xfId="4167" xr:uid="{00000000-0005-0000-0000-00007E2A0000}"/>
    <cellStyle name="Normal 15 3" xfId="4168" xr:uid="{00000000-0005-0000-0000-00007F2A0000}"/>
    <cellStyle name="Normal 15 4" xfId="4169" xr:uid="{00000000-0005-0000-0000-0000802A0000}"/>
    <cellStyle name="Normal 15 5" xfId="4170" xr:uid="{00000000-0005-0000-0000-0000812A0000}"/>
    <cellStyle name="Normal 15_Tertiary Salaries Survey" xfId="4171" xr:uid="{00000000-0005-0000-0000-0000822A0000}"/>
    <cellStyle name="Normal 16" xfId="4172" xr:uid="{00000000-0005-0000-0000-0000832A0000}"/>
    <cellStyle name="Normal 16 2" xfId="4173" xr:uid="{00000000-0005-0000-0000-0000842A0000}"/>
    <cellStyle name="Normal 16 3" xfId="4174" xr:uid="{00000000-0005-0000-0000-0000852A0000}"/>
    <cellStyle name="Normal 16 4" xfId="4175" xr:uid="{00000000-0005-0000-0000-0000862A0000}"/>
    <cellStyle name="Normal 16 5" xfId="4176" xr:uid="{00000000-0005-0000-0000-0000872A0000}"/>
    <cellStyle name="Normal 16 6" xfId="4177" xr:uid="{00000000-0005-0000-0000-0000882A0000}"/>
    <cellStyle name="Normal 16_Tertiary Salaries Survey" xfId="4178" xr:uid="{00000000-0005-0000-0000-0000892A0000}"/>
    <cellStyle name="Normal 17" xfId="4179" xr:uid="{00000000-0005-0000-0000-00008A2A0000}"/>
    <cellStyle name="Normal 17 2" xfId="4180" xr:uid="{00000000-0005-0000-0000-00008B2A0000}"/>
    <cellStyle name="Normal 17 3" xfId="4181" xr:uid="{00000000-0005-0000-0000-00008C2A0000}"/>
    <cellStyle name="Normal 17_Tertiary Salaries Survey" xfId="4182" xr:uid="{00000000-0005-0000-0000-00008D2A0000}"/>
    <cellStyle name="Normal 18" xfId="4183" xr:uid="{00000000-0005-0000-0000-00008E2A0000}"/>
    <cellStyle name="Normal 18 2" xfId="4184" xr:uid="{00000000-0005-0000-0000-00008F2A0000}"/>
    <cellStyle name="Normal 18 3" xfId="4185" xr:uid="{00000000-0005-0000-0000-0000902A0000}"/>
    <cellStyle name="Normal 18_Tertiary Salaries Survey" xfId="4186" xr:uid="{00000000-0005-0000-0000-0000912A0000}"/>
    <cellStyle name="Normal 19" xfId="4187" xr:uid="{00000000-0005-0000-0000-0000922A0000}"/>
    <cellStyle name="Normal 19 2" xfId="4188" xr:uid="{00000000-0005-0000-0000-0000932A0000}"/>
    <cellStyle name="Normal 19 3" xfId="4189" xr:uid="{00000000-0005-0000-0000-0000942A0000}"/>
    <cellStyle name="Normal 19_Tertiary Salaries Survey" xfId="4190" xr:uid="{00000000-0005-0000-0000-0000952A0000}"/>
    <cellStyle name="Normal 2" xfId="1" xr:uid="{00000000-0005-0000-0000-0000962A0000}"/>
    <cellStyle name="Normal 2 10" xfId="4191" xr:uid="{00000000-0005-0000-0000-0000972A0000}"/>
    <cellStyle name="Normal 2 10 2" xfId="4192" xr:uid="{00000000-0005-0000-0000-0000982A0000}"/>
    <cellStyle name="Normal 2 10 2 2" xfId="4193" xr:uid="{00000000-0005-0000-0000-0000992A0000}"/>
    <cellStyle name="Normal 2 10 2 2 2" xfId="4194" xr:uid="{00000000-0005-0000-0000-00009A2A0000}"/>
    <cellStyle name="Normal 2 10 2 2 3" xfId="4195" xr:uid="{00000000-0005-0000-0000-00009B2A0000}"/>
    <cellStyle name="Normal 2 10 2 3" xfId="4196" xr:uid="{00000000-0005-0000-0000-00009C2A0000}"/>
    <cellStyle name="Normal 2 10 2 3 2" xfId="4197" xr:uid="{00000000-0005-0000-0000-00009D2A0000}"/>
    <cellStyle name="Normal 2 10 2 3 3" xfId="4198" xr:uid="{00000000-0005-0000-0000-00009E2A0000}"/>
    <cellStyle name="Normal 2 10 2 4" xfId="4199" xr:uid="{00000000-0005-0000-0000-00009F2A0000}"/>
    <cellStyle name="Normal 2 10 2 5" xfId="4200" xr:uid="{00000000-0005-0000-0000-0000A02A0000}"/>
    <cellStyle name="Normal 2 10 3" xfId="4201" xr:uid="{00000000-0005-0000-0000-0000A12A0000}"/>
    <cellStyle name="Normal 2 10 3 2" xfId="4202" xr:uid="{00000000-0005-0000-0000-0000A22A0000}"/>
    <cellStyle name="Normal 2 10 3 3" xfId="4203" xr:uid="{00000000-0005-0000-0000-0000A32A0000}"/>
    <cellStyle name="Normal 2 10 4" xfId="4204" xr:uid="{00000000-0005-0000-0000-0000A42A0000}"/>
    <cellStyle name="Normal 2 10 4 2" xfId="4205" xr:uid="{00000000-0005-0000-0000-0000A52A0000}"/>
    <cellStyle name="Normal 2 10 4 3" xfId="4206" xr:uid="{00000000-0005-0000-0000-0000A62A0000}"/>
    <cellStyle name="Normal 2 10 5" xfId="4207" xr:uid="{00000000-0005-0000-0000-0000A72A0000}"/>
    <cellStyle name="Normal 2 10 5 2" xfId="4208" xr:uid="{00000000-0005-0000-0000-0000A82A0000}"/>
    <cellStyle name="Normal 2 10 5 3" xfId="4209" xr:uid="{00000000-0005-0000-0000-0000A92A0000}"/>
    <cellStyle name="Normal 2 10 6" xfId="4210" xr:uid="{00000000-0005-0000-0000-0000AA2A0000}"/>
    <cellStyle name="Normal 2 10 7" xfId="4211" xr:uid="{00000000-0005-0000-0000-0000AB2A0000}"/>
    <cellStyle name="Normal 2 11" xfId="4212" xr:uid="{00000000-0005-0000-0000-0000AC2A0000}"/>
    <cellStyle name="Normal 2 11 2" xfId="4213" xr:uid="{00000000-0005-0000-0000-0000AD2A0000}"/>
    <cellStyle name="Normal 2 11 2 2" xfId="4214" xr:uid="{00000000-0005-0000-0000-0000AE2A0000}"/>
    <cellStyle name="Normal 2 11 2 2 2" xfId="4215" xr:uid="{00000000-0005-0000-0000-0000AF2A0000}"/>
    <cellStyle name="Normal 2 11 2 2 3" xfId="4216" xr:uid="{00000000-0005-0000-0000-0000B02A0000}"/>
    <cellStyle name="Normal 2 11 2 3" xfId="4217" xr:uid="{00000000-0005-0000-0000-0000B12A0000}"/>
    <cellStyle name="Normal 2 11 2 3 2" xfId="4218" xr:uid="{00000000-0005-0000-0000-0000B22A0000}"/>
    <cellStyle name="Normal 2 11 2 3 3" xfId="4219" xr:uid="{00000000-0005-0000-0000-0000B32A0000}"/>
    <cellStyle name="Normal 2 11 2 4" xfId="4220" xr:uid="{00000000-0005-0000-0000-0000B42A0000}"/>
    <cellStyle name="Normal 2 11 2 5" xfId="4221" xr:uid="{00000000-0005-0000-0000-0000B52A0000}"/>
    <cellStyle name="Normal 2 11 3" xfId="4222" xr:uid="{00000000-0005-0000-0000-0000B62A0000}"/>
    <cellStyle name="Normal 2 11 3 2" xfId="4223" xr:uid="{00000000-0005-0000-0000-0000B72A0000}"/>
    <cellStyle name="Normal 2 11 3 3" xfId="4224" xr:uid="{00000000-0005-0000-0000-0000B82A0000}"/>
    <cellStyle name="Normal 2 11 4" xfId="4225" xr:uid="{00000000-0005-0000-0000-0000B92A0000}"/>
    <cellStyle name="Normal 2 11 4 2" xfId="4226" xr:uid="{00000000-0005-0000-0000-0000BA2A0000}"/>
    <cellStyle name="Normal 2 11 4 3" xfId="4227" xr:uid="{00000000-0005-0000-0000-0000BB2A0000}"/>
    <cellStyle name="Normal 2 11 5" xfId="4228" xr:uid="{00000000-0005-0000-0000-0000BC2A0000}"/>
    <cellStyle name="Normal 2 11 5 2" xfId="4229" xr:uid="{00000000-0005-0000-0000-0000BD2A0000}"/>
    <cellStyle name="Normal 2 11 5 3" xfId="4230" xr:uid="{00000000-0005-0000-0000-0000BE2A0000}"/>
    <cellStyle name="Normal 2 11 6" xfId="4231" xr:uid="{00000000-0005-0000-0000-0000BF2A0000}"/>
    <cellStyle name="Normal 2 11 7" xfId="4232" xr:uid="{00000000-0005-0000-0000-0000C02A0000}"/>
    <cellStyle name="Normal 2 12" xfId="4233" xr:uid="{00000000-0005-0000-0000-0000C12A0000}"/>
    <cellStyle name="Normal 2 12 2" xfId="4234" xr:uid="{00000000-0005-0000-0000-0000C22A0000}"/>
    <cellStyle name="Normal 2 12 2 2" xfId="4235" xr:uid="{00000000-0005-0000-0000-0000C32A0000}"/>
    <cellStyle name="Normal 2 12 2 2 2" xfId="4236" xr:uid="{00000000-0005-0000-0000-0000C42A0000}"/>
    <cellStyle name="Normal 2 12 2 2 3" xfId="4237" xr:uid="{00000000-0005-0000-0000-0000C52A0000}"/>
    <cellStyle name="Normal 2 12 2 3" xfId="4238" xr:uid="{00000000-0005-0000-0000-0000C62A0000}"/>
    <cellStyle name="Normal 2 12 2 3 2" xfId="4239" xr:uid="{00000000-0005-0000-0000-0000C72A0000}"/>
    <cellStyle name="Normal 2 12 2 3 3" xfId="4240" xr:uid="{00000000-0005-0000-0000-0000C82A0000}"/>
    <cellStyle name="Normal 2 12 2 4" xfId="4241" xr:uid="{00000000-0005-0000-0000-0000C92A0000}"/>
    <cellStyle name="Normal 2 12 2 5" xfId="4242" xr:uid="{00000000-0005-0000-0000-0000CA2A0000}"/>
    <cellStyle name="Normal 2 12 3" xfId="4243" xr:uid="{00000000-0005-0000-0000-0000CB2A0000}"/>
    <cellStyle name="Normal 2 12 3 2" xfId="4244" xr:uid="{00000000-0005-0000-0000-0000CC2A0000}"/>
    <cellStyle name="Normal 2 12 3 3" xfId="4245" xr:uid="{00000000-0005-0000-0000-0000CD2A0000}"/>
    <cellStyle name="Normal 2 12 4" xfId="4246" xr:uid="{00000000-0005-0000-0000-0000CE2A0000}"/>
    <cellStyle name="Normal 2 12 4 2" xfId="4247" xr:uid="{00000000-0005-0000-0000-0000CF2A0000}"/>
    <cellStyle name="Normal 2 12 4 3" xfId="4248" xr:uid="{00000000-0005-0000-0000-0000D02A0000}"/>
    <cellStyle name="Normal 2 12 5" xfId="4249" xr:uid="{00000000-0005-0000-0000-0000D12A0000}"/>
    <cellStyle name="Normal 2 12 5 2" xfId="4250" xr:uid="{00000000-0005-0000-0000-0000D22A0000}"/>
    <cellStyle name="Normal 2 12 5 3" xfId="4251" xr:uid="{00000000-0005-0000-0000-0000D32A0000}"/>
    <cellStyle name="Normal 2 12 6" xfId="4252" xr:uid="{00000000-0005-0000-0000-0000D42A0000}"/>
    <cellStyle name="Normal 2 12 7" xfId="4253" xr:uid="{00000000-0005-0000-0000-0000D52A0000}"/>
    <cellStyle name="Normal 2 13" xfId="4254" xr:uid="{00000000-0005-0000-0000-0000D62A0000}"/>
    <cellStyle name="Normal 2 13 2" xfId="4255" xr:uid="{00000000-0005-0000-0000-0000D72A0000}"/>
    <cellStyle name="Normal 2 13 2 2" xfId="4256" xr:uid="{00000000-0005-0000-0000-0000D82A0000}"/>
    <cellStyle name="Normal 2 13 2 2 2" xfId="4257" xr:uid="{00000000-0005-0000-0000-0000D92A0000}"/>
    <cellStyle name="Normal 2 13 2 2 3" xfId="4258" xr:uid="{00000000-0005-0000-0000-0000DA2A0000}"/>
    <cellStyle name="Normal 2 13 2 3" xfId="4259" xr:uid="{00000000-0005-0000-0000-0000DB2A0000}"/>
    <cellStyle name="Normal 2 13 2 3 2" xfId="4260" xr:uid="{00000000-0005-0000-0000-0000DC2A0000}"/>
    <cellStyle name="Normal 2 13 2 3 3" xfId="4261" xr:uid="{00000000-0005-0000-0000-0000DD2A0000}"/>
    <cellStyle name="Normal 2 13 2 4" xfId="4262" xr:uid="{00000000-0005-0000-0000-0000DE2A0000}"/>
    <cellStyle name="Normal 2 13 2 5" xfId="4263" xr:uid="{00000000-0005-0000-0000-0000DF2A0000}"/>
    <cellStyle name="Normal 2 13 3" xfId="4264" xr:uid="{00000000-0005-0000-0000-0000E02A0000}"/>
    <cellStyle name="Normal 2 13 3 2" xfId="4265" xr:uid="{00000000-0005-0000-0000-0000E12A0000}"/>
    <cellStyle name="Normal 2 13 3 3" xfId="4266" xr:uid="{00000000-0005-0000-0000-0000E22A0000}"/>
    <cellStyle name="Normal 2 13 4" xfId="4267" xr:uid="{00000000-0005-0000-0000-0000E32A0000}"/>
    <cellStyle name="Normal 2 13 4 2" xfId="4268" xr:uid="{00000000-0005-0000-0000-0000E42A0000}"/>
    <cellStyle name="Normal 2 13 4 3" xfId="4269" xr:uid="{00000000-0005-0000-0000-0000E52A0000}"/>
    <cellStyle name="Normal 2 13 5" xfId="4270" xr:uid="{00000000-0005-0000-0000-0000E62A0000}"/>
    <cellStyle name="Normal 2 13 5 2" xfId="4271" xr:uid="{00000000-0005-0000-0000-0000E72A0000}"/>
    <cellStyle name="Normal 2 13 5 3" xfId="4272" xr:uid="{00000000-0005-0000-0000-0000E82A0000}"/>
    <cellStyle name="Normal 2 13 6" xfId="4273" xr:uid="{00000000-0005-0000-0000-0000E92A0000}"/>
    <cellStyle name="Normal 2 13 7" xfId="4274" xr:uid="{00000000-0005-0000-0000-0000EA2A0000}"/>
    <cellStyle name="Normal 2 14" xfId="4275" xr:uid="{00000000-0005-0000-0000-0000EB2A0000}"/>
    <cellStyle name="Normal 2 14 2" xfId="4276" xr:uid="{00000000-0005-0000-0000-0000EC2A0000}"/>
    <cellStyle name="Normal 2 14 2 2" xfId="4277" xr:uid="{00000000-0005-0000-0000-0000ED2A0000}"/>
    <cellStyle name="Normal 2 14 2 2 2" xfId="4278" xr:uid="{00000000-0005-0000-0000-0000EE2A0000}"/>
    <cellStyle name="Normal 2 14 2 2 3" xfId="4279" xr:uid="{00000000-0005-0000-0000-0000EF2A0000}"/>
    <cellStyle name="Normal 2 14 2 3" xfId="4280" xr:uid="{00000000-0005-0000-0000-0000F02A0000}"/>
    <cellStyle name="Normal 2 14 2 3 2" xfId="4281" xr:uid="{00000000-0005-0000-0000-0000F12A0000}"/>
    <cellStyle name="Normal 2 14 2 3 3" xfId="4282" xr:uid="{00000000-0005-0000-0000-0000F22A0000}"/>
    <cellStyle name="Normal 2 14 2 4" xfId="4283" xr:uid="{00000000-0005-0000-0000-0000F32A0000}"/>
    <cellStyle name="Normal 2 14 2 5" xfId="4284" xr:uid="{00000000-0005-0000-0000-0000F42A0000}"/>
    <cellStyle name="Normal 2 14 3" xfId="4285" xr:uid="{00000000-0005-0000-0000-0000F52A0000}"/>
    <cellStyle name="Normal 2 14 3 2" xfId="4286" xr:uid="{00000000-0005-0000-0000-0000F62A0000}"/>
    <cellStyle name="Normal 2 14 3 3" xfId="4287" xr:uid="{00000000-0005-0000-0000-0000F72A0000}"/>
    <cellStyle name="Normal 2 14 4" xfId="4288" xr:uid="{00000000-0005-0000-0000-0000F82A0000}"/>
    <cellStyle name="Normal 2 14 4 2" xfId="4289" xr:uid="{00000000-0005-0000-0000-0000F92A0000}"/>
    <cellStyle name="Normal 2 14 4 3" xfId="4290" xr:uid="{00000000-0005-0000-0000-0000FA2A0000}"/>
    <cellStyle name="Normal 2 14 5" xfId="4291" xr:uid="{00000000-0005-0000-0000-0000FB2A0000}"/>
    <cellStyle name="Normal 2 14 5 2" xfId="4292" xr:uid="{00000000-0005-0000-0000-0000FC2A0000}"/>
    <cellStyle name="Normal 2 14 5 3" xfId="4293" xr:uid="{00000000-0005-0000-0000-0000FD2A0000}"/>
    <cellStyle name="Normal 2 14 6" xfId="4294" xr:uid="{00000000-0005-0000-0000-0000FE2A0000}"/>
    <cellStyle name="Normal 2 14 7" xfId="4295" xr:uid="{00000000-0005-0000-0000-0000FF2A0000}"/>
    <cellStyle name="Normal 2 15" xfId="4296" xr:uid="{00000000-0005-0000-0000-0000002B0000}"/>
    <cellStyle name="Normal 2 15 2" xfId="4297" xr:uid="{00000000-0005-0000-0000-0000012B0000}"/>
    <cellStyle name="Normal 2 15 2 2" xfId="4298" xr:uid="{00000000-0005-0000-0000-0000022B0000}"/>
    <cellStyle name="Normal 2 15 2 2 2" xfId="4299" xr:uid="{00000000-0005-0000-0000-0000032B0000}"/>
    <cellStyle name="Normal 2 15 2 2 3" xfId="4300" xr:uid="{00000000-0005-0000-0000-0000042B0000}"/>
    <cellStyle name="Normal 2 15 2 3" xfId="4301" xr:uid="{00000000-0005-0000-0000-0000052B0000}"/>
    <cellStyle name="Normal 2 15 2 3 2" xfId="4302" xr:uid="{00000000-0005-0000-0000-0000062B0000}"/>
    <cellStyle name="Normal 2 15 2 3 3" xfId="4303" xr:uid="{00000000-0005-0000-0000-0000072B0000}"/>
    <cellStyle name="Normal 2 15 2 4" xfId="4304" xr:uid="{00000000-0005-0000-0000-0000082B0000}"/>
    <cellStyle name="Normal 2 15 2 5" xfId="4305" xr:uid="{00000000-0005-0000-0000-0000092B0000}"/>
    <cellStyle name="Normal 2 15 3" xfId="4306" xr:uid="{00000000-0005-0000-0000-00000A2B0000}"/>
    <cellStyle name="Normal 2 15 3 2" xfId="4307" xr:uid="{00000000-0005-0000-0000-00000B2B0000}"/>
    <cellStyle name="Normal 2 15 3 3" xfId="4308" xr:uid="{00000000-0005-0000-0000-00000C2B0000}"/>
    <cellStyle name="Normal 2 15 4" xfId="4309" xr:uid="{00000000-0005-0000-0000-00000D2B0000}"/>
    <cellStyle name="Normal 2 15 4 2" xfId="4310" xr:uid="{00000000-0005-0000-0000-00000E2B0000}"/>
    <cellStyle name="Normal 2 15 4 3" xfId="4311" xr:uid="{00000000-0005-0000-0000-00000F2B0000}"/>
    <cellStyle name="Normal 2 15 5" xfId="4312" xr:uid="{00000000-0005-0000-0000-0000102B0000}"/>
    <cellStyle name="Normal 2 15 5 2" xfId="4313" xr:uid="{00000000-0005-0000-0000-0000112B0000}"/>
    <cellStyle name="Normal 2 15 5 3" xfId="4314" xr:uid="{00000000-0005-0000-0000-0000122B0000}"/>
    <cellStyle name="Normal 2 15 6" xfId="4315" xr:uid="{00000000-0005-0000-0000-0000132B0000}"/>
    <cellStyle name="Normal 2 15 7" xfId="4316" xr:uid="{00000000-0005-0000-0000-0000142B0000}"/>
    <cellStyle name="Normal 2 16" xfId="4317" xr:uid="{00000000-0005-0000-0000-0000152B0000}"/>
    <cellStyle name="Normal 2 16 2" xfId="4318" xr:uid="{00000000-0005-0000-0000-0000162B0000}"/>
    <cellStyle name="Normal 2 16 2 2" xfId="4319" xr:uid="{00000000-0005-0000-0000-0000172B0000}"/>
    <cellStyle name="Normal 2 16 2 2 2" xfId="4320" xr:uid="{00000000-0005-0000-0000-0000182B0000}"/>
    <cellStyle name="Normal 2 16 2 2 3" xfId="4321" xr:uid="{00000000-0005-0000-0000-0000192B0000}"/>
    <cellStyle name="Normal 2 16 2 3" xfId="4322" xr:uid="{00000000-0005-0000-0000-00001A2B0000}"/>
    <cellStyle name="Normal 2 16 2 3 2" xfId="4323" xr:uid="{00000000-0005-0000-0000-00001B2B0000}"/>
    <cellStyle name="Normal 2 16 2 3 3" xfId="4324" xr:uid="{00000000-0005-0000-0000-00001C2B0000}"/>
    <cellStyle name="Normal 2 16 2 4" xfId="4325" xr:uid="{00000000-0005-0000-0000-00001D2B0000}"/>
    <cellStyle name="Normal 2 16 2 5" xfId="4326" xr:uid="{00000000-0005-0000-0000-00001E2B0000}"/>
    <cellStyle name="Normal 2 16 3" xfId="4327" xr:uid="{00000000-0005-0000-0000-00001F2B0000}"/>
    <cellStyle name="Normal 2 16 3 2" xfId="4328" xr:uid="{00000000-0005-0000-0000-0000202B0000}"/>
    <cellStyle name="Normal 2 16 3 3" xfId="4329" xr:uid="{00000000-0005-0000-0000-0000212B0000}"/>
    <cellStyle name="Normal 2 16 4" xfId="4330" xr:uid="{00000000-0005-0000-0000-0000222B0000}"/>
    <cellStyle name="Normal 2 16 4 2" xfId="4331" xr:uid="{00000000-0005-0000-0000-0000232B0000}"/>
    <cellStyle name="Normal 2 16 4 3" xfId="4332" xr:uid="{00000000-0005-0000-0000-0000242B0000}"/>
    <cellStyle name="Normal 2 16 5" xfId="4333" xr:uid="{00000000-0005-0000-0000-0000252B0000}"/>
    <cellStyle name="Normal 2 16 5 2" xfId="4334" xr:uid="{00000000-0005-0000-0000-0000262B0000}"/>
    <cellStyle name="Normal 2 16 5 3" xfId="4335" xr:uid="{00000000-0005-0000-0000-0000272B0000}"/>
    <cellStyle name="Normal 2 16 6" xfId="4336" xr:uid="{00000000-0005-0000-0000-0000282B0000}"/>
    <cellStyle name="Normal 2 16 7" xfId="4337" xr:uid="{00000000-0005-0000-0000-0000292B0000}"/>
    <cellStyle name="Normal 2 17" xfId="4338" xr:uid="{00000000-0005-0000-0000-00002A2B0000}"/>
    <cellStyle name="Normal 2 17 2" xfId="4339" xr:uid="{00000000-0005-0000-0000-00002B2B0000}"/>
    <cellStyle name="Normal 2 18" xfId="4340" xr:uid="{00000000-0005-0000-0000-00002C2B0000}"/>
    <cellStyle name="Normal 2 19" xfId="4341" xr:uid="{00000000-0005-0000-0000-00002D2B0000}"/>
    <cellStyle name="Normal 2 19 2" xfId="4342" xr:uid="{00000000-0005-0000-0000-00002E2B0000}"/>
    <cellStyle name="Normal 2 19 2 2" xfId="4343" xr:uid="{00000000-0005-0000-0000-00002F2B0000}"/>
    <cellStyle name="Normal 2 19 2 3" xfId="4344" xr:uid="{00000000-0005-0000-0000-0000302B0000}"/>
    <cellStyle name="Normal 2 19 3" xfId="4345" xr:uid="{00000000-0005-0000-0000-0000312B0000}"/>
    <cellStyle name="Normal 2 19 4" xfId="4346" xr:uid="{00000000-0005-0000-0000-0000322B0000}"/>
    <cellStyle name="Normal 2 2" xfId="8" xr:uid="{00000000-0005-0000-0000-0000332B0000}"/>
    <cellStyle name="Normal 2 2 2" xfId="4347" xr:uid="{00000000-0005-0000-0000-0000342B0000}"/>
    <cellStyle name="Normal 2 2 2 2" xfId="4348" xr:uid="{00000000-0005-0000-0000-0000352B0000}"/>
    <cellStyle name="Normal 2 2 2 3" xfId="4349" xr:uid="{00000000-0005-0000-0000-0000362B0000}"/>
    <cellStyle name="Normal 2 2 3" xfId="4350" xr:uid="{00000000-0005-0000-0000-0000372B0000}"/>
    <cellStyle name="Normal 2 2 4" xfId="4351" xr:uid="{00000000-0005-0000-0000-0000382B0000}"/>
    <cellStyle name="Normal 2 2 5" xfId="4352" xr:uid="{00000000-0005-0000-0000-0000392B0000}"/>
    <cellStyle name="Normal 2 2 6" xfId="4353" xr:uid="{00000000-0005-0000-0000-00003A2B0000}"/>
    <cellStyle name="Normal 2 2 7" xfId="4354" xr:uid="{00000000-0005-0000-0000-00003B2B0000}"/>
    <cellStyle name="Normal 2 2 8" xfId="4355" xr:uid="{00000000-0005-0000-0000-00003C2B0000}"/>
    <cellStyle name="Normal 2 2 9" xfId="4356" xr:uid="{00000000-0005-0000-0000-00003D2B0000}"/>
    <cellStyle name="Normal 2 2_Tertiary Salaries Survey" xfId="4357" xr:uid="{00000000-0005-0000-0000-00003E2B0000}"/>
    <cellStyle name="Normal 2 20" xfId="4358" xr:uid="{00000000-0005-0000-0000-00003F2B0000}"/>
    <cellStyle name="Normal 2 20 2" xfId="4359" xr:uid="{00000000-0005-0000-0000-0000402B0000}"/>
    <cellStyle name="Normal 2 20 3" xfId="4360" xr:uid="{00000000-0005-0000-0000-0000412B0000}"/>
    <cellStyle name="Normal 2 21" xfId="4361" xr:uid="{00000000-0005-0000-0000-0000422B0000}"/>
    <cellStyle name="Normal 2 22" xfId="4362" xr:uid="{00000000-0005-0000-0000-0000432B0000}"/>
    <cellStyle name="Normal 2 3" xfId="10" xr:uid="{00000000-0005-0000-0000-0000442B0000}"/>
    <cellStyle name="Normal 2 3 2" xfId="4363" xr:uid="{00000000-0005-0000-0000-0000452B0000}"/>
    <cellStyle name="Normal 2 3 2 2" xfId="4364" xr:uid="{00000000-0005-0000-0000-0000462B0000}"/>
    <cellStyle name="Normal 2 3 2 2 2" xfId="4365" xr:uid="{00000000-0005-0000-0000-0000472B0000}"/>
    <cellStyle name="Normal 2 3 2 2 3" xfId="4366" xr:uid="{00000000-0005-0000-0000-0000482B0000}"/>
    <cellStyle name="Normal 2 3 2 3" xfId="4367" xr:uid="{00000000-0005-0000-0000-0000492B0000}"/>
    <cellStyle name="Normal 2 3 2 3 2" xfId="4368" xr:uid="{00000000-0005-0000-0000-00004A2B0000}"/>
    <cellStyle name="Normal 2 3 2 3 3" xfId="4369" xr:uid="{00000000-0005-0000-0000-00004B2B0000}"/>
    <cellStyle name="Normal 2 3 2 4" xfId="4370" xr:uid="{00000000-0005-0000-0000-00004C2B0000}"/>
    <cellStyle name="Normal 2 3 2 5" xfId="4371" xr:uid="{00000000-0005-0000-0000-00004D2B0000}"/>
    <cellStyle name="Normal 2 3 3" xfId="4372" xr:uid="{00000000-0005-0000-0000-00004E2B0000}"/>
    <cellStyle name="Normal 2 3 3 2" xfId="4373" xr:uid="{00000000-0005-0000-0000-00004F2B0000}"/>
    <cellStyle name="Normal 2 3 3 3" xfId="4374" xr:uid="{00000000-0005-0000-0000-0000502B0000}"/>
    <cellStyle name="Normal 2 3 4" xfId="4375" xr:uid="{00000000-0005-0000-0000-0000512B0000}"/>
    <cellStyle name="Normal 2 3_Tertiary Salaries Survey" xfId="4376" xr:uid="{00000000-0005-0000-0000-0000522B0000}"/>
    <cellStyle name="Normal 2 4" xfId="9" xr:uid="{00000000-0005-0000-0000-0000532B0000}"/>
    <cellStyle name="Normal 2 4 2" xfId="4377" xr:uid="{00000000-0005-0000-0000-0000542B0000}"/>
    <cellStyle name="Normal 2 4 2 2" xfId="14" xr:uid="{00000000-0005-0000-0000-0000552B0000}"/>
    <cellStyle name="Normal 2 4 2 2 2" xfId="4378" xr:uid="{00000000-0005-0000-0000-0000562B0000}"/>
    <cellStyle name="Normal 2 4 2 2 2 2" xfId="4379" xr:uid="{00000000-0005-0000-0000-0000572B0000}"/>
    <cellStyle name="Normal 2 4 2 2 2 3" xfId="4380" xr:uid="{00000000-0005-0000-0000-0000582B0000}"/>
    <cellStyle name="Normal 2 4 2 2 3" xfId="4381" xr:uid="{00000000-0005-0000-0000-0000592B0000}"/>
    <cellStyle name="Normal 2 4 2 2 3 2" xfId="4382" xr:uid="{00000000-0005-0000-0000-00005A2B0000}"/>
    <cellStyle name="Normal 2 4 2 2 3 3" xfId="4383" xr:uid="{00000000-0005-0000-0000-00005B2B0000}"/>
    <cellStyle name="Normal 2 4 2 2 4" xfId="4384" xr:uid="{00000000-0005-0000-0000-00005C2B0000}"/>
    <cellStyle name="Normal 2 4 2 2 5" xfId="4385" xr:uid="{00000000-0005-0000-0000-00005D2B0000}"/>
    <cellStyle name="Normal 2 4 2 3" xfId="4386" xr:uid="{00000000-0005-0000-0000-00005E2B0000}"/>
    <cellStyle name="Normal 2 4 2 3 2" xfId="4387" xr:uid="{00000000-0005-0000-0000-00005F2B0000}"/>
    <cellStyle name="Normal 2 4 2 3 3" xfId="4388" xr:uid="{00000000-0005-0000-0000-0000602B0000}"/>
    <cellStyle name="Normal 2 4 2 4" xfId="4389" xr:uid="{00000000-0005-0000-0000-0000612B0000}"/>
    <cellStyle name="Normal 2 4 2 4 2" xfId="4390" xr:uid="{00000000-0005-0000-0000-0000622B0000}"/>
    <cellStyle name="Normal 2 4 2 4 3" xfId="4391" xr:uid="{00000000-0005-0000-0000-0000632B0000}"/>
    <cellStyle name="Normal 2 4 2 5" xfId="4392" xr:uid="{00000000-0005-0000-0000-0000642B0000}"/>
    <cellStyle name="Normal 2 4 2 6" xfId="4393" xr:uid="{00000000-0005-0000-0000-0000652B0000}"/>
    <cellStyle name="Normal 2 4 3" xfId="4394" xr:uid="{00000000-0005-0000-0000-0000662B0000}"/>
    <cellStyle name="Normal 2 4 3 2" xfId="4395" xr:uid="{00000000-0005-0000-0000-0000672B0000}"/>
    <cellStyle name="Normal 2 4 3 2 2" xfId="4396" xr:uid="{00000000-0005-0000-0000-0000682B0000}"/>
    <cellStyle name="Normal 2 4 3 2 3" xfId="4397" xr:uid="{00000000-0005-0000-0000-0000692B0000}"/>
    <cellStyle name="Normal 2 4 3 3" xfId="4398" xr:uid="{00000000-0005-0000-0000-00006A2B0000}"/>
    <cellStyle name="Normal 2 4 3 3 2" xfId="4399" xr:uid="{00000000-0005-0000-0000-00006B2B0000}"/>
    <cellStyle name="Normal 2 4 3 3 3" xfId="4400" xr:uid="{00000000-0005-0000-0000-00006C2B0000}"/>
    <cellStyle name="Normal 2 4 3 4" xfId="4401" xr:uid="{00000000-0005-0000-0000-00006D2B0000}"/>
    <cellStyle name="Normal 2 4 3 5" xfId="4402" xr:uid="{00000000-0005-0000-0000-00006E2B0000}"/>
    <cellStyle name="Normal 2 4 4" xfId="4403" xr:uid="{00000000-0005-0000-0000-00006F2B0000}"/>
    <cellStyle name="Normal 2 4 4 2" xfId="4404" xr:uid="{00000000-0005-0000-0000-0000702B0000}"/>
    <cellStyle name="Normal 2 4 4 2 2" xfId="4405" xr:uid="{00000000-0005-0000-0000-0000712B0000}"/>
    <cellStyle name="Normal 2 4 4 2 3" xfId="4406" xr:uid="{00000000-0005-0000-0000-0000722B0000}"/>
    <cellStyle name="Normal 2 4 4 3" xfId="4407" xr:uid="{00000000-0005-0000-0000-0000732B0000}"/>
    <cellStyle name="Normal 2 4 4 3 2" xfId="4408" xr:uid="{00000000-0005-0000-0000-0000742B0000}"/>
    <cellStyle name="Normal 2 4 4 3 3" xfId="4409" xr:uid="{00000000-0005-0000-0000-0000752B0000}"/>
    <cellStyle name="Normal 2 4 4 4" xfId="4410" xr:uid="{00000000-0005-0000-0000-0000762B0000}"/>
    <cellStyle name="Normal 2 4 4 5" xfId="4411" xr:uid="{00000000-0005-0000-0000-0000772B0000}"/>
    <cellStyle name="Normal 2 4 5" xfId="4412" xr:uid="{00000000-0005-0000-0000-0000782B0000}"/>
    <cellStyle name="Normal 2 4 5 2" xfId="4413" xr:uid="{00000000-0005-0000-0000-0000792B0000}"/>
    <cellStyle name="Normal 2 4 5 3" xfId="4414" xr:uid="{00000000-0005-0000-0000-00007A2B0000}"/>
    <cellStyle name="Normal 2 4 6" xfId="4415" xr:uid="{00000000-0005-0000-0000-00007B2B0000}"/>
    <cellStyle name="Normal 2 4 6 2" xfId="4416" xr:uid="{00000000-0005-0000-0000-00007C2B0000}"/>
    <cellStyle name="Normal 2 4 6 3" xfId="4417" xr:uid="{00000000-0005-0000-0000-00007D2B0000}"/>
    <cellStyle name="Normal 2 4 7" xfId="4418" xr:uid="{00000000-0005-0000-0000-00007E2B0000}"/>
    <cellStyle name="Normal 2 4 7 2" xfId="4419" xr:uid="{00000000-0005-0000-0000-00007F2B0000}"/>
    <cellStyle name="Normal 2 4 7 3" xfId="4420" xr:uid="{00000000-0005-0000-0000-0000802B0000}"/>
    <cellStyle name="Normal 2 4 8" xfId="4421" xr:uid="{00000000-0005-0000-0000-0000812B0000}"/>
    <cellStyle name="Normal 2 4 9" xfId="4422" xr:uid="{00000000-0005-0000-0000-0000822B0000}"/>
    <cellStyle name="Normal 2 4_EAG2010_D6_April 28" xfId="4423" xr:uid="{00000000-0005-0000-0000-0000832B0000}"/>
    <cellStyle name="Normal 2 5" xfId="4424" xr:uid="{00000000-0005-0000-0000-0000842B0000}"/>
    <cellStyle name="Normal 2 5 2" xfId="4425" xr:uid="{00000000-0005-0000-0000-0000852B0000}"/>
    <cellStyle name="Normal 2 5 2 2" xfId="4426" xr:uid="{00000000-0005-0000-0000-0000862B0000}"/>
    <cellStyle name="Normal 2 5 2 2 2" xfId="4427" xr:uid="{00000000-0005-0000-0000-0000872B0000}"/>
    <cellStyle name="Normal 2 5 2 2 3" xfId="4428" xr:uid="{00000000-0005-0000-0000-0000882B0000}"/>
    <cellStyle name="Normal 2 5 2 3" xfId="4429" xr:uid="{00000000-0005-0000-0000-0000892B0000}"/>
    <cellStyle name="Normal 2 5 2 3 2" xfId="4430" xr:uid="{00000000-0005-0000-0000-00008A2B0000}"/>
    <cellStyle name="Normal 2 5 2 3 3" xfId="4431" xr:uid="{00000000-0005-0000-0000-00008B2B0000}"/>
    <cellStyle name="Normal 2 5 2 4" xfId="4432" xr:uid="{00000000-0005-0000-0000-00008C2B0000}"/>
    <cellStyle name="Normal 2 5 2 5" xfId="4433" xr:uid="{00000000-0005-0000-0000-00008D2B0000}"/>
    <cellStyle name="Normal 2 5 3" xfId="4434" xr:uid="{00000000-0005-0000-0000-00008E2B0000}"/>
    <cellStyle name="Normal 2 5 3 2" xfId="4435" xr:uid="{00000000-0005-0000-0000-00008F2B0000}"/>
    <cellStyle name="Normal 2 5 3 3" xfId="4436" xr:uid="{00000000-0005-0000-0000-0000902B0000}"/>
    <cellStyle name="Normal 2 5 4" xfId="4437" xr:uid="{00000000-0005-0000-0000-0000912B0000}"/>
    <cellStyle name="Normal 2 5 4 2" xfId="4438" xr:uid="{00000000-0005-0000-0000-0000922B0000}"/>
    <cellStyle name="Normal 2 5 4 3" xfId="4439" xr:uid="{00000000-0005-0000-0000-0000932B0000}"/>
    <cellStyle name="Normal 2 5 5" xfId="4440" xr:uid="{00000000-0005-0000-0000-0000942B0000}"/>
    <cellStyle name="Normal 2 5 5 2" xfId="4441" xr:uid="{00000000-0005-0000-0000-0000952B0000}"/>
    <cellStyle name="Normal 2 5 5 3" xfId="4442" xr:uid="{00000000-0005-0000-0000-0000962B0000}"/>
    <cellStyle name="Normal 2 6" xfId="4443" xr:uid="{00000000-0005-0000-0000-0000972B0000}"/>
    <cellStyle name="Normal 2 6 2" xfId="4444" xr:uid="{00000000-0005-0000-0000-0000982B0000}"/>
    <cellStyle name="Normal 2 6 2 2" xfId="4445" xr:uid="{00000000-0005-0000-0000-0000992B0000}"/>
    <cellStyle name="Normal 2 6 2 2 2" xfId="4446" xr:uid="{00000000-0005-0000-0000-00009A2B0000}"/>
    <cellStyle name="Normal 2 6 2 2 3" xfId="4447" xr:uid="{00000000-0005-0000-0000-00009B2B0000}"/>
    <cellStyle name="Normal 2 6 2 3" xfId="4448" xr:uid="{00000000-0005-0000-0000-00009C2B0000}"/>
    <cellStyle name="Normal 2 6 2 3 2" xfId="4449" xr:uid="{00000000-0005-0000-0000-00009D2B0000}"/>
    <cellStyle name="Normal 2 6 2 3 3" xfId="4450" xr:uid="{00000000-0005-0000-0000-00009E2B0000}"/>
    <cellStyle name="Normal 2 6 2 4" xfId="4451" xr:uid="{00000000-0005-0000-0000-00009F2B0000}"/>
    <cellStyle name="Normal 2 6 2 5" xfId="4452" xr:uid="{00000000-0005-0000-0000-0000A02B0000}"/>
    <cellStyle name="Normal 2 6 3" xfId="4453" xr:uid="{00000000-0005-0000-0000-0000A12B0000}"/>
    <cellStyle name="Normal 2 6 3 2" xfId="4454" xr:uid="{00000000-0005-0000-0000-0000A22B0000}"/>
    <cellStyle name="Normal 2 6 3 3" xfId="4455" xr:uid="{00000000-0005-0000-0000-0000A32B0000}"/>
    <cellStyle name="Normal 2 6 4" xfId="4456" xr:uid="{00000000-0005-0000-0000-0000A42B0000}"/>
    <cellStyle name="Normal 2 6 4 2" xfId="4457" xr:uid="{00000000-0005-0000-0000-0000A52B0000}"/>
    <cellStyle name="Normal 2 6 4 3" xfId="4458" xr:uid="{00000000-0005-0000-0000-0000A62B0000}"/>
    <cellStyle name="Normal 2 6 5" xfId="4459" xr:uid="{00000000-0005-0000-0000-0000A72B0000}"/>
    <cellStyle name="Normal 2 6 5 2" xfId="4460" xr:uid="{00000000-0005-0000-0000-0000A82B0000}"/>
    <cellStyle name="Normal 2 6 5 3" xfId="4461" xr:uid="{00000000-0005-0000-0000-0000A92B0000}"/>
    <cellStyle name="Normal 2 7" xfId="4462" xr:uid="{00000000-0005-0000-0000-0000AA2B0000}"/>
    <cellStyle name="Normal 2 7 2" xfId="4463" xr:uid="{00000000-0005-0000-0000-0000AB2B0000}"/>
    <cellStyle name="Normal 2 7 2 2" xfId="4464" xr:uid="{00000000-0005-0000-0000-0000AC2B0000}"/>
    <cellStyle name="Normal 2 7 2 2 2" xfId="4465" xr:uid="{00000000-0005-0000-0000-0000AD2B0000}"/>
    <cellStyle name="Normal 2 7 2 2 3" xfId="4466" xr:uid="{00000000-0005-0000-0000-0000AE2B0000}"/>
    <cellStyle name="Normal 2 7 2 3" xfId="4467" xr:uid="{00000000-0005-0000-0000-0000AF2B0000}"/>
    <cellStyle name="Normal 2 7 2 3 2" xfId="4468" xr:uid="{00000000-0005-0000-0000-0000B02B0000}"/>
    <cellStyle name="Normal 2 7 2 3 3" xfId="4469" xr:uid="{00000000-0005-0000-0000-0000B12B0000}"/>
    <cellStyle name="Normal 2 7 2 4" xfId="4470" xr:uid="{00000000-0005-0000-0000-0000B22B0000}"/>
    <cellStyle name="Normal 2 7 2 5" xfId="4471" xr:uid="{00000000-0005-0000-0000-0000B32B0000}"/>
    <cellStyle name="Normal 2 7 3" xfId="4472" xr:uid="{00000000-0005-0000-0000-0000B42B0000}"/>
    <cellStyle name="Normal 2 7 3 2" xfId="4473" xr:uid="{00000000-0005-0000-0000-0000B52B0000}"/>
    <cellStyle name="Normal 2 7 3 3" xfId="4474" xr:uid="{00000000-0005-0000-0000-0000B62B0000}"/>
    <cellStyle name="Normal 2 7 4" xfId="4475" xr:uid="{00000000-0005-0000-0000-0000B72B0000}"/>
    <cellStyle name="Normal 2 7 4 2" xfId="4476" xr:uid="{00000000-0005-0000-0000-0000B82B0000}"/>
    <cellStyle name="Normal 2 7 4 3" xfId="4477" xr:uid="{00000000-0005-0000-0000-0000B92B0000}"/>
    <cellStyle name="Normal 2 7 5" xfId="4478" xr:uid="{00000000-0005-0000-0000-0000BA2B0000}"/>
    <cellStyle name="Normal 2 7 5 2" xfId="4479" xr:uid="{00000000-0005-0000-0000-0000BB2B0000}"/>
    <cellStyle name="Normal 2 7 5 3" xfId="4480" xr:uid="{00000000-0005-0000-0000-0000BC2B0000}"/>
    <cellStyle name="Normal 2 8" xfId="4481" xr:uid="{00000000-0005-0000-0000-0000BD2B0000}"/>
    <cellStyle name="Normal 2 8 2" xfId="4482" xr:uid="{00000000-0005-0000-0000-0000BE2B0000}"/>
    <cellStyle name="Normal 2 8 2 2" xfId="4483" xr:uid="{00000000-0005-0000-0000-0000BF2B0000}"/>
    <cellStyle name="Normal 2 8 2 2 2" xfId="4484" xr:uid="{00000000-0005-0000-0000-0000C02B0000}"/>
    <cellStyle name="Normal 2 8 2 2 3" xfId="4485" xr:uid="{00000000-0005-0000-0000-0000C12B0000}"/>
    <cellStyle name="Normal 2 8 2 3" xfId="4486" xr:uid="{00000000-0005-0000-0000-0000C22B0000}"/>
    <cellStyle name="Normal 2 8 2 3 2" xfId="4487" xr:uid="{00000000-0005-0000-0000-0000C32B0000}"/>
    <cellStyle name="Normal 2 8 2 3 3" xfId="4488" xr:uid="{00000000-0005-0000-0000-0000C42B0000}"/>
    <cellStyle name="Normal 2 8 3" xfId="4489" xr:uid="{00000000-0005-0000-0000-0000C52B0000}"/>
    <cellStyle name="Normal 2 8 3 2" xfId="4490" xr:uid="{00000000-0005-0000-0000-0000C62B0000}"/>
    <cellStyle name="Normal 2 8 3 3" xfId="4491" xr:uid="{00000000-0005-0000-0000-0000C72B0000}"/>
    <cellStyle name="Normal 2 8 4" xfId="4492" xr:uid="{00000000-0005-0000-0000-0000C82B0000}"/>
    <cellStyle name="Normal 2 8 4 2" xfId="4493" xr:uid="{00000000-0005-0000-0000-0000C92B0000}"/>
    <cellStyle name="Normal 2 8 4 3" xfId="4494" xr:uid="{00000000-0005-0000-0000-0000CA2B0000}"/>
    <cellStyle name="Normal 2 8 5" xfId="4495" xr:uid="{00000000-0005-0000-0000-0000CB2B0000}"/>
    <cellStyle name="Normal 2 8 5 2" xfId="4496" xr:uid="{00000000-0005-0000-0000-0000CC2B0000}"/>
    <cellStyle name="Normal 2 8 5 3" xfId="4497" xr:uid="{00000000-0005-0000-0000-0000CD2B0000}"/>
    <cellStyle name="Normal 2 9" xfId="4498" xr:uid="{00000000-0005-0000-0000-0000CE2B0000}"/>
    <cellStyle name="Normal 2 9 2" xfId="4499" xr:uid="{00000000-0005-0000-0000-0000CF2B0000}"/>
    <cellStyle name="Normal 2 9 2 2" xfId="4500" xr:uid="{00000000-0005-0000-0000-0000D02B0000}"/>
    <cellStyle name="Normal 2 9 2 2 2" xfId="4501" xr:uid="{00000000-0005-0000-0000-0000D12B0000}"/>
    <cellStyle name="Normal 2 9 2 2 3" xfId="4502" xr:uid="{00000000-0005-0000-0000-0000D22B0000}"/>
    <cellStyle name="Normal 2 9 2 3" xfId="4503" xr:uid="{00000000-0005-0000-0000-0000D32B0000}"/>
    <cellStyle name="Normal 2 9 2 3 2" xfId="4504" xr:uid="{00000000-0005-0000-0000-0000D42B0000}"/>
    <cellStyle name="Normal 2 9 2 3 3" xfId="4505" xr:uid="{00000000-0005-0000-0000-0000D52B0000}"/>
    <cellStyle name="Normal 2 9 2 4" xfId="4506" xr:uid="{00000000-0005-0000-0000-0000D62B0000}"/>
    <cellStyle name="Normal 2 9 2 5" xfId="4507" xr:uid="{00000000-0005-0000-0000-0000D72B0000}"/>
    <cellStyle name="Normal 2 9 3" xfId="4508" xr:uid="{00000000-0005-0000-0000-0000D82B0000}"/>
    <cellStyle name="Normal 2 9 3 2" xfId="4509" xr:uid="{00000000-0005-0000-0000-0000D92B0000}"/>
    <cellStyle name="Normal 2 9 3 3" xfId="4510" xr:uid="{00000000-0005-0000-0000-0000DA2B0000}"/>
    <cellStyle name="Normal 2 9 4" xfId="4511" xr:uid="{00000000-0005-0000-0000-0000DB2B0000}"/>
    <cellStyle name="Normal 2 9 4 2" xfId="4512" xr:uid="{00000000-0005-0000-0000-0000DC2B0000}"/>
    <cellStyle name="Normal 2 9 4 3" xfId="4513" xr:uid="{00000000-0005-0000-0000-0000DD2B0000}"/>
    <cellStyle name="Normal 2 9 5" xfId="4514" xr:uid="{00000000-0005-0000-0000-0000DE2B0000}"/>
    <cellStyle name="Normal 2 9 5 2" xfId="4515" xr:uid="{00000000-0005-0000-0000-0000DF2B0000}"/>
    <cellStyle name="Normal 2 9 5 3" xfId="4516" xr:uid="{00000000-0005-0000-0000-0000E02B0000}"/>
    <cellStyle name="Normal 2 9 6" xfId="4517" xr:uid="{00000000-0005-0000-0000-0000E12B0000}"/>
    <cellStyle name="Normal 2 9 7" xfId="4518" xr:uid="{00000000-0005-0000-0000-0000E22B0000}"/>
    <cellStyle name="Normal 2_AUG_TabChap2" xfId="4519" xr:uid="{00000000-0005-0000-0000-0000E32B0000}"/>
    <cellStyle name="Normal 20" xfId="4520" xr:uid="{00000000-0005-0000-0000-0000E42B0000}"/>
    <cellStyle name="Normal 21" xfId="4521" xr:uid="{00000000-0005-0000-0000-0000E52B0000}"/>
    <cellStyle name="Normal 22" xfId="4522" xr:uid="{00000000-0005-0000-0000-0000E62B0000}"/>
    <cellStyle name="Normal 23" xfId="4523" xr:uid="{00000000-0005-0000-0000-0000E72B0000}"/>
    <cellStyle name="Normal 24" xfId="4524" xr:uid="{00000000-0005-0000-0000-0000E82B0000}"/>
    <cellStyle name="Normal 25" xfId="4525" xr:uid="{00000000-0005-0000-0000-0000E92B0000}"/>
    <cellStyle name="Normal 25 2" xfId="4526" xr:uid="{00000000-0005-0000-0000-0000EA2B0000}"/>
    <cellStyle name="Normal 25 3" xfId="4527" xr:uid="{00000000-0005-0000-0000-0000EB2B0000}"/>
    <cellStyle name="Normal 26" xfId="4528" xr:uid="{00000000-0005-0000-0000-0000EC2B0000}"/>
    <cellStyle name="Normal 27" xfId="4529" xr:uid="{00000000-0005-0000-0000-0000ED2B0000}"/>
    <cellStyle name="Normal 28" xfId="4530" xr:uid="{00000000-0005-0000-0000-0000EE2B0000}"/>
    <cellStyle name="Normal 29" xfId="4531" xr:uid="{00000000-0005-0000-0000-0000EF2B0000}"/>
    <cellStyle name="Normal 3" xfId="3" xr:uid="{00000000-0005-0000-0000-0000F02B0000}"/>
    <cellStyle name="Normal 3 2" xfId="6" xr:uid="{00000000-0005-0000-0000-0000F12B0000}"/>
    <cellStyle name="Normal 3 2 2" xfId="4532" xr:uid="{00000000-0005-0000-0000-0000F22B0000}"/>
    <cellStyle name="Normal 3 2 2 2" xfId="4533" xr:uid="{00000000-0005-0000-0000-0000F32B0000}"/>
    <cellStyle name="Normal 3 2 2 2 2" xfId="4534" xr:uid="{00000000-0005-0000-0000-0000F42B0000}"/>
    <cellStyle name="Normal 3 2 2 2 3" xfId="4535" xr:uid="{00000000-0005-0000-0000-0000F52B0000}"/>
    <cellStyle name="Normal 3 2 2 3" xfId="4536" xr:uid="{00000000-0005-0000-0000-0000F62B0000}"/>
    <cellStyle name="Normal 3 2 2 3 2" xfId="4537" xr:uid="{00000000-0005-0000-0000-0000F72B0000}"/>
    <cellStyle name="Normal 3 2 2 3 3" xfId="4538" xr:uid="{00000000-0005-0000-0000-0000F82B0000}"/>
    <cellStyle name="Normal 3 2 2 4" xfId="4539" xr:uid="{00000000-0005-0000-0000-0000F92B0000}"/>
    <cellStyle name="Normal 3 2 2 5" xfId="4540" xr:uid="{00000000-0005-0000-0000-0000FA2B0000}"/>
    <cellStyle name="Normal 3 2 2_Tertiary Salaries Survey" xfId="4541" xr:uid="{00000000-0005-0000-0000-0000FB2B0000}"/>
    <cellStyle name="Normal 3 2 3" xfId="4542" xr:uid="{00000000-0005-0000-0000-0000FC2B0000}"/>
    <cellStyle name="Normal 3 2_Tertiary Salaries Survey" xfId="4543" xr:uid="{00000000-0005-0000-0000-0000FD2B0000}"/>
    <cellStyle name="Normal 3 3" xfId="7" xr:uid="{00000000-0005-0000-0000-0000FE2B0000}"/>
    <cellStyle name="Normal 3 3 2" xfId="4544" xr:uid="{00000000-0005-0000-0000-0000FF2B0000}"/>
    <cellStyle name="Normal 3 4" xfId="4545" xr:uid="{00000000-0005-0000-0000-0000002C0000}"/>
    <cellStyle name="Normal 3 5" xfId="4546" xr:uid="{00000000-0005-0000-0000-0000012C0000}"/>
    <cellStyle name="Normal 3 6" xfId="4547" xr:uid="{00000000-0005-0000-0000-0000022C0000}"/>
    <cellStyle name="Normal 3_Tertiary Salaries Survey" xfId="4548" xr:uid="{00000000-0005-0000-0000-0000032C0000}"/>
    <cellStyle name="Normal 30" xfId="4549" xr:uid="{00000000-0005-0000-0000-0000042C0000}"/>
    <cellStyle name="Normal 31" xfId="4550" xr:uid="{00000000-0005-0000-0000-0000052C0000}"/>
    <cellStyle name="Normal 32" xfId="4551" xr:uid="{00000000-0005-0000-0000-0000062C0000}"/>
    <cellStyle name="Normal 33" xfId="27693" xr:uid="{00000000-0005-0000-0000-0000072C0000}"/>
    <cellStyle name="Normal 34" xfId="31298" xr:uid="{00000000-0005-0000-0000-000002000000}"/>
    <cellStyle name="Normal 4" xfId="4" xr:uid="{00000000-0005-0000-0000-0000082C0000}"/>
    <cellStyle name="Normal 4 10" xfId="4552" xr:uid="{00000000-0005-0000-0000-0000092C0000}"/>
    <cellStyle name="Normal 4 2" xfId="4553" xr:uid="{00000000-0005-0000-0000-00000A2C0000}"/>
    <cellStyle name="Normal 4 2 2" xfId="4554" xr:uid="{00000000-0005-0000-0000-00000B2C0000}"/>
    <cellStyle name="Normal 4 2 2 2" xfId="4555" xr:uid="{00000000-0005-0000-0000-00000C2C0000}"/>
    <cellStyle name="Normal 4 2 2 2 2" xfId="4556" xr:uid="{00000000-0005-0000-0000-00000D2C0000}"/>
    <cellStyle name="Normal 4 2 2 2 2 2" xfId="4557" xr:uid="{00000000-0005-0000-0000-00000E2C0000}"/>
    <cellStyle name="Normal 4 2 2 2 2 3" xfId="4558" xr:uid="{00000000-0005-0000-0000-00000F2C0000}"/>
    <cellStyle name="Normal 4 2 2 2 2_Tertiary Salaries Survey" xfId="4559" xr:uid="{00000000-0005-0000-0000-0000102C0000}"/>
    <cellStyle name="Normal 4 2 2 2 3" xfId="4560" xr:uid="{00000000-0005-0000-0000-0000112C0000}"/>
    <cellStyle name="Normal 4 2 2 2 4" xfId="4561" xr:uid="{00000000-0005-0000-0000-0000122C0000}"/>
    <cellStyle name="Normal 4 2 2 2 5" xfId="4562" xr:uid="{00000000-0005-0000-0000-0000132C0000}"/>
    <cellStyle name="Normal 4 2 2 2_STUD aligned by INSTIT" xfId="4563" xr:uid="{00000000-0005-0000-0000-0000142C0000}"/>
    <cellStyle name="Normal 4 2 2 3" xfId="4564" xr:uid="{00000000-0005-0000-0000-0000152C0000}"/>
    <cellStyle name="Normal 4 2 2 3 2" xfId="4565" xr:uid="{00000000-0005-0000-0000-0000162C0000}"/>
    <cellStyle name="Normal 4 2 2 3 3" xfId="4566" xr:uid="{00000000-0005-0000-0000-0000172C0000}"/>
    <cellStyle name="Normal 4 2 2 3_Tertiary Salaries Survey" xfId="4567" xr:uid="{00000000-0005-0000-0000-0000182C0000}"/>
    <cellStyle name="Normal 4 2 2 4" xfId="4568" xr:uid="{00000000-0005-0000-0000-0000192C0000}"/>
    <cellStyle name="Normal 4 2 2 5" xfId="4569" xr:uid="{00000000-0005-0000-0000-00001A2C0000}"/>
    <cellStyle name="Normal 4 2 2 6" xfId="4570" xr:uid="{00000000-0005-0000-0000-00001B2C0000}"/>
    <cellStyle name="Normal 4 2 2 7" xfId="4571" xr:uid="{00000000-0005-0000-0000-00001C2C0000}"/>
    <cellStyle name="Normal 4 2 2 8" xfId="4572" xr:uid="{00000000-0005-0000-0000-00001D2C0000}"/>
    <cellStyle name="Normal 4 2 2 9" xfId="4573" xr:uid="{00000000-0005-0000-0000-00001E2C0000}"/>
    <cellStyle name="Normal 4 2 2_STUD aligned by INSTIT" xfId="4574" xr:uid="{00000000-0005-0000-0000-00001F2C0000}"/>
    <cellStyle name="Normal 4 2 3" xfId="4575" xr:uid="{00000000-0005-0000-0000-0000202C0000}"/>
    <cellStyle name="Normal 4 2 3 2" xfId="4576" xr:uid="{00000000-0005-0000-0000-0000212C0000}"/>
    <cellStyle name="Normal 4 2 3 2 2" xfId="4577" xr:uid="{00000000-0005-0000-0000-0000222C0000}"/>
    <cellStyle name="Normal 4 2 3 2 3" xfId="4578" xr:uid="{00000000-0005-0000-0000-0000232C0000}"/>
    <cellStyle name="Normal 4 2 3 2_Tertiary Salaries Survey" xfId="4579" xr:uid="{00000000-0005-0000-0000-0000242C0000}"/>
    <cellStyle name="Normal 4 2 3 3" xfId="4580" xr:uid="{00000000-0005-0000-0000-0000252C0000}"/>
    <cellStyle name="Normal 4 2 3 4" xfId="4581" xr:uid="{00000000-0005-0000-0000-0000262C0000}"/>
    <cellStyle name="Normal 4 2 3 5" xfId="4582" xr:uid="{00000000-0005-0000-0000-0000272C0000}"/>
    <cellStyle name="Normal 4 2 3_STUD aligned by INSTIT" xfId="4583" xr:uid="{00000000-0005-0000-0000-0000282C0000}"/>
    <cellStyle name="Normal 4 2 4" xfId="4584" xr:uid="{00000000-0005-0000-0000-0000292C0000}"/>
    <cellStyle name="Normal 4 2 4 2" xfId="4585" xr:uid="{00000000-0005-0000-0000-00002A2C0000}"/>
    <cellStyle name="Normal 4 2 4 3" xfId="4586" xr:uid="{00000000-0005-0000-0000-00002B2C0000}"/>
    <cellStyle name="Normal 4 2 4_Tertiary Salaries Survey" xfId="4587" xr:uid="{00000000-0005-0000-0000-00002C2C0000}"/>
    <cellStyle name="Normal 4 2 5" xfId="4588" xr:uid="{00000000-0005-0000-0000-00002D2C0000}"/>
    <cellStyle name="Normal 4 2 6" xfId="4589" xr:uid="{00000000-0005-0000-0000-00002E2C0000}"/>
    <cellStyle name="Normal 4 2 7" xfId="4590" xr:uid="{00000000-0005-0000-0000-00002F2C0000}"/>
    <cellStyle name="Normal 4 2_STUD aligned by INSTIT" xfId="4591" xr:uid="{00000000-0005-0000-0000-0000302C0000}"/>
    <cellStyle name="Normal 4 3" xfId="4592" xr:uid="{00000000-0005-0000-0000-0000312C0000}"/>
    <cellStyle name="Normal 4 3 2" xfId="4593" xr:uid="{00000000-0005-0000-0000-0000322C0000}"/>
    <cellStyle name="Normal 4 3 3" xfId="4594" xr:uid="{00000000-0005-0000-0000-0000332C0000}"/>
    <cellStyle name="Normal 4 4" xfId="4595" xr:uid="{00000000-0005-0000-0000-0000342C0000}"/>
    <cellStyle name="Normal 4 5" xfId="4596" xr:uid="{00000000-0005-0000-0000-0000352C0000}"/>
    <cellStyle name="Normal 4 6" xfId="4597" xr:uid="{00000000-0005-0000-0000-0000362C0000}"/>
    <cellStyle name="Normal 4 7" xfId="4598" xr:uid="{00000000-0005-0000-0000-0000372C0000}"/>
    <cellStyle name="Normal 4 8" xfId="4599" xr:uid="{00000000-0005-0000-0000-0000382C0000}"/>
    <cellStyle name="Normal 4 9" xfId="4600" xr:uid="{00000000-0005-0000-0000-0000392C0000}"/>
    <cellStyle name="Normal 4_Tertiary Salaries Survey" xfId="4601" xr:uid="{00000000-0005-0000-0000-00003A2C0000}"/>
    <cellStyle name="Normal 5" xfId="4602" xr:uid="{00000000-0005-0000-0000-00003B2C0000}"/>
    <cellStyle name="Normal 5 2" xfId="4603" xr:uid="{00000000-0005-0000-0000-00003C2C0000}"/>
    <cellStyle name="Normal 5 2 2" xfId="4604" xr:uid="{00000000-0005-0000-0000-00003D2C0000}"/>
    <cellStyle name="Normal 5 2 3" xfId="4605" xr:uid="{00000000-0005-0000-0000-00003E2C0000}"/>
    <cellStyle name="Normal 5 2 4" xfId="4606" xr:uid="{00000000-0005-0000-0000-00003F2C0000}"/>
    <cellStyle name="Normal 5 2 4 2" xfId="4607" xr:uid="{00000000-0005-0000-0000-0000402C0000}"/>
    <cellStyle name="Normal 5 2 4 3" xfId="4608" xr:uid="{00000000-0005-0000-0000-0000412C0000}"/>
    <cellStyle name="Normal 5 2_Tertiary Salaries Survey" xfId="4609" xr:uid="{00000000-0005-0000-0000-0000422C0000}"/>
    <cellStyle name="Normal 5 3" xfId="4610" xr:uid="{00000000-0005-0000-0000-0000432C0000}"/>
    <cellStyle name="Normal 5 4" xfId="4611" xr:uid="{00000000-0005-0000-0000-0000442C0000}"/>
    <cellStyle name="Normal 5 5" xfId="4612" xr:uid="{00000000-0005-0000-0000-0000452C0000}"/>
    <cellStyle name="Normal 5_Tertiary Salaries Survey" xfId="4613" xr:uid="{00000000-0005-0000-0000-0000462C0000}"/>
    <cellStyle name="Normal 6" xfId="4614" xr:uid="{00000000-0005-0000-0000-0000472C0000}"/>
    <cellStyle name="Normal 6 10" xfId="4615" xr:uid="{00000000-0005-0000-0000-0000482C0000}"/>
    <cellStyle name="Normal 6 10 2" xfId="4616" xr:uid="{00000000-0005-0000-0000-0000492C0000}"/>
    <cellStyle name="Normal 6 10 3" xfId="4617" xr:uid="{00000000-0005-0000-0000-00004A2C0000}"/>
    <cellStyle name="Normal 6 2" xfId="4618" xr:uid="{00000000-0005-0000-0000-00004B2C0000}"/>
    <cellStyle name="Normal 6 2 2" xfId="4619" xr:uid="{00000000-0005-0000-0000-00004C2C0000}"/>
    <cellStyle name="Normal 6 2 2 2" xfId="4620" xr:uid="{00000000-0005-0000-0000-00004D2C0000}"/>
    <cellStyle name="Normal 6 2 2 2 2" xfId="4621" xr:uid="{00000000-0005-0000-0000-00004E2C0000}"/>
    <cellStyle name="Normal 6 2 2 2 2 2" xfId="4622" xr:uid="{00000000-0005-0000-0000-00004F2C0000}"/>
    <cellStyle name="Normal 6 2 2 2 2 3" xfId="4623" xr:uid="{00000000-0005-0000-0000-0000502C0000}"/>
    <cellStyle name="Normal 6 2 2 2 2_Tertiary Salaries Survey" xfId="4624" xr:uid="{00000000-0005-0000-0000-0000512C0000}"/>
    <cellStyle name="Normal 6 2 2 2 3" xfId="4625" xr:uid="{00000000-0005-0000-0000-0000522C0000}"/>
    <cellStyle name="Normal 6 2 2 2 4" xfId="4626" xr:uid="{00000000-0005-0000-0000-0000532C0000}"/>
    <cellStyle name="Normal 6 2 2 2 5" xfId="4627" xr:uid="{00000000-0005-0000-0000-0000542C0000}"/>
    <cellStyle name="Normal 6 2 2 2_STUD aligned by INSTIT" xfId="4628" xr:uid="{00000000-0005-0000-0000-0000552C0000}"/>
    <cellStyle name="Normal 6 2 2 3" xfId="4629" xr:uid="{00000000-0005-0000-0000-0000562C0000}"/>
    <cellStyle name="Normal 6 2 2 3 2" xfId="4630" xr:uid="{00000000-0005-0000-0000-0000572C0000}"/>
    <cellStyle name="Normal 6 2 2 3 3" xfId="4631" xr:uid="{00000000-0005-0000-0000-0000582C0000}"/>
    <cellStyle name="Normal 6 2 2 3_Tertiary Salaries Survey" xfId="4632" xr:uid="{00000000-0005-0000-0000-0000592C0000}"/>
    <cellStyle name="Normal 6 2 2 4" xfId="4633" xr:uid="{00000000-0005-0000-0000-00005A2C0000}"/>
    <cellStyle name="Normal 6 2 2 5" xfId="4634" xr:uid="{00000000-0005-0000-0000-00005B2C0000}"/>
    <cellStyle name="Normal 6 2 2 6" xfId="4635" xr:uid="{00000000-0005-0000-0000-00005C2C0000}"/>
    <cellStyle name="Normal 6 2 2_STUD aligned by INSTIT" xfId="4636" xr:uid="{00000000-0005-0000-0000-00005D2C0000}"/>
    <cellStyle name="Normal 6 2 3" xfId="4637" xr:uid="{00000000-0005-0000-0000-00005E2C0000}"/>
    <cellStyle name="Normal 6 2 3 2" xfId="4638" xr:uid="{00000000-0005-0000-0000-00005F2C0000}"/>
    <cellStyle name="Normal 6 2 3 2 2" xfId="4639" xr:uid="{00000000-0005-0000-0000-0000602C0000}"/>
    <cellStyle name="Normal 6 2 3 2 3" xfId="4640" xr:uid="{00000000-0005-0000-0000-0000612C0000}"/>
    <cellStyle name="Normal 6 2 3 2_Tertiary Salaries Survey" xfId="4641" xr:uid="{00000000-0005-0000-0000-0000622C0000}"/>
    <cellStyle name="Normal 6 2 3 3" xfId="4642" xr:uid="{00000000-0005-0000-0000-0000632C0000}"/>
    <cellStyle name="Normal 6 2 3 4" xfId="4643" xr:uid="{00000000-0005-0000-0000-0000642C0000}"/>
    <cellStyle name="Normal 6 2 3 5" xfId="4644" xr:uid="{00000000-0005-0000-0000-0000652C0000}"/>
    <cellStyle name="Normal 6 2 3_STUD aligned by INSTIT" xfId="4645" xr:uid="{00000000-0005-0000-0000-0000662C0000}"/>
    <cellStyle name="Normal 6 2 4" xfId="4646" xr:uid="{00000000-0005-0000-0000-0000672C0000}"/>
    <cellStyle name="Normal 6 2 4 2" xfId="4647" xr:uid="{00000000-0005-0000-0000-0000682C0000}"/>
    <cellStyle name="Normal 6 2 4 3" xfId="4648" xr:uid="{00000000-0005-0000-0000-0000692C0000}"/>
    <cellStyle name="Normal 6 2 4_Tertiary Salaries Survey" xfId="4649" xr:uid="{00000000-0005-0000-0000-00006A2C0000}"/>
    <cellStyle name="Normal 6 2 5" xfId="4650" xr:uid="{00000000-0005-0000-0000-00006B2C0000}"/>
    <cellStyle name="Normal 6 2 6" xfId="4651" xr:uid="{00000000-0005-0000-0000-00006C2C0000}"/>
    <cellStyle name="Normal 6 2 7" xfId="4652" xr:uid="{00000000-0005-0000-0000-00006D2C0000}"/>
    <cellStyle name="Normal 6 2_STUD aligned by INSTIT" xfId="4653" xr:uid="{00000000-0005-0000-0000-00006E2C0000}"/>
    <cellStyle name="Normal 6 3" xfId="4654" xr:uid="{00000000-0005-0000-0000-00006F2C0000}"/>
    <cellStyle name="Normal 6 3 2" xfId="4655" xr:uid="{00000000-0005-0000-0000-0000702C0000}"/>
    <cellStyle name="Normal 6 3 2 2" xfId="4656" xr:uid="{00000000-0005-0000-0000-0000712C0000}"/>
    <cellStyle name="Normal 6 3 2 2 2" xfId="4657" xr:uid="{00000000-0005-0000-0000-0000722C0000}"/>
    <cellStyle name="Normal 6 3 2 2 3" xfId="4658" xr:uid="{00000000-0005-0000-0000-0000732C0000}"/>
    <cellStyle name="Normal 6 3 2 2_Tertiary Salaries Survey" xfId="4659" xr:uid="{00000000-0005-0000-0000-0000742C0000}"/>
    <cellStyle name="Normal 6 3 2 3" xfId="4660" xr:uid="{00000000-0005-0000-0000-0000752C0000}"/>
    <cellStyle name="Normal 6 3 2 4" xfId="4661" xr:uid="{00000000-0005-0000-0000-0000762C0000}"/>
    <cellStyle name="Normal 6 3 2 5" xfId="4662" xr:uid="{00000000-0005-0000-0000-0000772C0000}"/>
    <cellStyle name="Normal 6 3 2_STUD aligned by INSTIT" xfId="4663" xr:uid="{00000000-0005-0000-0000-0000782C0000}"/>
    <cellStyle name="Normal 6 3 3" xfId="4664" xr:uid="{00000000-0005-0000-0000-0000792C0000}"/>
    <cellStyle name="Normal 6 3 3 2" xfId="4665" xr:uid="{00000000-0005-0000-0000-00007A2C0000}"/>
    <cellStyle name="Normal 6 3 3 3" xfId="4666" xr:uid="{00000000-0005-0000-0000-00007B2C0000}"/>
    <cellStyle name="Normal 6 3 3_Tertiary Salaries Survey" xfId="4667" xr:uid="{00000000-0005-0000-0000-00007C2C0000}"/>
    <cellStyle name="Normal 6 3 4" xfId="4668" xr:uid="{00000000-0005-0000-0000-00007D2C0000}"/>
    <cellStyle name="Normal 6 3 5" xfId="4669" xr:uid="{00000000-0005-0000-0000-00007E2C0000}"/>
    <cellStyle name="Normal 6 3 6" xfId="4670" xr:uid="{00000000-0005-0000-0000-00007F2C0000}"/>
    <cellStyle name="Normal 6 3_STUD aligned by INSTIT" xfId="4671" xr:uid="{00000000-0005-0000-0000-0000802C0000}"/>
    <cellStyle name="Normal 6 4" xfId="4672" xr:uid="{00000000-0005-0000-0000-0000812C0000}"/>
    <cellStyle name="Normal 6 4 2" xfId="4673" xr:uid="{00000000-0005-0000-0000-0000822C0000}"/>
    <cellStyle name="Normal 6 4 2 2" xfId="4674" xr:uid="{00000000-0005-0000-0000-0000832C0000}"/>
    <cellStyle name="Normal 6 4 2 3" xfId="4675" xr:uid="{00000000-0005-0000-0000-0000842C0000}"/>
    <cellStyle name="Normal 6 4 2_Tertiary Salaries Survey" xfId="4676" xr:uid="{00000000-0005-0000-0000-0000852C0000}"/>
    <cellStyle name="Normal 6 4 3" xfId="4677" xr:uid="{00000000-0005-0000-0000-0000862C0000}"/>
    <cellStyle name="Normal 6 4 4" xfId="4678" xr:uid="{00000000-0005-0000-0000-0000872C0000}"/>
    <cellStyle name="Normal 6 4 5" xfId="4679" xr:uid="{00000000-0005-0000-0000-0000882C0000}"/>
    <cellStyle name="Normal 6 4_STUD aligned by INSTIT" xfId="4680" xr:uid="{00000000-0005-0000-0000-0000892C0000}"/>
    <cellStyle name="Normal 6 5" xfId="4681" xr:uid="{00000000-0005-0000-0000-00008A2C0000}"/>
    <cellStyle name="Normal 6 5 2" xfId="4682" xr:uid="{00000000-0005-0000-0000-00008B2C0000}"/>
    <cellStyle name="Normal 6 5 3" xfId="4683" xr:uid="{00000000-0005-0000-0000-00008C2C0000}"/>
    <cellStyle name="Normal 6 5_Tertiary Salaries Survey" xfId="4684" xr:uid="{00000000-0005-0000-0000-00008D2C0000}"/>
    <cellStyle name="Normal 6 6" xfId="4685" xr:uid="{00000000-0005-0000-0000-00008E2C0000}"/>
    <cellStyle name="Normal 6 7" xfId="4686" xr:uid="{00000000-0005-0000-0000-00008F2C0000}"/>
    <cellStyle name="Normal 6 8" xfId="4687" xr:uid="{00000000-0005-0000-0000-0000902C0000}"/>
    <cellStyle name="Normal 6 9" xfId="4688" xr:uid="{00000000-0005-0000-0000-0000912C0000}"/>
    <cellStyle name="Normal 6_STUD aligned by INSTIT" xfId="4689" xr:uid="{00000000-0005-0000-0000-0000922C0000}"/>
    <cellStyle name="Normal 7" xfId="13" xr:uid="{00000000-0005-0000-0000-0000932C0000}"/>
    <cellStyle name="Normal 7 2" xfId="4690" xr:uid="{00000000-0005-0000-0000-0000942C0000}"/>
    <cellStyle name="Normal 7 2 2" xfId="4691" xr:uid="{00000000-0005-0000-0000-0000952C0000}"/>
    <cellStyle name="Normal 7 2 3" xfId="4692" xr:uid="{00000000-0005-0000-0000-0000962C0000}"/>
    <cellStyle name="Normal 7 3" xfId="15" xr:uid="{00000000-0005-0000-0000-0000972C0000}"/>
    <cellStyle name="Normal 8" xfId="12" xr:uid="{00000000-0005-0000-0000-0000982C0000}"/>
    <cellStyle name="Normal 8 10" xfId="4693" xr:uid="{00000000-0005-0000-0000-0000992C0000}"/>
    <cellStyle name="Normal 8 11" xfId="4694" xr:uid="{00000000-0005-0000-0000-00009A2C0000}"/>
    <cellStyle name="Normal 8 2" xfId="4695" xr:uid="{00000000-0005-0000-0000-00009B2C0000}"/>
    <cellStyle name="Normal 8 2 2" xfId="4696" xr:uid="{00000000-0005-0000-0000-00009C2C0000}"/>
    <cellStyle name="Normal 8 2 2 2" xfId="4697" xr:uid="{00000000-0005-0000-0000-00009D2C0000}"/>
    <cellStyle name="Normal 8 2 2 2 2" xfId="4698" xr:uid="{00000000-0005-0000-0000-00009E2C0000}"/>
    <cellStyle name="Normal 8 2 2 2 3" xfId="4699" xr:uid="{00000000-0005-0000-0000-00009F2C0000}"/>
    <cellStyle name="Normal 8 2 2 2_Tertiary Salaries Survey" xfId="4700" xr:uid="{00000000-0005-0000-0000-0000A02C0000}"/>
    <cellStyle name="Normal 8 2 2 3" xfId="4701" xr:uid="{00000000-0005-0000-0000-0000A12C0000}"/>
    <cellStyle name="Normal 8 2 2 4" xfId="4702" xr:uid="{00000000-0005-0000-0000-0000A22C0000}"/>
    <cellStyle name="Normal 8 2 2 5" xfId="4703" xr:uid="{00000000-0005-0000-0000-0000A32C0000}"/>
    <cellStyle name="Normal 8 2 2_STUD aligned by INSTIT" xfId="4704" xr:uid="{00000000-0005-0000-0000-0000A42C0000}"/>
    <cellStyle name="Normal 8 2 3" xfId="4705" xr:uid="{00000000-0005-0000-0000-0000A52C0000}"/>
    <cellStyle name="Normal 8 2 3 2" xfId="4706" xr:uid="{00000000-0005-0000-0000-0000A62C0000}"/>
    <cellStyle name="Normal 8 2 3 3" xfId="4707" xr:uid="{00000000-0005-0000-0000-0000A72C0000}"/>
    <cellStyle name="Normal 8 2 3_Tertiary Salaries Survey" xfId="4708" xr:uid="{00000000-0005-0000-0000-0000A82C0000}"/>
    <cellStyle name="Normal 8 2 4" xfId="4709" xr:uid="{00000000-0005-0000-0000-0000A92C0000}"/>
    <cellStyle name="Normal 8 2 5" xfId="4710" xr:uid="{00000000-0005-0000-0000-0000AA2C0000}"/>
    <cellStyle name="Normal 8 2 6" xfId="4711" xr:uid="{00000000-0005-0000-0000-0000AB2C0000}"/>
    <cellStyle name="Normal 8 2_STUD aligned by INSTIT" xfId="4712" xr:uid="{00000000-0005-0000-0000-0000AC2C0000}"/>
    <cellStyle name="Normal 8 3" xfId="4713" xr:uid="{00000000-0005-0000-0000-0000AD2C0000}"/>
    <cellStyle name="Normal 8 3 2" xfId="4714" xr:uid="{00000000-0005-0000-0000-0000AE2C0000}"/>
    <cellStyle name="Normal 8 3 2 2" xfId="4715" xr:uid="{00000000-0005-0000-0000-0000AF2C0000}"/>
    <cellStyle name="Normal 8 3 2 3" xfId="4716" xr:uid="{00000000-0005-0000-0000-0000B02C0000}"/>
    <cellStyle name="Normal 8 3 2_Tertiary Salaries Survey" xfId="4717" xr:uid="{00000000-0005-0000-0000-0000B12C0000}"/>
    <cellStyle name="Normal 8 3 3" xfId="4718" xr:uid="{00000000-0005-0000-0000-0000B22C0000}"/>
    <cellStyle name="Normal 8 3 4" xfId="4719" xr:uid="{00000000-0005-0000-0000-0000B32C0000}"/>
    <cellStyle name="Normal 8 3 5" xfId="4720" xr:uid="{00000000-0005-0000-0000-0000B42C0000}"/>
    <cellStyle name="Normal 8 3_STUD aligned by INSTIT" xfId="4721" xr:uid="{00000000-0005-0000-0000-0000B52C0000}"/>
    <cellStyle name="Normal 8 4" xfId="4722" xr:uid="{00000000-0005-0000-0000-0000B62C0000}"/>
    <cellStyle name="Normal 8 4 2" xfId="4723" xr:uid="{00000000-0005-0000-0000-0000B72C0000}"/>
    <cellStyle name="Normal 8 4 3" xfId="4724" xr:uid="{00000000-0005-0000-0000-0000B82C0000}"/>
    <cellStyle name="Normal 8 4_Tertiary Salaries Survey" xfId="4725" xr:uid="{00000000-0005-0000-0000-0000B92C0000}"/>
    <cellStyle name="Normal 8 5" xfId="4726" xr:uid="{00000000-0005-0000-0000-0000BA2C0000}"/>
    <cellStyle name="Normal 8 6" xfId="4727" xr:uid="{00000000-0005-0000-0000-0000BB2C0000}"/>
    <cellStyle name="Normal 8 7" xfId="4728" xr:uid="{00000000-0005-0000-0000-0000BC2C0000}"/>
    <cellStyle name="Normal 8 8" xfId="4729" xr:uid="{00000000-0005-0000-0000-0000BD2C0000}"/>
    <cellStyle name="Normal 8 9" xfId="4730" xr:uid="{00000000-0005-0000-0000-0000BE2C0000}"/>
    <cellStyle name="Normal 8_STUD aligned by INSTIT" xfId="4731" xr:uid="{00000000-0005-0000-0000-0000BF2C0000}"/>
    <cellStyle name="Normal 9" xfId="4732" xr:uid="{00000000-0005-0000-0000-0000C02C0000}"/>
    <cellStyle name="Normal 9 2" xfId="4733" xr:uid="{00000000-0005-0000-0000-0000C12C0000}"/>
    <cellStyle name="Normal 9 3" xfId="4734" xr:uid="{00000000-0005-0000-0000-0000C22C0000}"/>
    <cellStyle name="Normál_8gradk" xfId="4735" xr:uid="{00000000-0005-0000-0000-0000C32C0000}"/>
    <cellStyle name="Normal_PISAPartIIStudents_Filled 2 2" xfId="11" xr:uid="{00000000-0005-0000-0000-0000C42C0000}"/>
    <cellStyle name="Normal-blank" xfId="4736" xr:uid="{00000000-0005-0000-0000-0000C52C0000}"/>
    <cellStyle name="Normal-bottom" xfId="4737" xr:uid="{00000000-0005-0000-0000-0000C62C0000}"/>
    <cellStyle name="Normal-center" xfId="4738" xr:uid="{00000000-0005-0000-0000-0000C72C0000}"/>
    <cellStyle name="Normal-droit" xfId="4739" xr:uid="{00000000-0005-0000-0000-0000C82C0000}"/>
    <cellStyle name="Normal-top" xfId="4742" xr:uid="{00000000-0005-0000-0000-0000CB2C0000}"/>
    <cellStyle name="Normale 2" xfId="4740" xr:uid="{00000000-0005-0000-0000-0000C92C0000}"/>
    <cellStyle name="Normale 3" xfId="4741" xr:uid="{00000000-0005-0000-0000-0000CA2C0000}"/>
    <cellStyle name="Note 10 2" xfId="4743" xr:uid="{00000000-0005-0000-0000-0000CC2C0000}"/>
    <cellStyle name="Note 10 2 2" xfId="4744" xr:uid="{00000000-0005-0000-0000-0000CD2C0000}"/>
    <cellStyle name="Note 10 2 2 2" xfId="4745" xr:uid="{00000000-0005-0000-0000-0000CE2C0000}"/>
    <cellStyle name="Note 10 2 2 3" xfId="4746" xr:uid="{00000000-0005-0000-0000-0000CF2C0000}"/>
    <cellStyle name="Note 10 2 2 4" xfId="27414" xr:uid="{00000000-0005-0000-0000-0000D02C0000}"/>
    <cellStyle name="Note 10 2 2 4 2" xfId="31057" xr:uid="{00000000-0005-0000-0000-0000D12C0000}"/>
    <cellStyle name="Note 10 2 3" xfId="4747" xr:uid="{00000000-0005-0000-0000-0000D22C0000}"/>
    <cellStyle name="Note 10 2 3 2" xfId="4748" xr:uid="{00000000-0005-0000-0000-0000D32C0000}"/>
    <cellStyle name="Note 10 2 3 3" xfId="27415" xr:uid="{00000000-0005-0000-0000-0000D42C0000}"/>
    <cellStyle name="Note 10 2 3 3 2" xfId="31058" xr:uid="{00000000-0005-0000-0000-0000D52C0000}"/>
    <cellStyle name="Note 10 2 4" xfId="4749" xr:uid="{00000000-0005-0000-0000-0000D62C0000}"/>
    <cellStyle name="Note 10 2 5" xfId="27413" xr:uid="{00000000-0005-0000-0000-0000D72C0000}"/>
    <cellStyle name="Note 10 2 5 2" xfId="31056" xr:uid="{00000000-0005-0000-0000-0000D82C0000}"/>
    <cellStyle name="Note 10 3" xfId="4750" xr:uid="{00000000-0005-0000-0000-0000D92C0000}"/>
    <cellStyle name="Note 10 3 2" xfId="4751" xr:uid="{00000000-0005-0000-0000-0000DA2C0000}"/>
    <cellStyle name="Note 10 3 2 2" xfId="4752" xr:uid="{00000000-0005-0000-0000-0000DB2C0000}"/>
    <cellStyle name="Note 10 3 2 3" xfId="4753" xr:uid="{00000000-0005-0000-0000-0000DC2C0000}"/>
    <cellStyle name="Note 10 3 2 4" xfId="27417" xr:uid="{00000000-0005-0000-0000-0000DD2C0000}"/>
    <cellStyle name="Note 10 3 2 4 2" xfId="31060" xr:uid="{00000000-0005-0000-0000-0000DE2C0000}"/>
    <cellStyle name="Note 10 3 3" xfId="4754" xr:uid="{00000000-0005-0000-0000-0000DF2C0000}"/>
    <cellStyle name="Note 10 3 3 2" xfId="4755" xr:uid="{00000000-0005-0000-0000-0000E02C0000}"/>
    <cellStyle name="Note 10 3 3 3" xfId="27418" xr:uid="{00000000-0005-0000-0000-0000E12C0000}"/>
    <cellStyle name="Note 10 3 3 3 2" xfId="31061" xr:uid="{00000000-0005-0000-0000-0000E22C0000}"/>
    <cellStyle name="Note 10 3 4" xfId="4756" xr:uid="{00000000-0005-0000-0000-0000E32C0000}"/>
    <cellStyle name="Note 10 3 5" xfId="27416" xr:uid="{00000000-0005-0000-0000-0000E42C0000}"/>
    <cellStyle name="Note 10 3 5 2" xfId="31059" xr:uid="{00000000-0005-0000-0000-0000E52C0000}"/>
    <cellStyle name="Note 10 4" xfId="4757" xr:uid="{00000000-0005-0000-0000-0000E62C0000}"/>
    <cellStyle name="Note 10 4 2" xfId="4758" xr:uid="{00000000-0005-0000-0000-0000E72C0000}"/>
    <cellStyle name="Note 10 4 2 2" xfId="4759" xr:uid="{00000000-0005-0000-0000-0000E82C0000}"/>
    <cellStyle name="Note 10 4 2 3" xfId="4760" xr:uid="{00000000-0005-0000-0000-0000E92C0000}"/>
    <cellStyle name="Note 10 4 2 4" xfId="27420" xr:uid="{00000000-0005-0000-0000-0000EA2C0000}"/>
    <cellStyle name="Note 10 4 2 4 2" xfId="31063" xr:uid="{00000000-0005-0000-0000-0000EB2C0000}"/>
    <cellStyle name="Note 10 4 3" xfId="4761" xr:uid="{00000000-0005-0000-0000-0000EC2C0000}"/>
    <cellStyle name="Note 10 4 3 2" xfId="4762" xr:uid="{00000000-0005-0000-0000-0000ED2C0000}"/>
    <cellStyle name="Note 10 4 3 3" xfId="27421" xr:uid="{00000000-0005-0000-0000-0000EE2C0000}"/>
    <cellStyle name="Note 10 4 3 3 2" xfId="31064" xr:uid="{00000000-0005-0000-0000-0000EF2C0000}"/>
    <cellStyle name="Note 10 4 4" xfId="4763" xr:uid="{00000000-0005-0000-0000-0000F02C0000}"/>
    <cellStyle name="Note 10 4 5" xfId="27419" xr:uid="{00000000-0005-0000-0000-0000F12C0000}"/>
    <cellStyle name="Note 10 4 5 2" xfId="31062" xr:uid="{00000000-0005-0000-0000-0000F22C0000}"/>
    <cellStyle name="Note 10 5" xfId="4764" xr:uid="{00000000-0005-0000-0000-0000F32C0000}"/>
    <cellStyle name="Note 10 5 2" xfId="4765" xr:uid="{00000000-0005-0000-0000-0000F42C0000}"/>
    <cellStyle name="Note 10 5 2 2" xfId="4766" xr:uid="{00000000-0005-0000-0000-0000F52C0000}"/>
    <cellStyle name="Note 10 5 2 3" xfId="4767" xr:uid="{00000000-0005-0000-0000-0000F62C0000}"/>
    <cellStyle name="Note 10 5 2 4" xfId="27423" xr:uid="{00000000-0005-0000-0000-0000F72C0000}"/>
    <cellStyle name="Note 10 5 2 4 2" xfId="31066" xr:uid="{00000000-0005-0000-0000-0000F82C0000}"/>
    <cellStyle name="Note 10 5 3" xfId="4768" xr:uid="{00000000-0005-0000-0000-0000F92C0000}"/>
    <cellStyle name="Note 10 5 3 2" xfId="4769" xr:uid="{00000000-0005-0000-0000-0000FA2C0000}"/>
    <cellStyle name="Note 10 5 3 3" xfId="27424" xr:uid="{00000000-0005-0000-0000-0000FB2C0000}"/>
    <cellStyle name="Note 10 5 3 3 2" xfId="31067" xr:uid="{00000000-0005-0000-0000-0000FC2C0000}"/>
    <cellStyle name="Note 10 5 4" xfId="4770" xr:uid="{00000000-0005-0000-0000-0000FD2C0000}"/>
    <cellStyle name="Note 10 5 5" xfId="27422" xr:uid="{00000000-0005-0000-0000-0000FE2C0000}"/>
    <cellStyle name="Note 10 5 5 2" xfId="31065" xr:uid="{00000000-0005-0000-0000-0000FF2C0000}"/>
    <cellStyle name="Note 10 6" xfId="4771" xr:uid="{00000000-0005-0000-0000-0000002D0000}"/>
    <cellStyle name="Note 10 6 2" xfId="4772" xr:uid="{00000000-0005-0000-0000-0000012D0000}"/>
    <cellStyle name="Note 10 6 2 2" xfId="4773" xr:uid="{00000000-0005-0000-0000-0000022D0000}"/>
    <cellStyle name="Note 10 6 2 3" xfId="4774" xr:uid="{00000000-0005-0000-0000-0000032D0000}"/>
    <cellStyle name="Note 10 6 2 4" xfId="27426" xr:uid="{00000000-0005-0000-0000-0000042D0000}"/>
    <cellStyle name="Note 10 6 2 4 2" xfId="31069" xr:uid="{00000000-0005-0000-0000-0000052D0000}"/>
    <cellStyle name="Note 10 6 3" xfId="4775" xr:uid="{00000000-0005-0000-0000-0000062D0000}"/>
    <cellStyle name="Note 10 6 3 2" xfId="4776" xr:uid="{00000000-0005-0000-0000-0000072D0000}"/>
    <cellStyle name="Note 10 6 3 3" xfId="27427" xr:uid="{00000000-0005-0000-0000-0000082D0000}"/>
    <cellStyle name="Note 10 6 3 3 2" xfId="31070" xr:uid="{00000000-0005-0000-0000-0000092D0000}"/>
    <cellStyle name="Note 10 6 4" xfId="4777" xr:uid="{00000000-0005-0000-0000-00000A2D0000}"/>
    <cellStyle name="Note 10 6 5" xfId="27425" xr:uid="{00000000-0005-0000-0000-00000B2D0000}"/>
    <cellStyle name="Note 10 6 5 2" xfId="31068" xr:uid="{00000000-0005-0000-0000-00000C2D0000}"/>
    <cellStyle name="Note 10 7" xfId="4778" xr:uid="{00000000-0005-0000-0000-00000D2D0000}"/>
    <cellStyle name="Note 10 7 2" xfId="4779" xr:uid="{00000000-0005-0000-0000-00000E2D0000}"/>
    <cellStyle name="Note 10 7 2 2" xfId="4780" xr:uid="{00000000-0005-0000-0000-00000F2D0000}"/>
    <cellStyle name="Note 10 7 2 3" xfId="4781" xr:uid="{00000000-0005-0000-0000-0000102D0000}"/>
    <cellStyle name="Note 10 7 2 4" xfId="27429" xr:uid="{00000000-0005-0000-0000-0000112D0000}"/>
    <cellStyle name="Note 10 7 2 4 2" xfId="31072" xr:uid="{00000000-0005-0000-0000-0000122D0000}"/>
    <cellStyle name="Note 10 7 3" xfId="4782" xr:uid="{00000000-0005-0000-0000-0000132D0000}"/>
    <cellStyle name="Note 10 7 3 2" xfId="4783" xr:uid="{00000000-0005-0000-0000-0000142D0000}"/>
    <cellStyle name="Note 10 7 3 3" xfId="27430" xr:uid="{00000000-0005-0000-0000-0000152D0000}"/>
    <cellStyle name="Note 10 7 3 3 2" xfId="31073" xr:uid="{00000000-0005-0000-0000-0000162D0000}"/>
    <cellStyle name="Note 10 7 4" xfId="4784" xr:uid="{00000000-0005-0000-0000-0000172D0000}"/>
    <cellStyle name="Note 10 7 5" xfId="27428" xr:uid="{00000000-0005-0000-0000-0000182D0000}"/>
    <cellStyle name="Note 10 7 5 2" xfId="31071" xr:uid="{00000000-0005-0000-0000-0000192D0000}"/>
    <cellStyle name="Note 11 2" xfId="4785" xr:uid="{00000000-0005-0000-0000-00001A2D0000}"/>
    <cellStyle name="Note 11 2 2" xfId="4786" xr:uid="{00000000-0005-0000-0000-00001B2D0000}"/>
    <cellStyle name="Note 11 2 2 2" xfId="4787" xr:uid="{00000000-0005-0000-0000-00001C2D0000}"/>
    <cellStyle name="Note 11 2 2 3" xfId="4788" xr:uid="{00000000-0005-0000-0000-00001D2D0000}"/>
    <cellStyle name="Note 11 2 2 4" xfId="27432" xr:uid="{00000000-0005-0000-0000-00001E2D0000}"/>
    <cellStyle name="Note 11 2 2 4 2" xfId="31075" xr:uid="{00000000-0005-0000-0000-00001F2D0000}"/>
    <cellStyle name="Note 11 2 3" xfId="4789" xr:uid="{00000000-0005-0000-0000-0000202D0000}"/>
    <cellStyle name="Note 11 2 3 2" xfId="4790" xr:uid="{00000000-0005-0000-0000-0000212D0000}"/>
    <cellStyle name="Note 11 2 3 3" xfId="27433" xr:uid="{00000000-0005-0000-0000-0000222D0000}"/>
    <cellStyle name="Note 11 2 3 3 2" xfId="31076" xr:uid="{00000000-0005-0000-0000-0000232D0000}"/>
    <cellStyle name="Note 11 2 4" xfId="4791" xr:uid="{00000000-0005-0000-0000-0000242D0000}"/>
    <cellStyle name="Note 11 2 5" xfId="27431" xr:uid="{00000000-0005-0000-0000-0000252D0000}"/>
    <cellStyle name="Note 11 2 5 2" xfId="31074" xr:uid="{00000000-0005-0000-0000-0000262D0000}"/>
    <cellStyle name="Note 11 3" xfId="4792" xr:uid="{00000000-0005-0000-0000-0000272D0000}"/>
    <cellStyle name="Note 11 3 2" xfId="4793" xr:uid="{00000000-0005-0000-0000-0000282D0000}"/>
    <cellStyle name="Note 11 3 2 2" xfId="4794" xr:uid="{00000000-0005-0000-0000-0000292D0000}"/>
    <cellStyle name="Note 11 3 2 3" xfId="4795" xr:uid="{00000000-0005-0000-0000-00002A2D0000}"/>
    <cellStyle name="Note 11 3 2 4" xfId="27435" xr:uid="{00000000-0005-0000-0000-00002B2D0000}"/>
    <cellStyle name="Note 11 3 2 4 2" xfId="31078" xr:uid="{00000000-0005-0000-0000-00002C2D0000}"/>
    <cellStyle name="Note 11 3 3" xfId="4796" xr:uid="{00000000-0005-0000-0000-00002D2D0000}"/>
    <cellStyle name="Note 11 3 3 2" xfId="4797" xr:uid="{00000000-0005-0000-0000-00002E2D0000}"/>
    <cellStyle name="Note 11 3 3 3" xfId="27436" xr:uid="{00000000-0005-0000-0000-00002F2D0000}"/>
    <cellStyle name="Note 11 3 3 3 2" xfId="31079" xr:uid="{00000000-0005-0000-0000-0000302D0000}"/>
    <cellStyle name="Note 11 3 4" xfId="4798" xr:uid="{00000000-0005-0000-0000-0000312D0000}"/>
    <cellStyle name="Note 11 3 5" xfId="27434" xr:uid="{00000000-0005-0000-0000-0000322D0000}"/>
    <cellStyle name="Note 11 3 5 2" xfId="31077" xr:uid="{00000000-0005-0000-0000-0000332D0000}"/>
    <cellStyle name="Note 11 4" xfId="4799" xr:uid="{00000000-0005-0000-0000-0000342D0000}"/>
    <cellStyle name="Note 11 4 2" xfId="4800" xr:uid="{00000000-0005-0000-0000-0000352D0000}"/>
    <cellStyle name="Note 11 4 2 2" xfId="4801" xr:uid="{00000000-0005-0000-0000-0000362D0000}"/>
    <cellStyle name="Note 11 4 2 3" xfId="4802" xr:uid="{00000000-0005-0000-0000-0000372D0000}"/>
    <cellStyle name="Note 11 4 2 4" xfId="27438" xr:uid="{00000000-0005-0000-0000-0000382D0000}"/>
    <cellStyle name="Note 11 4 2 4 2" xfId="31081" xr:uid="{00000000-0005-0000-0000-0000392D0000}"/>
    <cellStyle name="Note 11 4 3" xfId="4803" xr:uid="{00000000-0005-0000-0000-00003A2D0000}"/>
    <cellStyle name="Note 11 4 3 2" xfId="4804" xr:uid="{00000000-0005-0000-0000-00003B2D0000}"/>
    <cellStyle name="Note 11 4 3 3" xfId="27439" xr:uid="{00000000-0005-0000-0000-00003C2D0000}"/>
    <cellStyle name="Note 11 4 3 3 2" xfId="31082" xr:uid="{00000000-0005-0000-0000-00003D2D0000}"/>
    <cellStyle name="Note 11 4 4" xfId="4805" xr:uid="{00000000-0005-0000-0000-00003E2D0000}"/>
    <cellStyle name="Note 11 4 5" xfId="27437" xr:uid="{00000000-0005-0000-0000-00003F2D0000}"/>
    <cellStyle name="Note 11 4 5 2" xfId="31080" xr:uid="{00000000-0005-0000-0000-0000402D0000}"/>
    <cellStyle name="Note 11 5" xfId="4806" xr:uid="{00000000-0005-0000-0000-0000412D0000}"/>
    <cellStyle name="Note 11 5 2" xfId="4807" xr:uid="{00000000-0005-0000-0000-0000422D0000}"/>
    <cellStyle name="Note 11 5 2 2" xfId="4808" xr:uid="{00000000-0005-0000-0000-0000432D0000}"/>
    <cellStyle name="Note 11 5 2 3" xfId="4809" xr:uid="{00000000-0005-0000-0000-0000442D0000}"/>
    <cellStyle name="Note 11 5 2 4" xfId="27441" xr:uid="{00000000-0005-0000-0000-0000452D0000}"/>
    <cellStyle name="Note 11 5 2 4 2" xfId="31084" xr:uid="{00000000-0005-0000-0000-0000462D0000}"/>
    <cellStyle name="Note 11 5 3" xfId="4810" xr:uid="{00000000-0005-0000-0000-0000472D0000}"/>
    <cellStyle name="Note 11 5 3 2" xfId="4811" xr:uid="{00000000-0005-0000-0000-0000482D0000}"/>
    <cellStyle name="Note 11 5 3 3" xfId="27442" xr:uid="{00000000-0005-0000-0000-0000492D0000}"/>
    <cellStyle name="Note 11 5 3 3 2" xfId="31085" xr:uid="{00000000-0005-0000-0000-00004A2D0000}"/>
    <cellStyle name="Note 11 5 4" xfId="4812" xr:uid="{00000000-0005-0000-0000-00004B2D0000}"/>
    <cellStyle name="Note 11 5 5" xfId="27440" xr:uid="{00000000-0005-0000-0000-00004C2D0000}"/>
    <cellStyle name="Note 11 5 5 2" xfId="31083" xr:uid="{00000000-0005-0000-0000-00004D2D0000}"/>
    <cellStyle name="Note 11 6" xfId="4813" xr:uid="{00000000-0005-0000-0000-00004E2D0000}"/>
    <cellStyle name="Note 11 6 2" xfId="4814" xr:uid="{00000000-0005-0000-0000-00004F2D0000}"/>
    <cellStyle name="Note 11 6 2 2" xfId="4815" xr:uid="{00000000-0005-0000-0000-0000502D0000}"/>
    <cellStyle name="Note 11 6 2 3" xfId="4816" xr:uid="{00000000-0005-0000-0000-0000512D0000}"/>
    <cellStyle name="Note 11 6 2 4" xfId="27444" xr:uid="{00000000-0005-0000-0000-0000522D0000}"/>
    <cellStyle name="Note 11 6 2 4 2" xfId="31087" xr:uid="{00000000-0005-0000-0000-0000532D0000}"/>
    <cellStyle name="Note 11 6 3" xfId="4817" xr:uid="{00000000-0005-0000-0000-0000542D0000}"/>
    <cellStyle name="Note 11 6 3 2" xfId="4818" xr:uid="{00000000-0005-0000-0000-0000552D0000}"/>
    <cellStyle name="Note 11 6 3 3" xfId="27445" xr:uid="{00000000-0005-0000-0000-0000562D0000}"/>
    <cellStyle name="Note 11 6 3 3 2" xfId="31088" xr:uid="{00000000-0005-0000-0000-0000572D0000}"/>
    <cellStyle name="Note 11 6 4" xfId="4819" xr:uid="{00000000-0005-0000-0000-0000582D0000}"/>
    <cellStyle name="Note 11 6 5" xfId="27443" xr:uid="{00000000-0005-0000-0000-0000592D0000}"/>
    <cellStyle name="Note 11 6 5 2" xfId="31086" xr:uid="{00000000-0005-0000-0000-00005A2D0000}"/>
    <cellStyle name="Note 12 2" xfId="4820" xr:uid="{00000000-0005-0000-0000-00005B2D0000}"/>
    <cellStyle name="Note 12 2 2" xfId="4821" xr:uid="{00000000-0005-0000-0000-00005C2D0000}"/>
    <cellStyle name="Note 12 2 2 2" xfId="4822" xr:uid="{00000000-0005-0000-0000-00005D2D0000}"/>
    <cellStyle name="Note 12 2 2 3" xfId="4823" xr:uid="{00000000-0005-0000-0000-00005E2D0000}"/>
    <cellStyle name="Note 12 2 2 4" xfId="27447" xr:uid="{00000000-0005-0000-0000-00005F2D0000}"/>
    <cellStyle name="Note 12 2 2 4 2" xfId="31090" xr:uid="{00000000-0005-0000-0000-0000602D0000}"/>
    <cellStyle name="Note 12 2 3" xfId="4824" xr:uid="{00000000-0005-0000-0000-0000612D0000}"/>
    <cellStyle name="Note 12 2 3 2" xfId="4825" xr:uid="{00000000-0005-0000-0000-0000622D0000}"/>
    <cellStyle name="Note 12 2 3 3" xfId="27448" xr:uid="{00000000-0005-0000-0000-0000632D0000}"/>
    <cellStyle name="Note 12 2 3 3 2" xfId="31091" xr:uid="{00000000-0005-0000-0000-0000642D0000}"/>
    <cellStyle name="Note 12 2 4" xfId="4826" xr:uid="{00000000-0005-0000-0000-0000652D0000}"/>
    <cellStyle name="Note 12 2 5" xfId="27446" xr:uid="{00000000-0005-0000-0000-0000662D0000}"/>
    <cellStyle name="Note 12 2 5 2" xfId="31089" xr:uid="{00000000-0005-0000-0000-0000672D0000}"/>
    <cellStyle name="Note 12 3" xfId="4827" xr:uid="{00000000-0005-0000-0000-0000682D0000}"/>
    <cellStyle name="Note 12 3 2" xfId="4828" xr:uid="{00000000-0005-0000-0000-0000692D0000}"/>
    <cellStyle name="Note 12 3 2 2" xfId="4829" xr:uid="{00000000-0005-0000-0000-00006A2D0000}"/>
    <cellStyle name="Note 12 3 2 3" xfId="4830" xr:uid="{00000000-0005-0000-0000-00006B2D0000}"/>
    <cellStyle name="Note 12 3 2 4" xfId="27450" xr:uid="{00000000-0005-0000-0000-00006C2D0000}"/>
    <cellStyle name="Note 12 3 2 4 2" xfId="31093" xr:uid="{00000000-0005-0000-0000-00006D2D0000}"/>
    <cellStyle name="Note 12 3 3" xfId="4831" xr:uid="{00000000-0005-0000-0000-00006E2D0000}"/>
    <cellStyle name="Note 12 3 3 2" xfId="4832" xr:uid="{00000000-0005-0000-0000-00006F2D0000}"/>
    <cellStyle name="Note 12 3 3 3" xfId="27451" xr:uid="{00000000-0005-0000-0000-0000702D0000}"/>
    <cellStyle name="Note 12 3 3 3 2" xfId="31094" xr:uid="{00000000-0005-0000-0000-0000712D0000}"/>
    <cellStyle name="Note 12 3 4" xfId="4833" xr:uid="{00000000-0005-0000-0000-0000722D0000}"/>
    <cellStyle name="Note 12 3 5" xfId="27449" xr:uid="{00000000-0005-0000-0000-0000732D0000}"/>
    <cellStyle name="Note 12 3 5 2" xfId="31092" xr:uid="{00000000-0005-0000-0000-0000742D0000}"/>
    <cellStyle name="Note 12 4" xfId="4834" xr:uid="{00000000-0005-0000-0000-0000752D0000}"/>
    <cellStyle name="Note 12 4 2" xfId="4835" xr:uid="{00000000-0005-0000-0000-0000762D0000}"/>
    <cellStyle name="Note 12 4 2 2" xfId="4836" xr:uid="{00000000-0005-0000-0000-0000772D0000}"/>
    <cellStyle name="Note 12 4 2 3" xfId="4837" xr:uid="{00000000-0005-0000-0000-0000782D0000}"/>
    <cellStyle name="Note 12 4 2 4" xfId="27453" xr:uid="{00000000-0005-0000-0000-0000792D0000}"/>
    <cellStyle name="Note 12 4 2 4 2" xfId="31096" xr:uid="{00000000-0005-0000-0000-00007A2D0000}"/>
    <cellStyle name="Note 12 4 3" xfId="4838" xr:uid="{00000000-0005-0000-0000-00007B2D0000}"/>
    <cellStyle name="Note 12 4 3 2" xfId="4839" xr:uid="{00000000-0005-0000-0000-00007C2D0000}"/>
    <cellStyle name="Note 12 4 3 3" xfId="27454" xr:uid="{00000000-0005-0000-0000-00007D2D0000}"/>
    <cellStyle name="Note 12 4 3 3 2" xfId="31097" xr:uid="{00000000-0005-0000-0000-00007E2D0000}"/>
    <cellStyle name="Note 12 4 4" xfId="4840" xr:uid="{00000000-0005-0000-0000-00007F2D0000}"/>
    <cellStyle name="Note 12 4 5" xfId="27452" xr:uid="{00000000-0005-0000-0000-0000802D0000}"/>
    <cellStyle name="Note 12 4 5 2" xfId="31095" xr:uid="{00000000-0005-0000-0000-0000812D0000}"/>
    <cellStyle name="Note 12 5" xfId="4841" xr:uid="{00000000-0005-0000-0000-0000822D0000}"/>
    <cellStyle name="Note 12 5 2" xfId="4842" xr:uid="{00000000-0005-0000-0000-0000832D0000}"/>
    <cellStyle name="Note 12 5 2 2" xfId="4843" xr:uid="{00000000-0005-0000-0000-0000842D0000}"/>
    <cellStyle name="Note 12 5 2 3" xfId="4844" xr:uid="{00000000-0005-0000-0000-0000852D0000}"/>
    <cellStyle name="Note 12 5 2 4" xfId="27456" xr:uid="{00000000-0005-0000-0000-0000862D0000}"/>
    <cellStyle name="Note 12 5 2 4 2" xfId="31099" xr:uid="{00000000-0005-0000-0000-0000872D0000}"/>
    <cellStyle name="Note 12 5 3" xfId="4845" xr:uid="{00000000-0005-0000-0000-0000882D0000}"/>
    <cellStyle name="Note 12 5 3 2" xfId="4846" xr:uid="{00000000-0005-0000-0000-0000892D0000}"/>
    <cellStyle name="Note 12 5 3 3" xfId="27457" xr:uid="{00000000-0005-0000-0000-00008A2D0000}"/>
    <cellStyle name="Note 12 5 3 3 2" xfId="31100" xr:uid="{00000000-0005-0000-0000-00008B2D0000}"/>
    <cellStyle name="Note 12 5 4" xfId="4847" xr:uid="{00000000-0005-0000-0000-00008C2D0000}"/>
    <cellStyle name="Note 12 5 5" xfId="27455" xr:uid="{00000000-0005-0000-0000-00008D2D0000}"/>
    <cellStyle name="Note 12 5 5 2" xfId="31098" xr:uid="{00000000-0005-0000-0000-00008E2D0000}"/>
    <cellStyle name="Note 13 2" xfId="4848" xr:uid="{00000000-0005-0000-0000-00008F2D0000}"/>
    <cellStyle name="Note 13 2 2" xfId="4849" xr:uid="{00000000-0005-0000-0000-0000902D0000}"/>
    <cellStyle name="Note 13 2 2 2" xfId="4850" xr:uid="{00000000-0005-0000-0000-0000912D0000}"/>
    <cellStyle name="Note 13 2 2 3" xfId="4851" xr:uid="{00000000-0005-0000-0000-0000922D0000}"/>
    <cellStyle name="Note 13 2 2 4" xfId="27459" xr:uid="{00000000-0005-0000-0000-0000932D0000}"/>
    <cellStyle name="Note 13 2 2 4 2" xfId="31102" xr:uid="{00000000-0005-0000-0000-0000942D0000}"/>
    <cellStyle name="Note 13 2 3" xfId="4852" xr:uid="{00000000-0005-0000-0000-0000952D0000}"/>
    <cellStyle name="Note 13 2 3 2" xfId="4853" xr:uid="{00000000-0005-0000-0000-0000962D0000}"/>
    <cellStyle name="Note 13 2 3 3" xfId="27460" xr:uid="{00000000-0005-0000-0000-0000972D0000}"/>
    <cellStyle name="Note 13 2 3 3 2" xfId="31103" xr:uid="{00000000-0005-0000-0000-0000982D0000}"/>
    <cellStyle name="Note 13 2 4" xfId="4854" xr:uid="{00000000-0005-0000-0000-0000992D0000}"/>
    <cellStyle name="Note 13 2 5" xfId="27458" xr:uid="{00000000-0005-0000-0000-00009A2D0000}"/>
    <cellStyle name="Note 13 2 5 2" xfId="31101" xr:uid="{00000000-0005-0000-0000-00009B2D0000}"/>
    <cellStyle name="Note 14 2" xfId="4855" xr:uid="{00000000-0005-0000-0000-00009C2D0000}"/>
    <cellStyle name="Note 14 2 2" xfId="4856" xr:uid="{00000000-0005-0000-0000-00009D2D0000}"/>
    <cellStyle name="Note 14 2 2 2" xfId="4857" xr:uid="{00000000-0005-0000-0000-00009E2D0000}"/>
    <cellStyle name="Note 14 2 2 3" xfId="4858" xr:uid="{00000000-0005-0000-0000-00009F2D0000}"/>
    <cellStyle name="Note 14 2 2 4" xfId="27462" xr:uid="{00000000-0005-0000-0000-0000A02D0000}"/>
    <cellStyle name="Note 14 2 2 4 2" xfId="31105" xr:uid="{00000000-0005-0000-0000-0000A12D0000}"/>
    <cellStyle name="Note 14 2 3" xfId="4859" xr:uid="{00000000-0005-0000-0000-0000A22D0000}"/>
    <cellStyle name="Note 14 2 3 2" xfId="4860" xr:uid="{00000000-0005-0000-0000-0000A32D0000}"/>
    <cellStyle name="Note 14 2 3 3" xfId="27463" xr:uid="{00000000-0005-0000-0000-0000A42D0000}"/>
    <cellStyle name="Note 14 2 3 3 2" xfId="31106" xr:uid="{00000000-0005-0000-0000-0000A52D0000}"/>
    <cellStyle name="Note 14 2 4" xfId="4861" xr:uid="{00000000-0005-0000-0000-0000A62D0000}"/>
    <cellStyle name="Note 14 2 5" xfId="27461" xr:uid="{00000000-0005-0000-0000-0000A72D0000}"/>
    <cellStyle name="Note 14 2 5 2" xfId="31104" xr:uid="{00000000-0005-0000-0000-0000A82D0000}"/>
    <cellStyle name="Note 15 2" xfId="4862" xr:uid="{00000000-0005-0000-0000-0000A92D0000}"/>
    <cellStyle name="Note 15 2 2" xfId="4863" xr:uid="{00000000-0005-0000-0000-0000AA2D0000}"/>
    <cellStyle name="Note 15 2 2 2" xfId="4864" xr:uid="{00000000-0005-0000-0000-0000AB2D0000}"/>
    <cellStyle name="Note 15 2 2 3" xfId="4865" xr:uid="{00000000-0005-0000-0000-0000AC2D0000}"/>
    <cellStyle name="Note 15 2 2 4" xfId="27465" xr:uid="{00000000-0005-0000-0000-0000AD2D0000}"/>
    <cellStyle name="Note 15 2 2 4 2" xfId="31108" xr:uid="{00000000-0005-0000-0000-0000AE2D0000}"/>
    <cellStyle name="Note 15 2 3" xfId="4866" xr:uid="{00000000-0005-0000-0000-0000AF2D0000}"/>
    <cellStyle name="Note 15 2 3 2" xfId="4867" xr:uid="{00000000-0005-0000-0000-0000B02D0000}"/>
    <cellStyle name="Note 15 2 3 3" xfId="27466" xr:uid="{00000000-0005-0000-0000-0000B12D0000}"/>
    <cellStyle name="Note 15 2 3 3 2" xfId="31109" xr:uid="{00000000-0005-0000-0000-0000B22D0000}"/>
    <cellStyle name="Note 15 2 4" xfId="4868" xr:uid="{00000000-0005-0000-0000-0000B32D0000}"/>
    <cellStyle name="Note 15 2 5" xfId="27464" xr:uid="{00000000-0005-0000-0000-0000B42D0000}"/>
    <cellStyle name="Note 15 2 5 2" xfId="31107" xr:uid="{00000000-0005-0000-0000-0000B52D0000}"/>
    <cellStyle name="Note 2 2" xfId="4869" xr:uid="{00000000-0005-0000-0000-0000B62D0000}"/>
    <cellStyle name="Note 2 2 2" xfId="4870" xr:uid="{00000000-0005-0000-0000-0000B72D0000}"/>
    <cellStyle name="Note 2 2 2 2" xfId="4871" xr:uid="{00000000-0005-0000-0000-0000B82D0000}"/>
    <cellStyle name="Note 2 2 2 3" xfId="4872" xr:uid="{00000000-0005-0000-0000-0000B92D0000}"/>
    <cellStyle name="Note 2 2 2 4" xfId="27468" xr:uid="{00000000-0005-0000-0000-0000BA2D0000}"/>
    <cellStyle name="Note 2 2 2 4 2" xfId="31111" xr:uid="{00000000-0005-0000-0000-0000BB2D0000}"/>
    <cellStyle name="Note 2 2 3" xfId="4873" xr:uid="{00000000-0005-0000-0000-0000BC2D0000}"/>
    <cellStyle name="Note 2 2 3 2" xfId="4874" xr:uid="{00000000-0005-0000-0000-0000BD2D0000}"/>
    <cellStyle name="Note 2 2 3 3" xfId="27469" xr:uid="{00000000-0005-0000-0000-0000BE2D0000}"/>
    <cellStyle name="Note 2 2 3 3 2" xfId="31112" xr:uid="{00000000-0005-0000-0000-0000BF2D0000}"/>
    <cellStyle name="Note 2 2 4" xfId="4875" xr:uid="{00000000-0005-0000-0000-0000C02D0000}"/>
    <cellStyle name="Note 2 2 5" xfId="27467" xr:uid="{00000000-0005-0000-0000-0000C12D0000}"/>
    <cellStyle name="Note 2 2 5 2" xfId="31110" xr:uid="{00000000-0005-0000-0000-0000C22D0000}"/>
    <cellStyle name="Note 2 3" xfId="4876" xr:uid="{00000000-0005-0000-0000-0000C32D0000}"/>
    <cellStyle name="Note 2 3 2" xfId="4877" xr:uid="{00000000-0005-0000-0000-0000C42D0000}"/>
    <cellStyle name="Note 2 3 2 2" xfId="4878" xr:uid="{00000000-0005-0000-0000-0000C52D0000}"/>
    <cellStyle name="Note 2 3 2 3" xfId="4879" xr:uid="{00000000-0005-0000-0000-0000C62D0000}"/>
    <cellStyle name="Note 2 3 2 4" xfId="27471" xr:uid="{00000000-0005-0000-0000-0000C72D0000}"/>
    <cellStyle name="Note 2 3 2 4 2" xfId="31114" xr:uid="{00000000-0005-0000-0000-0000C82D0000}"/>
    <cellStyle name="Note 2 3 3" xfId="4880" xr:uid="{00000000-0005-0000-0000-0000C92D0000}"/>
    <cellStyle name="Note 2 3 3 2" xfId="4881" xr:uid="{00000000-0005-0000-0000-0000CA2D0000}"/>
    <cellStyle name="Note 2 3 3 3" xfId="27472" xr:uid="{00000000-0005-0000-0000-0000CB2D0000}"/>
    <cellStyle name="Note 2 3 3 3 2" xfId="31115" xr:uid="{00000000-0005-0000-0000-0000CC2D0000}"/>
    <cellStyle name="Note 2 3 4" xfId="4882" xr:uid="{00000000-0005-0000-0000-0000CD2D0000}"/>
    <cellStyle name="Note 2 3 5" xfId="27470" xr:uid="{00000000-0005-0000-0000-0000CE2D0000}"/>
    <cellStyle name="Note 2 3 5 2" xfId="31113" xr:uid="{00000000-0005-0000-0000-0000CF2D0000}"/>
    <cellStyle name="Note 2 4" xfId="4883" xr:uid="{00000000-0005-0000-0000-0000D02D0000}"/>
    <cellStyle name="Note 2 4 2" xfId="4884" xr:uid="{00000000-0005-0000-0000-0000D12D0000}"/>
    <cellStyle name="Note 2 4 2 2" xfId="4885" xr:uid="{00000000-0005-0000-0000-0000D22D0000}"/>
    <cellStyle name="Note 2 4 2 3" xfId="4886" xr:uid="{00000000-0005-0000-0000-0000D32D0000}"/>
    <cellStyle name="Note 2 4 2 4" xfId="27474" xr:uid="{00000000-0005-0000-0000-0000D42D0000}"/>
    <cellStyle name="Note 2 4 2 4 2" xfId="31117" xr:uid="{00000000-0005-0000-0000-0000D52D0000}"/>
    <cellStyle name="Note 2 4 3" xfId="4887" xr:uid="{00000000-0005-0000-0000-0000D62D0000}"/>
    <cellStyle name="Note 2 4 3 2" xfId="4888" xr:uid="{00000000-0005-0000-0000-0000D72D0000}"/>
    <cellStyle name="Note 2 4 3 3" xfId="27475" xr:uid="{00000000-0005-0000-0000-0000D82D0000}"/>
    <cellStyle name="Note 2 4 3 3 2" xfId="31118" xr:uid="{00000000-0005-0000-0000-0000D92D0000}"/>
    <cellStyle name="Note 2 4 4" xfId="4889" xr:uid="{00000000-0005-0000-0000-0000DA2D0000}"/>
    <cellStyle name="Note 2 4 5" xfId="27473" xr:uid="{00000000-0005-0000-0000-0000DB2D0000}"/>
    <cellStyle name="Note 2 4 5 2" xfId="31116" xr:uid="{00000000-0005-0000-0000-0000DC2D0000}"/>
    <cellStyle name="Note 2 5" xfId="4890" xr:uid="{00000000-0005-0000-0000-0000DD2D0000}"/>
    <cellStyle name="Note 2 5 2" xfId="4891" xr:uid="{00000000-0005-0000-0000-0000DE2D0000}"/>
    <cellStyle name="Note 2 5 2 2" xfId="4892" xr:uid="{00000000-0005-0000-0000-0000DF2D0000}"/>
    <cellStyle name="Note 2 5 2 3" xfId="4893" xr:uid="{00000000-0005-0000-0000-0000E02D0000}"/>
    <cellStyle name="Note 2 5 2 4" xfId="27477" xr:uid="{00000000-0005-0000-0000-0000E12D0000}"/>
    <cellStyle name="Note 2 5 2 4 2" xfId="31120" xr:uid="{00000000-0005-0000-0000-0000E22D0000}"/>
    <cellStyle name="Note 2 5 3" xfId="4894" xr:uid="{00000000-0005-0000-0000-0000E32D0000}"/>
    <cellStyle name="Note 2 5 3 2" xfId="4895" xr:uid="{00000000-0005-0000-0000-0000E42D0000}"/>
    <cellStyle name="Note 2 5 3 3" xfId="27478" xr:uid="{00000000-0005-0000-0000-0000E52D0000}"/>
    <cellStyle name="Note 2 5 3 3 2" xfId="31121" xr:uid="{00000000-0005-0000-0000-0000E62D0000}"/>
    <cellStyle name="Note 2 5 4" xfId="4896" xr:uid="{00000000-0005-0000-0000-0000E72D0000}"/>
    <cellStyle name="Note 2 5 5" xfId="27476" xr:uid="{00000000-0005-0000-0000-0000E82D0000}"/>
    <cellStyle name="Note 2 5 5 2" xfId="31119" xr:uid="{00000000-0005-0000-0000-0000E92D0000}"/>
    <cellStyle name="Note 2 6" xfId="4897" xr:uid="{00000000-0005-0000-0000-0000EA2D0000}"/>
    <cellStyle name="Note 2 6 2" xfId="4898" xr:uid="{00000000-0005-0000-0000-0000EB2D0000}"/>
    <cellStyle name="Note 2 6 2 2" xfId="4899" xr:uid="{00000000-0005-0000-0000-0000EC2D0000}"/>
    <cellStyle name="Note 2 6 2 3" xfId="4900" xr:uid="{00000000-0005-0000-0000-0000ED2D0000}"/>
    <cellStyle name="Note 2 6 2 4" xfId="27480" xr:uid="{00000000-0005-0000-0000-0000EE2D0000}"/>
    <cellStyle name="Note 2 6 2 4 2" xfId="31123" xr:uid="{00000000-0005-0000-0000-0000EF2D0000}"/>
    <cellStyle name="Note 2 6 3" xfId="4901" xr:uid="{00000000-0005-0000-0000-0000F02D0000}"/>
    <cellStyle name="Note 2 6 3 2" xfId="4902" xr:uid="{00000000-0005-0000-0000-0000F12D0000}"/>
    <cellStyle name="Note 2 6 3 3" xfId="27481" xr:uid="{00000000-0005-0000-0000-0000F22D0000}"/>
    <cellStyle name="Note 2 6 3 3 2" xfId="31124" xr:uid="{00000000-0005-0000-0000-0000F32D0000}"/>
    <cellStyle name="Note 2 6 4" xfId="4903" xr:uid="{00000000-0005-0000-0000-0000F42D0000}"/>
    <cellStyle name="Note 2 6 5" xfId="27479" xr:uid="{00000000-0005-0000-0000-0000F52D0000}"/>
    <cellStyle name="Note 2 6 5 2" xfId="31122" xr:uid="{00000000-0005-0000-0000-0000F62D0000}"/>
    <cellStyle name="Note 2 7" xfId="4904" xr:uid="{00000000-0005-0000-0000-0000F72D0000}"/>
    <cellStyle name="Note 2 7 2" xfId="4905" xr:uid="{00000000-0005-0000-0000-0000F82D0000}"/>
    <cellStyle name="Note 2 7 2 2" xfId="4906" xr:uid="{00000000-0005-0000-0000-0000F92D0000}"/>
    <cellStyle name="Note 2 7 2 3" xfId="4907" xr:uid="{00000000-0005-0000-0000-0000FA2D0000}"/>
    <cellStyle name="Note 2 7 2 4" xfId="27483" xr:uid="{00000000-0005-0000-0000-0000FB2D0000}"/>
    <cellStyle name="Note 2 7 2 4 2" xfId="31126" xr:uid="{00000000-0005-0000-0000-0000FC2D0000}"/>
    <cellStyle name="Note 2 7 3" xfId="4908" xr:uid="{00000000-0005-0000-0000-0000FD2D0000}"/>
    <cellStyle name="Note 2 7 3 2" xfId="4909" xr:uid="{00000000-0005-0000-0000-0000FE2D0000}"/>
    <cellStyle name="Note 2 7 3 3" xfId="27484" xr:uid="{00000000-0005-0000-0000-0000FF2D0000}"/>
    <cellStyle name="Note 2 7 3 3 2" xfId="31127" xr:uid="{00000000-0005-0000-0000-0000002E0000}"/>
    <cellStyle name="Note 2 7 4" xfId="4910" xr:uid="{00000000-0005-0000-0000-0000012E0000}"/>
    <cellStyle name="Note 2 7 5" xfId="27482" xr:uid="{00000000-0005-0000-0000-0000022E0000}"/>
    <cellStyle name="Note 2 7 5 2" xfId="31125" xr:uid="{00000000-0005-0000-0000-0000032E0000}"/>
    <cellStyle name="Note 2 8" xfId="4911" xr:uid="{00000000-0005-0000-0000-0000042E0000}"/>
    <cellStyle name="Note 2 8 2" xfId="4912" xr:uid="{00000000-0005-0000-0000-0000052E0000}"/>
    <cellStyle name="Note 2 8 2 2" xfId="4913" xr:uid="{00000000-0005-0000-0000-0000062E0000}"/>
    <cellStyle name="Note 2 8 2 3" xfId="4914" xr:uid="{00000000-0005-0000-0000-0000072E0000}"/>
    <cellStyle name="Note 2 8 2 4" xfId="27486" xr:uid="{00000000-0005-0000-0000-0000082E0000}"/>
    <cellStyle name="Note 2 8 2 4 2" xfId="31129" xr:uid="{00000000-0005-0000-0000-0000092E0000}"/>
    <cellStyle name="Note 2 8 3" xfId="4915" xr:uid="{00000000-0005-0000-0000-00000A2E0000}"/>
    <cellStyle name="Note 2 8 3 2" xfId="4916" xr:uid="{00000000-0005-0000-0000-00000B2E0000}"/>
    <cellStyle name="Note 2 8 3 3" xfId="27487" xr:uid="{00000000-0005-0000-0000-00000C2E0000}"/>
    <cellStyle name="Note 2 8 3 3 2" xfId="31130" xr:uid="{00000000-0005-0000-0000-00000D2E0000}"/>
    <cellStyle name="Note 2 8 4" xfId="4917" xr:uid="{00000000-0005-0000-0000-00000E2E0000}"/>
    <cellStyle name="Note 2 8 5" xfId="27485" xr:uid="{00000000-0005-0000-0000-00000F2E0000}"/>
    <cellStyle name="Note 2 8 5 2" xfId="31128" xr:uid="{00000000-0005-0000-0000-0000102E0000}"/>
    <cellStyle name="Note 3 2" xfId="4918" xr:uid="{00000000-0005-0000-0000-0000112E0000}"/>
    <cellStyle name="Note 3 2 2" xfId="4919" xr:uid="{00000000-0005-0000-0000-0000122E0000}"/>
    <cellStyle name="Note 3 2 2 2" xfId="4920" xr:uid="{00000000-0005-0000-0000-0000132E0000}"/>
    <cellStyle name="Note 3 2 2 3" xfId="4921" xr:uid="{00000000-0005-0000-0000-0000142E0000}"/>
    <cellStyle name="Note 3 2 2 4" xfId="27489" xr:uid="{00000000-0005-0000-0000-0000152E0000}"/>
    <cellStyle name="Note 3 2 2 4 2" xfId="31132" xr:uid="{00000000-0005-0000-0000-0000162E0000}"/>
    <cellStyle name="Note 3 2 3" xfId="4922" xr:uid="{00000000-0005-0000-0000-0000172E0000}"/>
    <cellStyle name="Note 3 2 3 2" xfId="4923" xr:uid="{00000000-0005-0000-0000-0000182E0000}"/>
    <cellStyle name="Note 3 2 3 3" xfId="27490" xr:uid="{00000000-0005-0000-0000-0000192E0000}"/>
    <cellStyle name="Note 3 2 3 3 2" xfId="31133" xr:uid="{00000000-0005-0000-0000-00001A2E0000}"/>
    <cellStyle name="Note 3 2 4" xfId="4924" xr:uid="{00000000-0005-0000-0000-00001B2E0000}"/>
    <cellStyle name="Note 3 2 5" xfId="27488" xr:uid="{00000000-0005-0000-0000-00001C2E0000}"/>
    <cellStyle name="Note 3 2 5 2" xfId="31131" xr:uid="{00000000-0005-0000-0000-00001D2E0000}"/>
    <cellStyle name="Note 3 3" xfId="4925" xr:uid="{00000000-0005-0000-0000-00001E2E0000}"/>
    <cellStyle name="Note 3 3 2" xfId="4926" xr:uid="{00000000-0005-0000-0000-00001F2E0000}"/>
    <cellStyle name="Note 3 3 2 2" xfId="4927" xr:uid="{00000000-0005-0000-0000-0000202E0000}"/>
    <cellStyle name="Note 3 3 2 3" xfId="4928" xr:uid="{00000000-0005-0000-0000-0000212E0000}"/>
    <cellStyle name="Note 3 3 2 4" xfId="27492" xr:uid="{00000000-0005-0000-0000-0000222E0000}"/>
    <cellStyle name="Note 3 3 2 4 2" xfId="31135" xr:uid="{00000000-0005-0000-0000-0000232E0000}"/>
    <cellStyle name="Note 3 3 3" xfId="4929" xr:uid="{00000000-0005-0000-0000-0000242E0000}"/>
    <cellStyle name="Note 3 3 3 2" xfId="4930" xr:uid="{00000000-0005-0000-0000-0000252E0000}"/>
    <cellStyle name="Note 3 3 3 3" xfId="27493" xr:uid="{00000000-0005-0000-0000-0000262E0000}"/>
    <cellStyle name="Note 3 3 3 3 2" xfId="31136" xr:uid="{00000000-0005-0000-0000-0000272E0000}"/>
    <cellStyle name="Note 3 3 4" xfId="4931" xr:uid="{00000000-0005-0000-0000-0000282E0000}"/>
    <cellStyle name="Note 3 3 5" xfId="27491" xr:uid="{00000000-0005-0000-0000-0000292E0000}"/>
    <cellStyle name="Note 3 3 5 2" xfId="31134" xr:uid="{00000000-0005-0000-0000-00002A2E0000}"/>
    <cellStyle name="Note 3 4" xfId="4932" xr:uid="{00000000-0005-0000-0000-00002B2E0000}"/>
    <cellStyle name="Note 3 4 2" xfId="4933" xr:uid="{00000000-0005-0000-0000-00002C2E0000}"/>
    <cellStyle name="Note 3 4 2 2" xfId="4934" xr:uid="{00000000-0005-0000-0000-00002D2E0000}"/>
    <cellStyle name="Note 3 4 2 3" xfId="4935" xr:uid="{00000000-0005-0000-0000-00002E2E0000}"/>
    <cellStyle name="Note 3 4 2 4" xfId="27495" xr:uid="{00000000-0005-0000-0000-00002F2E0000}"/>
    <cellStyle name="Note 3 4 2 4 2" xfId="31138" xr:uid="{00000000-0005-0000-0000-0000302E0000}"/>
    <cellStyle name="Note 3 4 3" xfId="4936" xr:uid="{00000000-0005-0000-0000-0000312E0000}"/>
    <cellStyle name="Note 3 4 3 2" xfId="4937" xr:uid="{00000000-0005-0000-0000-0000322E0000}"/>
    <cellStyle name="Note 3 4 3 3" xfId="27496" xr:uid="{00000000-0005-0000-0000-0000332E0000}"/>
    <cellStyle name="Note 3 4 3 3 2" xfId="31139" xr:uid="{00000000-0005-0000-0000-0000342E0000}"/>
    <cellStyle name="Note 3 4 4" xfId="4938" xr:uid="{00000000-0005-0000-0000-0000352E0000}"/>
    <cellStyle name="Note 3 4 5" xfId="27494" xr:uid="{00000000-0005-0000-0000-0000362E0000}"/>
    <cellStyle name="Note 3 4 5 2" xfId="31137" xr:uid="{00000000-0005-0000-0000-0000372E0000}"/>
    <cellStyle name="Note 3 5" xfId="4939" xr:uid="{00000000-0005-0000-0000-0000382E0000}"/>
    <cellStyle name="Note 3 5 2" xfId="4940" xr:uid="{00000000-0005-0000-0000-0000392E0000}"/>
    <cellStyle name="Note 3 5 2 2" xfId="4941" xr:uid="{00000000-0005-0000-0000-00003A2E0000}"/>
    <cellStyle name="Note 3 5 2 3" xfId="4942" xr:uid="{00000000-0005-0000-0000-00003B2E0000}"/>
    <cellStyle name="Note 3 5 2 4" xfId="27498" xr:uid="{00000000-0005-0000-0000-00003C2E0000}"/>
    <cellStyle name="Note 3 5 2 4 2" xfId="31141" xr:uid="{00000000-0005-0000-0000-00003D2E0000}"/>
    <cellStyle name="Note 3 5 3" xfId="4943" xr:uid="{00000000-0005-0000-0000-00003E2E0000}"/>
    <cellStyle name="Note 3 5 3 2" xfId="4944" xr:uid="{00000000-0005-0000-0000-00003F2E0000}"/>
    <cellStyle name="Note 3 5 3 3" xfId="27499" xr:uid="{00000000-0005-0000-0000-0000402E0000}"/>
    <cellStyle name="Note 3 5 3 3 2" xfId="31142" xr:uid="{00000000-0005-0000-0000-0000412E0000}"/>
    <cellStyle name="Note 3 5 4" xfId="4945" xr:uid="{00000000-0005-0000-0000-0000422E0000}"/>
    <cellStyle name="Note 3 5 5" xfId="27497" xr:uid="{00000000-0005-0000-0000-0000432E0000}"/>
    <cellStyle name="Note 3 5 5 2" xfId="31140" xr:uid="{00000000-0005-0000-0000-0000442E0000}"/>
    <cellStyle name="Note 3 6" xfId="4946" xr:uid="{00000000-0005-0000-0000-0000452E0000}"/>
    <cellStyle name="Note 3 6 2" xfId="4947" xr:uid="{00000000-0005-0000-0000-0000462E0000}"/>
    <cellStyle name="Note 3 6 2 2" xfId="4948" xr:uid="{00000000-0005-0000-0000-0000472E0000}"/>
    <cellStyle name="Note 3 6 2 3" xfId="4949" xr:uid="{00000000-0005-0000-0000-0000482E0000}"/>
    <cellStyle name="Note 3 6 2 4" xfId="27501" xr:uid="{00000000-0005-0000-0000-0000492E0000}"/>
    <cellStyle name="Note 3 6 2 4 2" xfId="31144" xr:uid="{00000000-0005-0000-0000-00004A2E0000}"/>
    <cellStyle name="Note 3 6 3" xfId="4950" xr:uid="{00000000-0005-0000-0000-00004B2E0000}"/>
    <cellStyle name="Note 3 6 3 2" xfId="4951" xr:uid="{00000000-0005-0000-0000-00004C2E0000}"/>
    <cellStyle name="Note 3 6 3 3" xfId="27502" xr:uid="{00000000-0005-0000-0000-00004D2E0000}"/>
    <cellStyle name="Note 3 6 3 3 2" xfId="31145" xr:uid="{00000000-0005-0000-0000-00004E2E0000}"/>
    <cellStyle name="Note 3 6 4" xfId="4952" xr:uid="{00000000-0005-0000-0000-00004F2E0000}"/>
    <cellStyle name="Note 3 6 5" xfId="27500" xr:uid="{00000000-0005-0000-0000-0000502E0000}"/>
    <cellStyle name="Note 3 6 5 2" xfId="31143" xr:uid="{00000000-0005-0000-0000-0000512E0000}"/>
    <cellStyle name="Note 3 7" xfId="4953" xr:uid="{00000000-0005-0000-0000-0000522E0000}"/>
    <cellStyle name="Note 3 7 2" xfId="4954" xr:uid="{00000000-0005-0000-0000-0000532E0000}"/>
    <cellStyle name="Note 3 7 2 2" xfId="4955" xr:uid="{00000000-0005-0000-0000-0000542E0000}"/>
    <cellStyle name="Note 3 7 2 3" xfId="4956" xr:uid="{00000000-0005-0000-0000-0000552E0000}"/>
    <cellStyle name="Note 3 7 2 4" xfId="27504" xr:uid="{00000000-0005-0000-0000-0000562E0000}"/>
    <cellStyle name="Note 3 7 2 4 2" xfId="31147" xr:uid="{00000000-0005-0000-0000-0000572E0000}"/>
    <cellStyle name="Note 3 7 3" xfId="4957" xr:uid="{00000000-0005-0000-0000-0000582E0000}"/>
    <cellStyle name="Note 3 7 3 2" xfId="4958" xr:uid="{00000000-0005-0000-0000-0000592E0000}"/>
    <cellStyle name="Note 3 7 3 3" xfId="27505" xr:uid="{00000000-0005-0000-0000-00005A2E0000}"/>
    <cellStyle name="Note 3 7 3 3 2" xfId="31148" xr:uid="{00000000-0005-0000-0000-00005B2E0000}"/>
    <cellStyle name="Note 3 7 4" xfId="4959" xr:uid="{00000000-0005-0000-0000-00005C2E0000}"/>
    <cellStyle name="Note 3 7 5" xfId="27503" xr:uid="{00000000-0005-0000-0000-00005D2E0000}"/>
    <cellStyle name="Note 3 7 5 2" xfId="31146" xr:uid="{00000000-0005-0000-0000-00005E2E0000}"/>
    <cellStyle name="Note 3 8" xfId="4960" xr:uid="{00000000-0005-0000-0000-00005F2E0000}"/>
    <cellStyle name="Note 3 8 2" xfId="4961" xr:uid="{00000000-0005-0000-0000-0000602E0000}"/>
    <cellStyle name="Note 3 8 2 2" xfId="4962" xr:uid="{00000000-0005-0000-0000-0000612E0000}"/>
    <cellStyle name="Note 3 8 2 3" xfId="4963" xr:uid="{00000000-0005-0000-0000-0000622E0000}"/>
    <cellStyle name="Note 3 8 2 4" xfId="27507" xr:uid="{00000000-0005-0000-0000-0000632E0000}"/>
    <cellStyle name="Note 3 8 2 4 2" xfId="31150" xr:uid="{00000000-0005-0000-0000-0000642E0000}"/>
    <cellStyle name="Note 3 8 3" xfId="4964" xr:uid="{00000000-0005-0000-0000-0000652E0000}"/>
    <cellStyle name="Note 3 8 3 2" xfId="4965" xr:uid="{00000000-0005-0000-0000-0000662E0000}"/>
    <cellStyle name="Note 3 8 3 3" xfId="27508" xr:uid="{00000000-0005-0000-0000-0000672E0000}"/>
    <cellStyle name="Note 3 8 3 3 2" xfId="31151" xr:uid="{00000000-0005-0000-0000-0000682E0000}"/>
    <cellStyle name="Note 3 8 4" xfId="4966" xr:uid="{00000000-0005-0000-0000-0000692E0000}"/>
    <cellStyle name="Note 3 8 5" xfId="27506" xr:uid="{00000000-0005-0000-0000-00006A2E0000}"/>
    <cellStyle name="Note 3 8 5 2" xfId="31149" xr:uid="{00000000-0005-0000-0000-00006B2E0000}"/>
    <cellStyle name="Note 4 2" xfId="4967" xr:uid="{00000000-0005-0000-0000-00006C2E0000}"/>
    <cellStyle name="Note 4 2 2" xfId="4968" xr:uid="{00000000-0005-0000-0000-00006D2E0000}"/>
    <cellStyle name="Note 4 2 2 2" xfId="4969" xr:uid="{00000000-0005-0000-0000-00006E2E0000}"/>
    <cellStyle name="Note 4 2 2 3" xfId="4970" xr:uid="{00000000-0005-0000-0000-00006F2E0000}"/>
    <cellStyle name="Note 4 2 2 4" xfId="27510" xr:uid="{00000000-0005-0000-0000-0000702E0000}"/>
    <cellStyle name="Note 4 2 2 4 2" xfId="31153" xr:uid="{00000000-0005-0000-0000-0000712E0000}"/>
    <cellStyle name="Note 4 2 3" xfId="4971" xr:uid="{00000000-0005-0000-0000-0000722E0000}"/>
    <cellStyle name="Note 4 2 3 2" xfId="4972" xr:uid="{00000000-0005-0000-0000-0000732E0000}"/>
    <cellStyle name="Note 4 2 3 3" xfId="27511" xr:uid="{00000000-0005-0000-0000-0000742E0000}"/>
    <cellStyle name="Note 4 2 3 3 2" xfId="31154" xr:uid="{00000000-0005-0000-0000-0000752E0000}"/>
    <cellStyle name="Note 4 2 4" xfId="4973" xr:uid="{00000000-0005-0000-0000-0000762E0000}"/>
    <cellStyle name="Note 4 2 5" xfId="27509" xr:uid="{00000000-0005-0000-0000-0000772E0000}"/>
    <cellStyle name="Note 4 2 5 2" xfId="31152" xr:uid="{00000000-0005-0000-0000-0000782E0000}"/>
    <cellStyle name="Note 4 3" xfId="4974" xr:uid="{00000000-0005-0000-0000-0000792E0000}"/>
    <cellStyle name="Note 4 3 2" xfId="4975" xr:uid="{00000000-0005-0000-0000-00007A2E0000}"/>
    <cellStyle name="Note 4 3 2 2" xfId="4976" xr:uid="{00000000-0005-0000-0000-00007B2E0000}"/>
    <cellStyle name="Note 4 3 2 3" xfId="4977" xr:uid="{00000000-0005-0000-0000-00007C2E0000}"/>
    <cellStyle name="Note 4 3 2 4" xfId="27513" xr:uid="{00000000-0005-0000-0000-00007D2E0000}"/>
    <cellStyle name="Note 4 3 2 4 2" xfId="31156" xr:uid="{00000000-0005-0000-0000-00007E2E0000}"/>
    <cellStyle name="Note 4 3 3" xfId="4978" xr:uid="{00000000-0005-0000-0000-00007F2E0000}"/>
    <cellStyle name="Note 4 3 3 2" xfId="4979" xr:uid="{00000000-0005-0000-0000-0000802E0000}"/>
    <cellStyle name="Note 4 3 3 3" xfId="27514" xr:uid="{00000000-0005-0000-0000-0000812E0000}"/>
    <cellStyle name="Note 4 3 3 3 2" xfId="31157" xr:uid="{00000000-0005-0000-0000-0000822E0000}"/>
    <cellStyle name="Note 4 3 4" xfId="4980" xr:uid="{00000000-0005-0000-0000-0000832E0000}"/>
    <cellStyle name="Note 4 3 5" xfId="27512" xr:uid="{00000000-0005-0000-0000-0000842E0000}"/>
    <cellStyle name="Note 4 3 5 2" xfId="31155" xr:uid="{00000000-0005-0000-0000-0000852E0000}"/>
    <cellStyle name="Note 4 4" xfId="4981" xr:uid="{00000000-0005-0000-0000-0000862E0000}"/>
    <cellStyle name="Note 4 4 2" xfId="4982" xr:uid="{00000000-0005-0000-0000-0000872E0000}"/>
    <cellStyle name="Note 4 4 2 2" xfId="4983" xr:uid="{00000000-0005-0000-0000-0000882E0000}"/>
    <cellStyle name="Note 4 4 2 3" xfId="4984" xr:uid="{00000000-0005-0000-0000-0000892E0000}"/>
    <cellStyle name="Note 4 4 2 4" xfId="27516" xr:uid="{00000000-0005-0000-0000-00008A2E0000}"/>
    <cellStyle name="Note 4 4 2 4 2" xfId="31159" xr:uid="{00000000-0005-0000-0000-00008B2E0000}"/>
    <cellStyle name="Note 4 4 3" xfId="4985" xr:uid="{00000000-0005-0000-0000-00008C2E0000}"/>
    <cellStyle name="Note 4 4 3 2" xfId="4986" xr:uid="{00000000-0005-0000-0000-00008D2E0000}"/>
    <cellStyle name="Note 4 4 3 3" xfId="27517" xr:uid="{00000000-0005-0000-0000-00008E2E0000}"/>
    <cellStyle name="Note 4 4 3 3 2" xfId="31160" xr:uid="{00000000-0005-0000-0000-00008F2E0000}"/>
    <cellStyle name="Note 4 4 4" xfId="4987" xr:uid="{00000000-0005-0000-0000-0000902E0000}"/>
    <cellStyle name="Note 4 4 5" xfId="27515" xr:uid="{00000000-0005-0000-0000-0000912E0000}"/>
    <cellStyle name="Note 4 4 5 2" xfId="31158" xr:uid="{00000000-0005-0000-0000-0000922E0000}"/>
    <cellStyle name="Note 4 5" xfId="4988" xr:uid="{00000000-0005-0000-0000-0000932E0000}"/>
    <cellStyle name="Note 4 5 2" xfId="4989" xr:uid="{00000000-0005-0000-0000-0000942E0000}"/>
    <cellStyle name="Note 4 5 2 2" xfId="4990" xr:uid="{00000000-0005-0000-0000-0000952E0000}"/>
    <cellStyle name="Note 4 5 2 3" xfId="4991" xr:uid="{00000000-0005-0000-0000-0000962E0000}"/>
    <cellStyle name="Note 4 5 2 4" xfId="27519" xr:uid="{00000000-0005-0000-0000-0000972E0000}"/>
    <cellStyle name="Note 4 5 2 4 2" xfId="31162" xr:uid="{00000000-0005-0000-0000-0000982E0000}"/>
    <cellStyle name="Note 4 5 3" xfId="4992" xr:uid="{00000000-0005-0000-0000-0000992E0000}"/>
    <cellStyle name="Note 4 5 3 2" xfId="4993" xr:uid="{00000000-0005-0000-0000-00009A2E0000}"/>
    <cellStyle name="Note 4 5 3 3" xfId="27520" xr:uid="{00000000-0005-0000-0000-00009B2E0000}"/>
    <cellStyle name="Note 4 5 3 3 2" xfId="31163" xr:uid="{00000000-0005-0000-0000-00009C2E0000}"/>
    <cellStyle name="Note 4 5 4" xfId="4994" xr:uid="{00000000-0005-0000-0000-00009D2E0000}"/>
    <cellStyle name="Note 4 5 5" xfId="27518" xr:uid="{00000000-0005-0000-0000-00009E2E0000}"/>
    <cellStyle name="Note 4 5 5 2" xfId="31161" xr:uid="{00000000-0005-0000-0000-00009F2E0000}"/>
    <cellStyle name="Note 4 6" xfId="4995" xr:uid="{00000000-0005-0000-0000-0000A02E0000}"/>
    <cellStyle name="Note 4 6 2" xfId="4996" xr:uid="{00000000-0005-0000-0000-0000A12E0000}"/>
    <cellStyle name="Note 4 6 2 2" xfId="4997" xr:uid="{00000000-0005-0000-0000-0000A22E0000}"/>
    <cellStyle name="Note 4 6 2 3" xfId="4998" xr:uid="{00000000-0005-0000-0000-0000A32E0000}"/>
    <cellStyle name="Note 4 6 2 4" xfId="27522" xr:uid="{00000000-0005-0000-0000-0000A42E0000}"/>
    <cellStyle name="Note 4 6 2 4 2" xfId="31165" xr:uid="{00000000-0005-0000-0000-0000A52E0000}"/>
    <cellStyle name="Note 4 6 3" xfId="4999" xr:uid="{00000000-0005-0000-0000-0000A62E0000}"/>
    <cellStyle name="Note 4 6 3 2" xfId="5000" xr:uid="{00000000-0005-0000-0000-0000A72E0000}"/>
    <cellStyle name="Note 4 6 3 3" xfId="27523" xr:uid="{00000000-0005-0000-0000-0000A82E0000}"/>
    <cellStyle name="Note 4 6 3 3 2" xfId="31166" xr:uid="{00000000-0005-0000-0000-0000A92E0000}"/>
    <cellStyle name="Note 4 6 4" xfId="5001" xr:uid="{00000000-0005-0000-0000-0000AA2E0000}"/>
    <cellStyle name="Note 4 6 5" xfId="27521" xr:uid="{00000000-0005-0000-0000-0000AB2E0000}"/>
    <cellStyle name="Note 4 6 5 2" xfId="31164" xr:uid="{00000000-0005-0000-0000-0000AC2E0000}"/>
    <cellStyle name="Note 4 7" xfId="5002" xr:uid="{00000000-0005-0000-0000-0000AD2E0000}"/>
    <cellStyle name="Note 4 7 2" xfId="5003" xr:uid="{00000000-0005-0000-0000-0000AE2E0000}"/>
    <cellStyle name="Note 4 7 2 2" xfId="5004" xr:uid="{00000000-0005-0000-0000-0000AF2E0000}"/>
    <cellStyle name="Note 4 7 2 3" xfId="5005" xr:uid="{00000000-0005-0000-0000-0000B02E0000}"/>
    <cellStyle name="Note 4 7 2 4" xfId="27525" xr:uid="{00000000-0005-0000-0000-0000B12E0000}"/>
    <cellStyle name="Note 4 7 2 4 2" xfId="31168" xr:uid="{00000000-0005-0000-0000-0000B22E0000}"/>
    <cellStyle name="Note 4 7 3" xfId="5006" xr:uid="{00000000-0005-0000-0000-0000B32E0000}"/>
    <cellStyle name="Note 4 7 3 2" xfId="5007" xr:uid="{00000000-0005-0000-0000-0000B42E0000}"/>
    <cellStyle name="Note 4 7 3 3" xfId="27526" xr:uid="{00000000-0005-0000-0000-0000B52E0000}"/>
    <cellStyle name="Note 4 7 3 3 2" xfId="31169" xr:uid="{00000000-0005-0000-0000-0000B62E0000}"/>
    <cellStyle name="Note 4 7 4" xfId="5008" xr:uid="{00000000-0005-0000-0000-0000B72E0000}"/>
    <cellStyle name="Note 4 7 5" xfId="27524" xr:uid="{00000000-0005-0000-0000-0000B82E0000}"/>
    <cellStyle name="Note 4 7 5 2" xfId="31167" xr:uid="{00000000-0005-0000-0000-0000B92E0000}"/>
    <cellStyle name="Note 4 8" xfId="5009" xr:uid="{00000000-0005-0000-0000-0000BA2E0000}"/>
    <cellStyle name="Note 4 8 2" xfId="5010" xr:uid="{00000000-0005-0000-0000-0000BB2E0000}"/>
    <cellStyle name="Note 4 8 2 2" xfId="5011" xr:uid="{00000000-0005-0000-0000-0000BC2E0000}"/>
    <cellStyle name="Note 4 8 2 3" xfId="5012" xr:uid="{00000000-0005-0000-0000-0000BD2E0000}"/>
    <cellStyle name="Note 4 8 2 4" xfId="27528" xr:uid="{00000000-0005-0000-0000-0000BE2E0000}"/>
    <cellStyle name="Note 4 8 2 4 2" xfId="31171" xr:uid="{00000000-0005-0000-0000-0000BF2E0000}"/>
    <cellStyle name="Note 4 8 3" xfId="5013" xr:uid="{00000000-0005-0000-0000-0000C02E0000}"/>
    <cellStyle name="Note 4 8 3 2" xfId="5014" xr:uid="{00000000-0005-0000-0000-0000C12E0000}"/>
    <cellStyle name="Note 4 8 3 3" xfId="27529" xr:uid="{00000000-0005-0000-0000-0000C22E0000}"/>
    <cellStyle name="Note 4 8 3 3 2" xfId="31172" xr:uid="{00000000-0005-0000-0000-0000C32E0000}"/>
    <cellStyle name="Note 4 8 4" xfId="5015" xr:uid="{00000000-0005-0000-0000-0000C42E0000}"/>
    <cellStyle name="Note 4 8 5" xfId="27527" xr:uid="{00000000-0005-0000-0000-0000C52E0000}"/>
    <cellStyle name="Note 4 8 5 2" xfId="31170" xr:uid="{00000000-0005-0000-0000-0000C62E0000}"/>
    <cellStyle name="Note 5 2" xfId="5016" xr:uid="{00000000-0005-0000-0000-0000C72E0000}"/>
    <cellStyle name="Note 5 2 2" xfId="5017" xr:uid="{00000000-0005-0000-0000-0000C82E0000}"/>
    <cellStyle name="Note 5 2 2 2" xfId="5018" xr:uid="{00000000-0005-0000-0000-0000C92E0000}"/>
    <cellStyle name="Note 5 2 2 3" xfId="5019" xr:uid="{00000000-0005-0000-0000-0000CA2E0000}"/>
    <cellStyle name="Note 5 2 2 4" xfId="27531" xr:uid="{00000000-0005-0000-0000-0000CB2E0000}"/>
    <cellStyle name="Note 5 2 2 4 2" xfId="31174" xr:uid="{00000000-0005-0000-0000-0000CC2E0000}"/>
    <cellStyle name="Note 5 2 3" xfId="5020" xr:uid="{00000000-0005-0000-0000-0000CD2E0000}"/>
    <cellStyle name="Note 5 2 3 2" xfId="5021" xr:uid="{00000000-0005-0000-0000-0000CE2E0000}"/>
    <cellStyle name="Note 5 2 3 3" xfId="27532" xr:uid="{00000000-0005-0000-0000-0000CF2E0000}"/>
    <cellStyle name="Note 5 2 3 3 2" xfId="31175" xr:uid="{00000000-0005-0000-0000-0000D02E0000}"/>
    <cellStyle name="Note 5 2 4" xfId="5022" xr:uid="{00000000-0005-0000-0000-0000D12E0000}"/>
    <cellStyle name="Note 5 2 5" xfId="27530" xr:uid="{00000000-0005-0000-0000-0000D22E0000}"/>
    <cellStyle name="Note 5 2 5 2" xfId="31173" xr:uid="{00000000-0005-0000-0000-0000D32E0000}"/>
    <cellStyle name="Note 5 3" xfId="5023" xr:uid="{00000000-0005-0000-0000-0000D42E0000}"/>
    <cellStyle name="Note 5 3 2" xfId="5024" xr:uid="{00000000-0005-0000-0000-0000D52E0000}"/>
    <cellStyle name="Note 5 3 2 2" xfId="5025" xr:uid="{00000000-0005-0000-0000-0000D62E0000}"/>
    <cellStyle name="Note 5 3 2 3" xfId="5026" xr:uid="{00000000-0005-0000-0000-0000D72E0000}"/>
    <cellStyle name="Note 5 3 2 4" xfId="27534" xr:uid="{00000000-0005-0000-0000-0000D82E0000}"/>
    <cellStyle name="Note 5 3 2 4 2" xfId="31177" xr:uid="{00000000-0005-0000-0000-0000D92E0000}"/>
    <cellStyle name="Note 5 3 3" xfId="5027" xr:uid="{00000000-0005-0000-0000-0000DA2E0000}"/>
    <cellStyle name="Note 5 3 3 2" xfId="5028" xr:uid="{00000000-0005-0000-0000-0000DB2E0000}"/>
    <cellStyle name="Note 5 3 3 3" xfId="27535" xr:uid="{00000000-0005-0000-0000-0000DC2E0000}"/>
    <cellStyle name="Note 5 3 3 3 2" xfId="31178" xr:uid="{00000000-0005-0000-0000-0000DD2E0000}"/>
    <cellStyle name="Note 5 3 4" xfId="5029" xr:uid="{00000000-0005-0000-0000-0000DE2E0000}"/>
    <cellStyle name="Note 5 3 5" xfId="27533" xr:uid="{00000000-0005-0000-0000-0000DF2E0000}"/>
    <cellStyle name="Note 5 3 5 2" xfId="31176" xr:uid="{00000000-0005-0000-0000-0000E02E0000}"/>
    <cellStyle name="Note 5 4" xfId="5030" xr:uid="{00000000-0005-0000-0000-0000E12E0000}"/>
    <cellStyle name="Note 5 4 2" xfId="5031" xr:uid="{00000000-0005-0000-0000-0000E22E0000}"/>
    <cellStyle name="Note 5 4 2 2" xfId="5032" xr:uid="{00000000-0005-0000-0000-0000E32E0000}"/>
    <cellStyle name="Note 5 4 2 3" xfId="5033" xr:uid="{00000000-0005-0000-0000-0000E42E0000}"/>
    <cellStyle name="Note 5 4 2 4" xfId="27537" xr:uid="{00000000-0005-0000-0000-0000E52E0000}"/>
    <cellStyle name="Note 5 4 2 4 2" xfId="31180" xr:uid="{00000000-0005-0000-0000-0000E62E0000}"/>
    <cellStyle name="Note 5 4 3" xfId="5034" xr:uid="{00000000-0005-0000-0000-0000E72E0000}"/>
    <cellStyle name="Note 5 4 3 2" xfId="5035" xr:uid="{00000000-0005-0000-0000-0000E82E0000}"/>
    <cellStyle name="Note 5 4 3 3" xfId="27538" xr:uid="{00000000-0005-0000-0000-0000E92E0000}"/>
    <cellStyle name="Note 5 4 3 3 2" xfId="31181" xr:uid="{00000000-0005-0000-0000-0000EA2E0000}"/>
    <cellStyle name="Note 5 4 4" xfId="5036" xr:uid="{00000000-0005-0000-0000-0000EB2E0000}"/>
    <cellStyle name="Note 5 4 5" xfId="27536" xr:uid="{00000000-0005-0000-0000-0000EC2E0000}"/>
    <cellStyle name="Note 5 4 5 2" xfId="31179" xr:uid="{00000000-0005-0000-0000-0000ED2E0000}"/>
    <cellStyle name="Note 5 5" xfId="5037" xr:uid="{00000000-0005-0000-0000-0000EE2E0000}"/>
    <cellStyle name="Note 5 5 2" xfId="5038" xr:uid="{00000000-0005-0000-0000-0000EF2E0000}"/>
    <cellStyle name="Note 5 5 2 2" xfId="5039" xr:uid="{00000000-0005-0000-0000-0000F02E0000}"/>
    <cellStyle name="Note 5 5 2 3" xfId="5040" xr:uid="{00000000-0005-0000-0000-0000F12E0000}"/>
    <cellStyle name="Note 5 5 2 4" xfId="27540" xr:uid="{00000000-0005-0000-0000-0000F22E0000}"/>
    <cellStyle name="Note 5 5 2 4 2" xfId="31183" xr:uid="{00000000-0005-0000-0000-0000F32E0000}"/>
    <cellStyle name="Note 5 5 3" xfId="5041" xr:uid="{00000000-0005-0000-0000-0000F42E0000}"/>
    <cellStyle name="Note 5 5 3 2" xfId="5042" xr:uid="{00000000-0005-0000-0000-0000F52E0000}"/>
    <cellStyle name="Note 5 5 3 3" xfId="27541" xr:uid="{00000000-0005-0000-0000-0000F62E0000}"/>
    <cellStyle name="Note 5 5 3 3 2" xfId="31184" xr:uid="{00000000-0005-0000-0000-0000F72E0000}"/>
    <cellStyle name="Note 5 5 4" xfId="5043" xr:uid="{00000000-0005-0000-0000-0000F82E0000}"/>
    <cellStyle name="Note 5 5 5" xfId="27539" xr:uid="{00000000-0005-0000-0000-0000F92E0000}"/>
    <cellStyle name="Note 5 5 5 2" xfId="31182" xr:uid="{00000000-0005-0000-0000-0000FA2E0000}"/>
    <cellStyle name="Note 5 6" xfId="5044" xr:uid="{00000000-0005-0000-0000-0000FB2E0000}"/>
    <cellStyle name="Note 5 6 2" xfId="5045" xr:uid="{00000000-0005-0000-0000-0000FC2E0000}"/>
    <cellStyle name="Note 5 6 2 2" xfId="5046" xr:uid="{00000000-0005-0000-0000-0000FD2E0000}"/>
    <cellStyle name="Note 5 6 2 3" xfId="5047" xr:uid="{00000000-0005-0000-0000-0000FE2E0000}"/>
    <cellStyle name="Note 5 6 2 4" xfId="27543" xr:uid="{00000000-0005-0000-0000-0000FF2E0000}"/>
    <cellStyle name="Note 5 6 2 4 2" xfId="31186" xr:uid="{00000000-0005-0000-0000-0000002F0000}"/>
    <cellStyle name="Note 5 6 3" xfId="5048" xr:uid="{00000000-0005-0000-0000-0000012F0000}"/>
    <cellStyle name="Note 5 6 3 2" xfId="5049" xr:uid="{00000000-0005-0000-0000-0000022F0000}"/>
    <cellStyle name="Note 5 6 3 3" xfId="27544" xr:uid="{00000000-0005-0000-0000-0000032F0000}"/>
    <cellStyle name="Note 5 6 3 3 2" xfId="31187" xr:uid="{00000000-0005-0000-0000-0000042F0000}"/>
    <cellStyle name="Note 5 6 4" xfId="5050" xr:uid="{00000000-0005-0000-0000-0000052F0000}"/>
    <cellStyle name="Note 5 6 5" xfId="27542" xr:uid="{00000000-0005-0000-0000-0000062F0000}"/>
    <cellStyle name="Note 5 6 5 2" xfId="31185" xr:uid="{00000000-0005-0000-0000-0000072F0000}"/>
    <cellStyle name="Note 5 7" xfId="5051" xr:uid="{00000000-0005-0000-0000-0000082F0000}"/>
    <cellStyle name="Note 5 7 2" xfId="5052" xr:uid="{00000000-0005-0000-0000-0000092F0000}"/>
    <cellStyle name="Note 5 7 2 2" xfId="5053" xr:uid="{00000000-0005-0000-0000-00000A2F0000}"/>
    <cellStyle name="Note 5 7 2 3" xfId="5054" xr:uid="{00000000-0005-0000-0000-00000B2F0000}"/>
    <cellStyle name="Note 5 7 2 4" xfId="27546" xr:uid="{00000000-0005-0000-0000-00000C2F0000}"/>
    <cellStyle name="Note 5 7 2 4 2" xfId="31189" xr:uid="{00000000-0005-0000-0000-00000D2F0000}"/>
    <cellStyle name="Note 5 7 3" xfId="5055" xr:uid="{00000000-0005-0000-0000-00000E2F0000}"/>
    <cellStyle name="Note 5 7 3 2" xfId="5056" xr:uid="{00000000-0005-0000-0000-00000F2F0000}"/>
    <cellStyle name="Note 5 7 3 3" xfId="27547" xr:uid="{00000000-0005-0000-0000-0000102F0000}"/>
    <cellStyle name="Note 5 7 3 3 2" xfId="31190" xr:uid="{00000000-0005-0000-0000-0000112F0000}"/>
    <cellStyle name="Note 5 7 4" xfId="5057" xr:uid="{00000000-0005-0000-0000-0000122F0000}"/>
    <cellStyle name="Note 5 7 5" xfId="27545" xr:uid="{00000000-0005-0000-0000-0000132F0000}"/>
    <cellStyle name="Note 5 7 5 2" xfId="31188" xr:uid="{00000000-0005-0000-0000-0000142F0000}"/>
    <cellStyle name="Note 5 8" xfId="5058" xr:uid="{00000000-0005-0000-0000-0000152F0000}"/>
    <cellStyle name="Note 5 8 2" xfId="5059" xr:uid="{00000000-0005-0000-0000-0000162F0000}"/>
    <cellStyle name="Note 5 8 2 2" xfId="5060" xr:uid="{00000000-0005-0000-0000-0000172F0000}"/>
    <cellStyle name="Note 5 8 2 3" xfId="5061" xr:uid="{00000000-0005-0000-0000-0000182F0000}"/>
    <cellStyle name="Note 5 8 2 4" xfId="27549" xr:uid="{00000000-0005-0000-0000-0000192F0000}"/>
    <cellStyle name="Note 5 8 2 4 2" xfId="31192" xr:uid="{00000000-0005-0000-0000-00001A2F0000}"/>
    <cellStyle name="Note 5 8 3" xfId="5062" xr:uid="{00000000-0005-0000-0000-00001B2F0000}"/>
    <cellStyle name="Note 5 8 3 2" xfId="5063" xr:uid="{00000000-0005-0000-0000-00001C2F0000}"/>
    <cellStyle name="Note 5 8 3 3" xfId="27550" xr:uid="{00000000-0005-0000-0000-00001D2F0000}"/>
    <cellStyle name="Note 5 8 3 3 2" xfId="31193" xr:uid="{00000000-0005-0000-0000-00001E2F0000}"/>
    <cellStyle name="Note 5 8 4" xfId="5064" xr:uid="{00000000-0005-0000-0000-00001F2F0000}"/>
    <cellStyle name="Note 5 8 5" xfId="27548" xr:uid="{00000000-0005-0000-0000-0000202F0000}"/>
    <cellStyle name="Note 5 8 5 2" xfId="31191" xr:uid="{00000000-0005-0000-0000-0000212F0000}"/>
    <cellStyle name="Note 6 2" xfId="5065" xr:uid="{00000000-0005-0000-0000-0000222F0000}"/>
    <cellStyle name="Note 6 2 2" xfId="5066" xr:uid="{00000000-0005-0000-0000-0000232F0000}"/>
    <cellStyle name="Note 6 2 2 2" xfId="5067" xr:uid="{00000000-0005-0000-0000-0000242F0000}"/>
    <cellStyle name="Note 6 2 2 3" xfId="5068" xr:uid="{00000000-0005-0000-0000-0000252F0000}"/>
    <cellStyle name="Note 6 2 2 4" xfId="27552" xr:uid="{00000000-0005-0000-0000-0000262F0000}"/>
    <cellStyle name="Note 6 2 2 4 2" xfId="31195" xr:uid="{00000000-0005-0000-0000-0000272F0000}"/>
    <cellStyle name="Note 6 2 3" xfId="5069" xr:uid="{00000000-0005-0000-0000-0000282F0000}"/>
    <cellStyle name="Note 6 2 3 2" xfId="5070" xr:uid="{00000000-0005-0000-0000-0000292F0000}"/>
    <cellStyle name="Note 6 2 3 3" xfId="27553" xr:uid="{00000000-0005-0000-0000-00002A2F0000}"/>
    <cellStyle name="Note 6 2 3 3 2" xfId="31196" xr:uid="{00000000-0005-0000-0000-00002B2F0000}"/>
    <cellStyle name="Note 6 2 4" xfId="5071" xr:uid="{00000000-0005-0000-0000-00002C2F0000}"/>
    <cellStyle name="Note 6 2 5" xfId="27551" xr:uid="{00000000-0005-0000-0000-00002D2F0000}"/>
    <cellStyle name="Note 6 2 5 2" xfId="31194" xr:uid="{00000000-0005-0000-0000-00002E2F0000}"/>
    <cellStyle name="Note 6 3" xfId="5072" xr:uid="{00000000-0005-0000-0000-00002F2F0000}"/>
    <cellStyle name="Note 6 3 2" xfId="5073" xr:uid="{00000000-0005-0000-0000-0000302F0000}"/>
    <cellStyle name="Note 6 3 2 2" xfId="5074" xr:uid="{00000000-0005-0000-0000-0000312F0000}"/>
    <cellStyle name="Note 6 3 2 3" xfId="5075" xr:uid="{00000000-0005-0000-0000-0000322F0000}"/>
    <cellStyle name="Note 6 3 2 4" xfId="27555" xr:uid="{00000000-0005-0000-0000-0000332F0000}"/>
    <cellStyle name="Note 6 3 2 4 2" xfId="31198" xr:uid="{00000000-0005-0000-0000-0000342F0000}"/>
    <cellStyle name="Note 6 3 3" xfId="5076" xr:uid="{00000000-0005-0000-0000-0000352F0000}"/>
    <cellStyle name="Note 6 3 3 2" xfId="5077" xr:uid="{00000000-0005-0000-0000-0000362F0000}"/>
    <cellStyle name="Note 6 3 3 3" xfId="27556" xr:uid="{00000000-0005-0000-0000-0000372F0000}"/>
    <cellStyle name="Note 6 3 3 3 2" xfId="31199" xr:uid="{00000000-0005-0000-0000-0000382F0000}"/>
    <cellStyle name="Note 6 3 4" xfId="5078" xr:uid="{00000000-0005-0000-0000-0000392F0000}"/>
    <cellStyle name="Note 6 3 5" xfId="27554" xr:uid="{00000000-0005-0000-0000-00003A2F0000}"/>
    <cellStyle name="Note 6 3 5 2" xfId="31197" xr:uid="{00000000-0005-0000-0000-00003B2F0000}"/>
    <cellStyle name="Note 6 4" xfId="5079" xr:uid="{00000000-0005-0000-0000-00003C2F0000}"/>
    <cellStyle name="Note 6 4 2" xfId="5080" xr:uid="{00000000-0005-0000-0000-00003D2F0000}"/>
    <cellStyle name="Note 6 4 2 2" xfId="5081" xr:uid="{00000000-0005-0000-0000-00003E2F0000}"/>
    <cellStyle name="Note 6 4 2 3" xfId="5082" xr:uid="{00000000-0005-0000-0000-00003F2F0000}"/>
    <cellStyle name="Note 6 4 2 4" xfId="27558" xr:uid="{00000000-0005-0000-0000-0000402F0000}"/>
    <cellStyle name="Note 6 4 2 4 2" xfId="31201" xr:uid="{00000000-0005-0000-0000-0000412F0000}"/>
    <cellStyle name="Note 6 4 3" xfId="5083" xr:uid="{00000000-0005-0000-0000-0000422F0000}"/>
    <cellStyle name="Note 6 4 3 2" xfId="5084" xr:uid="{00000000-0005-0000-0000-0000432F0000}"/>
    <cellStyle name="Note 6 4 3 3" xfId="27559" xr:uid="{00000000-0005-0000-0000-0000442F0000}"/>
    <cellStyle name="Note 6 4 3 3 2" xfId="31202" xr:uid="{00000000-0005-0000-0000-0000452F0000}"/>
    <cellStyle name="Note 6 4 4" xfId="5085" xr:uid="{00000000-0005-0000-0000-0000462F0000}"/>
    <cellStyle name="Note 6 4 5" xfId="27557" xr:uid="{00000000-0005-0000-0000-0000472F0000}"/>
    <cellStyle name="Note 6 4 5 2" xfId="31200" xr:uid="{00000000-0005-0000-0000-0000482F0000}"/>
    <cellStyle name="Note 6 5" xfId="5086" xr:uid="{00000000-0005-0000-0000-0000492F0000}"/>
    <cellStyle name="Note 6 5 2" xfId="5087" xr:uid="{00000000-0005-0000-0000-00004A2F0000}"/>
    <cellStyle name="Note 6 5 2 2" xfId="5088" xr:uid="{00000000-0005-0000-0000-00004B2F0000}"/>
    <cellStyle name="Note 6 5 2 3" xfId="5089" xr:uid="{00000000-0005-0000-0000-00004C2F0000}"/>
    <cellStyle name="Note 6 5 2 4" xfId="27561" xr:uid="{00000000-0005-0000-0000-00004D2F0000}"/>
    <cellStyle name="Note 6 5 2 4 2" xfId="31204" xr:uid="{00000000-0005-0000-0000-00004E2F0000}"/>
    <cellStyle name="Note 6 5 3" xfId="5090" xr:uid="{00000000-0005-0000-0000-00004F2F0000}"/>
    <cellStyle name="Note 6 5 3 2" xfId="5091" xr:uid="{00000000-0005-0000-0000-0000502F0000}"/>
    <cellStyle name="Note 6 5 3 3" xfId="27562" xr:uid="{00000000-0005-0000-0000-0000512F0000}"/>
    <cellStyle name="Note 6 5 3 3 2" xfId="31205" xr:uid="{00000000-0005-0000-0000-0000522F0000}"/>
    <cellStyle name="Note 6 5 4" xfId="5092" xr:uid="{00000000-0005-0000-0000-0000532F0000}"/>
    <cellStyle name="Note 6 5 5" xfId="27560" xr:uid="{00000000-0005-0000-0000-0000542F0000}"/>
    <cellStyle name="Note 6 5 5 2" xfId="31203" xr:uid="{00000000-0005-0000-0000-0000552F0000}"/>
    <cellStyle name="Note 6 6" xfId="5093" xr:uid="{00000000-0005-0000-0000-0000562F0000}"/>
    <cellStyle name="Note 6 6 2" xfId="5094" xr:uid="{00000000-0005-0000-0000-0000572F0000}"/>
    <cellStyle name="Note 6 6 2 2" xfId="5095" xr:uid="{00000000-0005-0000-0000-0000582F0000}"/>
    <cellStyle name="Note 6 6 2 3" xfId="5096" xr:uid="{00000000-0005-0000-0000-0000592F0000}"/>
    <cellStyle name="Note 6 6 2 4" xfId="27564" xr:uid="{00000000-0005-0000-0000-00005A2F0000}"/>
    <cellStyle name="Note 6 6 2 4 2" xfId="31207" xr:uid="{00000000-0005-0000-0000-00005B2F0000}"/>
    <cellStyle name="Note 6 6 3" xfId="5097" xr:uid="{00000000-0005-0000-0000-00005C2F0000}"/>
    <cellStyle name="Note 6 6 3 2" xfId="5098" xr:uid="{00000000-0005-0000-0000-00005D2F0000}"/>
    <cellStyle name="Note 6 6 3 3" xfId="27565" xr:uid="{00000000-0005-0000-0000-00005E2F0000}"/>
    <cellStyle name="Note 6 6 3 3 2" xfId="31208" xr:uid="{00000000-0005-0000-0000-00005F2F0000}"/>
    <cellStyle name="Note 6 6 4" xfId="5099" xr:uid="{00000000-0005-0000-0000-0000602F0000}"/>
    <cellStyle name="Note 6 6 5" xfId="27563" xr:uid="{00000000-0005-0000-0000-0000612F0000}"/>
    <cellStyle name="Note 6 6 5 2" xfId="31206" xr:uid="{00000000-0005-0000-0000-0000622F0000}"/>
    <cellStyle name="Note 6 7" xfId="5100" xr:uid="{00000000-0005-0000-0000-0000632F0000}"/>
    <cellStyle name="Note 6 7 2" xfId="5101" xr:uid="{00000000-0005-0000-0000-0000642F0000}"/>
    <cellStyle name="Note 6 7 2 2" xfId="5102" xr:uid="{00000000-0005-0000-0000-0000652F0000}"/>
    <cellStyle name="Note 6 7 2 3" xfId="5103" xr:uid="{00000000-0005-0000-0000-0000662F0000}"/>
    <cellStyle name="Note 6 7 2 4" xfId="27567" xr:uid="{00000000-0005-0000-0000-0000672F0000}"/>
    <cellStyle name="Note 6 7 2 4 2" xfId="31210" xr:uid="{00000000-0005-0000-0000-0000682F0000}"/>
    <cellStyle name="Note 6 7 3" xfId="5104" xr:uid="{00000000-0005-0000-0000-0000692F0000}"/>
    <cellStyle name="Note 6 7 3 2" xfId="5105" xr:uid="{00000000-0005-0000-0000-00006A2F0000}"/>
    <cellStyle name="Note 6 7 3 3" xfId="27568" xr:uid="{00000000-0005-0000-0000-00006B2F0000}"/>
    <cellStyle name="Note 6 7 3 3 2" xfId="31211" xr:uid="{00000000-0005-0000-0000-00006C2F0000}"/>
    <cellStyle name="Note 6 7 4" xfId="5106" xr:uid="{00000000-0005-0000-0000-00006D2F0000}"/>
    <cellStyle name="Note 6 7 5" xfId="27566" xr:uid="{00000000-0005-0000-0000-00006E2F0000}"/>
    <cellStyle name="Note 6 7 5 2" xfId="31209" xr:uid="{00000000-0005-0000-0000-00006F2F0000}"/>
    <cellStyle name="Note 6 8" xfId="5107" xr:uid="{00000000-0005-0000-0000-0000702F0000}"/>
    <cellStyle name="Note 6 8 2" xfId="5108" xr:uid="{00000000-0005-0000-0000-0000712F0000}"/>
    <cellStyle name="Note 6 8 2 2" xfId="5109" xr:uid="{00000000-0005-0000-0000-0000722F0000}"/>
    <cellStyle name="Note 6 8 2 3" xfId="5110" xr:uid="{00000000-0005-0000-0000-0000732F0000}"/>
    <cellStyle name="Note 6 8 2 4" xfId="27570" xr:uid="{00000000-0005-0000-0000-0000742F0000}"/>
    <cellStyle name="Note 6 8 2 4 2" xfId="31213" xr:uid="{00000000-0005-0000-0000-0000752F0000}"/>
    <cellStyle name="Note 6 8 3" xfId="5111" xr:uid="{00000000-0005-0000-0000-0000762F0000}"/>
    <cellStyle name="Note 6 8 3 2" xfId="5112" xr:uid="{00000000-0005-0000-0000-0000772F0000}"/>
    <cellStyle name="Note 6 8 3 3" xfId="27571" xr:uid="{00000000-0005-0000-0000-0000782F0000}"/>
    <cellStyle name="Note 6 8 3 3 2" xfId="31214" xr:uid="{00000000-0005-0000-0000-0000792F0000}"/>
    <cellStyle name="Note 6 8 4" xfId="5113" xr:uid="{00000000-0005-0000-0000-00007A2F0000}"/>
    <cellStyle name="Note 6 8 5" xfId="27569" xr:uid="{00000000-0005-0000-0000-00007B2F0000}"/>
    <cellStyle name="Note 6 8 5 2" xfId="31212" xr:uid="{00000000-0005-0000-0000-00007C2F0000}"/>
    <cellStyle name="Note 7 2" xfId="5114" xr:uid="{00000000-0005-0000-0000-00007D2F0000}"/>
    <cellStyle name="Note 7 2 2" xfId="5115" xr:uid="{00000000-0005-0000-0000-00007E2F0000}"/>
    <cellStyle name="Note 7 2 2 2" xfId="5116" xr:uid="{00000000-0005-0000-0000-00007F2F0000}"/>
    <cellStyle name="Note 7 2 2 3" xfId="5117" xr:uid="{00000000-0005-0000-0000-0000802F0000}"/>
    <cellStyle name="Note 7 2 2 4" xfId="27573" xr:uid="{00000000-0005-0000-0000-0000812F0000}"/>
    <cellStyle name="Note 7 2 2 4 2" xfId="31216" xr:uid="{00000000-0005-0000-0000-0000822F0000}"/>
    <cellStyle name="Note 7 2 3" xfId="5118" xr:uid="{00000000-0005-0000-0000-0000832F0000}"/>
    <cellStyle name="Note 7 2 3 2" xfId="5119" xr:uid="{00000000-0005-0000-0000-0000842F0000}"/>
    <cellStyle name="Note 7 2 3 3" xfId="27574" xr:uid="{00000000-0005-0000-0000-0000852F0000}"/>
    <cellStyle name="Note 7 2 3 3 2" xfId="31217" xr:uid="{00000000-0005-0000-0000-0000862F0000}"/>
    <cellStyle name="Note 7 2 4" xfId="5120" xr:uid="{00000000-0005-0000-0000-0000872F0000}"/>
    <cellStyle name="Note 7 2 5" xfId="27572" xr:uid="{00000000-0005-0000-0000-0000882F0000}"/>
    <cellStyle name="Note 7 2 5 2" xfId="31215" xr:uid="{00000000-0005-0000-0000-0000892F0000}"/>
    <cellStyle name="Note 7 3" xfId="5121" xr:uid="{00000000-0005-0000-0000-00008A2F0000}"/>
    <cellStyle name="Note 7 3 2" xfId="5122" xr:uid="{00000000-0005-0000-0000-00008B2F0000}"/>
    <cellStyle name="Note 7 3 2 2" xfId="5123" xr:uid="{00000000-0005-0000-0000-00008C2F0000}"/>
    <cellStyle name="Note 7 3 2 3" xfId="5124" xr:uid="{00000000-0005-0000-0000-00008D2F0000}"/>
    <cellStyle name="Note 7 3 2 4" xfId="27576" xr:uid="{00000000-0005-0000-0000-00008E2F0000}"/>
    <cellStyle name="Note 7 3 2 4 2" xfId="31219" xr:uid="{00000000-0005-0000-0000-00008F2F0000}"/>
    <cellStyle name="Note 7 3 3" xfId="5125" xr:uid="{00000000-0005-0000-0000-0000902F0000}"/>
    <cellStyle name="Note 7 3 3 2" xfId="5126" xr:uid="{00000000-0005-0000-0000-0000912F0000}"/>
    <cellStyle name="Note 7 3 3 3" xfId="27577" xr:uid="{00000000-0005-0000-0000-0000922F0000}"/>
    <cellStyle name="Note 7 3 3 3 2" xfId="31220" xr:uid="{00000000-0005-0000-0000-0000932F0000}"/>
    <cellStyle name="Note 7 3 4" xfId="5127" xr:uid="{00000000-0005-0000-0000-0000942F0000}"/>
    <cellStyle name="Note 7 3 5" xfId="27575" xr:uid="{00000000-0005-0000-0000-0000952F0000}"/>
    <cellStyle name="Note 7 3 5 2" xfId="31218" xr:uid="{00000000-0005-0000-0000-0000962F0000}"/>
    <cellStyle name="Note 7 4" xfId="5128" xr:uid="{00000000-0005-0000-0000-0000972F0000}"/>
    <cellStyle name="Note 7 4 2" xfId="5129" xr:uid="{00000000-0005-0000-0000-0000982F0000}"/>
    <cellStyle name="Note 7 4 2 2" xfId="5130" xr:uid="{00000000-0005-0000-0000-0000992F0000}"/>
    <cellStyle name="Note 7 4 2 3" xfId="5131" xr:uid="{00000000-0005-0000-0000-00009A2F0000}"/>
    <cellStyle name="Note 7 4 2 4" xfId="27579" xr:uid="{00000000-0005-0000-0000-00009B2F0000}"/>
    <cellStyle name="Note 7 4 2 4 2" xfId="31222" xr:uid="{00000000-0005-0000-0000-00009C2F0000}"/>
    <cellStyle name="Note 7 4 3" xfId="5132" xr:uid="{00000000-0005-0000-0000-00009D2F0000}"/>
    <cellStyle name="Note 7 4 3 2" xfId="5133" xr:uid="{00000000-0005-0000-0000-00009E2F0000}"/>
    <cellStyle name="Note 7 4 3 3" xfId="27580" xr:uid="{00000000-0005-0000-0000-00009F2F0000}"/>
    <cellStyle name="Note 7 4 3 3 2" xfId="31223" xr:uid="{00000000-0005-0000-0000-0000A02F0000}"/>
    <cellStyle name="Note 7 4 4" xfId="5134" xr:uid="{00000000-0005-0000-0000-0000A12F0000}"/>
    <cellStyle name="Note 7 4 5" xfId="27578" xr:uid="{00000000-0005-0000-0000-0000A22F0000}"/>
    <cellStyle name="Note 7 4 5 2" xfId="31221" xr:uid="{00000000-0005-0000-0000-0000A32F0000}"/>
    <cellStyle name="Note 7 5" xfId="5135" xr:uid="{00000000-0005-0000-0000-0000A42F0000}"/>
    <cellStyle name="Note 7 5 2" xfId="5136" xr:uid="{00000000-0005-0000-0000-0000A52F0000}"/>
    <cellStyle name="Note 7 5 2 2" xfId="5137" xr:uid="{00000000-0005-0000-0000-0000A62F0000}"/>
    <cellStyle name="Note 7 5 2 3" xfId="5138" xr:uid="{00000000-0005-0000-0000-0000A72F0000}"/>
    <cellStyle name="Note 7 5 2 4" xfId="27582" xr:uid="{00000000-0005-0000-0000-0000A82F0000}"/>
    <cellStyle name="Note 7 5 2 4 2" xfId="31225" xr:uid="{00000000-0005-0000-0000-0000A92F0000}"/>
    <cellStyle name="Note 7 5 3" xfId="5139" xr:uid="{00000000-0005-0000-0000-0000AA2F0000}"/>
    <cellStyle name="Note 7 5 3 2" xfId="5140" xr:uid="{00000000-0005-0000-0000-0000AB2F0000}"/>
    <cellStyle name="Note 7 5 3 3" xfId="27583" xr:uid="{00000000-0005-0000-0000-0000AC2F0000}"/>
    <cellStyle name="Note 7 5 3 3 2" xfId="31226" xr:uid="{00000000-0005-0000-0000-0000AD2F0000}"/>
    <cellStyle name="Note 7 5 4" xfId="5141" xr:uid="{00000000-0005-0000-0000-0000AE2F0000}"/>
    <cellStyle name="Note 7 5 5" xfId="27581" xr:uid="{00000000-0005-0000-0000-0000AF2F0000}"/>
    <cellStyle name="Note 7 5 5 2" xfId="31224" xr:uid="{00000000-0005-0000-0000-0000B02F0000}"/>
    <cellStyle name="Note 7 6" xfId="5142" xr:uid="{00000000-0005-0000-0000-0000B12F0000}"/>
    <cellStyle name="Note 7 6 2" xfId="5143" xr:uid="{00000000-0005-0000-0000-0000B22F0000}"/>
    <cellStyle name="Note 7 6 2 2" xfId="5144" xr:uid="{00000000-0005-0000-0000-0000B32F0000}"/>
    <cellStyle name="Note 7 6 2 3" xfId="5145" xr:uid="{00000000-0005-0000-0000-0000B42F0000}"/>
    <cellStyle name="Note 7 6 2 4" xfId="27585" xr:uid="{00000000-0005-0000-0000-0000B52F0000}"/>
    <cellStyle name="Note 7 6 2 4 2" xfId="31228" xr:uid="{00000000-0005-0000-0000-0000B62F0000}"/>
    <cellStyle name="Note 7 6 3" xfId="5146" xr:uid="{00000000-0005-0000-0000-0000B72F0000}"/>
    <cellStyle name="Note 7 6 3 2" xfId="5147" xr:uid="{00000000-0005-0000-0000-0000B82F0000}"/>
    <cellStyle name="Note 7 6 3 3" xfId="27586" xr:uid="{00000000-0005-0000-0000-0000B92F0000}"/>
    <cellStyle name="Note 7 6 3 3 2" xfId="31229" xr:uid="{00000000-0005-0000-0000-0000BA2F0000}"/>
    <cellStyle name="Note 7 6 4" xfId="5148" xr:uid="{00000000-0005-0000-0000-0000BB2F0000}"/>
    <cellStyle name="Note 7 6 5" xfId="27584" xr:uid="{00000000-0005-0000-0000-0000BC2F0000}"/>
    <cellStyle name="Note 7 6 5 2" xfId="31227" xr:uid="{00000000-0005-0000-0000-0000BD2F0000}"/>
    <cellStyle name="Note 7 7" xfId="5149" xr:uid="{00000000-0005-0000-0000-0000BE2F0000}"/>
    <cellStyle name="Note 7 7 2" xfId="5150" xr:uid="{00000000-0005-0000-0000-0000BF2F0000}"/>
    <cellStyle name="Note 7 7 2 2" xfId="5151" xr:uid="{00000000-0005-0000-0000-0000C02F0000}"/>
    <cellStyle name="Note 7 7 2 3" xfId="5152" xr:uid="{00000000-0005-0000-0000-0000C12F0000}"/>
    <cellStyle name="Note 7 7 2 4" xfId="27588" xr:uid="{00000000-0005-0000-0000-0000C22F0000}"/>
    <cellStyle name="Note 7 7 2 4 2" xfId="31231" xr:uid="{00000000-0005-0000-0000-0000C32F0000}"/>
    <cellStyle name="Note 7 7 3" xfId="5153" xr:uid="{00000000-0005-0000-0000-0000C42F0000}"/>
    <cellStyle name="Note 7 7 3 2" xfId="5154" xr:uid="{00000000-0005-0000-0000-0000C52F0000}"/>
    <cellStyle name="Note 7 7 3 3" xfId="27589" xr:uid="{00000000-0005-0000-0000-0000C62F0000}"/>
    <cellStyle name="Note 7 7 3 3 2" xfId="31232" xr:uid="{00000000-0005-0000-0000-0000C72F0000}"/>
    <cellStyle name="Note 7 7 4" xfId="5155" xr:uid="{00000000-0005-0000-0000-0000C82F0000}"/>
    <cellStyle name="Note 7 7 5" xfId="27587" xr:uid="{00000000-0005-0000-0000-0000C92F0000}"/>
    <cellStyle name="Note 7 7 5 2" xfId="31230" xr:uid="{00000000-0005-0000-0000-0000CA2F0000}"/>
    <cellStyle name="Note 7 8" xfId="5156" xr:uid="{00000000-0005-0000-0000-0000CB2F0000}"/>
    <cellStyle name="Note 7 8 2" xfId="5157" xr:uid="{00000000-0005-0000-0000-0000CC2F0000}"/>
    <cellStyle name="Note 7 8 2 2" xfId="5158" xr:uid="{00000000-0005-0000-0000-0000CD2F0000}"/>
    <cellStyle name="Note 7 8 2 3" xfId="5159" xr:uid="{00000000-0005-0000-0000-0000CE2F0000}"/>
    <cellStyle name="Note 7 8 2 4" xfId="27591" xr:uid="{00000000-0005-0000-0000-0000CF2F0000}"/>
    <cellStyle name="Note 7 8 2 4 2" xfId="31234" xr:uid="{00000000-0005-0000-0000-0000D02F0000}"/>
    <cellStyle name="Note 7 8 3" xfId="5160" xr:uid="{00000000-0005-0000-0000-0000D12F0000}"/>
    <cellStyle name="Note 7 8 3 2" xfId="5161" xr:uid="{00000000-0005-0000-0000-0000D22F0000}"/>
    <cellStyle name="Note 7 8 3 3" xfId="27592" xr:uid="{00000000-0005-0000-0000-0000D32F0000}"/>
    <cellStyle name="Note 7 8 3 3 2" xfId="31235" xr:uid="{00000000-0005-0000-0000-0000D42F0000}"/>
    <cellStyle name="Note 7 8 4" xfId="5162" xr:uid="{00000000-0005-0000-0000-0000D52F0000}"/>
    <cellStyle name="Note 7 8 5" xfId="27590" xr:uid="{00000000-0005-0000-0000-0000D62F0000}"/>
    <cellStyle name="Note 7 8 5 2" xfId="31233" xr:uid="{00000000-0005-0000-0000-0000D72F0000}"/>
    <cellStyle name="Note 8 2" xfId="5163" xr:uid="{00000000-0005-0000-0000-0000D82F0000}"/>
    <cellStyle name="Note 8 2 2" xfId="5164" xr:uid="{00000000-0005-0000-0000-0000D92F0000}"/>
    <cellStyle name="Note 8 2 2 2" xfId="5165" xr:uid="{00000000-0005-0000-0000-0000DA2F0000}"/>
    <cellStyle name="Note 8 2 2 3" xfId="5166" xr:uid="{00000000-0005-0000-0000-0000DB2F0000}"/>
    <cellStyle name="Note 8 2 2 4" xfId="27594" xr:uid="{00000000-0005-0000-0000-0000DC2F0000}"/>
    <cellStyle name="Note 8 2 2 4 2" xfId="31237" xr:uid="{00000000-0005-0000-0000-0000DD2F0000}"/>
    <cellStyle name="Note 8 2 3" xfId="5167" xr:uid="{00000000-0005-0000-0000-0000DE2F0000}"/>
    <cellStyle name="Note 8 2 3 2" xfId="5168" xr:uid="{00000000-0005-0000-0000-0000DF2F0000}"/>
    <cellStyle name="Note 8 2 3 3" xfId="27595" xr:uid="{00000000-0005-0000-0000-0000E02F0000}"/>
    <cellStyle name="Note 8 2 3 3 2" xfId="31238" xr:uid="{00000000-0005-0000-0000-0000E12F0000}"/>
    <cellStyle name="Note 8 2 4" xfId="5169" xr:uid="{00000000-0005-0000-0000-0000E22F0000}"/>
    <cellStyle name="Note 8 2 5" xfId="27593" xr:uid="{00000000-0005-0000-0000-0000E32F0000}"/>
    <cellStyle name="Note 8 2 5 2" xfId="31236" xr:uid="{00000000-0005-0000-0000-0000E42F0000}"/>
    <cellStyle name="Note 8 3" xfId="5170" xr:uid="{00000000-0005-0000-0000-0000E52F0000}"/>
    <cellStyle name="Note 8 3 2" xfId="5171" xr:uid="{00000000-0005-0000-0000-0000E62F0000}"/>
    <cellStyle name="Note 8 3 2 2" xfId="5172" xr:uid="{00000000-0005-0000-0000-0000E72F0000}"/>
    <cellStyle name="Note 8 3 2 3" xfId="5173" xr:uid="{00000000-0005-0000-0000-0000E82F0000}"/>
    <cellStyle name="Note 8 3 2 4" xfId="27597" xr:uid="{00000000-0005-0000-0000-0000E92F0000}"/>
    <cellStyle name="Note 8 3 2 4 2" xfId="31240" xr:uid="{00000000-0005-0000-0000-0000EA2F0000}"/>
    <cellStyle name="Note 8 3 3" xfId="5174" xr:uid="{00000000-0005-0000-0000-0000EB2F0000}"/>
    <cellStyle name="Note 8 3 3 2" xfId="5175" xr:uid="{00000000-0005-0000-0000-0000EC2F0000}"/>
    <cellStyle name="Note 8 3 3 3" xfId="27598" xr:uid="{00000000-0005-0000-0000-0000ED2F0000}"/>
    <cellStyle name="Note 8 3 3 3 2" xfId="31241" xr:uid="{00000000-0005-0000-0000-0000EE2F0000}"/>
    <cellStyle name="Note 8 3 4" xfId="5176" xr:uid="{00000000-0005-0000-0000-0000EF2F0000}"/>
    <cellStyle name="Note 8 3 5" xfId="27596" xr:uid="{00000000-0005-0000-0000-0000F02F0000}"/>
    <cellStyle name="Note 8 3 5 2" xfId="31239" xr:uid="{00000000-0005-0000-0000-0000F12F0000}"/>
    <cellStyle name="Note 8 4" xfId="5177" xr:uid="{00000000-0005-0000-0000-0000F22F0000}"/>
    <cellStyle name="Note 8 4 2" xfId="5178" xr:uid="{00000000-0005-0000-0000-0000F32F0000}"/>
    <cellStyle name="Note 8 4 2 2" xfId="5179" xr:uid="{00000000-0005-0000-0000-0000F42F0000}"/>
    <cellStyle name="Note 8 4 2 3" xfId="5180" xr:uid="{00000000-0005-0000-0000-0000F52F0000}"/>
    <cellStyle name="Note 8 4 2 4" xfId="27600" xr:uid="{00000000-0005-0000-0000-0000F62F0000}"/>
    <cellStyle name="Note 8 4 2 4 2" xfId="31243" xr:uid="{00000000-0005-0000-0000-0000F72F0000}"/>
    <cellStyle name="Note 8 4 3" xfId="5181" xr:uid="{00000000-0005-0000-0000-0000F82F0000}"/>
    <cellStyle name="Note 8 4 3 2" xfId="5182" xr:uid="{00000000-0005-0000-0000-0000F92F0000}"/>
    <cellStyle name="Note 8 4 3 3" xfId="27601" xr:uid="{00000000-0005-0000-0000-0000FA2F0000}"/>
    <cellStyle name="Note 8 4 3 3 2" xfId="31244" xr:uid="{00000000-0005-0000-0000-0000FB2F0000}"/>
    <cellStyle name="Note 8 4 4" xfId="5183" xr:uid="{00000000-0005-0000-0000-0000FC2F0000}"/>
    <cellStyle name="Note 8 4 5" xfId="27599" xr:uid="{00000000-0005-0000-0000-0000FD2F0000}"/>
    <cellStyle name="Note 8 4 5 2" xfId="31242" xr:uid="{00000000-0005-0000-0000-0000FE2F0000}"/>
    <cellStyle name="Note 8 5" xfId="5184" xr:uid="{00000000-0005-0000-0000-0000FF2F0000}"/>
    <cellStyle name="Note 8 5 2" xfId="5185" xr:uid="{00000000-0005-0000-0000-000000300000}"/>
    <cellStyle name="Note 8 5 2 2" xfId="5186" xr:uid="{00000000-0005-0000-0000-000001300000}"/>
    <cellStyle name="Note 8 5 2 3" xfId="5187" xr:uid="{00000000-0005-0000-0000-000002300000}"/>
    <cellStyle name="Note 8 5 2 4" xfId="27603" xr:uid="{00000000-0005-0000-0000-000003300000}"/>
    <cellStyle name="Note 8 5 2 4 2" xfId="31246" xr:uid="{00000000-0005-0000-0000-000004300000}"/>
    <cellStyle name="Note 8 5 3" xfId="5188" xr:uid="{00000000-0005-0000-0000-000005300000}"/>
    <cellStyle name="Note 8 5 3 2" xfId="5189" xr:uid="{00000000-0005-0000-0000-000006300000}"/>
    <cellStyle name="Note 8 5 3 3" xfId="27604" xr:uid="{00000000-0005-0000-0000-000007300000}"/>
    <cellStyle name="Note 8 5 3 3 2" xfId="31247" xr:uid="{00000000-0005-0000-0000-000008300000}"/>
    <cellStyle name="Note 8 5 4" xfId="5190" xr:uid="{00000000-0005-0000-0000-000009300000}"/>
    <cellStyle name="Note 8 5 5" xfId="27602" xr:uid="{00000000-0005-0000-0000-00000A300000}"/>
    <cellStyle name="Note 8 5 5 2" xfId="31245" xr:uid="{00000000-0005-0000-0000-00000B300000}"/>
    <cellStyle name="Note 8 6" xfId="5191" xr:uid="{00000000-0005-0000-0000-00000C300000}"/>
    <cellStyle name="Note 8 6 2" xfId="5192" xr:uid="{00000000-0005-0000-0000-00000D300000}"/>
    <cellStyle name="Note 8 6 2 2" xfId="5193" xr:uid="{00000000-0005-0000-0000-00000E300000}"/>
    <cellStyle name="Note 8 6 2 3" xfId="5194" xr:uid="{00000000-0005-0000-0000-00000F300000}"/>
    <cellStyle name="Note 8 6 2 4" xfId="27606" xr:uid="{00000000-0005-0000-0000-000010300000}"/>
    <cellStyle name="Note 8 6 2 4 2" xfId="31249" xr:uid="{00000000-0005-0000-0000-000011300000}"/>
    <cellStyle name="Note 8 6 3" xfId="5195" xr:uid="{00000000-0005-0000-0000-000012300000}"/>
    <cellStyle name="Note 8 6 3 2" xfId="5196" xr:uid="{00000000-0005-0000-0000-000013300000}"/>
    <cellStyle name="Note 8 6 3 3" xfId="27607" xr:uid="{00000000-0005-0000-0000-000014300000}"/>
    <cellStyle name="Note 8 6 3 3 2" xfId="31250" xr:uid="{00000000-0005-0000-0000-000015300000}"/>
    <cellStyle name="Note 8 6 4" xfId="5197" xr:uid="{00000000-0005-0000-0000-000016300000}"/>
    <cellStyle name="Note 8 6 5" xfId="27605" xr:uid="{00000000-0005-0000-0000-000017300000}"/>
    <cellStyle name="Note 8 6 5 2" xfId="31248" xr:uid="{00000000-0005-0000-0000-000018300000}"/>
    <cellStyle name="Note 8 7" xfId="5198" xr:uid="{00000000-0005-0000-0000-000019300000}"/>
    <cellStyle name="Note 8 7 2" xfId="5199" xr:uid="{00000000-0005-0000-0000-00001A300000}"/>
    <cellStyle name="Note 8 7 2 2" xfId="5200" xr:uid="{00000000-0005-0000-0000-00001B300000}"/>
    <cellStyle name="Note 8 7 2 3" xfId="5201" xr:uid="{00000000-0005-0000-0000-00001C300000}"/>
    <cellStyle name="Note 8 7 2 4" xfId="27609" xr:uid="{00000000-0005-0000-0000-00001D300000}"/>
    <cellStyle name="Note 8 7 2 4 2" xfId="31252" xr:uid="{00000000-0005-0000-0000-00001E300000}"/>
    <cellStyle name="Note 8 7 3" xfId="5202" xr:uid="{00000000-0005-0000-0000-00001F300000}"/>
    <cellStyle name="Note 8 7 3 2" xfId="5203" xr:uid="{00000000-0005-0000-0000-000020300000}"/>
    <cellStyle name="Note 8 7 3 3" xfId="27610" xr:uid="{00000000-0005-0000-0000-000021300000}"/>
    <cellStyle name="Note 8 7 3 3 2" xfId="31253" xr:uid="{00000000-0005-0000-0000-000022300000}"/>
    <cellStyle name="Note 8 7 4" xfId="5204" xr:uid="{00000000-0005-0000-0000-000023300000}"/>
    <cellStyle name="Note 8 7 5" xfId="27608" xr:uid="{00000000-0005-0000-0000-000024300000}"/>
    <cellStyle name="Note 8 7 5 2" xfId="31251" xr:uid="{00000000-0005-0000-0000-000025300000}"/>
    <cellStyle name="Note 8 8" xfId="5205" xr:uid="{00000000-0005-0000-0000-000026300000}"/>
    <cellStyle name="Note 8 8 2" xfId="5206" xr:uid="{00000000-0005-0000-0000-000027300000}"/>
    <cellStyle name="Note 8 8 2 2" xfId="5207" xr:uid="{00000000-0005-0000-0000-000028300000}"/>
    <cellStyle name="Note 8 8 2 3" xfId="5208" xr:uid="{00000000-0005-0000-0000-000029300000}"/>
    <cellStyle name="Note 8 8 2 4" xfId="27612" xr:uid="{00000000-0005-0000-0000-00002A300000}"/>
    <cellStyle name="Note 8 8 2 4 2" xfId="31255" xr:uid="{00000000-0005-0000-0000-00002B300000}"/>
    <cellStyle name="Note 8 8 3" xfId="5209" xr:uid="{00000000-0005-0000-0000-00002C300000}"/>
    <cellStyle name="Note 8 8 3 2" xfId="5210" xr:uid="{00000000-0005-0000-0000-00002D300000}"/>
    <cellStyle name="Note 8 8 3 3" xfId="27613" xr:uid="{00000000-0005-0000-0000-00002E300000}"/>
    <cellStyle name="Note 8 8 3 3 2" xfId="31256" xr:uid="{00000000-0005-0000-0000-00002F300000}"/>
    <cellStyle name="Note 8 8 4" xfId="5211" xr:uid="{00000000-0005-0000-0000-000030300000}"/>
    <cellStyle name="Note 8 8 5" xfId="27611" xr:uid="{00000000-0005-0000-0000-000031300000}"/>
    <cellStyle name="Note 8 8 5 2" xfId="31254" xr:uid="{00000000-0005-0000-0000-000032300000}"/>
    <cellStyle name="Note 9 2" xfId="5212" xr:uid="{00000000-0005-0000-0000-000033300000}"/>
    <cellStyle name="Note 9 2 2" xfId="5213" xr:uid="{00000000-0005-0000-0000-000034300000}"/>
    <cellStyle name="Note 9 2 2 2" xfId="5214" xr:uid="{00000000-0005-0000-0000-000035300000}"/>
    <cellStyle name="Note 9 2 2 3" xfId="5215" xr:uid="{00000000-0005-0000-0000-000036300000}"/>
    <cellStyle name="Note 9 2 2 4" xfId="27615" xr:uid="{00000000-0005-0000-0000-000037300000}"/>
    <cellStyle name="Note 9 2 2 4 2" xfId="31258" xr:uid="{00000000-0005-0000-0000-000038300000}"/>
    <cellStyle name="Note 9 2 3" xfId="5216" xr:uid="{00000000-0005-0000-0000-000039300000}"/>
    <cellStyle name="Note 9 2 3 2" xfId="5217" xr:uid="{00000000-0005-0000-0000-00003A300000}"/>
    <cellStyle name="Note 9 2 3 3" xfId="27616" xr:uid="{00000000-0005-0000-0000-00003B300000}"/>
    <cellStyle name="Note 9 2 3 3 2" xfId="31259" xr:uid="{00000000-0005-0000-0000-00003C300000}"/>
    <cellStyle name="Note 9 2 4" xfId="5218" xr:uid="{00000000-0005-0000-0000-00003D300000}"/>
    <cellStyle name="Note 9 2 5" xfId="27614" xr:uid="{00000000-0005-0000-0000-00003E300000}"/>
    <cellStyle name="Note 9 2 5 2" xfId="31257" xr:uid="{00000000-0005-0000-0000-00003F300000}"/>
    <cellStyle name="Note 9 3" xfId="5219" xr:uid="{00000000-0005-0000-0000-000040300000}"/>
    <cellStyle name="Note 9 3 2" xfId="5220" xr:uid="{00000000-0005-0000-0000-000041300000}"/>
    <cellStyle name="Note 9 3 2 2" xfId="5221" xr:uid="{00000000-0005-0000-0000-000042300000}"/>
    <cellStyle name="Note 9 3 2 3" xfId="5222" xr:uid="{00000000-0005-0000-0000-000043300000}"/>
    <cellStyle name="Note 9 3 2 4" xfId="27618" xr:uid="{00000000-0005-0000-0000-000044300000}"/>
    <cellStyle name="Note 9 3 2 4 2" xfId="31261" xr:uid="{00000000-0005-0000-0000-000045300000}"/>
    <cellStyle name="Note 9 3 3" xfId="5223" xr:uid="{00000000-0005-0000-0000-000046300000}"/>
    <cellStyle name="Note 9 3 3 2" xfId="5224" xr:uid="{00000000-0005-0000-0000-000047300000}"/>
    <cellStyle name="Note 9 3 3 3" xfId="27619" xr:uid="{00000000-0005-0000-0000-000048300000}"/>
    <cellStyle name="Note 9 3 3 3 2" xfId="31262" xr:uid="{00000000-0005-0000-0000-000049300000}"/>
    <cellStyle name="Note 9 3 4" xfId="5225" xr:uid="{00000000-0005-0000-0000-00004A300000}"/>
    <cellStyle name="Note 9 3 5" xfId="27617" xr:uid="{00000000-0005-0000-0000-00004B300000}"/>
    <cellStyle name="Note 9 3 5 2" xfId="31260" xr:uid="{00000000-0005-0000-0000-00004C300000}"/>
    <cellStyle name="Note 9 4" xfId="5226" xr:uid="{00000000-0005-0000-0000-00004D300000}"/>
    <cellStyle name="Note 9 4 2" xfId="5227" xr:uid="{00000000-0005-0000-0000-00004E300000}"/>
    <cellStyle name="Note 9 4 2 2" xfId="5228" xr:uid="{00000000-0005-0000-0000-00004F300000}"/>
    <cellStyle name="Note 9 4 2 3" xfId="5229" xr:uid="{00000000-0005-0000-0000-000050300000}"/>
    <cellStyle name="Note 9 4 2 4" xfId="27621" xr:uid="{00000000-0005-0000-0000-000051300000}"/>
    <cellStyle name="Note 9 4 2 4 2" xfId="31264" xr:uid="{00000000-0005-0000-0000-000052300000}"/>
    <cellStyle name="Note 9 4 3" xfId="5230" xr:uid="{00000000-0005-0000-0000-000053300000}"/>
    <cellStyle name="Note 9 4 3 2" xfId="5231" xr:uid="{00000000-0005-0000-0000-000054300000}"/>
    <cellStyle name="Note 9 4 3 3" xfId="27622" xr:uid="{00000000-0005-0000-0000-000055300000}"/>
    <cellStyle name="Note 9 4 3 3 2" xfId="31265" xr:uid="{00000000-0005-0000-0000-000056300000}"/>
    <cellStyle name="Note 9 4 4" xfId="5232" xr:uid="{00000000-0005-0000-0000-000057300000}"/>
    <cellStyle name="Note 9 4 5" xfId="27620" xr:uid="{00000000-0005-0000-0000-000058300000}"/>
    <cellStyle name="Note 9 4 5 2" xfId="31263" xr:uid="{00000000-0005-0000-0000-000059300000}"/>
    <cellStyle name="Note 9 5" xfId="5233" xr:uid="{00000000-0005-0000-0000-00005A300000}"/>
    <cellStyle name="Note 9 5 2" xfId="5234" xr:uid="{00000000-0005-0000-0000-00005B300000}"/>
    <cellStyle name="Note 9 5 2 2" xfId="5235" xr:uid="{00000000-0005-0000-0000-00005C300000}"/>
    <cellStyle name="Note 9 5 2 3" xfId="5236" xr:uid="{00000000-0005-0000-0000-00005D300000}"/>
    <cellStyle name="Note 9 5 2 4" xfId="27624" xr:uid="{00000000-0005-0000-0000-00005E300000}"/>
    <cellStyle name="Note 9 5 2 4 2" xfId="31267" xr:uid="{00000000-0005-0000-0000-00005F300000}"/>
    <cellStyle name="Note 9 5 3" xfId="5237" xr:uid="{00000000-0005-0000-0000-000060300000}"/>
    <cellStyle name="Note 9 5 3 2" xfId="5238" xr:uid="{00000000-0005-0000-0000-000061300000}"/>
    <cellStyle name="Note 9 5 3 3" xfId="27625" xr:uid="{00000000-0005-0000-0000-000062300000}"/>
    <cellStyle name="Note 9 5 3 3 2" xfId="31268" xr:uid="{00000000-0005-0000-0000-000063300000}"/>
    <cellStyle name="Note 9 5 4" xfId="5239" xr:uid="{00000000-0005-0000-0000-000064300000}"/>
    <cellStyle name="Note 9 5 5" xfId="27623" xr:uid="{00000000-0005-0000-0000-000065300000}"/>
    <cellStyle name="Note 9 5 5 2" xfId="31266" xr:uid="{00000000-0005-0000-0000-000066300000}"/>
    <cellStyle name="Note 9 6" xfId="5240" xr:uid="{00000000-0005-0000-0000-000067300000}"/>
    <cellStyle name="Note 9 6 2" xfId="5241" xr:uid="{00000000-0005-0000-0000-000068300000}"/>
    <cellStyle name="Note 9 6 2 2" xfId="5242" xr:uid="{00000000-0005-0000-0000-000069300000}"/>
    <cellStyle name="Note 9 6 2 3" xfId="5243" xr:uid="{00000000-0005-0000-0000-00006A300000}"/>
    <cellStyle name="Note 9 6 2 4" xfId="27627" xr:uid="{00000000-0005-0000-0000-00006B300000}"/>
    <cellStyle name="Note 9 6 2 4 2" xfId="31270" xr:uid="{00000000-0005-0000-0000-00006C300000}"/>
    <cellStyle name="Note 9 6 3" xfId="5244" xr:uid="{00000000-0005-0000-0000-00006D300000}"/>
    <cellStyle name="Note 9 6 3 2" xfId="5245" xr:uid="{00000000-0005-0000-0000-00006E300000}"/>
    <cellStyle name="Note 9 6 3 3" xfId="27628" xr:uid="{00000000-0005-0000-0000-00006F300000}"/>
    <cellStyle name="Note 9 6 3 3 2" xfId="31271" xr:uid="{00000000-0005-0000-0000-000070300000}"/>
    <cellStyle name="Note 9 6 4" xfId="5246" xr:uid="{00000000-0005-0000-0000-000071300000}"/>
    <cellStyle name="Note 9 6 5" xfId="27626" xr:uid="{00000000-0005-0000-0000-000072300000}"/>
    <cellStyle name="Note 9 6 5 2" xfId="31269" xr:uid="{00000000-0005-0000-0000-000073300000}"/>
    <cellStyle name="Note 9 7" xfId="5247" xr:uid="{00000000-0005-0000-0000-000074300000}"/>
    <cellStyle name="Note 9 7 2" xfId="5248" xr:uid="{00000000-0005-0000-0000-000075300000}"/>
    <cellStyle name="Note 9 7 2 2" xfId="5249" xr:uid="{00000000-0005-0000-0000-000076300000}"/>
    <cellStyle name="Note 9 7 2 3" xfId="5250" xr:uid="{00000000-0005-0000-0000-000077300000}"/>
    <cellStyle name="Note 9 7 2 4" xfId="27630" xr:uid="{00000000-0005-0000-0000-000078300000}"/>
    <cellStyle name="Note 9 7 2 4 2" xfId="31273" xr:uid="{00000000-0005-0000-0000-000079300000}"/>
    <cellStyle name="Note 9 7 3" xfId="5251" xr:uid="{00000000-0005-0000-0000-00007A300000}"/>
    <cellStyle name="Note 9 7 3 2" xfId="5252" xr:uid="{00000000-0005-0000-0000-00007B300000}"/>
    <cellStyle name="Note 9 7 3 3" xfId="27631" xr:uid="{00000000-0005-0000-0000-00007C300000}"/>
    <cellStyle name="Note 9 7 3 3 2" xfId="31274" xr:uid="{00000000-0005-0000-0000-00007D300000}"/>
    <cellStyle name="Note 9 7 4" xfId="5253" xr:uid="{00000000-0005-0000-0000-00007E300000}"/>
    <cellStyle name="Note 9 7 5" xfId="27629" xr:uid="{00000000-0005-0000-0000-00007F300000}"/>
    <cellStyle name="Note 9 7 5 2" xfId="31272" xr:uid="{00000000-0005-0000-0000-000080300000}"/>
    <cellStyle name="Note 9 8" xfId="5254" xr:uid="{00000000-0005-0000-0000-000081300000}"/>
    <cellStyle name="Note 9 8 2" xfId="5255" xr:uid="{00000000-0005-0000-0000-000082300000}"/>
    <cellStyle name="Note 9 8 2 2" xfId="5256" xr:uid="{00000000-0005-0000-0000-000083300000}"/>
    <cellStyle name="Note 9 8 2 3" xfId="5257" xr:uid="{00000000-0005-0000-0000-000084300000}"/>
    <cellStyle name="Note 9 8 2 4" xfId="27633" xr:uid="{00000000-0005-0000-0000-000085300000}"/>
    <cellStyle name="Note 9 8 2 4 2" xfId="31276" xr:uid="{00000000-0005-0000-0000-000086300000}"/>
    <cellStyle name="Note 9 8 3" xfId="5258" xr:uid="{00000000-0005-0000-0000-000087300000}"/>
    <cellStyle name="Note 9 8 3 2" xfId="5259" xr:uid="{00000000-0005-0000-0000-000088300000}"/>
    <cellStyle name="Note 9 8 3 3" xfId="27634" xr:uid="{00000000-0005-0000-0000-000089300000}"/>
    <cellStyle name="Note 9 8 3 3 2" xfId="31277" xr:uid="{00000000-0005-0000-0000-00008A300000}"/>
    <cellStyle name="Note 9 8 4" xfId="5260" xr:uid="{00000000-0005-0000-0000-00008B300000}"/>
    <cellStyle name="Note 9 8 5" xfId="27632" xr:uid="{00000000-0005-0000-0000-00008C300000}"/>
    <cellStyle name="Note 9 8 5 2" xfId="31275" xr:uid="{00000000-0005-0000-0000-00008D300000}"/>
    <cellStyle name="notes" xfId="5261" xr:uid="{00000000-0005-0000-0000-00008E300000}"/>
    <cellStyle name="Percent [2]" xfId="5262" xr:uid="{00000000-0005-0000-0000-00008F300000}"/>
    <cellStyle name="Percent 10" xfId="5263" xr:uid="{00000000-0005-0000-0000-000090300000}"/>
    <cellStyle name="Percent 11" xfId="5264" xr:uid="{00000000-0005-0000-0000-000091300000}"/>
    <cellStyle name="Percent 12" xfId="5265" xr:uid="{00000000-0005-0000-0000-000092300000}"/>
    <cellStyle name="Percent 13" xfId="5266" xr:uid="{00000000-0005-0000-0000-000093300000}"/>
    <cellStyle name="Percent 2" xfId="5" xr:uid="{00000000-0005-0000-0000-000094300000}"/>
    <cellStyle name="Percent 2 2" xfId="5267" xr:uid="{00000000-0005-0000-0000-000095300000}"/>
    <cellStyle name="Percent 2 2 2" xfId="5268" xr:uid="{00000000-0005-0000-0000-000096300000}"/>
    <cellStyle name="Percent 2 2 3" xfId="5269" xr:uid="{00000000-0005-0000-0000-000097300000}"/>
    <cellStyle name="Percent 2 2_Tertiary Salaries Survey" xfId="5270" xr:uid="{00000000-0005-0000-0000-000098300000}"/>
    <cellStyle name="Percent 2 3" xfId="5271" xr:uid="{00000000-0005-0000-0000-000099300000}"/>
    <cellStyle name="Percent 2_Tertiary Salaries Survey" xfId="5272" xr:uid="{00000000-0005-0000-0000-00009A300000}"/>
    <cellStyle name="Percent 3" xfId="5273" xr:uid="{00000000-0005-0000-0000-00009B300000}"/>
    <cellStyle name="Percent 3 2" xfId="5274" xr:uid="{00000000-0005-0000-0000-00009C300000}"/>
    <cellStyle name="Percent 3 2 2" xfId="5275" xr:uid="{00000000-0005-0000-0000-00009D300000}"/>
    <cellStyle name="Percent 3 2 2 2" xfId="5276" xr:uid="{00000000-0005-0000-0000-00009E300000}"/>
    <cellStyle name="Percent 3 2 2 3" xfId="5277" xr:uid="{00000000-0005-0000-0000-00009F300000}"/>
    <cellStyle name="Percent 3 2 3" xfId="5278" xr:uid="{00000000-0005-0000-0000-0000A0300000}"/>
    <cellStyle name="Percent 3 2 3 2" xfId="5279" xr:uid="{00000000-0005-0000-0000-0000A1300000}"/>
    <cellStyle name="Percent 3 2 3 3" xfId="5280" xr:uid="{00000000-0005-0000-0000-0000A2300000}"/>
    <cellStyle name="Percent 3 2 4" xfId="5281" xr:uid="{00000000-0005-0000-0000-0000A3300000}"/>
    <cellStyle name="Percent 3 2 5" xfId="5282" xr:uid="{00000000-0005-0000-0000-0000A4300000}"/>
    <cellStyle name="Percent 3 3" xfId="5283" xr:uid="{00000000-0005-0000-0000-0000A5300000}"/>
    <cellStyle name="Percent 3 3 2" xfId="5284" xr:uid="{00000000-0005-0000-0000-0000A6300000}"/>
    <cellStyle name="Percent 3 3 3" xfId="5285" xr:uid="{00000000-0005-0000-0000-0000A7300000}"/>
    <cellStyle name="Percent 3_Tertiary Salaries Survey" xfId="5286" xr:uid="{00000000-0005-0000-0000-0000A8300000}"/>
    <cellStyle name="Percent 4" xfId="5287" xr:uid="{00000000-0005-0000-0000-0000A9300000}"/>
    <cellStyle name="Percent 5" xfId="5288" xr:uid="{00000000-0005-0000-0000-0000AA300000}"/>
    <cellStyle name="Percent 6" xfId="5289" xr:uid="{00000000-0005-0000-0000-0000AB300000}"/>
    <cellStyle name="Percent 7" xfId="5290" xr:uid="{00000000-0005-0000-0000-0000AC300000}"/>
    <cellStyle name="Percent 8" xfId="5291" xr:uid="{00000000-0005-0000-0000-0000AD300000}"/>
    <cellStyle name="Percent 9" xfId="5292" xr:uid="{00000000-0005-0000-0000-0000AE300000}"/>
    <cellStyle name="Prozent_SubCatperStud" xfId="5293" xr:uid="{00000000-0005-0000-0000-0000AF300000}"/>
    <cellStyle name="row" xfId="5294" xr:uid="{00000000-0005-0000-0000-0000B0300000}"/>
    <cellStyle name="row 10" xfId="5295" xr:uid="{00000000-0005-0000-0000-0000B1300000}"/>
    <cellStyle name="row 11" xfId="5296" xr:uid="{00000000-0005-0000-0000-0000B2300000}"/>
    <cellStyle name="row 12" xfId="5297" xr:uid="{00000000-0005-0000-0000-0000B3300000}"/>
    <cellStyle name="row 13" xfId="5298" xr:uid="{00000000-0005-0000-0000-0000B4300000}"/>
    <cellStyle name="row 13 2" xfId="27636" xr:uid="{00000000-0005-0000-0000-0000B5300000}"/>
    <cellStyle name="row 14" xfId="5299" xr:uid="{00000000-0005-0000-0000-0000B6300000}"/>
    <cellStyle name="row 14 2" xfId="27637" xr:uid="{00000000-0005-0000-0000-0000B7300000}"/>
    <cellStyle name="row 15" xfId="27635" xr:uid="{00000000-0005-0000-0000-0000B8300000}"/>
    <cellStyle name="row 2" xfId="5300" xr:uid="{00000000-0005-0000-0000-0000B9300000}"/>
    <cellStyle name="row 2 10" xfId="5301" xr:uid="{00000000-0005-0000-0000-0000BA300000}"/>
    <cellStyle name="row 2 10 2" xfId="5302" xr:uid="{00000000-0005-0000-0000-0000BB300000}"/>
    <cellStyle name="row 2 10 2 2" xfId="5303" xr:uid="{00000000-0005-0000-0000-0000BC300000}"/>
    <cellStyle name="row 2 10 2_Tertiary Salaries Survey" xfId="5304" xr:uid="{00000000-0005-0000-0000-0000BD300000}"/>
    <cellStyle name="row 2 10 3" xfId="5305" xr:uid="{00000000-0005-0000-0000-0000BE300000}"/>
    <cellStyle name="row 2 10 3 2" xfId="5306" xr:uid="{00000000-0005-0000-0000-0000BF300000}"/>
    <cellStyle name="row 2 10 3_Tertiary Salaries Survey" xfId="5307" xr:uid="{00000000-0005-0000-0000-0000C0300000}"/>
    <cellStyle name="row 2 10 4" xfId="5308" xr:uid="{00000000-0005-0000-0000-0000C1300000}"/>
    <cellStyle name="row 2 10 5" xfId="5309" xr:uid="{00000000-0005-0000-0000-0000C2300000}"/>
    <cellStyle name="row 2 10 6" xfId="5310" xr:uid="{00000000-0005-0000-0000-0000C3300000}"/>
    <cellStyle name="row 2 10_Tertiary Salaries Survey" xfId="5311" xr:uid="{00000000-0005-0000-0000-0000C4300000}"/>
    <cellStyle name="row 2 11" xfId="5312" xr:uid="{00000000-0005-0000-0000-0000C5300000}"/>
    <cellStyle name="row 2 11 2" xfId="5313" xr:uid="{00000000-0005-0000-0000-0000C6300000}"/>
    <cellStyle name="row 2 11 2 2" xfId="5314" xr:uid="{00000000-0005-0000-0000-0000C7300000}"/>
    <cellStyle name="row 2 11 2_Tertiary Salaries Survey" xfId="5315" xr:uid="{00000000-0005-0000-0000-0000C8300000}"/>
    <cellStyle name="row 2 11 3" xfId="5316" xr:uid="{00000000-0005-0000-0000-0000C9300000}"/>
    <cellStyle name="row 2 11 3 2" xfId="5317" xr:uid="{00000000-0005-0000-0000-0000CA300000}"/>
    <cellStyle name="row 2 11 3_Tertiary Salaries Survey" xfId="5318" xr:uid="{00000000-0005-0000-0000-0000CB300000}"/>
    <cellStyle name="row 2 11 4" xfId="5319" xr:uid="{00000000-0005-0000-0000-0000CC300000}"/>
    <cellStyle name="row 2 11 5" xfId="5320" xr:uid="{00000000-0005-0000-0000-0000CD300000}"/>
    <cellStyle name="row 2 11 6" xfId="5321" xr:uid="{00000000-0005-0000-0000-0000CE300000}"/>
    <cellStyle name="row 2 11_Tertiary Salaries Survey" xfId="5322" xr:uid="{00000000-0005-0000-0000-0000CF300000}"/>
    <cellStyle name="row 2 12" xfId="5323" xr:uid="{00000000-0005-0000-0000-0000D0300000}"/>
    <cellStyle name="row 2 13" xfId="5324" xr:uid="{00000000-0005-0000-0000-0000D1300000}"/>
    <cellStyle name="row 2 14" xfId="5325" xr:uid="{00000000-0005-0000-0000-0000D2300000}"/>
    <cellStyle name="row 2 15" xfId="5326" xr:uid="{00000000-0005-0000-0000-0000D3300000}"/>
    <cellStyle name="row 2 2" xfId="5327" xr:uid="{00000000-0005-0000-0000-0000D4300000}"/>
    <cellStyle name="row 2 2 2" xfId="5328" xr:uid="{00000000-0005-0000-0000-0000D5300000}"/>
    <cellStyle name="row 2 2 2 2" xfId="5329" xr:uid="{00000000-0005-0000-0000-0000D6300000}"/>
    <cellStyle name="row 2 2 2 2 2" xfId="5330" xr:uid="{00000000-0005-0000-0000-0000D7300000}"/>
    <cellStyle name="row 2 2 2 2 3" xfId="5331" xr:uid="{00000000-0005-0000-0000-0000D8300000}"/>
    <cellStyle name="row 2 2 2 2 4" xfId="5332" xr:uid="{00000000-0005-0000-0000-0000D9300000}"/>
    <cellStyle name="row 2 2 2 2 5" xfId="5333" xr:uid="{00000000-0005-0000-0000-0000DA300000}"/>
    <cellStyle name="row 2 2 2 2_Tertiary Salaries Survey" xfId="5334" xr:uid="{00000000-0005-0000-0000-0000DB300000}"/>
    <cellStyle name="row 2 2 2 3" xfId="5335" xr:uid="{00000000-0005-0000-0000-0000DC300000}"/>
    <cellStyle name="row 2 2 2 4" xfId="5336" xr:uid="{00000000-0005-0000-0000-0000DD300000}"/>
    <cellStyle name="row 2 2 2 5" xfId="5337" xr:uid="{00000000-0005-0000-0000-0000DE300000}"/>
    <cellStyle name="row 2 2 2 6" xfId="5338" xr:uid="{00000000-0005-0000-0000-0000DF300000}"/>
    <cellStyle name="row 2 2 2_STUD aligned by INSTIT" xfId="5339" xr:uid="{00000000-0005-0000-0000-0000E0300000}"/>
    <cellStyle name="row 2 2 3" xfId="5340" xr:uid="{00000000-0005-0000-0000-0000E1300000}"/>
    <cellStyle name="row 2 2 3 2" xfId="5341" xr:uid="{00000000-0005-0000-0000-0000E2300000}"/>
    <cellStyle name="row 2 2 3 3" xfId="5342" xr:uid="{00000000-0005-0000-0000-0000E3300000}"/>
    <cellStyle name="row 2 2 3 4" xfId="5343" xr:uid="{00000000-0005-0000-0000-0000E4300000}"/>
    <cellStyle name="row 2 2 3 5" xfId="5344" xr:uid="{00000000-0005-0000-0000-0000E5300000}"/>
    <cellStyle name="row 2 2 3_Tertiary Salaries Survey" xfId="5345" xr:uid="{00000000-0005-0000-0000-0000E6300000}"/>
    <cellStyle name="row 2 2 4" xfId="5346" xr:uid="{00000000-0005-0000-0000-0000E7300000}"/>
    <cellStyle name="row 2 2 5" xfId="5347" xr:uid="{00000000-0005-0000-0000-0000E8300000}"/>
    <cellStyle name="row 2 2 6" xfId="5348" xr:uid="{00000000-0005-0000-0000-0000E9300000}"/>
    <cellStyle name="row 2 2 7" xfId="5349" xr:uid="{00000000-0005-0000-0000-0000EA300000}"/>
    <cellStyle name="row 2 2_STUD aligned by INSTIT" xfId="5350" xr:uid="{00000000-0005-0000-0000-0000EB300000}"/>
    <cellStyle name="row 2 3" xfId="5351" xr:uid="{00000000-0005-0000-0000-0000EC300000}"/>
    <cellStyle name="row 2 3 2" xfId="5352" xr:uid="{00000000-0005-0000-0000-0000ED300000}"/>
    <cellStyle name="row 2 3 2 2" xfId="5353" xr:uid="{00000000-0005-0000-0000-0000EE300000}"/>
    <cellStyle name="row 2 3 2 3" xfId="5354" xr:uid="{00000000-0005-0000-0000-0000EF300000}"/>
    <cellStyle name="row 2 3 2 4" xfId="5355" xr:uid="{00000000-0005-0000-0000-0000F0300000}"/>
    <cellStyle name="row 2 3 2 5" xfId="5356" xr:uid="{00000000-0005-0000-0000-0000F1300000}"/>
    <cellStyle name="row 2 3 2_Tertiary Salaries Survey" xfId="5357" xr:uid="{00000000-0005-0000-0000-0000F2300000}"/>
    <cellStyle name="row 2 3 3" xfId="5358" xr:uid="{00000000-0005-0000-0000-0000F3300000}"/>
    <cellStyle name="row 2 3 4" xfId="5359" xr:uid="{00000000-0005-0000-0000-0000F4300000}"/>
    <cellStyle name="row 2 3 5" xfId="5360" xr:uid="{00000000-0005-0000-0000-0000F5300000}"/>
    <cellStyle name="row 2 3 6" xfId="5361" xr:uid="{00000000-0005-0000-0000-0000F6300000}"/>
    <cellStyle name="row 2 3_STUD aligned by INSTIT" xfId="5362" xr:uid="{00000000-0005-0000-0000-0000F7300000}"/>
    <cellStyle name="row 2 4" xfId="5363" xr:uid="{00000000-0005-0000-0000-0000F8300000}"/>
    <cellStyle name="row 2 4 10" xfId="5364" xr:uid="{00000000-0005-0000-0000-0000F9300000}"/>
    <cellStyle name="row 2 4 2" xfId="5365" xr:uid="{00000000-0005-0000-0000-0000FA300000}"/>
    <cellStyle name="row 2 4 2 2" xfId="5366" xr:uid="{00000000-0005-0000-0000-0000FB300000}"/>
    <cellStyle name="row 2 4 2 3" xfId="5367" xr:uid="{00000000-0005-0000-0000-0000FC300000}"/>
    <cellStyle name="row 2 4 2 4" xfId="5368" xr:uid="{00000000-0005-0000-0000-0000FD300000}"/>
    <cellStyle name="row 2 4 2 5" xfId="5369" xr:uid="{00000000-0005-0000-0000-0000FE300000}"/>
    <cellStyle name="row 2 4 2_Tertiary Salaries Survey" xfId="5370" xr:uid="{00000000-0005-0000-0000-0000FF300000}"/>
    <cellStyle name="row 2 4 3" xfId="5371" xr:uid="{00000000-0005-0000-0000-000000310000}"/>
    <cellStyle name="row 2 4 3 2" xfId="5372" xr:uid="{00000000-0005-0000-0000-000001310000}"/>
    <cellStyle name="row 2 4 3 2 2" xfId="5373" xr:uid="{00000000-0005-0000-0000-000002310000}"/>
    <cellStyle name="row 2 4 3 2_Tertiary Salaries Survey" xfId="5374" xr:uid="{00000000-0005-0000-0000-000003310000}"/>
    <cellStyle name="row 2 4 3 3" xfId="5375" xr:uid="{00000000-0005-0000-0000-000004310000}"/>
    <cellStyle name="row 2 4 3 3 2" xfId="5376" xr:uid="{00000000-0005-0000-0000-000005310000}"/>
    <cellStyle name="row 2 4 3 3_Tertiary Salaries Survey" xfId="5377" xr:uid="{00000000-0005-0000-0000-000006310000}"/>
    <cellStyle name="row 2 4 3 4" xfId="5378" xr:uid="{00000000-0005-0000-0000-000007310000}"/>
    <cellStyle name="row 2 4 3 5" xfId="5379" xr:uid="{00000000-0005-0000-0000-000008310000}"/>
    <cellStyle name="row 2 4 3 6" xfId="5380" xr:uid="{00000000-0005-0000-0000-000009310000}"/>
    <cellStyle name="row 2 4 3_Tertiary Salaries Survey" xfId="5381" xr:uid="{00000000-0005-0000-0000-00000A310000}"/>
    <cellStyle name="row 2 4 4" xfId="5382" xr:uid="{00000000-0005-0000-0000-00000B310000}"/>
    <cellStyle name="row 2 4 4 2" xfId="5383" xr:uid="{00000000-0005-0000-0000-00000C310000}"/>
    <cellStyle name="row 2 4 4 2 2" xfId="5384" xr:uid="{00000000-0005-0000-0000-00000D310000}"/>
    <cellStyle name="row 2 4 4 2_Tertiary Salaries Survey" xfId="5385" xr:uid="{00000000-0005-0000-0000-00000E310000}"/>
    <cellStyle name="row 2 4 4 3" xfId="5386" xr:uid="{00000000-0005-0000-0000-00000F310000}"/>
    <cellStyle name="row 2 4 4 3 2" xfId="5387" xr:uid="{00000000-0005-0000-0000-000010310000}"/>
    <cellStyle name="row 2 4 4 3_Tertiary Salaries Survey" xfId="5388" xr:uid="{00000000-0005-0000-0000-000011310000}"/>
    <cellStyle name="row 2 4 4 4" xfId="5389" xr:uid="{00000000-0005-0000-0000-000012310000}"/>
    <cellStyle name="row 2 4 4 5" xfId="5390" xr:uid="{00000000-0005-0000-0000-000013310000}"/>
    <cellStyle name="row 2 4 4 6" xfId="5391" xr:uid="{00000000-0005-0000-0000-000014310000}"/>
    <cellStyle name="row 2 4 4_Tertiary Salaries Survey" xfId="5392" xr:uid="{00000000-0005-0000-0000-000015310000}"/>
    <cellStyle name="row 2 4 5" xfId="5393" xr:uid="{00000000-0005-0000-0000-000016310000}"/>
    <cellStyle name="row 2 4 5 2" xfId="5394" xr:uid="{00000000-0005-0000-0000-000017310000}"/>
    <cellStyle name="row 2 4 5 2 2" xfId="5395" xr:uid="{00000000-0005-0000-0000-000018310000}"/>
    <cellStyle name="row 2 4 5 2_Tertiary Salaries Survey" xfId="5396" xr:uid="{00000000-0005-0000-0000-000019310000}"/>
    <cellStyle name="row 2 4 5 3" xfId="5397" xr:uid="{00000000-0005-0000-0000-00001A310000}"/>
    <cellStyle name="row 2 4 5 3 2" xfId="5398" xr:uid="{00000000-0005-0000-0000-00001B310000}"/>
    <cellStyle name="row 2 4 5 3_Tertiary Salaries Survey" xfId="5399" xr:uid="{00000000-0005-0000-0000-00001C310000}"/>
    <cellStyle name="row 2 4 5 4" xfId="5400" xr:uid="{00000000-0005-0000-0000-00001D310000}"/>
    <cellStyle name="row 2 4 5 5" xfId="5401" xr:uid="{00000000-0005-0000-0000-00001E310000}"/>
    <cellStyle name="row 2 4 5 6" xfId="5402" xr:uid="{00000000-0005-0000-0000-00001F310000}"/>
    <cellStyle name="row 2 4 5_Tertiary Salaries Survey" xfId="5403" xr:uid="{00000000-0005-0000-0000-000020310000}"/>
    <cellStyle name="row 2 4 6" xfId="5404" xr:uid="{00000000-0005-0000-0000-000021310000}"/>
    <cellStyle name="row 2 4 6 2" xfId="5405" xr:uid="{00000000-0005-0000-0000-000022310000}"/>
    <cellStyle name="row 2 4 6 2 2" xfId="5406" xr:uid="{00000000-0005-0000-0000-000023310000}"/>
    <cellStyle name="row 2 4 6 2_Tertiary Salaries Survey" xfId="5407" xr:uid="{00000000-0005-0000-0000-000024310000}"/>
    <cellStyle name="row 2 4 6 3" xfId="5408" xr:uid="{00000000-0005-0000-0000-000025310000}"/>
    <cellStyle name="row 2 4 6 3 2" xfId="5409" xr:uid="{00000000-0005-0000-0000-000026310000}"/>
    <cellStyle name="row 2 4 6 3_Tertiary Salaries Survey" xfId="5410" xr:uid="{00000000-0005-0000-0000-000027310000}"/>
    <cellStyle name="row 2 4 6 4" xfId="5411" xr:uid="{00000000-0005-0000-0000-000028310000}"/>
    <cellStyle name="row 2 4 6 5" xfId="5412" xr:uid="{00000000-0005-0000-0000-000029310000}"/>
    <cellStyle name="row 2 4 6 6" xfId="5413" xr:uid="{00000000-0005-0000-0000-00002A310000}"/>
    <cellStyle name="row 2 4 6_Tertiary Salaries Survey" xfId="5414" xr:uid="{00000000-0005-0000-0000-00002B310000}"/>
    <cellStyle name="row 2 4 7" xfId="5415" xr:uid="{00000000-0005-0000-0000-00002C310000}"/>
    <cellStyle name="row 2 4 8" xfId="5416" xr:uid="{00000000-0005-0000-0000-00002D310000}"/>
    <cellStyle name="row 2 4 9" xfId="5417" xr:uid="{00000000-0005-0000-0000-00002E310000}"/>
    <cellStyle name="row 2 4_STUD aligned by INSTIT" xfId="5418" xr:uid="{00000000-0005-0000-0000-00002F310000}"/>
    <cellStyle name="row 2 5" xfId="5419" xr:uid="{00000000-0005-0000-0000-000030310000}"/>
    <cellStyle name="row 2 5 10" xfId="5420" xr:uid="{00000000-0005-0000-0000-000031310000}"/>
    <cellStyle name="row 2 5 2" xfId="5421" xr:uid="{00000000-0005-0000-0000-000032310000}"/>
    <cellStyle name="row 2 5 2 2" xfId="5422" xr:uid="{00000000-0005-0000-0000-000033310000}"/>
    <cellStyle name="row 2 5 2 2 2" xfId="5423" xr:uid="{00000000-0005-0000-0000-000034310000}"/>
    <cellStyle name="row 2 5 2 2_Tertiary Salaries Survey" xfId="5424" xr:uid="{00000000-0005-0000-0000-000035310000}"/>
    <cellStyle name="row 2 5 2 3" xfId="5425" xr:uid="{00000000-0005-0000-0000-000036310000}"/>
    <cellStyle name="row 2 5 2 3 2" xfId="5426" xr:uid="{00000000-0005-0000-0000-000037310000}"/>
    <cellStyle name="row 2 5 2 3_Tertiary Salaries Survey" xfId="5427" xr:uid="{00000000-0005-0000-0000-000038310000}"/>
    <cellStyle name="row 2 5 2 4" xfId="5428" xr:uid="{00000000-0005-0000-0000-000039310000}"/>
    <cellStyle name="row 2 5 2 5" xfId="5429" xr:uid="{00000000-0005-0000-0000-00003A310000}"/>
    <cellStyle name="row 2 5 2_Tertiary Salaries Survey" xfId="5430" xr:uid="{00000000-0005-0000-0000-00003B310000}"/>
    <cellStyle name="row 2 5 3" xfId="5431" xr:uid="{00000000-0005-0000-0000-00003C310000}"/>
    <cellStyle name="row 2 5 3 2" xfId="5432" xr:uid="{00000000-0005-0000-0000-00003D310000}"/>
    <cellStyle name="row 2 5 3 2 2" xfId="5433" xr:uid="{00000000-0005-0000-0000-00003E310000}"/>
    <cellStyle name="row 2 5 3 2_Tertiary Salaries Survey" xfId="5434" xr:uid="{00000000-0005-0000-0000-00003F310000}"/>
    <cellStyle name="row 2 5 3 3" xfId="5435" xr:uid="{00000000-0005-0000-0000-000040310000}"/>
    <cellStyle name="row 2 5 3 3 2" xfId="5436" xr:uid="{00000000-0005-0000-0000-000041310000}"/>
    <cellStyle name="row 2 5 3 3_Tertiary Salaries Survey" xfId="5437" xr:uid="{00000000-0005-0000-0000-000042310000}"/>
    <cellStyle name="row 2 5 3 4" xfId="5438" xr:uid="{00000000-0005-0000-0000-000043310000}"/>
    <cellStyle name="row 2 5 3 5" xfId="5439" xr:uid="{00000000-0005-0000-0000-000044310000}"/>
    <cellStyle name="row 2 5 3 6" xfId="5440" xr:uid="{00000000-0005-0000-0000-000045310000}"/>
    <cellStyle name="row 2 5 3 7" xfId="5441" xr:uid="{00000000-0005-0000-0000-000046310000}"/>
    <cellStyle name="row 2 5 3_Tertiary Salaries Survey" xfId="5442" xr:uid="{00000000-0005-0000-0000-000047310000}"/>
    <cellStyle name="row 2 5 4" xfId="5443" xr:uid="{00000000-0005-0000-0000-000048310000}"/>
    <cellStyle name="row 2 5 4 2" xfId="5444" xr:uid="{00000000-0005-0000-0000-000049310000}"/>
    <cellStyle name="row 2 5 4 2 2" xfId="5445" xr:uid="{00000000-0005-0000-0000-00004A310000}"/>
    <cellStyle name="row 2 5 4 2_Tertiary Salaries Survey" xfId="5446" xr:uid="{00000000-0005-0000-0000-00004B310000}"/>
    <cellStyle name="row 2 5 4 3" xfId="5447" xr:uid="{00000000-0005-0000-0000-00004C310000}"/>
    <cellStyle name="row 2 5 4 3 2" xfId="5448" xr:uid="{00000000-0005-0000-0000-00004D310000}"/>
    <cellStyle name="row 2 5 4 3_Tertiary Salaries Survey" xfId="5449" xr:uid="{00000000-0005-0000-0000-00004E310000}"/>
    <cellStyle name="row 2 5 4 4" xfId="5450" xr:uid="{00000000-0005-0000-0000-00004F310000}"/>
    <cellStyle name="row 2 5 4 5" xfId="5451" xr:uid="{00000000-0005-0000-0000-000050310000}"/>
    <cellStyle name="row 2 5 4 6" xfId="5452" xr:uid="{00000000-0005-0000-0000-000051310000}"/>
    <cellStyle name="row 2 5 4_Tertiary Salaries Survey" xfId="5453" xr:uid="{00000000-0005-0000-0000-000052310000}"/>
    <cellStyle name="row 2 5 5" xfId="5454" xr:uid="{00000000-0005-0000-0000-000053310000}"/>
    <cellStyle name="row 2 5 5 2" xfId="5455" xr:uid="{00000000-0005-0000-0000-000054310000}"/>
    <cellStyle name="row 2 5 5 2 2" xfId="5456" xr:uid="{00000000-0005-0000-0000-000055310000}"/>
    <cellStyle name="row 2 5 5 2_Tertiary Salaries Survey" xfId="5457" xr:uid="{00000000-0005-0000-0000-000056310000}"/>
    <cellStyle name="row 2 5 5 3" xfId="5458" xr:uid="{00000000-0005-0000-0000-000057310000}"/>
    <cellStyle name="row 2 5 5 3 2" xfId="5459" xr:uid="{00000000-0005-0000-0000-000058310000}"/>
    <cellStyle name="row 2 5 5 3_Tertiary Salaries Survey" xfId="5460" xr:uid="{00000000-0005-0000-0000-000059310000}"/>
    <cellStyle name="row 2 5 5 4" xfId="5461" xr:uid="{00000000-0005-0000-0000-00005A310000}"/>
    <cellStyle name="row 2 5 5 5" xfId="5462" xr:uid="{00000000-0005-0000-0000-00005B310000}"/>
    <cellStyle name="row 2 5 5 6" xfId="5463" xr:uid="{00000000-0005-0000-0000-00005C310000}"/>
    <cellStyle name="row 2 5 5_Tertiary Salaries Survey" xfId="5464" xr:uid="{00000000-0005-0000-0000-00005D310000}"/>
    <cellStyle name="row 2 5 6" xfId="5465" xr:uid="{00000000-0005-0000-0000-00005E310000}"/>
    <cellStyle name="row 2 5 6 2" xfId="5466" xr:uid="{00000000-0005-0000-0000-00005F310000}"/>
    <cellStyle name="row 2 5 6 2 2" xfId="5467" xr:uid="{00000000-0005-0000-0000-000060310000}"/>
    <cellStyle name="row 2 5 6 2_Tertiary Salaries Survey" xfId="5468" xr:uid="{00000000-0005-0000-0000-000061310000}"/>
    <cellStyle name="row 2 5 6 3" xfId="5469" xr:uid="{00000000-0005-0000-0000-000062310000}"/>
    <cellStyle name="row 2 5 6 3 2" xfId="5470" xr:uid="{00000000-0005-0000-0000-000063310000}"/>
    <cellStyle name="row 2 5 6 3_Tertiary Salaries Survey" xfId="5471" xr:uid="{00000000-0005-0000-0000-000064310000}"/>
    <cellStyle name="row 2 5 6 4" xfId="5472" xr:uid="{00000000-0005-0000-0000-000065310000}"/>
    <cellStyle name="row 2 5 6 5" xfId="5473" xr:uid="{00000000-0005-0000-0000-000066310000}"/>
    <cellStyle name="row 2 5 6 6" xfId="5474" xr:uid="{00000000-0005-0000-0000-000067310000}"/>
    <cellStyle name="row 2 5 6_Tertiary Salaries Survey" xfId="5475" xr:uid="{00000000-0005-0000-0000-000068310000}"/>
    <cellStyle name="row 2 5 7" xfId="5476" xr:uid="{00000000-0005-0000-0000-000069310000}"/>
    <cellStyle name="row 2 5 7 2" xfId="5477" xr:uid="{00000000-0005-0000-0000-00006A310000}"/>
    <cellStyle name="row 2 5 7_Tertiary Salaries Survey" xfId="5478" xr:uid="{00000000-0005-0000-0000-00006B310000}"/>
    <cellStyle name="row 2 5 8" xfId="5479" xr:uid="{00000000-0005-0000-0000-00006C310000}"/>
    <cellStyle name="row 2 5 8 2" xfId="5480" xr:uid="{00000000-0005-0000-0000-00006D310000}"/>
    <cellStyle name="row 2 5 8_Tertiary Salaries Survey" xfId="5481" xr:uid="{00000000-0005-0000-0000-00006E310000}"/>
    <cellStyle name="row 2 5 9" xfId="5482" xr:uid="{00000000-0005-0000-0000-00006F310000}"/>
    <cellStyle name="row 2 5_STUD aligned by INSTIT" xfId="5483" xr:uid="{00000000-0005-0000-0000-000070310000}"/>
    <cellStyle name="row 2 6" xfId="5484" xr:uid="{00000000-0005-0000-0000-000071310000}"/>
    <cellStyle name="row 2 6 10" xfId="5485" xr:uid="{00000000-0005-0000-0000-000072310000}"/>
    <cellStyle name="row 2 6 2" xfId="5486" xr:uid="{00000000-0005-0000-0000-000073310000}"/>
    <cellStyle name="row 2 6 2 2" xfId="5487" xr:uid="{00000000-0005-0000-0000-000074310000}"/>
    <cellStyle name="row 2 6 2 2 2" xfId="5488" xr:uid="{00000000-0005-0000-0000-000075310000}"/>
    <cellStyle name="row 2 6 2 2_Tertiary Salaries Survey" xfId="5489" xr:uid="{00000000-0005-0000-0000-000076310000}"/>
    <cellStyle name="row 2 6 2 3" xfId="5490" xr:uid="{00000000-0005-0000-0000-000077310000}"/>
    <cellStyle name="row 2 6 2 3 2" xfId="5491" xr:uid="{00000000-0005-0000-0000-000078310000}"/>
    <cellStyle name="row 2 6 2 3_Tertiary Salaries Survey" xfId="5492" xr:uid="{00000000-0005-0000-0000-000079310000}"/>
    <cellStyle name="row 2 6 2 4" xfId="5493" xr:uid="{00000000-0005-0000-0000-00007A310000}"/>
    <cellStyle name="row 2 6 2 5" xfId="5494" xr:uid="{00000000-0005-0000-0000-00007B310000}"/>
    <cellStyle name="row 2 6 2_Tertiary Salaries Survey" xfId="5495" xr:uid="{00000000-0005-0000-0000-00007C310000}"/>
    <cellStyle name="row 2 6 3" xfId="5496" xr:uid="{00000000-0005-0000-0000-00007D310000}"/>
    <cellStyle name="row 2 6 3 2" xfId="5497" xr:uid="{00000000-0005-0000-0000-00007E310000}"/>
    <cellStyle name="row 2 6 3 2 2" xfId="5498" xr:uid="{00000000-0005-0000-0000-00007F310000}"/>
    <cellStyle name="row 2 6 3 2_Tertiary Salaries Survey" xfId="5499" xr:uid="{00000000-0005-0000-0000-000080310000}"/>
    <cellStyle name="row 2 6 3 3" xfId="5500" xr:uid="{00000000-0005-0000-0000-000081310000}"/>
    <cellStyle name="row 2 6 3 3 2" xfId="5501" xr:uid="{00000000-0005-0000-0000-000082310000}"/>
    <cellStyle name="row 2 6 3 3_Tertiary Salaries Survey" xfId="5502" xr:uid="{00000000-0005-0000-0000-000083310000}"/>
    <cellStyle name="row 2 6 3 4" xfId="5503" xr:uid="{00000000-0005-0000-0000-000084310000}"/>
    <cellStyle name="row 2 6 3 5" xfId="5504" xr:uid="{00000000-0005-0000-0000-000085310000}"/>
    <cellStyle name="row 2 6 3 6" xfId="5505" xr:uid="{00000000-0005-0000-0000-000086310000}"/>
    <cellStyle name="row 2 6 3 7" xfId="5506" xr:uid="{00000000-0005-0000-0000-000087310000}"/>
    <cellStyle name="row 2 6 3_Tertiary Salaries Survey" xfId="5507" xr:uid="{00000000-0005-0000-0000-000088310000}"/>
    <cellStyle name="row 2 6 4" xfId="5508" xr:uid="{00000000-0005-0000-0000-000089310000}"/>
    <cellStyle name="row 2 6 4 2" xfId="5509" xr:uid="{00000000-0005-0000-0000-00008A310000}"/>
    <cellStyle name="row 2 6 4 2 2" xfId="5510" xr:uid="{00000000-0005-0000-0000-00008B310000}"/>
    <cellStyle name="row 2 6 4 2_Tertiary Salaries Survey" xfId="5511" xr:uid="{00000000-0005-0000-0000-00008C310000}"/>
    <cellStyle name="row 2 6 4 3" xfId="5512" xr:uid="{00000000-0005-0000-0000-00008D310000}"/>
    <cellStyle name="row 2 6 4 3 2" xfId="5513" xr:uid="{00000000-0005-0000-0000-00008E310000}"/>
    <cellStyle name="row 2 6 4 3_Tertiary Salaries Survey" xfId="5514" xr:uid="{00000000-0005-0000-0000-00008F310000}"/>
    <cellStyle name="row 2 6 4 4" xfId="5515" xr:uid="{00000000-0005-0000-0000-000090310000}"/>
    <cellStyle name="row 2 6 4 5" xfId="5516" xr:uid="{00000000-0005-0000-0000-000091310000}"/>
    <cellStyle name="row 2 6 4 6" xfId="5517" xr:uid="{00000000-0005-0000-0000-000092310000}"/>
    <cellStyle name="row 2 6 4_Tertiary Salaries Survey" xfId="5518" xr:uid="{00000000-0005-0000-0000-000093310000}"/>
    <cellStyle name="row 2 6 5" xfId="5519" xr:uid="{00000000-0005-0000-0000-000094310000}"/>
    <cellStyle name="row 2 6 5 2" xfId="5520" xr:uid="{00000000-0005-0000-0000-000095310000}"/>
    <cellStyle name="row 2 6 5 2 2" xfId="5521" xr:uid="{00000000-0005-0000-0000-000096310000}"/>
    <cellStyle name="row 2 6 5 2_Tertiary Salaries Survey" xfId="5522" xr:uid="{00000000-0005-0000-0000-000097310000}"/>
    <cellStyle name="row 2 6 5 3" xfId="5523" xr:uid="{00000000-0005-0000-0000-000098310000}"/>
    <cellStyle name="row 2 6 5 3 2" xfId="5524" xr:uid="{00000000-0005-0000-0000-000099310000}"/>
    <cellStyle name="row 2 6 5 3_Tertiary Salaries Survey" xfId="5525" xr:uid="{00000000-0005-0000-0000-00009A310000}"/>
    <cellStyle name="row 2 6 5 4" xfId="5526" xr:uid="{00000000-0005-0000-0000-00009B310000}"/>
    <cellStyle name="row 2 6 5 5" xfId="5527" xr:uid="{00000000-0005-0000-0000-00009C310000}"/>
    <cellStyle name="row 2 6 5 6" xfId="5528" xr:uid="{00000000-0005-0000-0000-00009D310000}"/>
    <cellStyle name="row 2 6 5_Tertiary Salaries Survey" xfId="5529" xr:uid="{00000000-0005-0000-0000-00009E310000}"/>
    <cellStyle name="row 2 6 6" xfId="5530" xr:uid="{00000000-0005-0000-0000-00009F310000}"/>
    <cellStyle name="row 2 6 6 2" xfId="5531" xr:uid="{00000000-0005-0000-0000-0000A0310000}"/>
    <cellStyle name="row 2 6 6 2 2" xfId="5532" xr:uid="{00000000-0005-0000-0000-0000A1310000}"/>
    <cellStyle name="row 2 6 6 2_Tertiary Salaries Survey" xfId="5533" xr:uid="{00000000-0005-0000-0000-0000A2310000}"/>
    <cellStyle name="row 2 6 6 3" xfId="5534" xr:uid="{00000000-0005-0000-0000-0000A3310000}"/>
    <cellStyle name="row 2 6 6 3 2" xfId="5535" xr:uid="{00000000-0005-0000-0000-0000A4310000}"/>
    <cellStyle name="row 2 6 6 3_Tertiary Salaries Survey" xfId="5536" xr:uid="{00000000-0005-0000-0000-0000A5310000}"/>
    <cellStyle name="row 2 6 6 4" xfId="5537" xr:uid="{00000000-0005-0000-0000-0000A6310000}"/>
    <cellStyle name="row 2 6 6 5" xfId="5538" xr:uid="{00000000-0005-0000-0000-0000A7310000}"/>
    <cellStyle name="row 2 6 6 6" xfId="5539" xr:uid="{00000000-0005-0000-0000-0000A8310000}"/>
    <cellStyle name="row 2 6 6_Tertiary Salaries Survey" xfId="5540" xr:uid="{00000000-0005-0000-0000-0000A9310000}"/>
    <cellStyle name="row 2 6 7" xfId="5541" xr:uid="{00000000-0005-0000-0000-0000AA310000}"/>
    <cellStyle name="row 2 6 7 2" xfId="5542" xr:uid="{00000000-0005-0000-0000-0000AB310000}"/>
    <cellStyle name="row 2 6 7_Tertiary Salaries Survey" xfId="5543" xr:uid="{00000000-0005-0000-0000-0000AC310000}"/>
    <cellStyle name="row 2 6 8" xfId="5544" xr:uid="{00000000-0005-0000-0000-0000AD310000}"/>
    <cellStyle name="row 2 6 8 2" xfId="5545" xr:uid="{00000000-0005-0000-0000-0000AE310000}"/>
    <cellStyle name="row 2 6 8_Tertiary Salaries Survey" xfId="5546" xr:uid="{00000000-0005-0000-0000-0000AF310000}"/>
    <cellStyle name="row 2 6 9" xfId="5547" xr:uid="{00000000-0005-0000-0000-0000B0310000}"/>
    <cellStyle name="row 2 6_STUD aligned by INSTIT" xfId="5548" xr:uid="{00000000-0005-0000-0000-0000B1310000}"/>
    <cellStyle name="row 2 7" xfId="5549" xr:uid="{00000000-0005-0000-0000-0000B2310000}"/>
    <cellStyle name="row 2 7 2" xfId="5550" xr:uid="{00000000-0005-0000-0000-0000B3310000}"/>
    <cellStyle name="row 2 7 3" xfId="5551" xr:uid="{00000000-0005-0000-0000-0000B4310000}"/>
    <cellStyle name="row 2 7 4" xfId="5552" xr:uid="{00000000-0005-0000-0000-0000B5310000}"/>
    <cellStyle name="row 2 7 5" xfId="5553" xr:uid="{00000000-0005-0000-0000-0000B6310000}"/>
    <cellStyle name="row 2 7_Tertiary Salaries Survey" xfId="5554" xr:uid="{00000000-0005-0000-0000-0000B7310000}"/>
    <cellStyle name="row 2 8" xfId="5555" xr:uid="{00000000-0005-0000-0000-0000B8310000}"/>
    <cellStyle name="row 2 8 2" xfId="5556" xr:uid="{00000000-0005-0000-0000-0000B9310000}"/>
    <cellStyle name="row 2 8 2 2" xfId="5557" xr:uid="{00000000-0005-0000-0000-0000BA310000}"/>
    <cellStyle name="row 2 8 2_Tertiary Salaries Survey" xfId="5558" xr:uid="{00000000-0005-0000-0000-0000BB310000}"/>
    <cellStyle name="row 2 8 3" xfId="5559" xr:uid="{00000000-0005-0000-0000-0000BC310000}"/>
    <cellStyle name="row 2 8 3 2" xfId="5560" xr:uid="{00000000-0005-0000-0000-0000BD310000}"/>
    <cellStyle name="row 2 8 3_Tertiary Salaries Survey" xfId="5561" xr:uid="{00000000-0005-0000-0000-0000BE310000}"/>
    <cellStyle name="row 2 8 4" xfId="5562" xr:uid="{00000000-0005-0000-0000-0000BF310000}"/>
    <cellStyle name="row 2 8 5" xfId="5563" xr:uid="{00000000-0005-0000-0000-0000C0310000}"/>
    <cellStyle name="row 2 8 6" xfId="5564" xr:uid="{00000000-0005-0000-0000-0000C1310000}"/>
    <cellStyle name="row 2 8_Tertiary Salaries Survey" xfId="5565" xr:uid="{00000000-0005-0000-0000-0000C2310000}"/>
    <cellStyle name="row 2 9" xfId="5566" xr:uid="{00000000-0005-0000-0000-0000C3310000}"/>
    <cellStyle name="row 2 9 2" xfId="5567" xr:uid="{00000000-0005-0000-0000-0000C4310000}"/>
    <cellStyle name="row 2 9 2 2" xfId="5568" xr:uid="{00000000-0005-0000-0000-0000C5310000}"/>
    <cellStyle name="row 2 9 2_Tertiary Salaries Survey" xfId="5569" xr:uid="{00000000-0005-0000-0000-0000C6310000}"/>
    <cellStyle name="row 2 9 3" xfId="5570" xr:uid="{00000000-0005-0000-0000-0000C7310000}"/>
    <cellStyle name="row 2 9 3 2" xfId="5571" xr:uid="{00000000-0005-0000-0000-0000C8310000}"/>
    <cellStyle name="row 2 9 3_Tertiary Salaries Survey" xfId="5572" xr:uid="{00000000-0005-0000-0000-0000C9310000}"/>
    <cellStyle name="row 2 9 4" xfId="5573" xr:uid="{00000000-0005-0000-0000-0000CA310000}"/>
    <cellStyle name="row 2 9 5" xfId="5574" xr:uid="{00000000-0005-0000-0000-0000CB310000}"/>
    <cellStyle name="row 2 9 6" xfId="5575" xr:uid="{00000000-0005-0000-0000-0000CC310000}"/>
    <cellStyle name="row 2 9_Tertiary Salaries Survey" xfId="5576" xr:uid="{00000000-0005-0000-0000-0000CD310000}"/>
    <cellStyle name="row 2_STUD aligned by INSTIT" xfId="5577" xr:uid="{00000000-0005-0000-0000-0000CE310000}"/>
    <cellStyle name="row 3" xfId="5578" xr:uid="{00000000-0005-0000-0000-0000CF310000}"/>
    <cellStyle name="row 3 2" xfId="5579" xr:uid="{00000000-0005-0000-0000-0000D0310000}"/>
    <cellStyle name="row 3 2 2" xfId="5580" xr:uid="{00000000-0005-0000-0000-0000D1310000}"/>
    <cellStyle name="row 3 2 2 2" xfId="5581" xr:uid="{00000000-0005-0000-0000-0000D2310000}"/>
    <cellStyle name="row 3 2 2 3" xfId="5582" xr:uid="{00000000-0005-0000-0000-0000D3310000}"/>
    <cellStyle name="row 3 2 2 4" xfId="5583" xr:uid="{00000000-0005-0000-0000-0000D4310000}"/>
    <cellStyle name="row 3 2 2 5" xfId="5584" xr:uid="{00000000-0005-0000-0000-0000D5310000}"/>
    <cellStyle name="row 3 2 2_Tertiary Salaries Survey" xfId="5585" xr:uid="{00000000-0005-0000-0000-0000D6310000}"/>
    <cellStyle name="row 3 2 3" xfId="5586" xr:uid="{00000000-0005-0000-0000-0000D7310000}"/>
    <cellStyle name="row 3 2 4" xfId="5587" xr:uid="{00000000-0005-0000-0000-0000D8310000}"/>
    <cellStyle name="row 3 2 5" xfId="5588" xr:uid="{00000000-0005-0000-0000-0000D9310000}"/>
    <cellStyle name="row 3 2 6" xfId="5589" xr:uid="{00000000-0005-0000-0000-0000DA310000}"/>
    <cellStyle name="row 3 2_STUD aligned by INSTIT" xfId="5590" xr:uid="{00000000-0005-0000-0000-0000DB310000}"/>
    <cellStyle name="row 3 3" xfId="5591" xr:uid="{00000000-0005-0000-0000-0000DC310000}"/>
    <cellStyle name="row 3 3 2" xfId="5592" xr:uid="{00000000-0005-0000-0000-0000DD310000}"/>
    <cellStyle name="row 3 3 3" xfId="5593" xr:uid="{00000000-0005-0000-0000-0000DE310000}"/>
    <cellStyle name="row 3 3 4" xfId="5594" xr:uid="{00000000-0005-0000-0000-0000DF310000}"/>
    <cellStyle name="row 3 3 5" xfId="5595" xr:uid="{00000000-0005-0000-0000-0000E0310000}"/>
    <cellStyle name="row 3 3_Tertiary Salaries Survey" xfId="5596" xr:uid="{00000000-0005-0000-0000-0000E1310000}"/>
    <cellStyle name="row 3 4" xfId="5597" xr:uid="{00000000-0005-0000-0000-0000E2310000}"/>
    <cellStyle name="row 3 5" xfId="5598" xr:uid="{00000000-0005-0000-0000-0000E3310000}"/>
    <cellStyle name="row 3 6" xfId="5599" xr:uid="{00000000-0005-0000-0000-0000E4310000}"/>
    <cellStyle name="row 3 7" xfId="5600" xr:uid="{00000000-0005-0000-0000-0000E5310000}"/>
    <cellStyle name="row 3 8" xfId="5601" xr:uid="{00000000-0005-0000-0000-0000E6310000}"/>
    <cellStyle name="row 3_STUD aligned by INSTIT" xfId="5602" xr:uid="{00000000-0005-0000-0000-0000E7310000}"/>
    <cellStyle name="row 4" xfId="5603" xr:uid="{00000000-0005-0000-0000-0000E8310000}"/>
    <cellStyle name="row 4 2" xfId="5604" xr:uid="{00000000-0005-0000-0000-0000E9310000}"/>
    <cellStyle name="row 4 2 2" xfId="5605" xr:uid="{00000000-0005-0000-0000-0000EA310000}"/>
    <cellStyle name="row 4 2 2 2" xfId="5606" xr:uid="{00000000-0005-0000-0000-0000EB310000}"/>
    <cellStyle name="row 4 2 2 3" xfId="5607" xr:uid="{00000000-0005-0000-0000-0000EC310000}"/>
    <cellStyle name="row 4 2 2 4" xfId="5608" xr:uid="{00000000-0005-0000-0000-0000ED310000}"/>
    <cellStyle name="row 4 2 2 5" xfId="5609" xr:uid="{00000000-0005-0000-0000-0000EE310000}"/>
    <cellStyle name="row 4 2 2_Tertiary Salaries Survey" xfId="5610" xr:uid="{00000000-0005-0000-0000-0000EF310000}"/>
    <cellStyle name="row 4 2 3" xfId="5611" xr:uid="{00000000-0005-0000-0000-0000F0310000}"/>
    <cellStyle name="row 4 2 4" xfId="5612" xr:uid="{00000000-0005-0000-0000-0000F1310000}"/>
    <cellStyle name="row 4 2 5" xfId="5613" xr:uid="{00000000-0005-0000-0000-0000F2310000}"/>
    <cellStyle name="row 4 2 6" xfId="5614" xr:uid="{00000000-0005-0000-0000-0000F3310000}"/>
    <cellStyle name="row 4 2_STUD aligned by INSTIT" xfId="5615" xr:uid="{00000000-0005-0000-0000-0000F4310000}"/>
    <cellStyle name="row 4 3" xfId="5616" xr:uid="{00000000-0005-0000-0000-0000F5310000}"/>
    <cellStyle name="row 4 3 2" xfId="5617" xr:uid="{00000000-0005-0000-0000-0000F6310000}"/>
    <cellStyle name="row 4 3 3" xfId="5618" xr:uid="{00000000-0005-0000-0000-0000F7310000}"/>
    <cellStyle name="row 4 3 4" xfId="5619" xr:uid="{00000000-0005-0000-0000-0000F8310000}"/>
    <cellStyle name="row 4 3 5" xfId="5620" xr:uid="{00000000-0005-0000-0000-0000F9310000}"/>
    <cellStyle name="row 4 3_Tertiary Salaries Survey" xfId="5621" xr:uid="{00000000-0005-0000-0000-0000FA310000}"/>
    <cellStyle name="row 4 4" xfId="5622" xr:uid="{00000000-0005-0000-0000-0000FB310000}"/>
    <cellStyle name="row 4 5" xfId="5623" xr:uid="{00000000-0005-0000-0000-0000FC310000}"/>
    <cellStyle name="row 4 6" xfId="5624" xr:uid="{00000000-0005-0000-0000-0000FD310000}"/>
    <cellStyle name="row 4 7" xfId="5625" xr:uid="{00000000-0005-0000-0000-0000FE310000}"/>
    <cellStyle name="row 4 8" xfId="5626" xr:uid="{00000000-0005-0000-0000-0000FF310000}"/>
    <cellStyle name="row 4_STUD aligned by INSTIT" xfId="5627" xr:uid="{00000000-0005-0000-0000-000000320000}"/>
    <cellStyle name="row 5" xfId="5628" xr:uid="{00000000-0005-0000-0000-000001320000}"/>
    <cellStyle name="row 5 10" xfId="5629" xr:uid="{00000000-0005-0000-0000-000002320000}"/>
    <cellStyle name="row 5 2" xfId="5630" xr:uid="{00000000-0005-0000-0000-000003320000}"/>
    <cellStyle name="row 5 2 2" xfId="5631" xr:uid="{00000000-0005-0000-0000-000004320000}"/>
    <cellStyle name="row 5 2 3" xfId="5632" xr:uid="{00000000-0005-0000-0000-000005320000}"/>
    <cellStyle name="row 5 2 4" xfId="5633" xr:uid="{00000000-0005-0000-0000-000006320000}"/>
    <cellStyle name="row 5 2 5" xfId="5634" xr:uid="{00000000-0005-0000-0000-000007320000}"/>
    <cellStyle name="row 5 2_Tertiary Salaries Survey" xfId="5635" xr:uid="{00000000-0005-0000-0000-000008320000}"/>
    <cellStyle name="row 5 3" xfId="5636" xr:uid="{00000000-0005-0000-0000-000009320000}"/>
    <cellStyle name="row 5 3 2" xfId="5637" xr:uid="{00000000-0005-0000-0000-00000A320000}"/>
    <cellStyle name="row 5 3 2 2" xfId="5638" xr:uid="{00000000-0005-0000-0000-00000B320000}"/>
    <cellStyle name="row 5 3 2_Tertiary Salaries Survey" xfId="5639" xr:uid="{00000000-0005-0000-0000-00000C320000}"/>
    <cellStyle name="row 5 3 3" xfId="5640" xr:uid="{00000000-0005-0000-0000-00000D320000}"/>
    <cellStyle name="row 5 3 3 2" xfId="5641" xr:uid="{00000000-0005-0000-0000-00000E320000}"/>
    <cellStyle name="row 5 3 3_Tertiary Salaries Survey" xfId="5642" xr:uid="{00000000-0005-0000-0000-00000F320000}"/>
    <cellStyle name="row 5 3 4" xfId="5643" xr:uid="{00000000-0005-0000-0000-000010320000}"/>
    <cellStyle name="row 5 3 5" xfId="5644" xr:uid="{00000000-0005-0000-0000-000011320000}"/>
    <cellStyle name="row 5 3 6" xfId="5645" xr:uid="{00000000-0005-0000-0000-000012320000}"/>
    <cellStyle name="row 5 3_Tertiary Salaries Survey" xfId="5646" xr:uid="{00000000-0005-0000-0000-000013320000}"/>
    <cellStyle name="row 5 4" xfId="5647" xr:uid="{00000000-0005-0000-0000-000014320000}"/>
    <cellStyle name="row 5 4 2" xfId="5648" xr:uid="{00000000-0005-0000-0000-000015320000}"/>
    <cellStyle name="row 5 4 2 2" xfId="5649" xr:uid="{00000000-0005-0000-0000-000016320000}"/>
    <cellStyle name="row 5 4 2_Tertiary Salaries Survey" xfId="5650" xr:uid="{00000000-0005-0000-0000-000017320000}"/>
    <cellStyle name="row 5 4 3" xfId="5651" xr:uid="{00000000-0005-0000-0000-000018320000}"/>
    <cellStyle name="row 5 4 3 2" xfId="5652" xr:uid="{00000000-0005-0000-0000-000019320000}"/>
    <cellStyle name="row 5 4 3_Tertiary Salaries Survey" xfId="5653" xr:uid="{00000000-0005-0000-0000-00001A320000}"/>
    <cellStyle name="row 5 4 4" xfId="5654" xr:uid="{00000000-0005-0000-0000-00001B320000}"/>
    <cellStyle name="row 5 4 5" xfId="5655" xr:uid="{00000000-0005-0000-0000-00001C320000}"/>
    <cellStyle name="row 5 4 6" xfId="5656" xr:uid="{00000000-0005-0000-0000-00001D320000}"/>
    <cellStyle name="row 5 4_Tertiary Salaries Survey" xfId="5657" xr:uid="{00000000-0005-0000-0000-00001E320000}"/>
    <cellStyle name="row 5 5" xfId="5658" xr:uid="{00000000-0005-0000-0000-00001F320000}"/>
    <cellStyle name="row 5 5 2" xfId="5659" xr:uid="{00000000-0005-0000-0000-000020320000}"/>
    <cellStyle name="row 5 5 2 2" xfId="5660" xr:uid="{00000000-0005-0000-0000-000021320000}"/>
    <cellStyle name="row 5 5 2_Tertiary Salaries Survey" xfId="5661" xr:uid="{00000000-0005-0000-0000-000022320000}"/>
    <cellStyle name="row 5 5 3" xfId="5662" xr:uid="{00000000-0005-0000-0000-000023320000}"/>
    <cellStyle name="row 5 5 3 2" xfId="5663" xr:uid="{00000000-0005-0000-0000-000024320000}"/>
    <cellStyle name="row 5 5 3_Tertiary Salaries Survey" xfId="5664" xr:uid="{00000000-0005-0000-0000-000025320000}"/>
    <cellStyle name="row 5 5 4" xfId="5665" xr:uid="{00000000-0005-0000-0000-000026320000}"/>
    <cellStyle name="row 5 5 5" xfId="5666" xr:uid="{00000000-0005-0000-0000-000027320000}"/>
    <cellStyle name="row 5 5 6" xfId="5667" xr:uid="{00000000-0005-0000-0000-000028320000}"/>
    <cellStyle name="row 5 5_Tertiary Salaries Survey" xfId="5668" xr:uid="{00000000-0005-0000-0000-000029320000}"/>
    <cellStyle name="row 5 6" xfId="5669" xr:uid="{00000000-0005-0000-0000-00002A320000}"/>
    <cellStyle name="row 5 6 2" xfId="5670" xr:uid="{00000000-0005-0000-0000-00002B320000}"/>
    <cellStyle name="row 5 6 2 2" xfId="5671" xr:uid="{00000000-0005-0000-0000-00002C320000}"/>
    <cellStyle name="row 5 6 2_Tertiary Salaries Survey" xfId="5672" xr:uid="{00000000-0005-0000-0000-00002D320000}"/>
    <cellStyle name="row 5 6 3" xfId="5673" xr:uid="{00000000-0005-0000-0000-00002E320000}"/>
    <cellStyle name="row 5 6 3 2" xfId="5674" xr:uid="{00000000-0005-0000-0000-00002F320000}"/>
    <cellStyle name="row 5 6 3_Tertiary Salaries Survey" xfId="5675" xr:uid="{00000000-0005-0000-0000-000030320000}"/>
    <cellStyle name="row 5 6 4" xfId="5676" xr:uid="{00000000-0005-0000-0000-000031320000}"/>
    <cellStyle name="row 5 6 5" xfId="5677" xr:uid="{00000000-0005-0000-0000-000032320000}"/>
    <cellStyle name="row 5 6 6" xfId="5678" xr:uid="{00000000-0005-0000-0000-000033320000}"/>
    <cellStyle name="row 5 6_Tertiary Salaries Survey" xfId="5679" xr:uid="{00000000-0005-0000-0000-000034320000}"/>
    <cellStyle name="row 5 7" xfId="5680" xr:uid="{00000000-0005-0000-0000-000035320000}"/>
    <cellStyle name="row 5 8" xfId="5681" xr:uid="{00000000-0005-0000-0000-000036320000}"/>
    <cellStyle name="row 5 9" xfId="5682" xr:uid="{00000000-0005-0000-0000-000037320000}"/>
    <cellStyle name="row 5_STUD aligned by INSTIT" xfId="5683" xr:uid="{00000000-0005-0000-0000-000038320000}"/>
    <cellStyle name="row 6" xfId="5684" xr:uid="{00000000-0005-0000-0000-000039320000}"/>
    <cellStyle name="row 6 10" xfId="5685" xr:uid="{00000000-0005-0000-0000-00003A320000}"/>
    <cellStyle name="row 6 2" xfId="5686" xr:uid="{00000000-0005-0000-0000-00003B320000}"/>
    <cellStyle name="row 6 2 2" xfId="5687" xr:uid="{00000000-0005-0000-0000-00003C320000}"/>
    <cellStyle name="row 6 2 2 2" xfId="5688" xr:uid="{00000000-0005-0000-0000-00003D320000}"/>
    <cellStyle name="row 6 2 2_Tertiary Salaries Survey" xfId="5689" xr:uid="{00000000-0005-0000-0000-00003E320000}"/>
    <cellStyle name="row 6 2 3" xfId="5690" xr:uid="{00000000-0005-0000-0000-00003F320000}"/>
    <cellStyle name="row 6 2 3 2" xfId="5691" xr:uid="{00000000-0005-0000-0000-000040320000}"/>
    <cellStyle name="row 6 2 3_Tertiary Salaries Survey" xfId="5692" xr:uid="{00000000-0005-0000-0000-000041320000}"/>
    <cellStyle name="row 6 2 4" xfId="5693" xr:uid="{00000000-0005-0000-0000-000042320000}"/>
    <cellStyle name="row 6 2 5" xfId="5694" xr:uid="{00000000-0005-0000-0000-000043320000}"/>
    <cellStyle name="row 6 2_Tertiary Salaries Survey" xfId="5695" xr:uid="{00000000-0005-0000-0000-000044320000}"/>
    <cellStyle name="row 6 3" xfId="5696" xr:uid="{00000000-0005-0000-0000-000045320000}"/>
    <cellStyle name="row 6 3 2" xfId="5697" xr:uid="{00000000-0005-0000-0000-000046320000}"/>
    <cellStyle name="row 6 3 2 2" xfId="5698" xr:uid="{00000000-0005-0000-0000-000047320000}"/>
    <cellStyle name="row 6 3 2_Tertiary Salaries Survey" xfId="5699" xr:uid="{00000000-0005-0000-0000-000048320000}"/>
    <cellStyle name="row 6 3 3" xfId="5700" xr:uid="{00000000-0005-0000-0000-000049320000}"/>
    <cellStyle name="row 6 3 3 2" xfId="5701" xr:uid="{00000000-0005-0000-0000-00004A320000}"/>
    <cellStyle name="row 6 3 3_Tertiary Salaries Survey" xfId="5702" xr:uid="{00000000-0005-0000-0000-00004B320000}"/>
    <cellStyle name="row 6 3 4" xfId="5703" xr:uid="{00000000-0005-0000-0000-00004C320000}"/>
    <cellStyle name="row 6 3 5" xfId="5704" xr:uid="{00000000-0005-0000-0000-00004D320000}"/>
    <cellStyle name="row 6 3 6" xfId="5705" xr:uid="{00000000-0005-0000-0000-00004E320000}"/>
    <cellStyle name="row 6 3 7" xfId="5706" xr:uid="{00000000-0005-0000-0000-00004F320000}"/>
    <cellStyle name="row 6 3_Tertiary Salaries Survey" xfId="5707" xr:uid="{00000000-0005-0000-0000-000050320000}"/>
    <cellStyle name="row 6 4" xfId="5708" xr:uid="{00000000-0005-0000-0000-000051320000}"/>
    <cellStyle name="row 6 4 2" xfId="5709" xr:uid="{00000000-0005-0000-0000-000052320000}"/>
    <cellStyle name="row 6 4 2 2" xfId="5710" xr:uid="{00000000-0005-0000-0000-000053320000}"/>
    <cellStyle name="row 6 4 2_Tertiary Salaries Survey" xfId="5711" xr:uid="{00000000-0005-0000-0000-000054320000}"/>
    <cellStyle name="row 6 4 3" xfId="5712" xr:uid="{00000000-0005-0000-0000-000055320000}"/>
    <cellStyle name="row 6 4 3 2" xfId="5713" xr:uid="{00000000-0005-0000-0000-000056320000}"/>
    <cellStyle name="row 6 4 3_Tertiary Salaries Survey" xfId="5714" xr:uid="{00000000-0005-0000-0000-000057320000}"/>
    <cellStyle name="row 6 4 4" xfId="5715" xr:uid="{00000000-0005-0000-0000-000058320000}"/>
    <cellStyle name="row 6 4 5" xfId="5716" xr:uid="{00000000-0005-0000-0000-000059320000}"/>
    <cellStyle name="row 6 4 6" xfId="5717" xr:uid="{00000000-0005-0000-0000-00005A320000}"/>
    <cellStyle name="row 6 4_Tertiary Salaries Survey" xfId="5718" xr:uid="{00000000-0005-0000-0000-00005B320000}"/>
    <cellStyle name="row 6 5" xfId="5719" xr:uid="{00000000-0005-0000-0000-00005C320000}"/>
    <cellStyle name="row 6 5 2" xfId="5720" xr:uid="{00000000-0005-0000-0000-00005D320000}"/>
    <cellStyle name="row 6 5 2 2" xfId="5721" xr:uid="{00000000-0005-0000-0000-00005E320000}"/>
    <cellStyle name="row 6 5 2_Tertiary Salaries Survey" xfId="5722" xr:uid="{00000000-0005-0000-0000-00005F320000}"/>
    <cellStyle name="row 6 5 3" xfId="5723" xr:uid="{00000000-0005-0000-0000-000060320000}"/>
    <cellStyle name="row 6 5 3 2" xfId="5724" xr:uid="{00000000-0005-0000-0000-000061320000}"/>
    <cellStyle name="row 6 5 3_Tertiary Salaries Survey" xfId="5725" xr:uid="{00000000-0005-0000-0000-000062320000}"/>
    <cellStyle name="row 6 5 4" xfId="5726" xr:uid="{00000000-0005-0000-0000-000063320000}"/>
    <cellStyle name="row 6 5 5" xfId="5727" xr:uid="{00000000-0005-0000-0000-000064320000}"/>
    <cellStyle name="row 6 5 6" xfId="5728" xr:uid="{00000000-0005-0000-0000-000065320000}"/>
    <cellStyle name="row 6 5_Tertiary Salaries Survey" xfId="5729" xr:uid="{00000000-0005-0000-0000-000066320000}"/>
    <cellStyle name="row 6 6" xfId="5730" xr:uid="{00000000-0005-0000-0000-000067320000}"/>
    <cellStyle name="row 6 6 2" xfId="5731" xr:uid="{00000000-0005-0000-0000-000068320000}"/>
    <cellStyle name="row 6 6 2 2" xfId="5732" xr:uid="{00000000-0005-0000-0000-000069320000}"/>
    <cellStyle name="row 6 6 2_Tertiary Salaries Survey" xfId="5733" xr:uid="{00000000-0005-0000-0000-00006A320000}"/>
    <cellStyle name="row 6 6 3" xfId="5734" xr:uid="{00000000-0005-0000-0000-00006B320000}"/>
    <cellStyle name="row 6 6 3 2" xfId="5735" xr:uid="{00000000-0005-0000-0000-00006C320000}"/>
    <cellStyle name="row 6 6 3_Tertiary Salaries Survey" xfId="5736" xr:uid="{00000000-0005-0000-0000-00006D320000}"/>
    <cellStyle name="row 6 6 4" xfId="5737" xr:uid="{00000000-0005-0000-0000-00006E320000}"/>
    <cellStyle name="row 6 6 5" xfId="5738" xr:uid="{00000000-0005-0000-0000-00006F320000}"/>
    <cellStyle name="row 6 6 6" xfId="5739" xr:uid="{00000000-0005-0000-0000-000070320000}"/>
    <cellStyle name="row 6 6_Tertiary Salaries Survey" xfId="5740" xr:uid="{00000000-0005-0000-0000-000071320000}"/>
    <cellStyle name="row 6 7" xfId="5741" xr:uid="{00000000-0005-0000-0000-000072320000}"/>
    <cellStyle name="row 6 7 2" xfId="5742" xr:uid="{00000000-0005-0000-0000-000073320000}"/>
    <cellStyle name="row 6 7_Tertiary Salaries Survey" xfId="5743" xr:uid="{00000000-0005-0000-0000-000074320000}"/>
    <cellStyle name="row 6 8" xfId="5744" xr:uid="{00000000-0005-0000-0000-000075320000}"/>
    <cellStyle name="row 6 8 2" xfId="5745" xr:uid="{00000000-0005-0000-0000-000076320000}"/>
    <cellStyle name="row 6 8_Tertiary Salaries Survey" xfId="5746" xr:uid="{00000000-0005-0000-0000-000077320000}"/>
    <cellStyle name="row 6 9" xfId="5747" xr:uid="{00000000-0005-0000-0000-000078320000}"/>
    <cellStyle name="row 6_STUD aligned by INSTIT" xfId="5748" xr:uid="{00000000-0005-0000-0000-000079320000}"/>
    <cellStyle name="row 7" xfId="5749" xr:uid="{00000000-0005-0000-0000-00007A320000}"/>
    <cellStyle name="row 7 2" xfId="5750" xr:uid="{00000000-0005-0000-0000-00007B320000}"/>
    <cellStyle name="row 7 3" xfId="5751" xr:uid="{00000000-0005-0000-0000-00007C320000}"/>
    <cellStyle name="row 7 4" xfId="5752" xr:uid="{00000000-0005-0000-0000-00007D320000}"/>
    <cellStyle name="row 7 5" xfId="5753" xr:uid="{00000000-0005-0000-0000-00007E320000}"/>
    <cellStyle name="row 7_Tertiary Salaries Survey" xfId="5754" xr:uid="{00000000-0005-0000-0000-00007F320000}"/>
    <cellStyle name="row 8" xfId="5755" xr:uid="{00000000-0005-0000-0000-000080320000}"/>
    <cellStyle name="row 9" xfId="5756" xr:uid="{00000000-0005-0000-0000-000081320000}"/>
    <cellStyle name="row_ENRLSUP5" xfId="5757" xr:uid="{00000000-0005-0000-0000-000082320000}"/>
    <cellStyle name="Row-Col Headings" xfId="5760" xr:uid="{00000000-0005-0000-0000-000085320000}"/>
    <cellStyle name="Row-Col Headings 2" xfId="5761" xr:uid="{00000000-0005-0000-0000-000086320000}"/>
    <cellStyle name="RowCodes" xfId="5758" xr:uid="{00000000-0005-0000-0000-000083320000}"/>
    <cellStyle name="RowCodes 2" xfId="5759" xr:uid="{00000000-0005-0000-0000-000084320000}"/>
    <cellStyle name="RowTitles" xfId="5762" xr:uid="{00000000-0005-0000-0000-000087320000}"/>
    <cellStyle name="RowTitles 10" xfId="27692" xr:uid="{00000000-0005-0000-0000-000088320000}"/>
    <cellStyle name="RowTitles 2" xfId="5763" xr:uid="{00000000-0005-0000-0000-000089320000}"/>
    <cellStyle name="RowTitles 2 2" xfId="5764" xr:uid="{00000000-0005-0000-0000-00008A320000}"/>
    <cellStyle name="RowTitles 2 2 2" xfId="5765" xr:uid="{00000000-0005-0000-0000-00008B320000}"/>
    <cellStyle name="RowTitles 2 2 2 2" xfId="5766" xr:uid="{00000000-0005-0000-0000-00008C320000}"/>
    <cellStyle name="RowTitles 2 2 2 3" xfId="5767" xr:uid="{00000000-0005-0000-0000-00008D320000}"/>
    <cellStyle name="RowTitles 2 2 2 4" xfId="5768" xr:uid="{00000000-0005-0000-0000-00008E320000}"/>
    <cellStyle name="RowTitles 2 2 2 5" xfId="5769" xr:uid="{00000000-0005-0000-0000-00008F320000}"/>
    <cellStyle name="RowTitles 2 2 2_Tertiary Salaries Survey" xfId="5770" xr:uid="{00000000-0005-0000-0000-000090320000}"/>
    <cellStyle name="RowTitles 2 2 3" xfId="5771" xr:uid="{00000000-0005-0000-0000-000091320000}"/>
    <cellStyle name="RowTitles 2 2 4" xfId="5772" xr:uid="{00000000-0005-0000-0000-000092320000}"/>
    <cellStyle name="RowTitles 2 2 5" xfId="5773" xr:uid="{00000000-0005-0000-0000-000093320000}"/>
    <cellStyle name="RowTitles 2 2 6" xfId="5774" xr:uid="{00000000-0005-0000-0000-000094320000}"/>
    <cellStyle name="RowTitles 2 2_STUD aligned by INSTIT" xfId="5775" xr:uid="{00000000-0005-0000-0000-000095320000}"/>
    <cellStyle name="RowTitles 2 3" xfId="5776" xr:uid="{00000000-0005-0000-0000-000096320000}"/>
    <cellStyle name="RowTitles 2 3 2" xfId="5777" xr:uid="{00000000-0005-0000-0000-000097320000}"/>
    <cellStyle name="RowTitles 2 3 3" xfId="5778" xr:uid="{00000000-0005-0000-0000-000098320000}"/>
    <cellStyle name="RowTitles 2 3 4" xfId="5779" xr:uid="{00000000-0005-0000-0000-000099320000}"/>
    <cellStyle name="RowTitles 2 3 5" xfId="5780" xr:uid="{00000000-0005-0000-0000-00009A320000}"/>
    <cellStyle name="RowTitles 2 3_Tertiary Salaries Survey" xfId="5781" xr:uid="{00000000-0005-0000-0000-00009B320000}"/>
    <cellStyle name="RowTitles 2 4" xfId="5782" xr:uid="{00000000-0005-0000-0000-00009C320000}"/>
    <cellStyle name="RowTitles 2 5" xfId="5783" xr:uid="{00000000-0005-0000-0000-00009D320000}"/>
    <cellStyle name="RowTitles 2 6" xfId="5784" xr:uid="{00000000-0005-0000-0000-00009E320000}"/>
    <cellStyle name="RowTitles 2 7" xfId="5785" xr:uid="{00000000-0005-0000-0000-00009F320000}"/>
    <cellStyle name="RowTitles 2_STUD aligned by INSTIT" xfId="5786" xr:uid="{00000000-0005-0000-0000-0000A0320000}"/>
    <cellStyle name="RowTitles 3" xfId="5787" xr:uid="{00000000-0005-0000-0000-0000A1320000}"/>
    <cellStyle name="RowTitles 3 2" xfId="5788" xr:uid="{00000000-0005-0000-0000-0000A2320000}"/>
    <cellStyle name="RowTitles 3 2 2" xfId="5789" xr:uid="{00000000-0005-0000-0000-0000A3320000}"/>
    <cellStyle name="RowTitles 3 2 3" xfId="5790" xr:uid="{00000000-0005-0000-0000-0000A4320000}"/>
    <cellStyle name="RowTitles 3 2 4" xfId="5791" xr:uid="{00000000-0005-0000-0000-0000A5320000}"/>
    <cellStyle name="RowTitles 3 2 5" xfId="5792" xr:uid="{00000000-0005-0000-0000-0000A6320000}"/>
    <cellStyle name="RowTitles 3 2_Tertiary Salaries Survey" xfId="5793" xr:uid="{00000000-0005-0000-0000-0000A7320000}"/>
    <cellStyle name="RowTitles 3 3" xfId="5794" xr:uid="{00000000-0005-0000-0000-0000A8320000}"/>
    <cellStyle name="RowTitles 3 4" xfId="5795" xr:uid="{00000000-0005-0000-0000-0000A9320000}"/>
    <cellStyle name="RowTitles 3 5" xfId="5796" xr:uid="{00000000-0005-0000-0000-0000AA320000}"/>
    <cellStyle name="RowTitles 3 6" xfId="5797" xr:uid="{00000000-0005-0000-0000-0000AB320000}"/>
    <cellStyle name="RowTitles 3_STUD aligned by INSTIT" xfId="5798" xr:uid="{00000000-0005-0000-0000-0000AC320000}"/>
    <cellStyle name="RowTitles 4" xfId="5799" xr:uid="{00000000-0005-0000-0000-0000AD320000}"/>
    <cellStyle name="RowTitles 4 2" xfId="5800" xr:uid="{00000000-0005-0000-0000-0000AE320000}"/>
    <cellStyle name="RowTitles 4 3" xfId="5801" xr:uid="{00000000-0005-0000-0000-0000AF320000}"/>
    <cellStyle name="RowTitles 4 4" xfId="5802" xr:uid="{00000000-0005-0000-0000-0000B0320000}"/>
    <cellStyle name="RowTitles 4 5" xfId="5803" xr:uid="{00000000-0005-0000-0000-0000B1320000}"/>
    <cellStyle name="RowTitles 4_Tertiary Salaries Survey" xfId="5804" xr:uid="{00000000-0005-0000-0000-0000B2320000}"/>
    <cellStyle name="RowTitles 5" xfId="5805" xr:uid="{00000000-0005-0000-0000-0000B3320000}"/>
    <cellStyle name="RowTitles 6" xfId="5806" xr:uid="{00000000-0005-0000-0000-0000B4320000}"/>
    <cellStyle name="RowTitles 7" xfId="5807" xr:uid="{00000000-0005-0000-0000-0000B5320000}"/>
    <cellStyle name="RowTitles 8" xfId="5808" xr:uid="{00000000-0005-0000-0000-0000B6320000}"/>
    <cellStyle name="RowTitles 9" xfId="27638" xr:uid="{00000000-0005-0000-0000-0000B7320000}"/>
    <cellStyle name="RowTitles_CENTRAL_GOVT" xfId="5809" xr:uid="{00000000-0005-0000-0000-0000B8320000}"/>
    <cellStyle name="RowTitles-Col2" xfId="13477" xr:uid="{00000000-0005-0000-0000-0000BD500000}"/>
    <cellStyle name="RowTitles-Col2 10" xfId="13478" xr:uid="{00000000-0005-0000-0000-0000BE500000}"/>
    <cellStyle name="RowTitles-Col2 10 2" xfId="13479" xr:uid="{00000000-0005-0000-0000-0000BF500000}"/>
    <cellStyle name="RowTitles-Col2 10 2 2" xfId="13480" xr:uid="{00000000-0005-0000-0000-0000C0500000}"/>
    <cellStyle name="RowTitles-Col2 10 2 2 2" xfId="13481" xr:uid="{00000000-0005-0000-0000-0000C1500000}"/>
    <cellStyle name="RowTitles-Col2 10 2 2_Tertiary Salaries Survey" xfId="13482" xr:uid="{00000000-0005-0000-0000-0000C2500000}"/>
    <cellStyle name="RowTitles-Col2 10 2 3" xfId="13483" xr:uid="{00000000-0005-0000-0000-0000C3500000}"/>
    <cellStyle name="RowTitles-Col2 10 2_Tertiary Salaries Survey" xfId="13484" xr:uid="{00000000-0005-0000-0000-0000C4500000}"/>
    <cellStyle name="RowTitles-Col2 10 3" xfId="13485" xr:uid="{00000000-0005-0000-0000-0000C5500000}"/>
    <cellStyle name="RowTitles-Col2 10 3 2" xfId="13486" xr:uid="{00000000-0005-0000-0000-0000C6500000}"/>
    <cellStyle name="RowTitles-Col2 10 3 2 2" xfId="13487" xr:uid="{00000000-0005-0000-0000-0000C7500000}"/>
    <cellStyle name="RowTitles-Col2 10 3 2_Tertiary Salaries Survey" xfId="13488" xr:uid="{00000000-0005-0000-0000-0000C8500000}"/>
    <cellStyle name="RowTitles-Col2 10 3 3" xfId="13489" xr:uid="{00000000-0005-0000-0000-0000C9500000}"/>
    <cellStyle name="RowTitles-Col2 10 3_Tertiary Salaries Survey" xfId="13490" xr:uid="{00000000-0005-0000-0000-0000CA500000}"/>
    <cellStyle name="RowTitles-Col2 10 4" xfId="13491" xr:uid="{00000000-0005-0000-0000-0000CB500000}"/>
    <cellStyle name="RowTitles-Col2 10 4 2" xfId="13492" xr:uid="{00000000-0005-0000-0000-0000CC500000}"/>
    <cellStyle name="RowTitles-Col2 10 4_Tertiary Salaries Survey" xfId="13493" xr:uid="{00000000-0005-0000-0000-0000CD500000}"/>
    <cellStyle name="RowTitles-Col2 10 5" xfId="13494" xr:uid="{00000000-0005-0000-0000-0000CE500000}"/>
    <cellStyle name="RowTitles-Col2 10_Tertiary Salaries Survey" xfId="13495" xr:uid="{00000000-0005-0000-0000-0000CF500000}"/>
    <cellStyle name="RowTitles-Col2 11" xfId="13496" xr:uid="{00000000-0005-0000-0000-0000D0500000}"/>
    <cellStyle name="RowTitles-Col2 11 2" xfId="13497" xr:uid="{00000000-0005-0000-0000-0000D1500000}"/>
    <cellStyle name="RowTitles-Col2 11 2 2" xfId="13498" xr:uid="{00000000-0005-0000-0000-0000D2500000}"/>
    <cellStyle name="RowTitles-Col2 11 2 2 2" xfId="13499" xr:uid="{00000000-0005-0000-0000-0000D3500000}"/>
    <cellStyle name="RowTitles-Col2 11 2 2_Tertiary Salaries Survey" xfId="13500" xr:uid="{00000000-0005-0000-0000-0000D4500000}"/>
    <cellStyle name="RowTitles-Col2 11 2 3" xfId="13501" xr:uid="{00000000-0005-0000-0000-0000D5500000}"/>
    <cellStyle name="RowTitles-Col2 11 2_Tertiary Salaries Survey" xfId="13502" xr:uid="{00000000-0005-0000-0000-0000D6500000}"/>
    <cellStyle name="RowTitles-Col2 11 3" xfId="13503" xr:uid="{00000000-0005-0000-0000-0000D7500000}"/>
    <cellStyle name="RowTitles-Col2 11 3 2" xfId="13504" xr:uid="{00000000-0005-0000-0000-0000D8500000}"/>
    <cellStyle name="RowTitles-Col2 11 3 2 2" xfId="13505" xr:uid="{00000000-0005-0000-0000-0000D9500000}"/>
    <cellStyle name="RowTitles-Col2 11 3 2_Tertiary Salaries Survey" xfId="13506" xr:uid="{00000000-0005-0000-0000-0000DA500000}"/>
    <cellStyle name="RowTitles-Col2 11 3 3" xfId="13507" xr:uid="{00000000-0005-0000-0000-0000DB500000}"/>
    <cellStyle name="RowTitles-Col2 11 3_Tertiary Salaries Survey" xfId="13508" xr:uid="{00000000-0005-0000-0000-0000DC500000}"/>
    <cellStyle name="RowTitles-Col2 11 4" xfId="13509" xr:uid="{00000000-0005-0000-0000-0000DD500000}"/>
    <cellStyle name="RowTitles-Col2 11 4 2" xfId="13510" xr:uid="{00000000-0005-0000-0000-0000DE500000}"/>
    <cellStyle name="RowTitles-Col2 11 4_Tertiary Salaries Survey" xfId="13511" xr:uid="{00000000-0005-0000-0000-0000DF500000}"/>
    <cellStyle name="RowTitles-Col2 11 5" xfId="13512" xr:uid="{00000000-0005-0000-0000-0000E0500000}"/>
    <cellStyle name="RowTitles-Col2 11_Tertiary Salaries Survey" xfId="13513" xr:uid="{00000000-0005-0000-0000-0000E1500000}"/>
    <cellStyle name="RowTitles-Col2 12" xfId="13514" xr:uid="{00000000-0005-0000-0000-0000E2500000}"/>
    <cellStyle name="RowTitles-Col2 12 2" xfId="13515" xr:uid="{00000000-0005-0000-0000-0000E3500000}"/>
    <cellStyle name="RowTitles-Col2 12 2 2" xfId="13516" xr:uid="{00000000-0005-0000-0000-0000E4500000}"/>
    <cellStyle name="RowTitles-Col2 12 2_Tertiary Salaries Survey" xfId="13517" xr:uid="{00000000-0005-0000-0000-0000E5500000}"/>
    <cellStyle name="RowTitles-Col2 12 3" xfId="13518" xr:uid="{00000000-0005-0000-0000-0000E6500000}"/>
    <cellStyle name="RowTitles-Col2 12_Tertiary Salaries Survey" xfId="13519" xr:uid="{00000000-0005-0000-0000-0000E7500000}"/>
    <cellStyle name="RowTitles-Col2 13" xfId="13520" xr:uid="{00000000-0005-0000-0000-0000E8500000}"/>
    <cellStyle name="RowTitles-Col2 14" xfId="13521" xr:uid="{00000000-0005-0000-0000-0000E9500000}"/>
    <cellStyle name="RowTitles-Col2 15" xfId="13522" xr:uid="{00000000-0005-0000-0000-0000EA500000}"/>
    <cellStyle name="RowTitles-Col2 16" xfId="13523" xr:uid="{00000000-0005-0000-0000-0000EB500000}"/>
    <cellStyle name="RowTitles-Col2 16 2" xfId="27673" xr:uid="{00000000-0005-0000-0000-0000EC500000}"/>
    <cellStyle name="RowTitles-Col2 16 2 2" xfId="31295" xr:uid="{00000000-0005-0000-0000-0000ED500000}"/>
    <cellStyle name="RowTitles-Col2 17" xfId="27665" xr:uid="{00000000-0005-0000-0000-0000EE500000}"/>
    <cellStyle name="RowTitles-Col2 17 2" xfId="31287" xr:uid="{00000000-0005-0000-0000-0000EF500000}"/>
    <cellStyle name="RowTitles-Col2 18" xfId="27660" xr:uid="{00000000-0005-0000-0000-0000F0500000}"/>
    <cellStyle name="RowTitles-Col2 18 2" xfId="31282" xr:uid="{00000000-0005-0000-0000-0000F1500000}"/>
    <cellStyle name="RowTitles-Col2 19" xfId="27669" xr:uid="{00000000-0005-0000-0000-0000F2500000}"/>
    <cellStyle name="RowTitles-Col2 19 2" xfId="31291" xr:uid="{00000000-0005-0000-0000-0000F3500000}"/>
    <cellStyle name="RowTitles-Col2 2" xfId="13524" xr:uid="{00000000-0005-0000-0000-0000F4500000}"/>
    <cellStyle name="RowTitles-Col2 2 10" xfId="13525" xr:uid="{00000000-0005-0000-0000-0000F5500000}"/>
    <cellStyle name="RowTitles-Col2 2 10 2" xfId="13526" xr:uid="{00000000-0005-0000-0000-0000F6500000}"/>
    <cellStyle name="RowTitles-Col2 2 10 2 2" xfId="13527" xr:uid="{00000000-0005-0000-0000-0000F7500000}"/>
    <cellStyle name="RowTitles-Col2 2 10 2 2 2" xfId="13528" xr:uid="{00000000-0005-0000-0000-0000F8500000}"/>
    <cellStyle name="RowTitles-Col2 2 10 2 2_Tertiary Salaries Survey" xfId="13529" xr:uid="{00000000-0005-0000-0000-0000F9500000}"/>
    <cellStyle name="RowTitles-Col2 2 10 2 3" xfId="13530" xr:uid="{00000000-0005-0000-0000-0000FA500000}"/>
    <cellStyle name="RowTitles-Col2 2 10 2_Tertiary Salaries Survey" xfId="13531" xr:uid="{00000000-0005-0000-0000-0000FB500000}"/>
    <cellStyle name="RowTitles-Col2 2 10 3" xfId="13532" xr:uid="{00000000-0005-0000-0000-0000FC500000}"/>
    <cellStyle name="RowTitles-Col2 2 10 3 2" xfId="13533" xr:uid="{00000000-0005-0000-0000-0000FD500000}"/>
    <cellStyle name="RowTitles-Col2 2 10 3 2 2" xfId="13534" xr:uid="{00000000-0005-0000-0000-0000FE500000}"/>
    <cellStyle name="RowTitles-Col2 2 10 3 2_Tertiary Salaries Survey" xfId="13535" xr:uid="{00000000-0005-0000-0000-0000FF500000}"/>
    <cellStyle name="RowTitles-Col2 2 10 3 3" xfId="13536" xr:uid="{00000000-0005-0000-0000-000000510000}"/>
    <cellStyle name="RowTitles-Col2 2 10 3_Tertiary Salaries Survey" xfId="13537" xr:uid="{00000000-0005-0000-0000-000001510000}"/>
    <cellStyle name="RowTitles-Col2 2 10 4" xfId="13538" xr:uid="{00000000-0005-0000-0000-000002510000}"/>
    <cellStyle name="RowTitles-Col2 2 10 4 2" xfId="13539" xr:uid="{00000000-0005-0000-0000-000003510000}"/>
    <cellStyle name="RowTitles-Col2 2 10 4_Tertiary Salaries Survey" xfId="13540" xr:uid="{00000000-0005-0000-0000-000004510000}"/>
    <cellStyle name="RowTitles-Col2 2 10 5" xfId="13541" xr:uid="{00000000-0005-0000-0000-000005510000}"/>
    <cellStyle name="RowTitles-Col2 2 10_Tertiary Salaries Survey" xfId="13542" xr:uid="{00000000-0005-0000-0000-000006510000}"/>
    <cellStyle name="RowTitles-Col2 2 11" xfId="13543" xr:uid="{00000000-0005-0000-0000-000007510000}"/>
    <cellStyle name="RowTitles-Col2 2 11 2" xfId="13544" xr:uid="{00000000-0005-0000-0000-000008510000}"/>
    <cellStyle name="RowTitles-Col2 2 11 2 2" xfId="13545" xr:uid="{00000000-0005-0000-0000-000009510000}"/>
    <cellStyle name="RowTitles-Col2 2 11 2 2 2" xfId="13546" xr:uid="{00000000-0005-0000-0000-00000A510000}"/>
    <cellStyle name="RowTitles-Col2 2 11 2 2_Tertiary Salaries Survey" xfId="13547" xr:uid="{00000000-0005-0000-0000-00000B510000}"/>
    <cellStyle name="RowTitles-Col2 2 11 2 3" xfId="13548" xr:uid="{00000000-0005-0000-0000-00000C510000}"/>
    <cellStyle name="RowTitles-Col2 2 11 2_Tertiary Salaries Survey" xfId="13549" xr:uid="{00000000-0005-0000-0000-00000D510000}"/>
    <cellStyle name="RowTitles-Col2 2 11 3" xfId="13550" xr:uid="{00000000-0005-0000-0000-00000E510000}"/>
    <cellStyle name="RowTitles-Col2 2 11 3 2" xfId="13551" xr:uid="{00000000-0005-0000-0000-00000F510000}"/>
    <cellStyle name="RowTitles-Col2 2 11 3 2 2" xfId="13552" xr:uid="{00000000-0005-0000-0000-000010510000}"/>
    <cellStyle name="RowTitles-Col2 2 11 3 2_Tertiary Salaries Survey" xfId="13553" xr:uid="{00000000-0005-0000-0000-000011510000}"/>
    <cellStyle name="RowTitles-Col2 2 11 3 3" xfId="13554" xr:uid="{00000000-0005-0000-0000-000012510000}"/>
    <cellStyle name="RowTitles-Col2 2 11 3_Tertiary Salaries Survey" xfId="13555" xr:uid="{00000000-0005-0000-0000-000013510000}"/>
    <cellStyle name="RowTitles-Col2 2 11 4" xfId="13556" xr:uid="{00000000-0005-0000-0000-000014510000}"/>
    <cellStyle name="RowTitles-Col2 2 11 4 2" xfId="13557" xr:uid="{00000000-0005-0000-0000-000015510000}"/>
    <cellStyle name="RowTitles-Col2 2 11 4_Tertiary Salaries Survey" xfId="13558" xr:uid="{00000000-0005-0000-0000-000016510000}"/>
    <cellStyle name="RowTitles-Col2 2 11 5" xfId="13559" xr:uid="{00000000-0005-0000-0000-000017510000}"/>
    <cellStyle name="RowTitles-Col2 2 11_Tertiary Salaries Survey" xfId="13560" xr:uid="{00000000-0005-0000-0000-000018510000}"/>
    <cellStyle name="RowTitles-Col2 2 12" xfId="13561" xr:uid="{00000000-0005-0000-0000-000019510000}"/>
    <cellStyle name="RowTitles-Col2 2 12 2" xfId="13562" xr:uid="{00000000-0005-0000-0000-00001A510000}"/>
    <cellStyle name="RowTitles-Col2 2 12 2 2" xfId="13563" xr:uid="{00000000-0005-0000-0000-00001B510000}"/>
    <cellStyle name="RowTitles-Col2 2 12 2_Tertiary Salaries Survey" xfId="13564" xr:uid="{00000000-0005-0000-0000-00001C510000}"/>
    <cellStyle name="RowTitles-Col2 2 12 3" xfId="13565" xr:uid="{00000000-0005-0000-0000-00001D510000}"/>
    <cellStyle name="RowTitles-Col2 2 12_Tertiary Salaries Survey" xfId="13566" xr:uid="{00000000-0005-0000-0000-00001E510000}"/>
    <cellStyle name="RowTitles-Col2 2 13" xfId="13567" xr:uid="{00000000-0005-0000-0000-00001F510000}"/>
    <cellStyle name="RowTitles-Col2 2 14" xfId="13568" xr:uid="{00000000-0005-0000-0000-000020510000}"/>
    <cellStyle name="RowTitles-Col2 2 2" xfId="13569" xr:uid="{00000000-0005-0000-0000-000021510000}"/>
    <cellStyle name="RowTitles-Col2 2 2 10" xfId="13570" xr:uid="{00000000-0005-0000-0000-000022510000}"/>
    <cellStyle name="RowTitles-Col2 2 2 10 2" xfId="13571" xr:uid="{00000000-0005-0000-0000-000023510000}"/>
    <cellStyle name="RowTitles-Col2 2 2 10 2 2" xfId="13572" xr:uid="{00000000-0005-0000-0000-000024510000}"/>
    <cellStyle name="RowTitles-Col2 2 2 10 2 2 2" xfId="13573" xr:uid="{00000000-0005-0000-0000-000025510000}"/>
    <cellStyle name="RowTitles-Col2 2 2 10 2 2_Tertiary Salaries Survey" xfId="13574" xr:uid="{00000000-0005-0000-0000-000026510000}"/>
    <cellStyle name="RowTitles-Col2 2 2 10 2 3" xfId="13575" xr:uid="{00000000-0005-0000-0000-000027510000}"/>
    <cellStyle name="RowTitles-Col2 2 2 10 2_Tertiary Salaries Survey" xfId="13576" xr:uid="{00000000-0005-0000-0000-000028510000}"/>
    <cellStyle name="RowTitles-Col2 2 2 10 3" xfId="13577" xr:uid="{00000000-0005-0000-0000-000029510000}"/>
    <cellStyle name="RowTitles-Col2 2 2 10 3 2" xfId="13578" xr:uid="{00000000-0005-0000-0000-00002A510000}"/>
    <cellStyle name="RowTitles-Col2 2 2 10 3 2 2" xfId="13579" xr:uid="{00000000-0005-0000-0000-00002B510000}"/>
    <cellStyle name="RowTitles-Col2 2 2 10 3 2_Tertiary Salaries Survey" xfId="13580" xr:uid="{00000000-0005-0000-0000-00002C510000}"/>
    <cellStyle name="RowTitles-Col2 2 2 10 3 3" xfId="13581" xr:uid="{00000000-0005-0000-0000-00002D510000}"/>
    <cellStyle name="RowTitles-Col2 2 2 10 3_Tertiary Salaries Survey" xfId="13582" xr:uid="{00000000-0005-0000-0000-00002E510000}"/>
    <cellStyle name="RowTitles-Col2 2 2 10 4" xfId="13583" xr:uid="{00000000-0005-0000-0000-00002F510000}"/>
    <cellStyle name="RowTitles-Col2 2 2 10 4 2" xfId="13584" xr:uid="{00000000-0005-0000-0000-000030510000}"/>
    <cellStyle name="RowTitles-Col2 2 2 10 4_Tertiary Salaries Survey" xfId="13585" xr:uid="{00000000-0005-0000-0000-000031510000}"/>
    <cellStyle name="RowTitles-Col2 2 2 10 5" xfId="13586" xr:uid="{00000000-0005-0000-0000-000032510000}"/>
    <cellStyle name="RowTitles-Col2 2 2 10_Tertiary Salaries Survey" xfId="13587" xr:uid="{00000000-0005-0000-0000-000033510000}"/>
    <cellStyle name="RowTitles-Col2 2 2 11" xfId="13588" xr:uid="{00000000-0005-0000-0000-000034510000}"/>
    <cellStyle name="RowTitles-Col2 2 2 11 2" xfId="13589" xr:uid="{00000000-0005-0000-0000-000035510000}"/>
    <cellStyle name="RowTitles-Col2 2 2 11 2 2" xfId="13590" xr:uid="{00000000-0005-0000-0000-000036510000}"/>
    <cellStyle name="RowTitles-Col2 2 2 11 2_Tertiary Salaries Survey" xfId="13591" xr:uid="{00000000-0005-0000-0000-000037510000}"/>
    <cellStyle name="RowTitles-Col2 2 2 11 3" xfId="13592" xr:uid="{00000000-0005-0000-0000-000038510000}"/>
    <cellStyle name="RowTitles-Col2 2 2 11_Tertiary Salaries Survey" xfId="13593" xr:uid="{00000000-0005-0000-0000-000039510000}"/>
    <cellStyle name="RowTitles-Col2 2 2 12" xfId="13594" xr:uid="{00000000-0005-0000-0000-00003A510000}"/>
    <cellStyle name="RowTitles-Col2 2 2 2" xfId="13595" xr:uid="{00000000-0005-0000-0000-00003B510000}"/>
    <cellStyle name="RowTitles-Col2 2 2 2 10" xfId="13596" xr:uid="{00000000-0005-0000-0000-00003C510000}"/>
    <cellStyle name="RowTitles-Col2 2 2 2 10 2" xfId="13597" xr:uid="{00000000-0005-0000-0000-00003D510000}"/>
    <cellStyle name="RowTitles-Col2 2 2 2 10 2 2" xfId="13598" xr:uid="{00000000-0005-0000-0000-00003E510000}"/>
    <cellStyle name="RowTitles-Col2 2 2 2 10 2_Tertiary Salaries Survey" xfId="13599" xr:uid="{00000000-0005-0000-0000-00003F510000}"/>
    <cellStyle name="RowTitles-Col2 2 2 2 10 3" xfId="13600" xr:uid="{00000000-0005-0000-0000-000040510000}"/>
    <cellStyle name="RowTitles-Col2 2 2 2 10_Tertiary Salaries Survey" xfId="13601" xr:uid="{00000000-0005-0000-0000-000041510000}"/>
    <cellStyle name="RowTitles-Col2 2 2 2 11" xfId="13602" xr:uid="{00000000-0005-0000-0000-000042510000}"/>
    <cellStyle name="RowTitles-Col2 2 2 2 2" xfId="13603" xr:uid="{00000000-0005-0000-0000-000043510000}"/>
    <cellStyle name="RowTitles-Col2 2 2 2 2 2" xfId="13604" xr:uid="{00000000-0005-0000-0000-000044510000}"/>
    <cellStyle name="RowTitles-Col2 2 2 2 2 2 2" xfId="13605" xr:uid="{00000000-0005-0000-0000-000045510000}"/>
    <cellStyle name="RowTitles-Col2 2 2 2 2 2 2 2" xfId="13606" xr:uid="{00000000-0005-0000-0000-000046510000}"/>
    <cellStyle name="RowTitles-Col2 2 2 2 2 2 2 2 2" xfId="13607" xr:uid="{00000000-0005-0000-0000-000047510000}"/>
    <cellStyle name="RowTitles-Col2 2 2 2 2 2 2 2_Tertiary Salaries Survey" xfId="13608" xr:uid="{00000000-0005-0000-0000-000048510000}"/>
    <cellStyle name="RowTitles-Col2 2 2 2 2 2 2 3" xfId="13609" xr:uid="{00000000-0005-0000-0000-000049510000}"/>
    <cellStyle name="RowTitles-Col2 2 2 2 2 2 2_Tertiary Salaries Survey" xfId="13610" xr:uid="{00000000-0005-0000-0000-00004A510000}"/>
    <cellStyle name="RowTitles-Col2 2 2 2 2 2 3" xfId="13611" xr:uid="{00000000-0005-0000-0000-00004B510000}"/>
    <cellStyle name="RowTitles-Col2 2 2 2 2 2 3 2" xfId="13612" xr:uid="{00000000-0005-0000-0000-00004C510000}"/>
    <cellStyle name="RowTitles-Col2 2 2 2 2 2 3 2 2" xfId="13613" xr:uid="{00000000-0005-0000-0000-00004D510000}"/>
    <cellStyle name="RowTitles-Col2 2 2 2 2 2 3 2_Tertiary Salaries Survey" xfId="13614" xr:uid="{00000000-0005-0000-0000-00004E510000}"/>
    <cellStyle name="RowTitles-Col2 2 2 2 2 2 3 3" xfId="13615" xr:uid="{00000000-0005-0000-0000-00004F510000}"/>
    <cellStyle name="RowTitles-Col2 2 2 2 2 2 3_Tertiary Salaries Survey" xfId="13616" xr:uid="{00000000-0005-0000-0000-000050510000}"/>
    <cellStyle name="RowTitles-Col2 2 2 2 2 2 4" xfId="13617" xr:uid="{00000000-0005-0000-0000-000051510000}"/>
    <cellStyle name="RowTitles-Col2 2 2 2 2 2_Tertiary Salaries Survey" xfId="13618" xr:uid="{00000000-0005-0000-0000-000052510000}"/>
    <cellStyle name="RowTitles-Col2 2 2 2 2 3" xfId="13619" xr:uid="{00000000-0005-0000-0000-000053510000}"/>
    <cellStyle name="RowTitles-Col2 2 2 2 2 3 2" xfId="13620" xr:uid="{00000000-0005-0000-0000-000054510000}"/>
    <cellStyle name="RowTitles-Col2 2 2 2 2 3 2 2" xfId="13621" xr:uid="{00000000-0005-0000-0000-000055510000}"/>
    <cellStyle name="RowTitles-Col2 2 2 2 2 3 2 2 2" xfId="13622" xr:uid="{00000000-0005-0000-0000-000056510000}"/>
    <cellStyle name="RowTitles-Col2 2 2 2 2 3 2 2_Tertiary Salaries Survey" xfId="13623" xr:uid="{00000000-0005-0000-0000-000057510000}"/>
    <cellStyle name="RowTitles-Col2 2 2 2 2 3 2 3" xfId="13624" xr:uid="{00000000-0005-0000-0000-000058510000}"/>
    <cellStyle name="RowTitles-Col2 2 2 2 2 3 2_Tertiary Salaries Survey" xfId="13625" xr:uid="{00000000-0005-0000-0000-000059510000}"/>
    <cellStyle name="RowTitles-Col2 2 2 2 2 3 3" xfId="13626" xr:uid="{00000000-0005-0000-0000-00005A510000}"/>
    <cellStyle name="RowTitles-Col2 2 2 2 2 3 3 2" xfId="13627" xr:uid="{00000000-0005-0000-0000-00005B510000}"/>
    <cellStyle name="RowTitles-Col2 2 2 2 2 3 3 2 2" xfId="13628" xr:uid="{00000000-0005-0000-0000-00005C510000}"/>
    <cellStyle name="RowTitles-Col2 2 2 2 2 3 3 2_Tertiary Salaries Survey" xfId="13629" xr:uid="{00000000-0005-0000-0000-00005D510000}"/>
    <cellStyle name="RowTitles-Col2 2 2 2 2 3 3 3" xfId="13630" xr:uid="{00000000-0005-0000-0000-00005E510000}"/>
    <cellStyle name="RowTitles-Col2 2 2 2 2 3 3_Tertiary Salaries Survey" xfId="13631" xr:uid="{00000000-0005-0000-0000-00005F510000}"/>
    <cellStyle name="RowTitles-Col2 2 2 2 2 3 4" xfId="13632" xr:uid="{00000000-0005-0000-0000-000060510000}"/>
    <cellStyle name="RowTitles-Col2 2 2 2 2 3 5" xfId="13633" xr:uid="{00000000-0005-0000-0000-000061510000}"/>
    <cellStyle name="RowTitles-Col2 2 2 2 2 3 5 2" xfId="13634" xr:uid="{00000000-0005-0000-0000-000062510000}"/>
    <cellStyle name="RowTitles-Col2 2 2 2 2 3 5_Tertiary Salaries Survey" xfId="13635" xr:uid="{00000000-0005-0000-0000-000063510000}"/>
    <cellStyle name="RowTitles-Col2 2 2 2 2 3 6" xfId="13636" xr:uid="{00000000-0005-0000-0000-000064510000}"/>
    <cellStyle name="RowTitles-Col2 2 2 2 2 3_Tertiary Salaries Survey" xfId="13637" xr:uid="{00000000-0005-0000-0000-000065510000}"/>
    <cellStyle name="RowTitles-Col2 2 2 2 2 4" xfId="13638" xr:uid="{00000000-0005-0000-0000-000066510000}"/>
    <cellStyle name="RowTitles-Col2 2 2 2 2 4 2" xfId="13639" xr:uid="{00000000-0005-0000-0000-000067510000}"/>
    <cellStyle name="RowTitles-Col2 2 2 2 2 4 2 2" xfId="13640" xr:uid="{00000000-0005-0000-0000-000068510000}"/>
    <cellStyle name="RowTitles-Col2 2 2 2 2 4 2 2 2" xfId="13641" xr:uid="{00000000-0005-0000-0000-000069510000}"/>
    <cellStyle name="RowTitles-Col2 2 2 2 2 4 2 2_Tertiary Salaries Survey" xfId="13642" xr:uid="{00000000-0005-0000-0000-00006A510000}"/>
    <cellStyle name="RowTitles-Col2 2 2 2 2 4 2 3" xfId="13643" xr:uid="{00000000-0005-0000-0000-00006B510000}"/>
    <cellStyle name="RowTitles-Col2 2 2 2 2 4 2_Tertiary Salaries Survey" xfId="13644" xr:uid="{00000000-0005-0000-0000-00006C510000}"/>
    <cellStyle name="RowTitles-Col2 2 2 2 2 4 3" xfId="13645" xr:uid="{00000000-0005-0000-0000-00006D510000}"/>
    <cellStyle name="RowTitles-Col2 2 2 2 2 4 3 2" xfId="13646" xr:uid="{00000000-0005-0000-0000-00006E510000}"/>
    <cellStyle name="RowTitles-Col2 2 2 2 2 4 3 2 2" xfId="13647" xr:uid="{00000000-0005-0000-0000-00006F510000}"/>
    <cellStyle name="RowTitles-Col2 2 2 2 2 4 3 2_Tertiary Salaries Survey" xfId="13648" xr:uid="{00000000-0005-0000-0000-000070510000}"/>
    <cellStyle name="RowTitles-Col2 2 2 2 2 4 3 3" xfId="13649" xr:uid="{00000000-0005-0000-0000-000071510000}"/>
    <cellStyle name="RowTitles-Col2 2 2 2 2 4 3_Tertiary Salaries Survey" xfId="13650" xr:uid="{00000000-0005-0000-0000-000072510000}"/>
    <cellStyle name="RowTitles-Col2 2 2 2 2 4 4" xfId="13651" xr:uid="{00000000-0005-0000-0000-000073510000}"/>
    <cellStyle name="RowTitles-Col2 2 2 2 2 4 4 2" xfId="13652" xr:uid="{00000000-0005-0000-0000-000074510000}"/>
    <cellStyle name="RowTitles-Col2 2 2 2 2 4 4_Tertiary Salaries Survey" xfId="13653" xr:uid="{00000000-0005-0000-0000-000075510000}"/>
    <cellStyle name="RowTitles-Col2 2 2 2 2 4 5" xfId="13654" xr:uid="{00000000-0005-0000-0000-000076510000}"/>
    <cellStyle name="RowTitles-Col2 2 2 2 2 4_Tertiary Salaries Survey" xfId="13655" xr:uid="{00000000-0005-0000-0000-000077510000}"/>
    <cellStyle name="RowTitles-Col2 2 2 2 2 5" xfId="13656" xr:uid="{00000000-0005-0000-0000-000078510000}"/>
    <cellStyle name="RowTitles-Col2 2 2 2 2 5 2" xfId="13657" xr:uid="{00000000-0005-0000-0000-000079510000}"/>
    <cellStyle name="RowTitles-Col2 2 2 2 2 5 2 2" xfId="13658" xr:uid="{00000000-0005-0000-0000-00007A510000}"/>
    <cellStyle name="RowTitles-Col2 2 2 2 2 5 2 2 2" xfId="13659" xr:uid="{00000000-0005-0000-0000-00007B510000}"/>
    <cellStyle name="RowTitles-Col2 2 2 2 2 5 2 2_Tertiary Salaries Survey" xfId="13660" xr:uid="{00000000-0005-0000-0000-00007C510000}"/>
    <cellStyle name="RowTitles-Col2 2 2 2 2 5 2 3" xfId="13661" xr:uid="{00000000-0005-0000-0000-00007D510000}"/>
    <cellStyle name="RowTitles-Col2 2 2 2 2 5 2_Tertiary Salaries Survey" xfId="13662" xr:uid="{00000000-0005-0000-0000-00007E510000}"/>
    <cellStyle name="RowTitles-Col2 2 2 2 2 5 3" xfId="13663" xr:uid="{00000000-0005-0000-0000-00007F510000}"/>
    <cellStyle name="RowTitles-Col2 2 2 2 2 5 3 2" xfId="13664" xr:uid="{00000000-0005-0000-0000-000080510000}"/>
    <cellStyle name="RowTitles-Col2 2 2 2 2 5 3 2 2" xfId="13665" xr:uid="{00000000-0005-0000-0000-000081510000}"/>
    <cellStyle name="RowTitles-Col2 2 2 2 2 5 3 2_Tertiary Salaries Survey" xfId="13666" xr:uid="{00000000-0005-0000-0000-000082510000}"/>
    <cellStyle name="RowTitles-Col2 2 2 2 2 5 3 3" xfId="13667" xr:uid="{00000000-0005-0000-0000-000083510000}"/>
    <cellStyle name="RowTitles-Col2 2 2 2 2 5 3_Tertiary Salaries Survey" xfId="13668" xr:uid="{00000000-0005-0000-0000-000084510000}"/>
    <cellStyle name="RowTitles-Col2 2 2 2 2 5 4" xfId="13669" xr:uid="{00000000-0005-0000-0000-000085510000}"/>
    <cellStyle name="RowTitles-Col2 2 2 2 2 5 4 2" xfId="13670" xr:uid="{00000000-0005-0000-0000-000086510000}"/>
    <cellStyle name="RowTitles-Col2 2 2 2 2 5 4_Tertiary Salaries Survey" xfId="13671" xr:uid="{00000000-0005-0000-0000-000087510000}"/>
    <cellStyle name="RowTitles-Col2 2 2 2 2 5 5" xfId="13672" xr:uid="{00000000-0005-0000-0000-000088510000}"/>
    <cellStyle name="RowTitles-Col2 2 2 2 2 5_Tertiary Salaries Survey" xfId="13673" xr:uid="{00000000-0005-0000-0000-000089510000}"/>
    <cellStyle name="RowTitles-Col2 2 2 2 2 6" xfId="13674" xr:uid="{00000000-0005-0000-0000-00008A510000}"/>
    <cellStyle name="RowTitles-Col2 2 2 2 2 6 2" xfId="13675" xr:uid="{00000000-0005-0000-0000-00008B510000}"/>
    <cellStyle name="RowTitles-Col2 2 2 2 2 6 2 2" xfId="13676" xr:uid="{00000000-0005-0000-0000-00008C510000}"/>
    <cellStyle name="RowTitles-Col2 2 2 2 2 6 2 2 2" xfId="13677" xr:uid="{00000000-0005-0000-0000-00008D510000}"/>
    <cellStyle name="RowTitles-Col2 2 2 2 2 6 2 2_Tertiary Salaries Survey" xfId="13678" xr:uid="{00000000-0005-0000-0000-00008E510000}"/>
    <cellStyle name="RowTitles-Col2 2 2 2 2 6 2 3" xfId="13679" xr:uid="{00000000-0005-0000-0000-00008F510000}"/>
    <cellStyle name="RowTitles-Col2 2 2 2 2 6 2_Tertiary Salaries Survey" xfId="13680" xr:uid="{00000000-0005-0000-0000-000090510000}"/>
    <cellStyle name="RowTitles-Col2 2 2 2 2 6 3" xfId="13681" xr:uid="{00000000-0005-0000-0000-000091510000}"/>
    <cellStyle name="RowTitles-Col2 2 2 2 2 6 3 2" xfId="13682" xr:uid="{00000000-0005-0000-0000-000092510000}"/>
    <cellStyle name="RowTitles-Col2 2 2 2 2 6 3 2 2" xfId="13683" xr:uid="{00000000-0005-0000-0000-000093510000}"/>
    <cellStyle name="RowTitles-Col2 2 2 2 2 6 3 2_Tertiary Salaries Survey" xfId="13684" xr:uid="{00000000-0005-0000-0000-000094510000}"/>
    <cellStyle name="RowTitles-Col2 2 2 2 2 6 3 3" xfId="13685" xr:uid="{00000000-0005-0000-0000-000095510000}"/>
    <cellStyle name="RowTitles-Col2 2 2 2 2 6 3_Tertiary Salaries Survey" xfId="13686" xr:uid="{00000000-0005-0000-0000-000096510000}"/>
    <cellStyle name="RowTitles-Col2 2 2 2 2 6 4" xfId="13687" xr:uid="{00000000-0005-0000-0000-000097510000}"/>
    <cellStyle name="RowTitles-Col2 2 2 2 2 6 4 2" xfId="13688" xr:uid="{00000000-0005-0000-0000-000098510000}"/>
    <cellStyle name="RowTitles-Col2 2 2 2 2 6 4_Tertiary Salaries Survey" xfId="13689" xr:uid="{00000000-0005-0000-0000-000099510000}"/>
    <cellStyle name="RowTitles-Col2 2 2 2 2 6 5" xfId="13690" xr:uid="{00000000-0005-0000-0000-00009A510000}"/>
    <cellStyle name="RowTitles-Col2 2 2 2 2 6_Tertiary Salaries Survey" xfId="13691" xr:uid="{00000000-0005-0000-0000-00009B510000}"/>
    <cellStyle name="RowTitles-Col2 2 2 2 2 7" xfId="13692" xr:uid="{00000000-0005-0000-0000-00009C510000}"/>
    <cellStyle name="RowTitles-Col2 2 2 2 2 7 2" xfId="13693" xr:uid="{00000000-0005-0000-0000-00009D510000}"/>
    <cellStyle name="RowTitles-Col2 2 2 2 2 7 2 2" xfId="13694" xr:uid="{00000000-0005-0000-0000-00009E510000}"/>
    <cellStyle name="RowTitles-Col2 2 2 2 2 7 2_Tertiary Salaries Survey" xfId="13695" xr:uid="{00000000-0005-0000-0000-00009F510000}"/>
    <cellStyle name="RowTitles-Col2 2 2 2 2 7 3" xfId="13696" xr:uid="{00000000-0005-0000-0000-0000A0510000}"/>
    <cellStyle name="RowTitles-Col2 2 2 2 2 7_Tertiary Salaries Survey" xfId="13697" xr:uid="{00000000-0005-0000-0000-0000A1510000}"/>
    <cellStyle name="RowTitles-Col2 2 2 2 2 8" xfId="13698" xr:uid="{00000000-0005-0000-0000-0000A2510000}"/>
    <cellStyle name="RowTitles-Col2 2 2 2 2_STUD aligned by INSTIT" xfId="13699" xr:uid="{00000000-0005-0000-0000-0000A3510000}"/>
    <cellStyle name="RowTitles-Col2 2 2 2 3" xfId="13700" xr:uid="{00000000-0005-0000-0000-0000A4510000}"/>
    <cellStyle name="RowTitles-Col2 2 2 2 3 2" xfId="13701" xr:uid="{00000000-0005-0000-0000-0000A5510000}"/>
    <cellStyle name="RowTitles-Col2 2 2 2 3 2 2" xfId="13702" xr:uid="{00000000-0005-0000-0000-0000A6510000}"/>
    <cellStyle name="RowTitles-Col2 2 2 2 3 2 2 2" xfId="13703" xr:uid="{00000000-0005-0000-0000-0000A7510000}"/>
    <cellStyle name="RowTitles-Col2 2 2 2 3 2 2 2 2" xfId="13704" xr:uid="{00000000-0005-0000-0000-0000A8510000}"/>
    <cellStyle name="RowTitles-Col2 2 2 2 3 2 2 2_Tertiary Salaries Survey" xfId="13705" xr:uid="{00000000-0005-0000-0000-0000A9510000}"/>
    <cellStyle name="RowTitles-Col2 2 2 2 3 2 2 3" xfId="13706" xr:uid="{00000000-0005-0000-0000-0000AA510000}"/>
    <cellStyle name="RowTitles-Col2 2 2 2 3 2 2_Tertiary Salaries Survey" xfId="13707" xr:uid="{00000000-0005-0000-0000-0000AB510000}"/>
    <cellStyle name="RowTitles-Col2 2 2 2 3 2 3" xfId="13708" xr:uid="{00000000-0005-0000-0000-0000AC510000}"/>
    <cellStyle name="RowTitles-Col2 2 2 2 3 2 3 2" xfId="13709" xr:uid="{00000000-0005-0000-0000-0000AD510000}"/>
    <cellStyle name="RowTitles-Col2 2 2 2 3 2 3 2 2" xfId="13710" xr:uid="{00000000-0005-0000-0000-0000AE510000}"/>
    <cellStyle name="RowTitles-Col2 2 2 2 3 2 3 2_Tertiary Salaries Survey" xfId="13711" xr:uid="{00000000-0005-0000-0000-0000AF510000}"/>
    <cellStyle name="RowTitles-Col2 2 2 2 3 2 3 3" xfId="13712" xr:uid="{00000000-0005-0000-0000-0000B0510000}"/>
    <cellStyle name="RowTitles-Col2 2 2 2 3 2 3_Tertiary Salaries Survey" xfId="13713" xr:uid="{00000000-0005-0000-0000-0000B1510000}"/>
    <cellStyle name="RowTitles-Col2 2 2 2 3 2 4" xfId="13714" xr:uid="{00000000-0005-0000-0000-0000B2510000}"/>
    <cellStyle name="RowTitles-Col2 2 2 2 3 2 5" xfId="13715" xr:uid="{00000000-0005-0000-0000-0000B3510000}"/>
    <cellStyle name="RowTitles-Col2 2 2 2 3 2 5 2" xfId="13716" xr:uid="{00000000-0005-0000-0000-0000B4510000}"/>
    <cellStyle name="RowTitles-Col2 2 2 2 3 2 5_Tertiary Salaries Survey" xfId="13717" xr:uid="{00000000-0005-0000-0000-0000B5510000}"/>
    <cellStyle name="RowTitles-Col2 2 2 2 3 2 6" xfId="13718" xr:uid="{00000000-0005-0000-0000-0000B6510000}"/>
    <cellStyle name="RowTitles-Col2 2 2 2 3 2_Tertiary Salaries Survey" xfId="13719" xr:uid="{00000000-0005-0000-0000-0000B7510000}"/>
    <cellStyle name="RowTitles-Col2 2 2 2 3 3" xfId="13720" xr:uid="{00000000-0005-0000-0000-0000B8510000}"/>
    <cellStyle name="RowTitles-Col2 2 2 2 3 3 2" xfId="13721" xr:uid="{00000000-0005-0000-0000-0000B9510000}"/>
    <cellStyle name="RowTitles-Col2 2 2 2 3 3 2 2" xfId="13722" xr:uid="{00000000-0005-0000-0000-0000BA510000}"/>
    <cellStyle name="RowTitles-Col2 2 2 2 3 3 2 2 2" xfId="13723" xr:uid="{00000000-0005-0000-0000-0000BB510000}"/>
    <cellStyle name="RowTitles-Col2 2 2 2 3 3 2 2_Tertiary Salaries Survey" xfId="13724" xr:uid="{00000000-0005-0000-0000-0000BC510000}"/>
    <cellStyle name="RowTitles-Col2 2 2 2 3 3 2 3" xfId="13725" xr:uid="{00000000-0005-0000-0000-0000BD510000}"/>
    <cellStyle name="RowTitles-Col2 2 2 2 3 3 2_Tertiary Salaries Survey" xfId="13726" xr:uid="{00000000-0005-0000-0000-0000BE510000}"/>
    <cellStyle name="RowTitles-Col2 2 2 2 3 3 3" xfId="13727" xr:uid="{00000000-0005-0000-0000-0000BF510000}"/>
    <cellStyle name="RowTitles-Col2 2 2 2 3 3 3 2" xfId="13728" xr:uid="{00000000-0005-0000-0000-0000C0510000}"/>
    <cellStyle name="RowTitles-Col2 2 2 2 3 3 3 2 2" xfId="13729" xr:uid="{00000000-0005-0000-0000-0000C1510000}"/>
    <cellStyle name="RowTitles-Col2 2 2 2 3 3 3 2_Tertiary Salaries Survey" xfId="13730" xr:uid="{00000000-0005-0000-0000-0000C2510000}"/>
    <cellStyle name="RowTitles-Col2 2 2 2 3 3 3 3" xfId="13731" xr:uid="{00000000-0005-0000-0000-0000C3510000}"/>
    <cellStyle name="RowTitles-Col2 2 2 2 3 3 3_Tertiary Salaries Survey" xfId="13732" xr:uid="{00000000-0005-0000-0000-0000C4510000}"/>
    <cellStyle name="RowTitles-Col2 2 2 2 3 3 4" xfId="13733" xr:uid="{00000000-0005-0000-0000-0000C5510000}"/>
    <cellStyle name="RowTitles-Col2 2 2 2 3 3_Tertiary Salaries Survey" xfId="13734" xr:uid="{00000000-0005-0000-0000-0000C6510000}"/>
    <cellStyle name="RowTitles-Col2 2 2 2 3 4" xfId="13735" xr:uid="{00000000-0005-0000-0000-0000C7510000}"/>
    <cellStyle name="RowTitles-Col2 2 2 2 3 4 2" xfId="13736" xr:uid="{00000000-0005-0000-0000-0000C8510000}"/>
    <cellStyle name="RowTitles-Col2 2 2 2 3 4 2 2" xfId="13737" xr:uid="{00000000-0005-0000-0000-0000C9510000}"/>
    <cellStyle name="RowTitles-Col2 2 2 2 3 4 2 2 2" xfId="13738" xr:uid="{00000000-0005-0000-0000-0000CA510000}"/>
    <cellStyle name="RowTitles-Col2 2 2 2 3 4 2 2_Tertiary Salaries Survey" xfId="13739" xr:uid="{00000000-0005-0000-0000-0000CB510000}"/>
    <cellStyle name="RowTitles-Col2 2 2 2 3 4 2 3" xfId="13740" xr:uid="{00000000-0005-0000-0000-0000CC510000}"/>
    <cellStyle name="RowTitles-Col2 2 2 2 3 4 2_Tertiary Salaries Survey" xfId="13741" xr:uid="{00000000-0005-0000-0000-0000CD510000}"/>
    <cellStyle name="RowTitles-Col2 2 2 2 3 4 3" xfId="13742" xr:uid="{00000000-0005-0000-0000-0000CE510000}"/>
    <cellStyle name="RowTitles-Col2 2 2 2 3 4 3 2" xfId="13743" xr:uid="{00000000-0005-0000-0000-0000CF510000}"/>
    <cellStyle name="RowTitles-Col2 2 2 2 3 4 3 2 2" xfId="13744" xr:uid="{00000000-0005-0000-0000-0000D0510000}"/>
    <cellStyle name="RowTitles-Col2 2 2 2 3 4 3 2_Tertiary Salaries Survey" xfId="13745" xr:uid="{00000000-0005-0000-0000-0000D1510000}"/>
    <cellStyle name="RowTitles-Col2 2 2 2 3 4 3 3" xfId="13746" xr:uid="{00000000-0005-0000-0000-0000D2510000}"/>
    <cellStyle name="RowTitles-Col2 2 2 2 3 4 3_Tertiary Salaries Survey" xfId="13747" xr:uid="{00000000-0005-0000-0000-0000D3510000}"/>
    <cellStyle name="RowTitles-Col2 2 2 2 3 4 4" xfId="13748" xr:uid="{00000000-0005-0000-0000-0000D4510000}"/>
    <cellStyle name="RowTitles-Col2 2 2 2 3 4 4 2" xfId="13749" xr:uid="{00000000-0005-0000-0000-0000D5510000}"/>
    <cellStyle name="RowTitles-Col2 2 2 2 3 4 4_Tertiary Salaries Survey" xfId="13750" xr:uid="{00000000-0005-0000-0000-0000D6510000}"/>
    <cellStyle name="RowTitles-Col2 2 2 2 3 4 5" xfId="13751" xr:uid="{00000000-0005-0000-0000-0000D7510000}"/>
    <cellStyle name="RowTitles-Col2 2 2 2 3 4_Tertiary Salaries Survey" xfId="13752" xr:uid="{00000000-0005-0000-0000-0000D8510000}"/>
    <cellStyle name="RowTitles-Col2 2 2 2 3 5" xfId="13753" xr:uid="{00000000-0005-0000-0000-0000D9510000}"/>
    <cellStyle name="RowTitles-Col2 2 2 2 3 5 2" xfId="13754" xr:uid="{00000000-0005-0000-0000-0000DA510000}"/>
    <cellStyle name="RowTitles-Col2 2 2 2 3 5 2 2" xfId="13755" xr:uid="{00000000-0005-0000-0000-0000DB510000}"/>
    <cellStyle name="RowTitles-Col2 2 2 2 3 5 2 2 2" xfId="13756" xr:uid="{00000000-0005-0000-0000-0000DC510000}"/>
    <cellStyle name="RowTitles-Col2 2 2 2 3 5 2 2_Tertiary Salaries Survey" xfId="13757" xr:uid="{00000000-0005-0000-0000-0000DD510000}"/>
    <cellStyle name="RowTitles-Col2 2 2 2 3 5 2 3" xfId="13758" xr:uid="{00000000-0005-0000-0000-0000DE510000}"/>
    <cellStyle name="RowTitles-Col2 2 2 2 3 5 2_Tertiary Salaries Survey" xfId="13759" xr:uid="{00000000-0005-0000-0000-0000DF510000}"/>
    <cellStyle name="RowTitles-Col2 2 2 2 3 5 3" xfId="13760" xr:uid="{00000000-0005-0000-0000-0000E0510000}"/>
    <cellStyle name="RowTitles-Col2 2 2 2 3 5 3 2" xfId="13761" xr:uid="{00000000-0005-0000-0000-0000E1510000}"/>
    <cellStyle name="RowTitles-Col2 2 2 2 3 5 3 2 2" xfId="13762" xr:uid="{00000000-0005-0000-0000-0000E2510000}"/>
    <cellStyle name="RowTitles-Col2 2 2 2 3 5 3 2_Tertiary Salaries Survey" xfId="13763" xr:uid="{00000000-0005-0000-0000-0000E3510000}"/>
    <cellStyle name="RowTitles-Col2 2 2 2 3 5 3 3" xfId="13764" xr:uid="{00000000-0005-0000-0000-0000E4510000}"/>
    <cellStyle name="RowTitles-Col2 2 2 2 3 5 3_Tertiary Salaries Survey" xfId="13765" xr:uid="{00000000-0005-0000-0000-0000E5510000}"/>
    <cellStyle name="RowTitles-Col2 2 2 2 3 5 4" xfId="13766" xr:uid="{00000000-0005-0000-0000-0000E6510000}"/>
    <cellStyle name="RowTitles-Col2 2 2 2 3 5 4 2" xfId="13767" xr:uid="{00000000-0005-0000-0000-0000E7510000}"/>
    <cellStyle name="RowTitles-Col2 2 2 2 3 5 4_Tertiary Salaries Survey" xfId="13768" xr:uid="{00000000-0005-0000-0000-0000E8510000}"/>
    <cellStyle name="RowTitles-Col2 2 2 2 3 5 5" xfId="13769" xr:uid="{00000000-0005-0000-0000-0000E9510000}"/>
    <cellStyle name="RowTitles-Col2 2 2 2 3 5_Tertiary Salaries Survey" xfId="13770" xr:uid="{00000000-0005-0000-0000-0000EA510000}"/>
    <cellStyle name="RowTitles-Col2 2 2 2 3 6" xfId="13771" xr:uid="{00000000-0005-0000-0000-0000EB510000}"/>
    <cellStyle name="RowTitles-Col2 2 2 2 3 6 2" xfId="13772" xr:uid="{00000000-0005-0000-0000-0000EC510000}"/>
    <cellStyle name="RowTitles-Col2 2 2 2 3 6 2 2" xfId="13773" xr:uid="{00000000-0005-0000-0000-0000ED510000}"/>
    <cellStyle name="RowTitles-Col2 2 2 2 3 6 2 2 2" xfId="13774" xr:uid="{00000000-0005-0000-0000-0000EE510000}"/>
    <cellStyle name="RowTitles-Col2 2 2 2 3 6 2 2_Tertiary Salaries Survey" xfId="13775" xr:uid="{00000000-0005-0000-0000-0000EF510000}"/>
    <cellStyle name="RowTitles-Col2 2 2 2 3 6 2 3" xfId="13776" xr:uid="{00000000-0005-0000-0000-0000F0510000}"/>
    <cellStyle name="RowTitles-Col2 2 2 2 3 6 2_Tertiary Salaries Survey" xfId="13777" xr:uid="{00000000-0005-0000-0000-0000F1510000}"/>
    <cellStyle name="RowTitles-Col2 2 2 2 3 6 3" xfId="13778" xr:uid="{00000000-0005-0000-0000-0000F2510000}"/>
    <cellStyle name="RowTitles-Col2 2 2 2 3 6 3 2" xfId="13779" xr:uid="{00000000-0005-0000-0000-0000F3510000}"/>
    <cellStyle name="RowTitles-Col2 2 2 2 3 6 3 2 2" xfId="13780" xr:uid="{00000000-0005-0000-0000-0000F4510000}"/>
    <cellStyle name="RowTitles-Col2 2 2 2 3 6 3 2_Tertiary Salaries Survey" xfId="13781" xr:uid="{00000000-0005-0000-0000-0000F5510000}"/>
    <cellStyle name="RowTitles-Col2 2 2 2 3 6 3 3" xfId="13782" xr:uid="{00000000-0005-0000-0000-0000F6510000}"/>
    <cellStyle name="RowTitles-Col2 2 2 2 3 6 3_Tertiary Salaries Survey" xfId="13783" xr:uid="{00000000-0005-0000-0000-0000F7510000}"/>
    <cellStyle name="RowTitles-Col2 2 2 2 3 6 4" xfId="13784" xr:uid="{00000000-0005-0000-0000-0000F8510000}"/>
    <cellStyle name="RowTitles-Col2 2 2 2 3 6 4 2" xfId="13785" xr:uid="{00000000-0005-0000-0000-0000F9510000}"/>
    <cellStyle name="RowTitles-Col2 2 2 2 3 6 4_Tertiary Salaries Survey" xfId="13786" xr:uid="{00000000-0005-0000-0000-0000FA510000}"/>
    <cellStyle name="RowTitles-Col2 2 2 2 3 6 5" xfId="13787" xr:uid="{00000000-0005-0000-0000-0000FB510000}"/>
    <cellStyle name="RowTitles-Col2 2 2 2 3 6_Tertiary Salaries Survey" xfId="13788" xr:uid="{00000000-0005-0000-0000-0000FC510000}"/>
    <cellStyle name="RowTitles-Col2 2 2 2 3 7" xfId="13789" xr:uid="{00000000-0005-0000-0000-0000FD510000}"/>
    <cellStyle name="RowTitles-Col2 2 2 2 3 7 2" xfId="13790" xr:uid="{00000000-0005-0000-0000-0000FE510000}"/>
    <cellStyle name="RowTitles-Col2 2 2 2 3 7 2 2" xfId="13791" xr:uid="{00000000-0005-0000-0000-0000FF510000}"/>
    <cellStyle name="RowTitles-Col2 2 2 2 3 7 2_Tertiary Salaries Survey" xfId="13792" xr:uid="{00000000-0005-0000-0000-000000520000}"/>
    <cellStyle name="RowTitles-Col2 2 2 2 3 7 3" xfId="13793" xr:uid="{00000000-0005-0000-0000-000001520000}"/>
    <cellStyle name="RowTitles-Col2 2 2 2 3 7_Tertiary Salaries Survey" xfId="13794" xr:uid="{00000000-0005-0000-0000-000002520000}"/>
    <cellStyle name="RowTitles-Col2 2 2 2 3 8" xfId="13795" xr:uid="{00000000-0005-0000-0000-000003520000}"/>
    <cellStyle name="RowTitles-Col2 2 2 2 3 8 2" xfId="13796" xr:uid="{00000000-0005-0000-0000-000004520000}"/>
    <cellStyle name="RowTitles-Col2 2 2 2 3 8 2 2" xfId="13797" xr:uid="{00000000-0005-0000-0000-000005520000}"/>
    <cellStyle name="RowTitles-Col2 2 2 2 3 8 2_Tertiary Salaries Survey" xfId="13798" xr:uid="{00000000-0005-0000-0000-000006520000}"/>
    <cellStyle name="RowTitles-Col2 2 2 2 3 8 3" xfId="13799" xr:uid="{00000000-0005-0000-0000-000007520000}"/>
    <cellStyle name="RowTitles-Col2 2 2 2 3 8_Tertiary Salaries Survey" xfId="13800" xr:uid="{00000000-0005-0000-0000-000008520000}"/>
    <cellStyle name="RowTitles-Col2 2 2 2 3_STUD aligned by INSTIT" xfId="13801" xr:uid="{00000000-0005-0000-0000-000009520000}"/>
    <cellStyle name="RowTitles-Col2 2 2 2 4" xfId="13802" xr:uid="{00000000-0005-0000-0000-00000A520000}"/>
    <cellStyle name="RowTitles-Col2 2 2 2 4 2" xfId="13803" xr:uid="{00000000-0005-0000-0000-00000B520000}"/>
    <cellStyle name="RowTitles-Col2 2 2 2 4 2 2" xfId="13804" xr:uid="{00000000-0005-0000-0000-00000C520000}"/>
    <cellStyle name="RowTitles-Col2 2 2 2 4 2 2 2" xfId="13805" xr:uid="{00000000-0005-0000-0000-00000D520000}"/>
    <cellStyle name="RowTitles-Col2 2 2 2 4 2 2 2 2" xfId="13806" xr:uid="{00000000-0005-0000-0000-00000E520000}"/>
    <cellStyle name="RowTitles-Col2 2 2 2 4 2 2 2_Tertiary Salaries Survey" xfId="13807" xr:uid="{00000000-0005-0000-0000-00000F520000}"/>
    <cellStyle name="RowTitles-Col2 2 2 2 4 2 2 3" xfId="13808" xr:uid="{00000000-0005-0000-0000-000010520000}"/>
    <cellStyle name="RowTitles-Col2 2 2 2 4 2 2_Tertiary Salaries Survey" xfId="13809" xr:uid="{00000000-0005-0000-0000-000011520000}"/>
    <cellStyle name="RowTitles-Col2 2 2 2 4 2 3" xfId="13810" xr:uid="{00000000-0005-0000-0000-000012520000}"/>
    <cellStyle name="RowTitles-Col2 2 2 2 4 2 3 2" xfId="13811" xr:uid="{00000000-0005-0000-0000-000013520000}"/>
    <cellStyle name="RowTitles-Col2 2 2 2 4 2 3 2 2" xfId="13812" xr:uid="{00000000-0005-0000-0000-000014520000}"/>
    <cellStyle name="RowTitles-Col2 2 2 2 4 2 3 2_Tertiary Salaries Survey" xfId="13813" xr:uid="{00000000-0005-0000-0000-000015520000}"/>
    <cellStyle name="RowTitles-Col2 2 2 2 4 2 3 3" xfId="13814" xr:uid="{00000000-0005-0000-0000-000016520000}"/>
    <cellStyle name="RowTitles-Col2 2 2 2 4 2 3_Tertiary Salaries Survey" xfId="13815" xr:uid="{00000000-0005-0000-0000-000017520000}"/>
    <cellStyle name="RowTitles-Col2 2 2 2 4 2 4" xfId="13816" xr:uid="{00000000-0005-0000-0000-000018520000}"/>
    <cellStyle name="RowTitles-Col2 2 2 2 4 2 5" xfId="13817" xr:uid="{00000000-0005-0000-0000-000019520000}"/>
    <cellStyle name="RowTitles-Col2 2 2 2 4 2 5 2" xfId="13818" xr:uid="{00000000-0005-0000-0000-00001A520000}"/>
    <cellStyle name="RowTitles-Col2 2 2 2 4 2 5_Tertiary Salaries Survey" xfId="13819" xr:uid="{00000000-0005-0000-0000-00001B520000}"/>
    <cellStyle name="RowTitles-Col2 2 2 2 4 2_Tertiary Salaries Survey" xfId="13820" xr:uid="{00000000-0005-0000-0000-00001C520000}"/>
    <cellStyle name="RowTitles-Col2 2 2 2 4 3" xfId="13821" xr:uid="{00000000-0005-0000-0000-00001D520000}"/>
    <cellStyle name="RowTitles-Col2 2 2 2 4 3 2" xfId="13822" xr:uid="{00000000-0005-0000-0000-00001E520000}"/>
    <cellStyle name="RowTitles-Col2 2 2 2 4 3 2 2" xfId="13823" xr:uid="{00000000-0005-0000-0000-00001F520000}"/>
    <cellStyle name="RowTitles-Col2 2 2 2 4 3 2 2 2" xfId="13824" xr:uid="{00000000-0005-0000-0000-000020520000}"/>
    <cellStyle name="RowTitles-Col2 2 2 2 4 3 2 2_Tertiary Salaries Survey" xfId="13825" xr:uid="{00000000-0005-0000-0000-000021520000}"/>
    <cellStyle name="RowTitles-Col2 2 2 2 4 3 2 3" xfId="13826" xr:uid="{00000000-0005-0000-0000-000022520000}"/>
    <cellStyle name="RowTitles-Col2 2 2 2 4 3 2_Tertiary Salaries Survey" xfId="13827" xr:uid="{00000000-0005-0000-0000-000023520000}"/>
    <cellStyle name="RowTitles-Col2 2 2 2 4 3 3" xfId="13828" xr:uid="{00000000-0005-0000-0000-000024520000}"/>
    <cellStyle name="RowTitles-Col2 2 2 2 4 3 3 2" xfId="13829" xr:uid="{00000000-0005-0000-0000-000025520000}"/>
    <cellStyle name="RowTitles-Col2 2 2 2 4 3 3 2 2" xfId="13830" xr:uid="{00000000-0005-0000-0000-000026520000}"/>
    <cellStyle name="RowTitles-Col2 2 2 2 4 3 3 2_Tertiary Salaries Survey" xfId="13831" xr:uid="{00000000-0005-0000-0000-000027520000}"/>
    <cellStyle name="RowTitles-Col2 2 2 2 4 3 3 3" xfId="13832" xr:uid="{00000000-0005-0000-0000-000028520000}"/>
    <cellStyle name="RowTitles-Col2 2 2 2 4 3 3_Tertiary Salaries Survey" xfId="13833" xr:uid="{00000000-0005-0000-0000-000029520000}"/>
    <cellStyle name="RowTitles-Col2 2 2 2 4 3 4" xfId="13834" xr:uid="{00000000-0005-0000-0000-00002A520000}"/>
    <cellStyle name="RowTitles-Col2 2 2 2 4 3 5" xfId="13835" xr:uid="{00000000-0005-0000-0000-00002B520000}"/>
    <cellStyle name="RowTitles-Col2 2 2 2 4 3_Tertiary Salaries Survey" xfId="13836" xr:uid="{00000000-0005-0000-0000-00002C520000}"/>
    <cellStyle name="RowTitles-Col2 2 2 2 4 4" xfId="13837" xr:uid="{00000000-0005-0000-0000-00002D520000}"/>
    <cellStyle name="RowTitles-Col2 2 2 2 4 4 2" xfId="13838" xr:uid="{00000000-0005-0000-0000-00002E520000}"/>
    <cellStyle name="RowTitles-Col2 2 2 2 4 4 2 2" xfId="13839" xr:uid="{00000000-0005-0000-0000-00002F520000}"/>
    <cellStyle name="RowTitles-Col2 2 2 2 4 4 2 2 2" xfId="13840" xr:uid="{00000000-0005-0000-0000-000030520000}"/>
    <cellStyle name="RowTitles-Col2 2 2 2 4 4 2 2_Tertiary Salaries Survey" xfId="13841" xr:uid="{00000000-0005-0000-0000-000031520000}"/>
    <cellStyle name="RowTitles-Col2 2 2 2 4 4 2 3" xfId="13842" xr:uid="{00000000-0005-0000-0000-000032520000}"/>
    <cellStyle name="RowTitles-Col2 2 2 2 4 4 2_Tertiary Salaries Survey" xfId="13843" xr:uid="{00000000-0005-0000-0000-000033520000}"/>
    <cellStyle name="RowTitles-Col2 2 2 2 4 4 3" xfId="13844" xr:uid="{00000000-0005-0000-0000-000034520000}"/>
    <cellStyle name="RowTitles-Col2 2 2 2 4 4 3 2" xfId="13845" xr:uid="{00000000-0005-0000-0000-000035520000}"/>
    <cellStyle name="RowTitles-Col2 2 2 2 4 4 3 2 2" xfId="13846" xr:uid="{00000000-0005-0000-0000-000036520000}"/>
    <cellStyle name="RowTitles-Col2 2 2 2 4 4 3 2_Tertiary Salaries Survey" xfId="13847" xr:uid="{00000000-0005-0000-0000-000037520000}"/>
    <cellStyle name="RowTitles-Col2 2 2 2 4 4 3 3" xfId="13848" xr:uid="{00000000-0005-0000-0000-000038520000}"/>
    <cellStyle name="RowTitles-Col2 2 2 2 4 4 3_Tertiary Salaries Survey" xfId="13849" xr:uid="{00000000-0005-0000-0000-000039520000}"/>
    <cellStyle name="RowTitles-Col2 2 2 2 4 4 4" xfId="13850" xr:uid="{00000000-0005-0000-0000-00003A520000}"/>
    <cellStyle name="RowTitles-Col2 2 2 2 4 4 5" xfId="13851" xr:uid="{00000000-0005-0000-0000-00003B520000}"/>
    <cellStyle name="RowTitles-Col2 2 2 2 4 4 5 2" xfId="13852" xr:uid="{00000000-0005-0000-0000-00003C520000}"/>
    <cellStyle name="RowTitles-Col2 2 2 2 4 4 5_Tertiary Salaries Survey" xfId="13853" xr:uid="{00000000-0005-0000-0000-00003D520000}"/>
    <cellStyle name="RowTitles-Col2 2 2 2 4 4 6" xfId="13854" xr:uid="{00000000-0005-0000-0000-00003E520000}"/>
    <cellStyle name="RowTitles-Col2 2 2 2 4 4_Tertiary Salaries Survey" xfId="13855" xr:uid="{00000000-0005-0000-0000-00003F520000}"/>
    <cellStyle name="RowTitles-Col2 2 2 2 4 5" xfId="13856" xr:uid="{00000000-0005-0000-0000-000040520000}"/>
    <cellStyle name="RowTitles-Col2 2 2 2 4 5 2" xfId="13857" xr:uid="{00000000-0005-0000-0000-000041520000}"/>
    <cellStyle name="RowTitles-Col2 2 2 2 4 5 2 2" xfId="13858" xr:uid="{00000000-0005-0000-0000-000042520000}"/>
    <cellStyle name="RowTitles-Col2 2 2 2 4 5 2 2 2" xfId="13859" xr:uid="{00000000-0005-0000-0000-000043520000}"/>
    <cellStyle name="RowTitles-Col2 2 2 2 4 5 2 2_Tertiary Salaries Survey" xfId="13860" xr:uid="{00000000-0005-0000-0000-000044520000}"/>
    <cellStyle name="RowTitles-Col2 2 2 2 4 5 2 3" xfId="13861" xr:uid="{00000000-0005-0000-0000-000045520000}"/>
    <cellStyle name="RowTitles-Col2 2 2 2 4 5 2_Tertiary Salaries Survey" xfId="13862" xr:uid="{00000000-0005-0000-0000-000046520000}"/>
    <cellStyle name="RowTitles-Col2 2 2 2 4 5 3" xfId="13863" xr:uid="{00000000-0005-0000-0000-000047520000}"/>
    <cellStyle name="RowTitles-Col2 2 2 2 4 5 3 2" xfId="13864" xr:uid="{00000000-0005-0000-0000-000048520000}"/>
    <cellStyle name="RowTitles-Col2 2 2 2 4 5 3 2 2" xfId="13865" xr:uid="{00000000-0005-0000-0000-000049520000}"/>
    <cellStyle name="RowTitles-Col2 2 2 2 4 5 3 2_Tertiary Salaries Survey" xfId="13866" xr:uid="{00000000-0005-0000-0000-00004A520000}"/>
    <cellStyle name="RowTitles-Col2 2 2 2 4 5 3 3" xfId="13867" xr:uid="{00000000-0005-0000-0000-00004B520000}"/>
    <cellStyle name="RowTitles-Col2 2 2 2 4 5 3_Tertiary Salaries Survey" xfId="13868" xr:uid="{00000000-0005-0000-0000-00004C520000}"/>
    <cellStyle name="RowTitles-Col2 2 2 2 4 5 4" xfId="13869" xr:uid="{00000000-0005-0000-0000-00004D520000}"/>
    <cellStyle name="RowTitles-Col2 2 2 2 4 5 4 2" xfId="13870" xr:uid="{00000000-0005-0000-0000-00004E520000}"/>
    <cellStyle name="RowTitles-Col2 2 2 2 4 5 4_Tertiary Salaries Survey" xfId="13871" xr:uid="{00000000-0005-0000-0000-00004F520000}"/>
    <cellStyle name="RowTitles-Col2 2 2 2 4 5 5" xfId="13872" xr:uid="{00000000-0005-0000-0000-000050520000}"/>
    <cellStyle name="RowTitles-Col2 2 2 2 4 5_Tertiary Salaries Survey" xfId="13873" xr:uid="{00000000-0005-0000-0000-000051520000}"/>
    <cellStyle name="RowTitles-Col2 2 2 2 4 6" xfId="13874" xr:uid="{00000000-0005-0000-0000-000052520000}"/>
    <cellStyle name="RowTitles-Col2 2 2 2 4 6 2" xfId="13875" xr:uid="{00000000-0005-0000-0000-000053520000}"/>
    <cellStyle name="RowTitles-Col2 2 2 2 4 6 2 2" xfId="13876" xr:uid="{00000000-0005-0000-0000-000054520000}"/>
    <cellStyle name="RowTitles-Col2 2 2 2 4 6 2 2 2" xfId="13877" xr:uid="{00000000-0005-0000-0000-000055520000}"/>
    <cellStyle name="RowTitles-Col2 2 2 2 4 6 2 2_Tertiary Salaries Survey" xfId="13878" xr:uid="{00000000-0005-0000-0000-000056520000}"/>
    <cellStyle name="RowTitles-Col2 2 2 2 4 6 2 3" xfId="13879" xr:uid="{00000000-0005-0000-0000-000057520000}"/>
    <cellStyle name="RowTitles-Col2 2 2 2 4 6 2_Tertiary Salaries Survey" xfId="13880" xr:uid="{00000000-0005-0000-0000-000058520000}"/>
    <cellStyle name="RowTitles-Col2 2 2 2 4 6 3" xfId="13881" xr:uid="{00000000-0005-0000-0000-000059520000}"/>
    <cellStyle name="RowTitles-Col2 2 2 2 4 6 3 2" xfId="13882" xr:uid="{00000000-0005-0000-0000-00005A520000}"/>
    <cellStyle name="RowTitles-Col2 2 2 2 4 6 3 2 2" xfId="13883" xr:uid="{00000000-0005-0000-0000-00005B520000}"/>
    <cellStyle name="RowTitles-Col2 2 2 2 4 6 3 2_Tertiary Salaries Survey" xfId="13884" xr:uid="{00000000-0005-0000-0000-00005C520000}"/>
    <cellStyle name="RowTitles-Col2 2 2 2 4 6 3 3" xfId="13885" xr:uid="{00000000-0005-0000-0000-00005D520000}"/>
    <cellStyle name="RowTitles-Col2 2 2 2 4 6 3_Tertiary Salaries Survey" xfId="13886" xr:uid="{00000000-0005-0000-0000-00005E520000}"/>
    <cellStyle name="RowTitles-Col2 2 2 2 4 6 4" xfId="13887" xr:uid="{00000000-0005-0000-0000-00005F520000}"/>
    <cellStyle name="RowTitles-Col2 2 2 2 4 6 4 2" xfId="13888" xr:uid="{00000000-0005-0000-0000-000060520000}"/>
    <cellStyle name="RowTitles-Col2 2 2 2 4 6 4_Tertiary Salaries Survey" xfId="13889" xr:uid="{00000000-0005-0000-0000-000061520000}"/>
    <cellStyle name="RowTitles-Col2 2 2 2 4 6 5" xfId="13890" xr:uid="{00000000-0005-0000-0000-000062520000}"/>
    <cellStyle name="RowTitles-Col2 2 2 2 4 6_Tertiary Salaries Survey" xfId="13891" xr:uid="{00000000-0005-0000-0000-000063520000}"/>
    <cellStyle name="RowTitles-Col2 2 2 2 4 7" xfId="13892" xr:uid="{00000000-0005-0000-0000-000064520000}"/>
    <cellStyle name="RowTitles-Col2 2 2 2 4 7 2" xfId="13893" xr:uid="{00000000-0005-0000-0000-000065520000}"/>
    <cellStyle name="RowTitles-Col2 2 2 2 4 7 2 2" xfId="13894" xr:uid="{00000000-0005-0000-0000-000066520000}"/>
    <cellStyle name="RowTitles-Col2 2 2 2 4 7 2_Tertiary Salaries Survey" xfId="13895" xr:uid="{00000000-0005-0000-0000-000067520000}"/>
    <cellStyle name="RowTitles-Col2 2 2 2 4 7 3" xfId="13896" xr:uid="{00000000-0005-0000-0000-000068520000}"/>
    <cellStyle name="RowTitles-Col2 2 2 2 4 7_Tertiary Salaries Survey" xfId="13897" xr:uid="{00000000-0005-0000-0000-000069520000}"/>
    <cellStyle name="RowTitles-Col2 2 2 2 4 8" xfId="13898" xr:uid="{00000000-0005-0000-0000-00006A520000}"/>
    <cellStyle name="RowTitles-Col2 2 2 2 4_STUD aligned by INSTIT" xfId="13899" xr:uid="{00000000-0005-0000-0000-00006B520000}"/>
    <cellStyle name="RowTitles-Col2 2 2 2 5" xfId="13900" xr:uid="{00000000-0005-0000-0000-00006C520000}"/>
    <cellStyle name="RowTitles-Col2 2 2 2 5 2" xfId="13901" xr:uid="{00000000-0005-0000-0000-00006D520000}"/>
    <cellStyle name="RowTitles-Col2 2 2 2 5 2 2" xfId="13902" xr:uid="{00000000-0005-0000-0000-00006E520000}"/>
    <cellStyle name="RowTitles-Col2 2 2 2 5 2 2 2" xfId="13903" xr:uid="{00000000-0005-0000-0000-00006F520000}"/>
    <cellStyle name="RowTitles-Col2 2 2 2 5 2 2_Tertiary Salaries Survey" xfId="13904" xr:uid="{00000000-0005-0000-0000-000070520000}"/>
    <cellStyle name="RowTitles-Col2 2 2 2 5 2 3" xfId="13905" xr:uid="{00000000-0005-0000-0000-000071520000}"/>
    <cellStyle name="RowTitles-Col2 2 2 2 5 2_Tertiary Salaries Survey" xfId="13906" xr:uid="{00000000-0005-0000-0000-000072520000}"/>
    <cellStyle name="RowTitles-Col2 2 2 2 5 3" xfId="13907" xr:uid="{00000000-0005-0000-0000-000073520000}"/>
    <cellStyle name="RowTitles-Col2 2 2 2 5 3 2" xfId="13908" xr:uid="{00000000-0005-0000-0000-000074520000}"/>
    <cellStyle name="RowTitles-Col2 2 2 2 5 3 2 2" xfId="13909" xr:uid="{00000000-0005-0000-0000-000075520000}"/>
    <cellStyle name="RowTitles-Col2 2 2 2 5 3 2_Tertiary Salaries Survey" xfId="13910" xr:uid="{00000000-0005-0000-0000-000076520000}"/>
    <cellStyle name="RowTitles-Col2 2 2 2 5 3 3" xfId="13911" xr:uid="{00000000-0005-0000-0000-000077520000}"/>
    <cellStyle name="RowTitles-Col2 2 2 2 5 3_Tertiary Salaries Survey" xfId="13912" xr:uid="{00000000-0005-0000-0000-000078520000}"/>
    <cellStyle name="RowTitles-Col2 2 2 2 5 4" xfId="13913" xr:uid="{00000000-0005-0000-0000-000079520000}"/>
    <cellStyle name="RowTitles-Col2 2 2 2 5 5" xfId="13914" xr:uid="{00000000-0005-0000-0000-00007A520000}"/>
    <cellStyle name="RowTitles-Col2 2 2 2 5 5 2" xfId="13915" xr:uid="{00000000-0005-0000-0000-00007B520000}"/>
    <cellStyle name="RowTitles-Col2 2 2 2 5 5_Tertiary Salaries Survey" xfId="13916" xr:uid="{00000000-0005-0000-0000-00007C520000}"/>
    <cellStyle name="RowTitles-Col2 2 2 2 5_Tertiary Salaries Survey" xfId="13917" xr:uid="{00000000-0005-0000-0000-00007D520000}"/>
    <cellStyle name="RowTitles-Col2 2 2 2 6" xfId="13918" xr:uid="{00000000-0005-0000-0000-00007E520000}"/>
    <cellStyle name="RowTitles-Col2 2 2 2 6 2" xfId="13919" xr:uid="{00000000-0005-0000-0000-00007F520000}"/>
    <cellStyle name="RowTitles-Col2 2 2 2 6 2 2" xfId="13920" xr:uid="{00000000-0005-0000-0000-000080520000}"/>
    <cellStyle name="RowTitles-Col2 2 2 2 6 2 2 2" xfId="13921" xr:uid="{00000000-0005-0000-0000-000081520000}"/>
    <cellStyle name="RowTitles-Col2 2 2 2 6 2 2_Tertiary Salaries Survey" xfId="13922" xr:uid="{00000000-0005-0000-0000-000082520000}"/>
    <cellStyle name="RowTitles-Col2 2 2 2 6 2 3" xfId="13923" xr:uid="{00000000-0005-0000-0000-000083520000}"/>
    <cellStyle name="RowTitles-Col2 2 2 2 6 2_Tertiary Salaries Survey" xfId="13924" xr:uid="{00000000-0005-0000-0000-000084520000}"/>
    <cellStyle name="RowTitles-Col2 2 2 2 6 3" xfId="13925" xr:uid="{00000000-0005-0000-0000-000085520000}"/>
    <cellStyle name="RowTitles-Col2 2 2 2 6 3 2" xfId="13926" xr:uid="{00000000-0005-0000-0000-000086520000}"/>
    <cellStyle name="RowTitles-Col2 2 2 2 6 3 2 2" xfId="13927" xr:uid="{00000000-0005-0000-0000-000087520000}"/>
    <cellStyle name="RowTitles-Col2 2 2 2 6 3 2_Tertiary Salaries Survey" xfId="13928" xr:uid="{00000000-0005-0000-0000-000088520000}"/>
    <cellStyle name="RowTitles-Col2 2 2 2 6 3 3" xfId="13929" xr:uid="{00000000-0005-0000-0000-000089520000}"/>
    <cellStyle name="RowTitles-Col2 2 2 2 6 3_Tertiary Salaries Survey" xfId="13930" xr:uid="{00000000-0005-0000-0000-00008A520000}"/>
    <cellStyle name="RowTitles-Col2 2 2 2 6 4" xfId="13931" xr:uid="{00000000-0005-0000-0000-00008B520000}"/>
    <cellStyle name="RowTitles-Col2 2 2 2 6 5" xfId="13932" xr:uid="{00000000-0005-0000-0000-00008C520000}"/>
    <cellStyle name="RowTitles-Col2 2 2 2 6_Tertiary Salaries Survey" xfId="13933" xr:uid="{00000000-0005-0000-0000-00008D520000}"/>
    <cellStyle name="RowTitles-Col2 2 2 2 7" xfId="13934" xr:uid="{00000000-0005-0000-0000-00008E520000}"/>
    <cellStyle name="RowTitles-Col2 2 2 2 7 2" xfId="13935" xr:uid="{00000000-0005-0000-0000-00008F520000}"/>
    <cellStyle name="RowTitles-Col2 2 2 2 7 2 2" xfId="13936" xr:uid="{00000000-0005-0000-0000-000090520000}"/>
    <cellStyle name="RowTitles-Col2 2 2 2 7 2 2 2" xfId="13937" xr:uid="{00000000-0005-0000-0000-000091520000}"/>
    <cellStyle name="RowTitles-Col2 2 2 2 7 2 2_Tertiary Salaries Survey" xfId="13938" xr:uid="{00000000-0005-0000-0000-000092520000}"/>
    <cellStyle name="RowTitles-Col2 2 2 2 7 2 3" xfId="13939" xr:uid="{00000000-0005-0000-0000-000093520000}"/>
    <cellStyle name="RowTitles-Col2 2 2 2 7 2_Tertiary Salaries Survey" xfId="13940" xr:uid="{00000000-0005-0000-0000-000094520000}"/>
    <cellStyle name="RowTitles-Col2 2 2 2 7 3" xfId="13941" xr:uid="{00000000-0005-0000-0000-000095520000}"/>
    <cellStyle name="RowTitles-Col2 2 2 2 7 3 2" xfId="13942" xr:uid="{00000000-0005-0000-0000-000096520000}"/>
    <cellStyle name="RowTitles-Col2 2 2 2 7 3 2 2" xfId="13943" xr:uid="{00000000-0005-0000-0000-000097520000}"/>
    <cellStyle name="RowTitles-Col2 2 2 2 7 3 2_Tertiary Salaries Survey" xfId="13944" xr:uid="{00000000-0005-0000-0000-000098520000}"/>
    <cellStyle name="RowTitles-Col2 2 2 2 7 3 3" xfId="13945" xr:uid="{00000000-0005-0000-0000-000099520000}"/>
    <cellStyle name="RowTitles-Col2 2 2 2 7 3_Tertiary Salaries Survey" xfId="13946" xr:uid="{00000000-0005-0000-0000-00009A520000}"/>
    <cellStyle name="RowTitles-Col2 2 2 2 7 4" xfId="13947" xr:uid="{00000000-0005-0000-0000-00009B520000}"/>
    <cellStyle name="RowTitles-Col2 2 2 2 7 5" xfId="13948" xr:uid="{00000000-0005-0000-0000-00009C520000}"/>
    <cellStyle name="RowTitles-Col2 2 2 2 7 5 2" xfId="13949" xr:uid="{00000000-0005-0000-0000-00009D520000}"/>
    <cellStyle name="RowTitles-Col2 2 2 2 7 5_Tertiary Salaries Survey" xfId="13950" xr:uid="{00000000-0005-0000-0000-00009E520000}"/>
    <cellStyle name="RowTitles-Col2 2 2 2 7 6" xfId="13951" xr:uid="{00000000-0005-0000-0000-00009F520000}"/>
    <cellStyle name="RowTitles-Col2 2 2 2 7_Tertiary Salaries Survey" xfId="13952" xr:uid="{00000000-0005-0000-0000-0000A0520000}"/>
    <cellStyle name="RowTitles-Col2 2 2 2 8" xfId="13953" xr:uid="{00000000-0005-0000-0000-0000A1520000}"/>
    <cellStyle name="RowTitles-Col2 2 2 2 8 2" xfId="13954" xr:uid="{00000000-0005-0000-0000-0000A2520000}"/>
    <cellStyle name="RowTitles-Col2 2 2 2 8 2 2" xfId="13955" xr:uid="{00000000-0005-0000-0000-0000A3520000}"/>
    <cellStyle name="RowTitles-Col2 2 2 2 8 2 2 2" xfId="13956" xr:uid="{00000000-0005-0000-0000-0000A4520000}"/>
    <cellStyle name="RowTitles-Col2 2 2 2 8 2 2_Tertiary Salaries Survey" xfId="13957" xr:uid="{00000000-0005-0000-0000-0000A5520000}"/>
    <cellStyle name="RowTitles-Col2 2 2 2 8 2 3" xfId="13958" xr:uid="{00000000-0005-0000-0000-0000A6520000}"/>
    <cellStyle name="RowTitles-Col2 2 2 2 8 2_Tertiary Salaries Survey" xfId="13959" xr:uid="{00000000-0005-0000-0000-0000A7520000}"/>
    <cellStyle name="RowTitles-Col2 2 2 2 8 3" xfId="13960" xr:uid="{00000000-0005-0000-0000-0000A8520000}"/>
    <cellStyle name="RowTitles-Col2 2 2 2 8 3 2" xfId="13961" xr:uid="{00000000-0005-0000-0000-0000A9520000}"/>
    <cellStyle name="RowTitles-Col2 2 2 2 8 3 2 2" xfId="13962" xr:uid="{00000000-0005-0000-0000-0000AA520000}"/>
    <cellStyle name="RowTitles-Col2 2 2 2 8 3 2_Tertiary Salaries Survey" xfId="13963" xr:uid="{00000000-0005-0000-0000-0000AB520000}"/>
    <cellStyle name="RowTitles-Col2 2 2 2 8 3 3" xfId="13964" xr:uid="{00000000-0005-0000-0000-0000AC520000}"/>
    <cellStyle name="RowTitles-Col2 2 2 2 8 3_Tertiary Salaries Survey" xfId="13965" xr:uid="{00000000-0005-0000-0000-0000AD520000}"/>
    <cellStyle name="RowTitles-Col2 2 2 2 8 4" xfId="13966" xr:uid="{00000000-0005-0000-0000-0000AE520000}"/>
    <cellStyle name="RowTitles-Col2 2 2 2 8 4 2" xfId="13967" xr:uid="{00000000-0005-0000-0000-0000AF520000}"/>
    <cellStyle name="RowTitles-Col2 2 2 2 8 4_Tertiary Salaries Survey" xfId="13968" xr:uid="{00000000-0005-0000-0000-0000B0520000}"/>
    <cellStyle name="RowTitles-Col2 2 2 2 8 5" xfId="13969" xr:uid="{00000000-0005-0000-0000-0000B1520000}"/>
    <cellStyle name="RowTitles-Col2 2 2 2 8_Tertiary Salaries Survey" xfId="13970" xr:uid="{00000000-0005-0000-0000-0000B2520000}"/>
    <cellStyle name="RowTitles-Col2 2 2 2 9" xfId="13971" xr:uid="{00000000-0005-0000-0000-0000B3520000}"/>
    <cellStyle name="RowTitles-Col2 2 2 2 9 2" xfId="13972" xr:uid="{00000000-0005-0000-0000-0000B4520000}"/>
    <cellStyle name="RowTitles-Col2 2 2 2 9 2 2" xfId="13973" xr:uid="{00000000-0005-0000-0000-0000B5520000}"/>
    <cellStyle name="RowTitles-Col2 2 2 2 9 2 2 2" xfId="13974" xr:uid="{00000000-0005-0000-0000-0000B6520000}"/>
    <cellStyle name="RowTitles-Col2 2 2 2 9 2 2_Tertiary Salaries Survey" xfId="13975" xr:uid="{00000000-0005-0000-0000-0000B7520000}"/>
    <cellStyle name="RowTitles-Col2 2 2 2 9 2 3" xfId="13976" xr:uid="{00000000-0005-0000-0000-0000B8520000}"/>
    <cellStyle name="RowTitles-Col2 2 2 2 9 2_Tertiary Salaries Survey" xfId="13977" xr:uid="{00000000-0005-0000-0000-0000B9520000}"/>
    <cellStyle name="RowTitles-Col2 2 2 2 9 3" xfId="13978" xr:uid="{00000000-0005-0000-0000-0000BA520000}"/>
    <cellStyle name="RowTitles-Col2 2 2 2 9 3 2" xfId="13979" xr:uid="{00000000-0005-0000-0000-0000BB520000}"/>
    <cellStyle name="RowTitles-Col2 2 2 2 9 3 2 2" xfId="13980" xr:uid="{00000000-0005-0000-0000-0000BC520000}"/>
    <cellStyle name="RowTitles-Col2 2 2 2 9 3 2_Tertiary Salaries Survey" xfId="13981" xr:uid="{00000000-0005-0000-0000-0000BD520000}"/>
    <cellStyle name="RowTitles-Col2 2 2 2 9 3 3" xfId="13982" xr:uid="{00000000-0005-0000-0000-0000BE520000}"/>
    <cellStyle name="RowTitles-Col2 2 2 2 9 3_Tertiary Salaries Survey" xfId="13983" xr:uid="{00000000-0005-0000-0000-0000BF520000}"/>
    <cellStyle name="RowTitles-Col2 2 2 2 9 4" xfId="13984" xr:uid="{00000000-0005-0000-0000-0000C0520000}"/>
    <cellStyle name="RowTitles-Col2 2 2 2 9 4 2" xfId="13985" xr:uid="{00000000-0005-0000-0000-0000C1520000}"/>
    <cellStyle name="RowTitles-Col2 2 2 2 9 4_Tertiary Salaries Survey" xfId="13986" xr:uid="{00000000-0005-0000-0000-0000C2520000}"/>
    <cellStyle name="RowTitles-Col2 2 2 2 9 5" xfId="13987" xr:uid="{00000000-0005-0000-0000-0000C3520000}"/>
    <cellStyle name="RowTitles-Col2 2 2 2 9_Tertiary Salaries Survey" xfId="13988" xr:uid="{00000000-0005-0000-0000-0000C4520000}"/>
    <cellStyle name="RowTitles-Col2 2 2 2_STUD aligned by INSTIT" xfId="13989" xr:uid="{00000000-0005-0000-0000-0000C5520000}"/>
    <cellStyle name="RowTitles-Col2 2 2 3" xfId="13990" xr:uid="{00000000-0005-0000-0000-0000C6520000}"/>
    <cellStyle name="RowTitles-Col2 2 2 3 2" xfId="13991" xr:uid="{00000000-0005-0000-0000-0000C7520000}"/>
    <cellStyle name="RowTitles-Col2 2 2 3 2 2" xfId="13992" xr:uid="{00000000-0005-0000-0000-0000C8520000}"/>
    <cellStyle name="RowTitles-Col2 2 2 3 2 2 2" xfId="13993" xr:uid="{00000000-0005-0000-0000-0000C9520000}"/>
    <cellStyle name="RowTitles-Col2 2 2 3 2 2 2 2" xfId="13994" xr:uid="{00000000-0005-0000-0000-0000CA520000}"/>
    <cellStyle name="RowTitles-Col2 2 2 3 2 2 2_Tertiary Salaries Survey" xfId="13995" xr:uid="{00000000-0005-0000-0000-0000CB520000}"/>
    <cellStyle name="RowTitles-Col2 2 2 3 2 2 3" xfId="13996" xr:uid="{00000000-0005-0000-0000-0000CC520000}"/>
    <cellStyle name="RowTitles-Col2 2 2 3 2 2_Tertiary Salaries Survey" xfId="13997" xr:uid="{00000000-0005-0000-0000-0000CD520000}"/>
    <cellStyle name="RowTitles-Col2 2 2 3 2 3" xfId="13998" xr:uid="{00000000-0005-0000-0000-0000CE520000}"/>
    <cellStyle name="RowTitles-Col2 2 2 3 2 3 2" xfId="13999" xr:uid="{00000000-0005-0000-0000-0000CF520000}"/>
    <cellStyle name="RowTitles-Col2 2 2 3 2 3 2 2" xfId="14000" xr:uid="{00000000-0005-0000-0000-0000D0520000}"/>
    <cellStyle name="RowTitles-Col2 2 2 3 2 3 2_Tertiary Salaries Survey" xfId="14001" xr:uid="{00000000-0005-0000-0000-0000D1520000}"/>
    <cellStyle name="RowTitles-Col2 2 2 3 2 3 3" xfId="14002" xr:uid="{00000000-0005-0000-0000-0000D2520000}"/>
    <cellStyle name="RowTitles-Col2 2 2 3 2 3_Tertiary Salaries Survey" xfId="14003" xr:uid="{00000000-0005-0000-0000-0000D3520000}"/>
    <cellStyle name="RowTitles-Col2 2 2 3 2 4" xfId="14004" xr:uid="{00000000-0005-0000-0000-0000D4520000}"/>
    <cellStyle name="RowTitles-Col2 2 2 3 2_Tertiary Salaries Survey" xfId="14005" xr:uid="{00000000-0005-0000-0000-0000D5520000}"/>
    <cellStyle name="RowTitles-Col2 2 2 3 3" xfId="14006" xr:uid="{00000000-0005-0000-0000-0000D6520000}"/>
    <cellStyle name="RowTitles-Col2 2 2 3 3 2" xfId="14007" xr:uid="{00000000-0005-0000-0000-0000D7520000}"/>
    <cellStyle name="RowTitles-Col2 2 2 3 3 2 2" xfId="14008" xr:uid="{00000000-0005-0000-0000-0000D8520000}"/>
    <cellStyle name="RowTitles-Col2 2 2 3 3 2 2 2" xfId="14009" xr:uid="{00000000-0005-0000-0000-0000D9520000}"/>
    <cellStyle name="RowTitles-Col2 2 2 3 3 2 2_Tertiary Salaries Survey" xfId="14010" xr:uid="{00000000-0005-0000-0000-0000DA520000}"/>
    <cellStyle name="RowTitles-Col2 2 2 3 3 2 3" xfId="14011" xr:uid="{00000000-0005-0000-0000-0000DB520000}"/>
    <cellStyle name="RowTitles-Col2 2 2 3 3 2_Tertiary Salaries Survey" xfId="14012" xr:uid="{00000000-0005-0000-0000-0000DC520000}"/>
    <cellStyle name="RowTitles-Col2 2 2 3 3 3" xfId="14013" xr:uid="{00000000-0005-0000-0000-0000DD520000}"/>
    <cellStyle name="RowTitles-Col2 2 2 3 3 3 2" xfId="14014" xr:uid="{00000000-0005-0000-0000-0000DE520000}"/>
    <cellStyle name="RowTitles-Col2 2 2 3 3 3 2 2" xfId="14015" xr:uid="{00000000-0005-0000-0000-0000DF520000}"/>
    <cellStyle name="RowTitles-Col2 2 2 3 3 3 2_Tertiary Salaries Survey" xfId="14016" xr:uid="{00000000-0005-0000-0000-0000E0520000}"/>
    <cellStyle name="RowTitles-Col2 2 2 3 3 3 3" xfId="14017" xr:uid="{00000000-0005-0000-0000-0000E1520000}"/>
    <cellStyle name="RowTitles-Col2 2 2 3 3 3_Tertiary Salaries Survey" xfId="14018" xr:uid="{00000000-0005-0000-0000-0000E2520000}"/>
    <cellStyle name="RowTitles-Col2 2 2 3 3 4" xfId="14019" xr:uid="{00000000-0005-0000-0000-0000E3520000}"/>
    <cellStyle name="RowTitles-Col2 2 2 3 3 5" xfId="14020" xr:uid="{00000000-0005-0000-0000-0000E4520000}"/>
    <cellStyle name="RowTitles-Col2 2 2 3 3 5 2" xfId="14021" xr:uid="{00000000-0005-0000-0000-0000E5520000}"/>
    <cellStyle name="RowTitles-Col2 2 2 3 3 5_Tertiary Salaries Survey" xfId="14022" xr:uid="{00000000-0005-0000-0000-0000E6520000}"/>
    <cellStyle name="RowTitles-Col2 2 2 3 3 6" xfId="14023" xr:uid="{00000000-0005-0000-0000-0000E7520000}"/>
    <cellStyle name="RowTitles-Col2 2 2 3 3_Tertiary Salaries Survey" xfId="14024" xr:uid="{00000000-0005-0000-0000-0000E8520000}"/>
    <cellStyle name="RowTitles-Col2 2 2 3 4" xfId="14025" xr:uid="{00000000-0005-0000-0000-0000E9520000}"/>
    <cellStyle name="RowTitles-Col2 2 2 3 4 2" xfId="14026" xr:uid="{00000000-0005-0000-0000-0000EA520000}"/>
    <cellStyle name="RowTitles-Col2 2 2 3 4 2 2" xfId="14027" xr:uid="{00000000-0005-0000-0000-0000EB520000}"/>
    <cellStyle name="RowTitles-Col2 2 2 3 4 2 2 2" xfId="14028" xr:uid="{00000000-0005-0000-0000-0000EC520000}"/>
    <cellStyle name="RowTitles-Col2 2 2 3 4 2 2_Tertiary Salaries Survey" xfId="14029" xr:uid="{00000000-0005-0000-0000-0000ED520000}"/>
    <cellStyle name="RowTitles-Col2 2 2 3 4 2 3" xfId="14030" xr:uid="{00000000-0005-0000-0000-0000EE520000}"/>
    <cellStyle name="RowTitles-Col2 2 2 3 4 2_Tertiary Salaries Survey" xfId="14031" xr:uid="{00000000-0005-0000-0000-0000EF520000}"/>
    <cellStyle name="RowTitles-Col2 2 2 3 4 3" xfId="14032" xr:uid="{00000000-0005-0000-0000-0000F0520000}"/>
    <cellStyle name="RowTitles-Col2 2 2 3 4 3 2" xfId="14033" xr:uid="{00000000-0005-0000-0000-0000F1520000}"/>
    <cellStyle name="RowTitles-Col2 2 2 3 4 3 2 2" xfId="14034" xr:uid="{00000000-0005-0000-0000-0000F2520000}"/>
    <cellStyle name="RowTitles-Col2 2 2 3 4 3 2_Tertiary Salaries Survey" xfId="14035" xr:uid="{00000000-0005-0000-0000-0000F3520000}"/>
    <cellStyle name="RowTitles-Col2 2 2 3 4 3 3" xfId="14036" xr:uid="{00000000-0005-0000-0000-0000F4520000}"/>
    <cellStyle name="RowTitles-Col2 2 2 3 4 3_Tertiary Salaries Survey" xfId="14037" xr:uid="{00000000-0005-0000-0000-0000F5520000}"/>
    <cellStyle name="RowTitles-Col2 2 2 3 4 4" xfId="14038" xr:uid="{00000000-0005-0000-0000-0000F6520000}"/>
    <cellStyle name="RowTitles-Col2 2 2 3 4 4 2" xfId="14039" xr:uid="{00000000-0005-0000-0000-0000F7520000}"/>
    <cellStyle name="RowTitles-Col2 2 2 3 4 4_Tertiary Salaries Survey" xfId="14040" xr:uid="{00000000-0005-0000-0000-0000F8520000}"/>
    <cellStyle name="RowTitles-Col2 2 2 3 4 5" xfId="14041" xr:uid="{00000000-0005-0000-0000-0000F9520000}"/>
    <cellStyle name="RowTitles-Col2 2 2 3 4_Tertiary Salaries Survey" xfId="14042" xr:uid="{00000000-0005-0000-0000-0000FA520000}"/>
    <cellStyle name="RowTitles-Col2 2 2 3 5" xfId="14043" xr:uid="{00000000-0005-0000-0000-0000FB520000}"/>
    <cellStyle name="RowTitles-Col2 2 2 3 5 2" xfId="14044" xr:uid="{00000000-0005-0000-0000-0000FC520000}"/>
    <cellStyle name="RowTitles-Col2 2 2 3 5 2 2" xfId="14045" xr:uid="{00000000-0005-0000-0000-0000FD520000}"/>
    <cellStyle name="RowTitles-Col2 2 2 3 5 2 2 2" xfId="14046" xr:uid="{00000000-0005-0000-0000-0000FE520000}"/>
    <cellStyle name="RowTitles-Col2 2 2 3 5 2 2_Tertiary Salaries Survey" xfId="14047" xr:uid="{00000000-0005-0000-0000-0000FF520000}"/>
    <cellStyle name="RowTitles-Col2 2 2 3 5 2 3" xfId="14048" xr:uid="{00000000-0005-0000-0000-000000530000}"/>
    <cellStyle name="RowTitles-Col2 2 2 3 5 2_Tertiary Salaries Survey" xfId="14049" xr:uid="{00000000-0005-0000-0000-000001530000}"/>
    <cellStyle name="RowTitles-Col2 2 2 3 5 3" xfId="14050" xr:uid="{00000000-0005-0000-0000-000002530000}"/>
    <cellStyle name="RowTitles-Col2 2 2 3 5 3 2" xfId="14051" xr:uid="{00000000-0005-0000-0000-000003530000}"/>
    <cellStyle name="RowTitles-Col2 2 2 3 5 3 2 2" xfId="14052" xr:uid="{00000000-0005-0000-0000-000004530000}"/>
    <cellStyle name="RowTitles-Col2 2 2 3 5 3 2_Tertiary Salaries Survey" xfId="14053" xr:uid="{00000000-0005-0000-0000-000005530000}"/>
    <cellStyle name="RowTitles-Col2 2 2 3 5 3 3" xfId="14054" xr:uid="{00000000-0005-0000-0000-000006530000}"/>
    <cellStyle name="RowTitles-Col2 2 2 3 5 3_Tertiary Salaries Survey" xfId="14055" xr:uid="{00000000-0005-0000-0000-000007530000}"/>
    <cellStyle name="RowTitles-Col2 2 2 3 5 4" xfId="14056" xr:uid="{00000000-0005-0000-0000-000008530000}"/>
    <cellStyle name="RowTitles-Col2 2 2 3 5 4 2" xfId="14057" xr:uid="{00000000-0005-0000-0000-000009530000}"/>
    <cellStyle name="RowTitles-Col2 2 2 3 5 4_Tertiary Salaries Survey" xfId="14058" xr:uid="{00000000-0005-0000-0000-00000A530000}"/>
    <cellStyle name="RowTitles-Col2 2 2 3 5 5" xfId="14059" xr:uid="{00000000-0005-0000-0000-00000B530000}"/>
    <cellStyle name="RowTitles-Col2 2 2 3 5_Tertiary Salaries Survey" xfId="14060" xr:uid="{00000000-0005-0000-0000-00000C530000}"/>
    <cellStyle name="RowTitles-Col2 2 2 3 6" xfId="14061" xr:uid="{00000000-0005-0000-0000-00000D530000}"/>
    <cellStyle name="RowTitles-Col2 2 2 3 6 2" xfId="14062" xr:uid="{00000000-0005-0000-0000-00000E530000}"/>
    <cellStyle name="RowTitles-Col2 2 2 3 6 2 2" xfId="14063" xr:uid="{00000000-0005-0000-0000-00000F530000}"/>
    <cellStyle name="RowTitles-Col2 2 2 3 6 2 2 2" xfId="14064" xr:uid="{00000000-0005-0000-0000-000010530000}"/>
    <cellStyle name="RowTitles-Col2 2 2 3 6 2 2_Tertiary Salaries Survey" xfId="14065" xr:uid="{00000000-0005-0000-0000-000011530000}"/>
    <cellStyle name="RowTitles-Col2 2 2 3 6 2 3" xfId="14066" xr:uid="{00000000-0005-0000-0000-000012530000}"/>
    <cellStyle name="RowTitles-Col2 2 2 3 6 2_Tertiary Salaries Survey" xfId="14067" xr:uid="{00000000-0005-0000-0000-000013530000}"/>
    <cellStyle name="RowTitles-Col2 2 2 3 6 3" xfId="14068" xr:uid="{00000000-0005-0000-0000-000014530000}"/>
    <cellStyle name="RowTitles-Col2 2 2 3 6 3 2" xfId="14069" xr:uid="{00000000-0005-0000-0000-000015530000}"/>
    <cellStyle name="RowTitles-Col2 2 2 3 6 3 2 2" xfId="14070" xr:uid="{00000000-0005-0000-0000-000016530000}"/>
    <cellStyle name="RowTitles-Col2 2 2 3 6 3 2_Tertiary Salaries Survey" xfId="14071" xr:uid="{00000000-0005-0000-0000-000017530000}"/>
    <cellStyle name="RowTitles-Col2 2 2 3 6 3 3" xfId="14072" xr:uid="{00000000-0005-0000-0000-000018530000}"/>
    <cellStyle name="RowTitles-Col2 2 2 3 6 3_Tertiary Salaries Survey" xfId="14073" xr:uid="{00000000-0005-0000-0000-000019530000}"/>
    <cellStyle name="RowTitles-Col2 2 2 3 6 4" xfId="14074" xr:uid="{00000000-0005-0000-0000-00001A530000}"/>
    <cellStyle name="RowTitles-Col2 2 2 3 6 4 2" xfId="14075" xr:uid="{00000000-0005-0000-0000-00001B530000}"/>
    <cellStyle name="RowTitles-Col2 2 2 3 6 4_Tertiary Salaries Survey" xfId="14076" xr:uid="{00000000-0005-0000-0000-00001C530000}"/>
    <cellStyle name="RowTitles-Col2 2 2 3 6 5" xfId="14077" xr:uid="{00000000-0005-0000-0000-00001D530000}"/>
    <cellStyle name="RowTitles-Col2 2 2 3 6_Tertiary Salaries Survey" xfId="14078" xr:uid="{00000000-0005-0000-0000-00001E530000}"/>
    <cellStyle name="RowTitles-Col2 2 2 3 7" xfId="14079" xr:uid="{00000000-0005-0000-0000-00001F530000}"/>
    <cellStyle name="RowTitles-Col2 2 2 3 7 2" xfId="14080" xr:uid="{00000000-0005-0000-0000-000020530000}"/>
    <cellStyle name="RowTitles-Col2 2 2 3 7 2 2" xfId="14081" xr:uid="{00000000-0005-0000-0000-000021530000}"/>
    <cellStyle name="RowTitles-Col2 2 2 3 7 2_Tertiary Salaries Survey" xfId="14082" xr:uid="{00000000-0005-0000-0000-000022530000}"/>
    <cellStyle name="RowTitles-Col2 2 2 3 7 3" xfId="14083" xr:uid="{00000000-0005-0000-0000-000023530000}"/>
    <cellStyle name="RowTitles-Col2 2 2 3 7_Tertiary Salaries Survey" xfId="14084" xr:uid="{00000000-0005-0000-0000-000024530000}"/>
    <cellStyle name="RowTitles-Col2 2 2 3 8" xfId="14085" xr:uid="{00000000-0005-0000-0000-000025530000}"/>
    <cellStyle name="RowTitles-Col2 2 2 3_STUD aligned by INSTIT" xfId="14086" xr:uid="{00000000-0005-0000-0000-000026530000}"/>
    <cellStyle name="RowTitles-Col2 2 2 4" xfId="14087" xr:uid="{00000000-0005-0000-0000-000027530000}"/>
    <cellStyle name="RowTitles-Col2 2 2 4 2" xfId="14088" xr:uid="{00000000-0005-0000-0000-000028530000}"/>
    <cellStyle name="RowTitles-Col2 2 2 4 2 2" xfId="14089" xr:uid="{00000000-0005-0000-0000-000029530000}"/>
    <cellStyle name="RowTitles-Col2 2 2 4 2 2 2" xfId="14090" xr:uid="{00000000-0005-0000-0000-00002A530000}"/>
    <cellStyle name="RowTitles-Col2 2 2 4 2 2 2 2" xfId="14091" xr:uid="{00000000-0005-0000-0000-00002B530000}"/>
    <cellStyle name="RowTitles-Col2 2 2 4 2 2 2_Tertiary Salaries Survey" xfId="14092" xr:uid="{00000000-0005-0000-0000-00002C530000}"/>
    <cellStyle name="RowTitles-Col2 2 2 4 2 2 3" xfId="14093" xr:uid="{00000000-0005-0000-0000-00002D530000}"/>
    <cellStyle name="RowTitles-Col2 2 2 4 2 2_Tertiary Salaries Survey" xfId="14094" xr:uid="{00000000-0005-0000-0000-00002E530000}"/>
    <cellStyle name="RowTitles-Col2 2 2 4 2 3" xfId="14095" xr:uid="{00000000-0005-0000-0000-00002F530000}"/>
    <cellStyle name="RowTitles-Col2 2 2 4 2 3 2" xfId="14096" xr:uid="{00000000-0005-0000-0000-000030530000}"/>
    <cellStyle name="RowTitles-Col2 2 2 4 2 3 2 2" xfId="14097" xr:uid="{00000000-0005-0000-0000-000031530000}"/>
    <cellStyle name="RowTitles-Col2 2 2 4 2 3 2_Tertiary Salaries Survey" xfId="14098" xr:uid="{00000000-0005-0000-0000-000032530000}"/>
    <cellStyle name="RowTitles-Col2 2 2 4 2 3 3" xfId="14099" xr:uid="{00000000-0005-0000-0000-000033530000}"/>
    <cellStyle name="RowTitles-Col2 2 2 4 2 3_Tertiary Salaries Survey" xfId="14100" xr:uid="{00000000-0005-0000-0000-000034530000}"/>
    <cellStyle name="RowTitles-Col2 2 2 4 2 4" xfId="14101" xr:uid="{00000000-0005-0000-0000-000035530000}"/>
    <cellStyle name="RowTitles-Col2 2 2 4 2 5" xfId="14102" xr:uid="{00000000-0005-0000-0000-000036530000}"/>
    <cellStyle name="RowTitles-Col2 2 2 4 2 5 2" xfId="14103" xr:uid="{00000000-0005-0000-0000-000037530000}"/>
    <cellStyle name="RowTitles-Col2 2 2 4 2 5_Tertiary Salaries Survey" xfId="14104" xr:uid="{00000000-0005-0000-0000-000038530000}"/>
    <cellStyle name="RowTitles-Col2 2 2 4 2 6" xfId="14105" xr:uid="{00000000-0005-0000-0000-000039530000}"/>
    <cellStyle name="RowTitles-Col2 2 2 4 2_Tertiary Salaries Survey" xfId="14106" xr:uid="{00000000-0005-0000-0000-00003A530000}"/>
    <cellStyle name="RowTitles-Col2 2 2 4 3" xfId="14107" xr:uid="{00000000-0005-0000-0000-00003B530000}"/>
    <cellStyle name="RowTitles-Col2 2 2 4 3 2" xfId="14108" xr:uid="{00000000-0005-0000-0000-00003C530000}"/>
    <cellStyle name="RowTitles-Col2 2 2 4 3 2 2" xfId="14109" xr:uid="{00000000-0005-0000-0000-00003D530000}"/>
    <cellStyle name="RowTitles-Col2 2 2 4 3 2 2 2" xfId="14110" xr:uid="{00000000-0005-0000-0000-00003E530000}"/>
    <cellStyle name="RowTitles-Col2 2 2 4 3 2 2_Tertiary Salaries Survey" xfId="14111" xr:uid="{00000000-0005-0000-0000-00003F530000}"/>
    <cellStyle name="RowTitles-Col2 2 2 4 3 2 3" xfId="14112" xr:uid="{00000000-0005-0000-0000-000040530000}"/>
    <cellStyle name="RowTitles-Col2 2 2 4 3 2_Tertiary Salaries Survey" xfId="14113" xr:uid="{00000000-0005-0000-0000-000041530000}"/>
    <cellStyle name="RowTitles-Col2 2 2 4 3 3" xfId="14114" xr:uid="{00000000-0005-0000-0000-000042530000}"/>
    <cellStyle name="RowTitles-Col2 2 2 4 3 3 2" xfId="14115" xr:uid="{00000000-0005-0000-0000-000043530000}"/>
    <cellStyle name="RowTitles-Col2 2 2 4 3 3 2 2" xfId="14116" xr:uid="{00000000-0005-0000-0000-000044530000}"/>
    <cellStyle name="RowTitles-Col2 2 2 4 3 3 2_Tertiary Salaries Survey" xfId="14117" xr:uid="{00000000-0005-0000-0000-000045530000}"/>
    <cellStyle name="RowTitles-Col2 2 2 4 3 3 3" xfId="14118" xr:uid="{00000000-0005-0000-0000-000046530000}"/>
    <cellStyle name="RowTitles-Col2 2 2 4 3 3_Tertiary Salaries Survey" xfId="14119" xr:uid="{00000000-0005-0000-0000-000047530000}"/>
    <cellStyle name="RowTitles-Col2 2 2 4 3 4" xfId="14120" xr:uid="{00000000-0005-0000-0000-000048530000}"/>
    <cellStyle name="RowTitles-Col2 2 2 4 3_Tertiary Salaries Survey" xfId="14121" xr:uid="{00000000-0005-0000-0000-000049530000}"/>
    <cellStyle name="RowTitles-Col2 2 2 4 4" xfId="14122" xr:uid="{00000000-0005-0000-0000-00004A530000}"/>
    <cellStyle name="RowTitles-Col2 2 2 4 4 2" xfId="14123" xr:uid="{00000000-0005-0000-0000-00004B530000}"/>
    <cellStyle name="RowTitles-Col2 2 2 4 4 2 2" xfId="14124" xr:uid="{00000000-0005-0000-0000-00004C530000}"/>
    <cellStyle name="RowTitles-Col2 2 2 4 4 2 2 2" xfId="14125" xr:uid="{00000000-0005-0000-0000-00004D530000}"/>
    <cellStyle name="RowTitles-Col2 2 2 4 4 2 2_Tertiary Salaries Survey" xfId="14126" xr:uid="{00000000-0005-0000-0000-00004E530000}"/>
    <cellStyle name="RowTitles-Col2 2 2 4 4 2 3" xfId="14127" xr:uid="{00000000-0005-0000-0000-00004F530000}"/>
    <cellStyle name="RowTitles-Col2 2 2 4 4 2_Tertiary Salaries Survey" xfId="14128" xr:uid="{00000000-0005-0000-0000-000050530000}"/>
    <cellStyle name="RowTitles-Col2 2 2 4 4 3" xfId="14129" xr:uid="{00000000-0005-0000-0000-000051530000}"/>
    <cellStyle name="RowTitles-Col2 2 2 4 4 3 2" xfId="14130" xr:uid="{00000000-0005-0000-0000-000052530000}"/>
    <cellStyle name="RowTitles-Col2 2 2 4 4 3 2 2" xfId="14131" xr:uid="{00000000-0005-0000-0000-000053530000}"/>
    <cellStyle name="RowTitles-Col2 2 2 4 4 3 2_Tertiary Salaries Survey" xfId="14132" xr:uid="{00000000-0005-0000-0000-000054530000}"/>
    <cellStyle name="RowTitles-Col2 2 2 4 4 3 3" xfId="14133" xr:uid="{00000000-0005-0000-0000-000055530000}"/>
    <cellStyle name="RowTitles-Col2 2 2 4 4 3_Tertiary Salaries Survey" xfId="14134" xr:uid="{00000000-0005-0000-0000-000056530000}"/>
    <cellStyle name="RowTitles-Col2 2 2 4 4 4" xfId="14135" xr:uid="{00000000-0005-0000-0000-000057530000}"/>
    <cellStyle name="RowTitles-Col2 2 2 4 4 4 2" xfId="14136" xr:uid="{00000000-0005-0000-0000-000058530000}"/>
    <cellStyle name="RowTitles-Col2 2 2 4 4 4_Tertiary Salaries Survey" xfId="14137" xr:uid="{00000000-0005-0000-0000-000059530000}"/>
    <cellStyle name="RowTitles-Col2 2 2 4 4 5" xfId="14138" xr:uid="{00000000-0005-0000-0000-00005A530000}"/>
    <cellStyle name="RowTitles-Col2 2 2 4 4_Tertiary Salaries Survey" xfId="14139" xr:uid="{00000000-0005-0000-0000-00005B530000}"/>
    <cellStyle name="RowTitles-Col2 2 2 4 5" xfId="14140" xr:uid="{00000000-0005-0000-0000-00005C530000}"/>
    <cellStyle name="RowTitles-Col2 2 2 4 5 2" xfId="14141" xr:uid="{00000000-0005-0000-0000-00005D530000}"/>
    <cellStyle name="RowTitles-Col2 2 2 4 5 2 2" xfId="14142" xr:uid="{00000000-0005-0000-0000-00005E530000}"/>
    <cellStyle name="RowTitles-Col2 2 2 4 5 2 2 2" xfId="14143" xr:uid="{00000000-0005-0000-0000-00005F530000}"/>
    <cellStyle name="RowTitles-Col2 2 2 4 5 2 2_Tertiary Salaries Survey" xfId="14144" xr:uid="{00000000-0005-0000-0000-000060530000}"/>
    <cellStyle name="RowTitles-Col2 2 2 4 5 2 3" xfId="14145" xr:uid="{00000000-0005-0000-0000-000061530000}"/>
    <cellStyle name="RowTitles-Col2 2 2 4 5 2_Tertiary Salaries Survey" xfId="14146" xr:uid="{00000000-0005-0000-0000-000062530000}"/>
    <cellStyle name="RowTitles-Col2 2 2 4 5 3" xfId="14147" xr:uid="{00000000-0005-0000-0000-000063530000}"/>
    <cellStyle name="RowTitles-Col2 2 2 4 5 3 2" xfId="14148" xr:uid="{00000000-0005-0000-0000-000064530000}"/>
    <cellStyle name="RowTitles-Col2 2 2 4 5 3 2 2" xfId="14149" xr:uid="{00000000-0005-0000-0000-000065530000}"/>
    <cellStyle name="RowTitles-Col2 2 2 4 5 3 2_Tertiary Salaries Survey" xfId="14150" xr:uid="{00000000-0005-0000-0000-000066530000}"/>
    <cellStyle name="RowTitles-Col2 2 2 4 5 3 3" xfId="14151" xr:uid="{00000000-0005-0000-0000-000067530000}"/>
    <cellStyle name="RowTitles-Col2 2 2 4 5 3_Tertiary Salaries Survey" xfId="14152" xr:uid="{00000000-0005-0000-0000-000068530000}"/>
    <cellStyle name="RowTitles-Col2 2 2 4 5 4" xfId="14153" xr:uid="{00000000-0005-0000-0000-000069530000}"/>
    <cellStyle name="RowTitles-Col2 2 2 4 5 4 2" xfId="14154" xr:uid="{00000000-0005-0000-0000-00006A530000}"/>
    <cellStyle name="RowTitles-Col2 2 2 4 5 4_Tertiary Salaries Survey" xfId="14155" xr:uid="{00000000-0005-0000-0000-00006B530000}"/>
    <cellStyle name="RowTitles-Col2 2 2 4 5 5" xfId="14156" xr:uid="{00000000-0005-0000-0000-00006C530000}"/>
    <cellStyle name="RowTitles-Col2 2 2 4 5_Tertiary Salaries Survey" xfId="14157" xr:uid="{00000000-0005-0000-0000-00006D530000}"/>
    <cellStyle name="RowTitles-Col2 2 2 4 6" xfId="14158" xr:uid="{00000000-0005-0000-0000-00006E530000}"/>
    <cellStyle name="RowTitles-Col2 2 2 4 6 2" xfId="14159" xr:uid="{00000000-0005-0000-0000-00006F530000}"/>
    <cellStyle name="RowTitles-Col2 2 2 4 6 2 2" xfId="14160" xr:uid="{00000000-0005-0000-0000-000070530000}"/>
    <cellStyle name="RowTitles-Col2 2 2 4 6 2 2 2" xfId="14161" xr:uid="{00000000-0005-0000-0000-000071530000}"/>
    <cellStyle name="RowTitles-Col2 2 2 4 6 2 2_Tertiary Salaries Survey" xfId="14162" xr:uid="{00000000-0005-0000-0000-000072530000}"/>
    <cellStyle name="RowTitles-Col2 2 2 4 6 2 3" xfId="14163" xr:uid="{00000000-0005-0000-0000-000073530000}"/>
    <cellStyle name="RowTitles-Col2 2 2 4 6 2_Tertiary Salaries Survey" xfId="14164" xr:uid="{00000000-0005-0000-0000-000074530000}"/>
    <cellStyle name="RowTitles-Col2 2 2 4 6 3" xfId="14165" xr:uid="{00000000-0005-0000-0000-000075530000}"/>
    <cellStyle name="RowTitles-Col2 2 2 4 6 3 2" xfId="14166" xr:uid="{00000000-0005-0000-0000-000076530000}"/>
    <cellStyle name="RowTitles-Col2 2 2 4 6 3 2 2" xfId="14167" xr:uid="{00000000-0005-0000-0000-000077530000}"/>
    <cellStyle name="RowTitles-Col2 2 2 4 6 3 2_Tertiary Salaries Survey" xfId="14168" xr:uid="{00000000-0005-0000-0000-000078530000}"/>
    <cellStyle name="RowTitles-Col2 2 2 4 6 3 3" xfId="14169" xr:uid="{00000000-0005-0000-0000-000079530000}"/>
    <cellStyle name="RowTitles-Col2 2 2 4 6 3_Tertiary Salaries Survey" xfId="14170" xr:uid="{00000000-0005-0000-0000-00007A530000}"/>
    <cellStyle name="RowTitles-Col2 2 2 4 6 4" xfId="14171" xr:uid="{00000000-0005-0000-0000-00007B530000}"/>
    <cellStyle name="RowTitles-Col2 2 2 4 6 4 2" xfId="14172" xr:uid="{00000000-0005-0000-0000-00007C530000}"/>
    <cellStyle name="RowTitles-Col2 2 2 4 6 4_Tertiary Salaries Survey" xfId="14173" xr:uid="{00000000-0005-0000-0000-00007D530000}"/>
    <cellStyle name="RowTitles-Col2 2 2 4 6 5" xfId="14174" xr:uid="{00000000-0005-0000-0000-00007E530000}"/>
    <cellStyle name="RowTitles-Col2 2 2 4 6_Tertiary Salaries Survey" xfId="14175" xr:uid="{00000000-0005-0000-0000-00007F530000}"/>
    <cellStyle name="RowTitles-Col2 2 2 4 7" xfId="14176" xr:uid="{00000000-0005-0000-0000-000080530000}"/>
    <cellStyle name="RowTitles-Col2 2 2 4 7 2" xfId="14177" xr:uid="{00000000-0005-0000-0000-000081530000}"/>
    <cellStyle name="RowTitles-Col2 2 2 4 7 2 2" xfId="14178" xr:uid="{00000000-0005-0000-0000-000082530000}"/>
    <cellStyle name="RowTitles-Col2 2 2 4 7 2_Tertiary Salaries Survey" xfId="14179" xr:uid="{00000000-0005-0000-0000-000083530000}"/>
    <cellStyle name="RowTitles-Col2 2 2 4 7 3" xfId="14180" xr:uid="{00000000-0005-0000-0000-000084530000}"/>
    <cellStyle name="RowTitles-Col2 2 2 4 7_Tertiary Salaries Survey" xfId="14181" xr:uid="{00000000-0005-0000-0000-000085530000}"/>
    <cellStyle name="RowTitles-Col2 2 2 4 8" xfId="14182" xr:uid="{00000000-0005-0000-0000-000086530000}"/>
    <cellStyle name="RowTitles-Col2 2 2 4 8 2" xfId="14183" xr:uid="{00000000-0005-0000-0000-000087530000}"/>
    <cellStyle name="RowTitles-Col2 2 2 4 8 2 2" xfId="14184" xr:uid="{00000000-0005-0000-0000-000088530000}"/>
    <cellStyle name="RowTitles-Col2 2 2 4 8 2_Tertiary Salaries Survey" xfId="14185" xr:uid="{00000000-0005-0000-0000-000089530000}"/>
    <cellStyle name="RowTitles-Col2 2 2 4 8 3" xfId="14186" xr:uid="{00000000-0005-0000-0000-00008A530000}"/>
    <cellStyle name="RowTitles-Col2 2 2 4 8_Tertiary Salaries Survey" xfId="14187" xr:uid="{00000000-0005-0000-0000-00008B530000}"/>
    <cellStyle name="RowTitles-Col2 2 2 4_STUD aligned by INSTIT" xfId="14188" xr:uid="{00000000-0005-0000-0000-00008C530000}"/>
    <cellStyle name="RowTitles-Col2 2 2 5" xfId="14189" xr:uid="{00000000-0005-0000-0000-00008D530000}"/>
    <cellStyle name="RowTitles-Col2 2 2 5 2" xfId="14190" xr:uid="{00000000-0005-0000-0000-00008E530000}"/>
    <cellStyle name="RowTitles-Col2 2 2 5 2 2" xfId="14191" xr:uid="{00000000-0005-0000-0000-00008F530000}"/>
    <cellStyle name="RowTitles-Col2 2 2 5 2 2 2" xfId="14192" xr:uid="{00000000-0005-0000-0000-000090530000}"/>
    <cellStyle name="RowTitles-Col2 2 2 5 2 2 2 2" xfId="14193" xr:uid="{00000000-0005-0000-0000-000091530000}"/>
    <cellStyle name="RowTitles-Col2 2 2 5 2 2 2_Tertiary Salaries Survey" xfId="14194" xr:uid="{00000000-0005-0000-0000-000092530000}"/>
    <cellStyle name="RowTitles-Col2 2 2 5 2 2 3" xfId="14195" xr:uid="{00000000-0005-0000-0000-000093530000}"/>
    <cellStyle name="RowTitles-Col2 2 2 5 2 2_Tertiary Salaries Survey" xfId="14196" xr:uid="{00000000-0005-0000-0000-000094530000}"/>
    <cellStyle name="RowTitles-Col2 2 2 5 2 3" xfId="14197" xr:uid="{00000000-0005-0000-0000-000095530000}"/>
    <cellStyle name="RowTitles-Col2 2 2 5 2 3 2" xfId="14198" xr:uid="{00000000-0005-0000-0000-000096530000}"/>
    <cellStyle name="RowTitles-Col2 2 2 5 2 3 2 2" xfId="14199" xr:uid="{00000000-0005-0000-0000-000097530000}"/>
    <cellStyle name="RowTitles-Col2 2 2 5 2 3 2_Tertiary Salaries Survey" xfId="14200" xr:uid="{00000000-0005-0000-0000-000098530000}"/>
    <cellStyle name="RowTitles-Col2 2 2 5 2 3 3" xfId="14201" xr:uid="{00000000-0005-0000-0000-000099530000}"/>
    <cellStyle name="RowTitles-Col2 2 2 5 2 3_Tertiary Salaries Survey" xfId="14202" xr:uid="{00000000-0005-0000-0000-00009A530000}"/>
    <cellStyle name="RowTitles-Col2 2 2 5 2 4" xfId="14203" xr:uid="{00000000-0005-0000-0000-00009B530000}"/>
    <cellStyle name="RowTitles-Col2 2 2 5 2 5" xfId="14204" xr:uid="{00000000-0005-0000-0000-00009C530000}"/>
    <cellStyle name="RowTitles-Col2 2 2 5 2 5 2" xfId="14205" xr:uid="{00000000-0005-0000-0000-00009D530000}"/>
    <cellStyle name="RowTitles-Col2 2 2 5 2 5_Tertiary Salaries Survey" xfId="14206" xr:uid="{00000000-0005-0000-0000-00009E530000}"/>
    <cellStyle name="RowTitles-Col2 2 2 5 2_Tertiary Salaries Survey" xfId="14207" xr:uid="{00000000-0005-0000-0000-00009F530000}"/>
    <cellStyle name="RowTitles-Col2 2 2 5 3" xfId="14208" xr:uid="{00000000-0005-0000-0000-0000A0530000}"/>
    <cellStyle name="RowTitles-Col2 2 2 5 3 2" xfId="14209" xr:uid="{00000000-0005-0000-0000-0000A1530000}"/>
    <cellStyle name="RowTitles-Col2 2 2 5 3 2 2" xfId="14210" xr:uid="{00000000-0005-0000-0000-0000A2530000}"/>
    <cellStyle name="RowTitles-Col2 2 2 5 3 2 2 2" xfId="14211" xr:uid="{00000000-0005-0000-0000-0000A3530000}"/>
    <cellStyle name="RowTitles-Col2 2 2 5 3 2 2_Tertiary Salaries Survey" xfId="14212" xr:uid="{00000000-0005-0000-0000-0000A4530000}"/>
    <cellStyle name="RowTitles-Col2 2 2 5 3 2 3" xfId="14213" xr:uid="{00000000-0005-0000-0000-0000A5530000}"/>
    <cellStyle name="RowTitles-Col2 2 2 5 3 2_Tertiary Salaries Survey" xfId="14214" xr:uid="{00000000-0005-0000-0000-0000A6530000}"/>
    <cellStyle name="RowTitles-Col2 2 2 5 3 3" xfId="14215" xr:uid="{00000000-0005-0000-0000-0000A7530000}"/>
    <cellStyle name="RowTitles-Col2 2 2 5 3 3 2" xfId="14216" xr:uid="{00000000-0005-0000-0000-0000A8530000}"/>
    <cellStyle name="RowTitles-Col2 2 2 5 3 3 2 2" xfId="14217" xr:uid="{00000000-0005-0000-0000-0000A9530000}"/>
    <cellStyle name="RowTitles-Col2 2 2 5 3 3 2_Tertiary Salaries Survey" xfId="14218" xr:uid="{00000000-0005-0000-0000-0000AA530000}"/>
    <cellStyle name="RowTitles-Col2 2 2 5 3 3 3" xfId="14219" xr:uid="{00000000-0005-0000-0000-0000AB530000}"/>
    <cellStyle name="RowTitles-Col2 2 2 5 3 3_Tertiary Salaries Survey" xfId="14220" xr:uid="{00000000-0005-0000-0000-0000AC530000}"/>
    <cellStyle name="RowTitles-Col2 2 2 5 3 4" xfId="14221" xr:uid="{00000000-0005-0000-0000-0000AD530000}"/>
    <cellStyle name="RowTitles-Col2 2 2 5 3 5" xfId="14222" xr:uid="{00000000-0005-0000-0000-0000AE530000}"/>
    <cellStyle name="RowTitles-Col2 2 2 5 3_Tertiary Salaries Survey" xfId="14223" xr:uid="{00000000-0005-0000-0000-0000AF530000}"/>
    <cellStyle name="RowTitles-Col2 2 2 5 4" xfId="14224" xr:uid="{00000000-0005-0000-0000-0000B0530000}"/>
    <cellStyle name="RowTitles-Col2 2 2 5 4 2" xfId="14225" xr:uid="{00000000-0005-0000-0000-0000B1530000}"/>
    <cellStyle name="RowTitles-Col2 2 2 5 4 2 2" xfId="14226" xr:uid="{00000000-0005-0000-0000-0000B2530000}"/>
    <cellStyle name="RowTitles-Col2 2 2 5 4 2 2 2" xfId="14227" xr:uid="{00000000-0005-0000-0000-0000B3530000}"/>
    <cellStyle name="RowTitles-Col2 2 2 5 4 2 2_Tertiary Salaries Survey" xfId="14228" xr:uid="{00000000-0005-0000-0000-0000B4530000}"/>
    <cellStyle name="RowTitles-Col2 2 2 5 4 2 3" xfId="14229" xr:uid="{00000000-0005-0000-0000-0000B5530000}"/>
    <cellStyle name="RowTitles-Col2 2 2 5 4 2_Tertiary Salaries Survey" xfId="14230" xr:uid="{00000000-0005-0000-0000-0000B6530000}"/>
    <cellStyle name="RowTitles-Col2 2 2 5 4 3" xfId="14231" xr:uid="{00000000-0005-0000-0000-0000B7530000}"/>
    <cellStyle name="RowTitles-Col2 2 2 5 4 3 2" xfId="14232" xr:uid="{00000000-0005-0000-0000-0000B8530000}"/>
    <cellStyle name="RowTitles-Col2 2 2 5 4 3 2 2" xfId="14233" xr:uid="{00000000-0005-0000-0000-0000B9530000}"/>
    <cellStyle name="RowTitles-Col2 2 2 5 4 3 2_Tertiary Salaries Survey" xfId="14234" xr:uid="{00000000-0005-0000-0000-0000BA530000}"/>
    <cellStyle name="RowTitles-Col2 2 2 5 4 3 3" xfId="14235" xr:uid="{00000000-0005-0000-0000-0000BB530000}"/>
    <cellStyle name="RowTitles-Col2 2 2 5 4 3_Tertiary Salaries Survey" xfId="14236" xr:uid="{00000000-0005-0000-0000-0000BC530000}"/>
    <cellStyle name="RowTitles-Col2 2 2 5 4 4" xfId="14237" xr:uid="{00000000-0005-0000-0000-0000BD530000}"/>
    <cellStyle name="RowTitles-Col2 2 2 5 4 5" xfId="14238" xr:uid="{00000000-0005-0000-0000-0000BE530000}"/>
    <cellStyle name="RowTitles-Col2 2 2 5 4 5 2" xfId="14239" xr:uid="{00000000-0005-0000-0000-0000BF530000}"/>
    <cellStyle name="RowTitles-Col2 2 2 5 4 5_Tertiary Salaries Survey" xfId="14240" xr:uid="{00000000-0005-0000-0000-0000C0530000}"/>
    <cellStyle name="RowTitles-Col2 2 2 5 4 6" xfId="14241" xr:uid="{00000000-0005-0000-0000-0000C1530000}"/>
    <cellStyle name="RowTitles-Col2 2 2 5 4_Tertiary Salaries Survey" xfId="14242" xr:uid="{00000000-0005-0000-0000-0000C2530000}"/>
    <cellStyle name="RowTitles-Col2 2 2 5 5" xfId="14243" xr:uid="{00000000-0005-0000-0000-0000C3530000}"/>
    <cellStyle name="RowTitles-Col2 2 2 5 5 2" xfId="14244" xr:uid="{00000000-0005-0000-0000-0000C4530000}"/>
    <cellStyle name="RowTitles-Col2 2 2 5 5 2 2" xfId="14245" xr:uid="{00000000-0005-0000-0000-0000C5530000}"/>
    <cellStyle name="RowTitles-Col2 2 2 5 5 2 2 2" xfId="14246" xr:uid="{00000000-0005-0000-0000-0000C6530000}"/>
    <cellStyle name="RowTitles-Col2 2 2 5 5 2 2_Tertiary Salaries Survey" xfId="14247" xr:uid="{00000000-0005-0000-0000-0000C7530000}"/>
    <cellStyle name="RowTitles-Col2 2 2 5 5 2 3" xfId="14248" xr:uid="{00000000-0005-0000-0000-0000C8530000}"/>
    <cellStyle name="RowTitles-Col2 2 2 5 5 2_Tertiary Salaries Survey" xfId="14249" xr:uid="{00000000-0005-0000-0000-0000C9530000}"/>
    <cellStyle name="RowTitles-Col2 2 2 5 5 3" xfId="14250" xr:uid="{00000000-0005-0000-0000-0000CA530000}"/>
    <cellStyle name="RowTitles-Col2 2 2 5 5 3 2" xfId="14251" xr:uid="{00000000-0005-0000-0000-0000CB530000}"/>
    <cellStyle name="RowTitles-Col2 2 2 5 5 3 2 2" xfId="14252" xr:uid="{00000000-0005-0000-0000-0000CC530000}"/>
    <cellStyle name="RowTitles-Col2 2 2 5 5 3 2_Tertiary Salaries Survey" xfId="14253" xr:uid="{00000000-0005-0000-0000-0000CD530000}"/>
    <cellStyle name="RowTitles-Col2 2 2 5 5 3 3" xfId="14254" xr:uid="{00000000-0005-0000-0000-0000CE530000}"/>
    <cellStyle name="RowTitles-Col2 2 2 5 5 3_Tertiary Salaries Survey" xfId="14255" xr:uid="{00000000-0005-0000-0000-0000CF530000}"/>
    <cellStyle name="RowTitles-Col2 2 2 5 5 4" xfId="14256" xr:uid="{00000000-0005-0000-0000-0000D0530000}"/>
    <cellStyle name="RowTitles-Col2 2 2 5 5 4 2" xfId="14257" xr:uid="{00000000-0005-0000-0000-0000D1530000}"/>
    <cellStyle name="RowTitles-Col2 2 2 5 5 4_Tertiary Salaries Survey" xfId="14258" xr:uid="{00000000-0005-0000-0000-0000D2530000}"/>
    <cellStyle name="RowTitles-Col2 2 2 5 5 5" xfId="14259" xr:uid="{00000000-0005-0000-0000-0000D3530000}"/>
    <cellStyle name="RowTitles-Col2 2 2 5 5_Tertiary Salaries Survey" xfId="14260" xr:uid="{00000000-0005-0000-0000-0000D4530000}"/>
    <cellStyle name="RowTitles-Col2 2 2 5 6" xfId="14261" xr:uid="{00000000-0005-0000-0000-0000D5530000}"/>
    <cellStyle name="RowTitles-Col2 2 2 5 6 2" xfId="14262" xr:uid="{00000000-0005-0000-0000-0000D6530000}"/>
    <cellStyle name="RowTitles-Col2 2 2 5 6 2 2" xfId="14263" xr:uid="{00000000-0005-0000-0000-0000D7530000}"/>
    <cellStyle name="RowTitles-Col2 2 2 5 6 2 2 2" xfId="14264" xr:uid="{00000000-0005-0000-0000-0000D8530000}"/>
    <cellStyle name="RowTitles-Col2 2 2 5 6 2 2_Tertiary Salaries Survey" xfId="14265" xr:uid="{00000000-0005-0000-0000-0000D9530000}"/>
    <cellStyle name="RowTitles-Col2 2 2 5 6 2 3" xfId="14266" xr:uid="{00000000-0005-0000-0000-0000DA530000}"/>
    <cellStyle name="RowTitles-Col2 2 2 5 6 2_Tertiary Salaries Survey" xfId="14267" xr:uid="{00000000-0005-0000-0000-0000DB530000}"/>
    <cellStyle name="RowTitles-Col2 2 2 5 6 3" xfId="14268" xr:uid="{00000000-0005-0000-0000-0000DC530000}"/>
    <cellStyle name="RowTitles-Col2 2 2 5 6 3 2" xfId="14269" xr:uid="{00000000-0005-0000-0000-0000DD530000}"/>
    <cellStyle name="RowTitles-Col2 2 2 5 6 3 2 2" xfId="14270" xr:uid="{00000000-0005-0000-0000-0000DE530000}"/>
    <cellStyle name="RowTitles-Col2 2 2 5 6 3 2_Tertiary Salaries Survey" xfId="14271" xr:uid="{00000000-0005-0000-0000-0000DF530000}"/>
    <cellStyle name="RowTitles-Col2 2 2 5 6 3 3" xfId="14272" xr:uid="{00000000-0005-0000-0000-0000E0530000}"/>
    <cellStyle name="RowTitles-Col2 2 2 5 6 3_Tertiary Salaries Survey" xfId="14273" xr:uid="{00000000-0005-0000-0000-0000E1530000}"/>
    <cellStyle name="RowTitles-Col2 2 2 5 6 4" xfId="14274" xr:uid="{00000000-0005-0000-0000-0000E2530000}"/>
    <cellStyle name="RowTitles-Col2 2 2 5 6 4 2" xfId="14275" xr:uid="{00000000-0005-0000-0000-0000E3530000}"/>
    <cellStyle name="RowTitles-Col2 2 2 5 6 4_Tertiary Salaries Survey" xfId="14276" xr:uid="{00000000-0005-0000-0000-0000E4530000}"/>
    <cellStyle name="RowTitles-Col2 2 2 5 6 5" xfId="14277" xr:uid="{00000000-0005-0000-0000-0000E5530000}"/>
    <cellStyle name="RowTitles-Col2 2 2 5 6_Tertiary Salaries Survey" xfId="14278" xr:uid="{00000000-0005-0000-0000-0000E6530000}"/>
    <cellStyle name="RowTitles-Col2 2 2 5 7" xfId="14279" xr:uid="{00000000-0005-0000-0000-0000E7530000}"/>
    <cellStyle name="RowTitles-Col2 2 2 5 7 2" xfId="14280" xr:uid="{00000000-0005-0000-0000-0000E8530000}"/>
    <cellStyle name="RowTitles-Col2 2 2 5 7 2 2" xfId="14281" xr:uid="{00000000-0005-0000-0000-0000E9530000}"/>
    <cellStyle name="RowTitles-Col2 2 2 5 7 2_Tertiary Salaries Survey" xfId="14282" xr:uid="{00000000-0005-0000-0000-0000EA530000}"/>
    <cellStyle name="RowTitles-Col2 2 2 5 7 3" xfId="14283" xr:uid="{00000000-0005-0000-0000-0000EB530000}"/>
    <cellStyle name="RowTitles-Col2 2 2 5 7_Tertiary Salaries Survey" xfId="14284" xr:uid="{00000000-0005-0000-0000-0000EC530000}"/>
    <cellStyle name="RowTitles-Col2 2 2 5 8" xfId="14285" xr:uid="{00000000-0005-0000-0000-0000ED530000}"/>
    <cellStyle name="RowTitles-Col2 2 2 5_STUD aligned by INSTIT" xfId="14286" xr:uid="{00000000-0005-0000-0000-0000EE530000}"/>
    <cellStyle name="RowTitles-Col2 2 2 6" xfId="14287" xr:uid="{00000000-0005-0000-0000-0000EF530000}"/>
    <cellStyle name="RowTitles-Col2 2 2 6 2" xfId="14288" xr:uid="{00000000-0005-0000-0000-0000F0530000}"/>
    <cellStyle name="RowTitles-Col2 2 2 6 2 2" xfId="14289" xr:uid="{00000000-0005-0000-0000-0000F1530000}"/>
    <cellStyle name="RowTitles-Col2 2 2 6 2 2 2" xfId="14290" xr:uid="{00000000-0005-0000-0000-0000F2530000}"/>
    <cellStyle name="RowTitles-Col2 2 2 6 2 2_Tertiary Salaries Survey" xfId="14291" xr:uid="{00000000-0005-0000-0000-0000F3530000}"/>
    <cellStyle name="RowTitles-Col2 2 2 6 2 3" xfId="14292" xr:uid="{00000000-0005-0000-0000-0000F4530000}"/>
    <cellStyle name="RowTitles-Col2 2 2 6 2_Tertiary Salaries Survey" xfId="14293" xr:uid="{00000000-0005-0000-0000-0000F5530000}"/>
    <cellStyle name="RowTitles-Col2 2 2 6 3" xfId="14294" xr:uid="{00000000-0005-0000-0000-0000F6530000}"/>
    <cellStyle name="RowTitles-Col2 2 2 6 3 2" xfId="14295" xr:uid="{00000000-0005-0000-0000-0000F7530000}"/>
    <cellStyle name="RowTitles-Col2 2 2 6 3 2 2" xfId="14296" xr:uid="{00000000-0005-0000-0000-0000F8530000}"/>
    <cellStyle name="RowTitles-Col2 2 2 6 3 2_Tertiary Salaries Survey" xfId="14297" xr:uid="{00000000-0005-0000-0000-0000F9530000}"/>
    <cellStyle name="RowTitles-Col2 2 2 6 3 3" xfId="14298" xr:uid="{00000000-0005-0000-0000-0000FA530000}"/>
    <cellStyle name="RowTitles-Col2 2 2 6 3_Tertiary Salaries Survey" xfId="14299" xr:uid="{00000000-0005-0000-0000-0000FB530000}"/>
    <cellStyle name="RowTitles-Col2 2 2 6 4" xfId="14300" xr:uid="{00000000-0005-0000-0000-0000FC530000}"/>
    <cellStyle name="RowTitles-Col2 2 2 6 5" xfId="14301" xr:uid="{00000000-0005-0000-0000-0000FD530000}"/>
    <cellStyle name="RowTitles-Col2 2 2 6 5 2" xfId="14302" xr:uid="{00000000-0005-0000-0000-0000FE530000}"/>
    <cellStyle name="RowTitles-Col2 2 2 6 5_Tertiary Salaries Survey" xfId="14303" xr:uid="{00000000-0005-0000-0000-0000FF530000}"/>
    <cellStyle name="RowTitles-Col2 2 2 6_Tertiary Salaries Survey" xfId="14304" xr:uid="{00000000-0005-0000-0000-000000540000}"/>
    <cellStyle name="RowTitles-Col2 2 2 7" xfId="14305" xr:uid="{00000000-0005-0000-0000-000001540000}"/>
    <cellStyle name="RowTitles-Col2 2 2 7 2" xfId="14306" xr:uid="{00000000-0005-0000-0000-000002540000}"/>
    <cellStyle name="RowTitles-Col2 2 2 7 2 2" xfId="14307" xr:uid="{00000000-0005-0000-0000-000003540000}"/>
    <cellStyle name="RowTitles-Col2 2 2 7 2 2 2" xfId="14308" xr:uid="{00000000-0005-0000-0000-000004540000}"/>
    <cellStyle name="RowTitles-Col2 2 2 7 2 2_Tertiary Salaries Survey" xfId="14309" xr:uid="{00000000-0005-0000-0000-000005540000}"/>
    <cellStyle name="RowTitles-Col2 2 2 7 2 3" xfId="14310" xr:uid="{00000000-0005-0000-0000-000006540000}"/>
    <cellStyle name="RowTitles-Col2 2 2 7 2_Tertiary Salaries Survey" xfId="14311" xr:uid="{00000000-0005-0000-0000-000007540000}"/>
    <cellStyle name="RowTitles-Col2 2 2 7 3" xfId="14312" xr:uid="{00000000-0005-0000-0000-000008540000}"/>
    <cellStyle name="RowTitles-Col2 2 2 7 3 2" xfId="14313" xr:uid="{00000000-0005-0000-0000-000009540000}"/>
    <cellStyle name="RowTitles-Col2 2 2 7 3 2 2" xfId="14314" xr:uid="{00000000-0005-0000-0000-00000A540000}"/>
    <cellStyle name="RowTitles-Col2 2 2 7 3 2_Tertiary Salaries Survey" xfId="14315" xr:uid="{00000000-0005-0000-0000-00000B540000}"/>
    <cellStyle name="RowTitles-Col2 2 2 7 3 3" xfId="14316" xr:uid="{00000000-0005-0000-0000-00000C540000}"/>
    <cellStyle name="RowTitles-Col2 2 2 7 3_Tertiary Salaries Survey" xfId="14317" xr:uid="{00000000-0005-0000-0000-00000D540000}"/>
    <cellStyle name="RowTitles-Col2 2 2 7 4" xfId="14318" xr:uid="{00000000-0005-0000-0000-00000E540000}"/>
    <cellStyle name="RowTitles-Col2 2 2 7 5" xfId="14319" xr:uid="{00000000-0005-0000-0000-00000F540000}"/>
    <cellStyle name="RowTitles-Col2 2 2 7_Tertiary Salaries Survey" xfId="14320" xr:uid="{00000000-0005-0000-0000-000010540000}"/>
    <cellStyle name="RowTitles-Col2 2 2 8" xfId="14321" xr:uid="{00000000-0005-0000-0000-000011540000}"/>
    <cellStyle name="RowTitles-Col2 2 2 8 2" xfId="14322" xr:uid="{00000000-0005-0000-0000-000012540000}"/>
    <cellStyle name="RowTitles-Col2 2 2 8 2 2" xfId="14323" xr:uid="{00000000-0005-0000-0000-000013540000}"/>
    <cellStyle name="RowTitles-Col2 2 2 8 2 2 2" xfId="14324" xr:uid="{00000000-0005-0000-0000-000014540000}"/>
    <cellStyle name="RowTitles-Col2 2 2 8 2 2_Tertiary Salaries Survey" xfId="14325" xr:uid="{00000000-0005-0000-0000-000015540000}"/>
    <cellStyle name="RowTitles-Col2 2 2 8 2 3" xfId="14326" xr:uid="{00000000-0005-0000-0000-000016540000}"/>
    <cellStyle name="RowTitles-Col2 2 2 8 2_Tertiary Salaries Survey" xfId="14327" xr:uid="{00000000-0005-0000-0000-000017540000}"/>
    <cellStyle name="RowTitles-Col2 2 2 8 3" xfId="14328" xr:uid="{00000000-0005-0000-0000-000018540000}"/>
    <cellStyle name="RowTitles-Col2 2 2 8 3 2" xfId="14329" xr:uid="{00000000-0005-0000-0000-000019540000}"/>
    <cellStyle name="RowTitles-Col2 2 2 8 3 2 2" xfId="14330" xr:uid="{00000000-0005-0000-0000-00001A540000}"/>
    <cellStyle name="RowTitles-Col2 2 2 8 3 2_Tertiary Salaries Survey" xfId="14331" xr:uid="{00000000-0005-0000-0000-00001B540000}"/>
    <cellStyle name="RowTitles-Col2 2 2 8 3 3" xfId="14332" xr:uid="{00000000-0005-0000-0000-00001C540000}"/>
    <cellStyle name="RowTitles-Col2 2 2 8 3_Tertiary Salaries Survey" xfId="14333" xr:uid="{00000000-0005-0000-0000-00001D540000}"/>
    <cellStyle name="RowTitles-Col2 2 2 8 4" xfId="14334" xr:uid="{00000000-0005-0000-0000-00001E540000}"/>
    <cellStyle name="RowTitles-Col2 2 2 8 5" xfId="14335" xr:uid="{00000000-0005-0000-0000-00001F540000}"/>
    <cellStyle name="RowTitles-Col2 2 2 8 5 2" xfId="14336" xr:uid="{00000000-0005-0000-0000-000020540000}"/>
    <cellStyle name="RowTitles-Col2 2 2 8 5_Tertiary Salaries Survey" xfId="14337" xr:uid="{00000000-0005-0000-0000-000021540000}"/>
    <cellStyle name="RowTitles-Col2 2 2 8 6" xfId="14338" xr:uid="{00000000-0005-0000-0000-000022540000}"/>
    <cellStyle name="RowTitles-Col2 2 2 8_Tertiary Salaries Survey" xfId="14339" xr:uid="{00000000-0005-0000-0000-000023540000}"/>
    <cellStyle name="RowTitles-Col2 2 2 9" xfId="14340" xr:uid="{00000000-0005-0000-0000-000024540000}"/>
    <cellStyle name="RowTitles-Col2 2 2 9 2" xfId="14341" xr:uid="{00000000-0005-0000-0000-000025540000}"/>
    <cellStyle name="RowTitles-Col2 2 2 9 2 2" xfId="14342" xr:uid="{00000000-0005-0000-0000-000026540000}"/>
    <cellStyle name="RowTitles-Col2 2 2 9 2 2 2" xfId="14343" xr:uid="{00000000-0005-0000-0000-000027540000}"/>
    <cellStyle name="RowTitles-Col2 2 2 9 2 2_Tertiary Salaries Survey" xfId="14344" xr:uid="{00000000-0005-0000-0000-000028540000}"/>
    <cellStyle name="RowTitles-Col2 2 2 9 2 3" xfId="14345" xr:uid="{00000000-0005-0000-0000-000029540000}"/>
    <cellStyle name="RowTitles-Col2 2 2 9 2_Tertiary Salaries Survey" xfId="14346" xr:uid="{00000000-0005-0000-0000-00002A540000}"/>
    <cellStyle name="RowTitles-Col2 2 2 9 3" xfId="14347" xr:uid="{00000000-0005-0000-0000-00002B540000}"/>
    <cellStyle name="RowTitles-Col2 2 2 9 3 2" xfId="14348" xr:uid="{00000000-0005-0000-0000-00002C540000}"/>
    <cellStyle name="RowTitles-Col2 2 2 9 3 2 2" xfId="14349" xr:uid="{00000000-0005-0000-0000-00002D540000}"/>
    <cellStyle name="RowTitles-Col2 2 2 9 3 2_Tertiary Salaries Survey" xfId="14350" xr:uid="{00000000-0005-0000-0000-00002E540000}"/>
    <cellStyle name="RowTitles-Col2 2 2 9 3 3" xfId="14351" xr:uid="{00000000-0005-0000-0000-00002F540000}"/>
    <cellStyle name="RowTitles-Col2 2 2 9 3_Tertiary Salaries Survey" xfId="14352" xr:uid="{00000000-0005-0000-0000-000030540000}"/>
    <cellStyle name="RowTitles-Col2 2 2 9 4" xfId="14353" xr:uid="{00000000-0005-0000-0000-000031540000}"/>
    <cellStyle name="RowTitles-Col2 2 2 9 4 2" xfId="14354" xr:uid="{00000000-0005-0000-0000-000032540000}"/>
    <cellStyle name="RowTitles-Col2 2 2 9 4_Tertiary Salaries Survey" xfId="14355" xr:uid="{00000000-0005-0000-0000-000033540000}"/>
    <cellStyle name="RowTitles-Col2 2 2 9 5" xfId="14356" xr:uid="{00000000-0005-0000-0000-000034540000}"/>
    <cellStyle name="RowTitles-Col2 2 2 9_Tertiary Salaries Survey" xfId="14357" xr:uid="{00000000-0005-0000-0000-000035540000}"/>
    <cellStyle name="RowTitles-Col2 2 2_STUD aligned by INSTIT" xfId="14358" xr:uid="{00000000-0005-0000-0000-000036540000}"/>
    <cellStyle name="RowTitles-Col2 2 3" xfId="14359" xr:uid="{00000000-0005-0000-0000-000037540000}"/>
    <cellStyle name="RowTitles-Col2 2 3 10" xfId="14360" xr:uid="{00000000-0005-0000-0000-000038540000}"/>
    <cellStyle name="RowTitles-Col2 2 3 10 2" xfId="14361" xr:uid="{00000000-0005-0000-0000-000039540000}"/>
    <cellStyle name="RowTitles-Col2 2 3 10 2 2" xfId="14362" xr:uid="{00000000-0005-0000-0000-00003A540000}"/>
    <cellStyle name="RowTitles-Col2 2 3 10 2_Tertiary Salaries Survey" xfId="14363" xr:uid="{00000000-0005-0000-0000-00003B540000}"/>
    <cellStyle name="RowTitles-Col2 2 3 10 3" xfId="14364" xr:uid="{00000000-0005-0000-0000-00003C540000}"/>
    <cellStyle name="RowTitles-Col2 2 3 10_Tertiary Salaries Survey" xfId="14365" xr:uid="{00000000-0005-0000-0000-00003D540000}"/>
    <cellStyle name="RowTitles-Col2 2 3 11" xfId="14366" xr:uid="{00000000-0005-0000-0000-00003E540000}"/>
    <cellStyle name="RowTitles-Col2 2 3 2" xfId="14367" xr:uid="{00000000-0005-0000-0000-00003F540000}"/>
    <cellStyle name="RowTitles-Col2 2 3 2 2" xfId="14368" xr:uid="{00000000-0005-0000-0000-000040540000}"/>
    <cellStyle name="RowTitles-Col2 2 3 2 2 2" xfId="14369" xr:uid="{00000000-0005-0000-0000-000041540000}"/>
    <cellStyle name="RowTitles-Col2 2 3 2 2 2 2" xfId="14370" xr:uid="{00000000-0005-0000-0000-000042540000}"/>
    <cellStyle name="RowTitles-Col2 2 3 2 2 2 2 2" xfId="14371" xr:uid="{00000000-0005-0000-0000-000043540000}"/>
    <cellStyle name="RowTitles-Col2 2 3 2 2 2 2_Tertiary Salaries Survey" xfId="14372" xr:uid="{00000000-0005-0000-0000-000044540000}"/>
    <cellStyle name="RowTitles-Col2 2 3 2 2 2 3" xfId="14373" xr:uid="{00000000-0005-0000-0000-000045540000}"/>
    <cellStyle name="RowTitles-Col2 2 3 2 2 2_Tertiary Salaries Survey" xfId="14374" xr:uid="{00000000-0005-0000-0000-000046540000}"/>
    <cellStyle name="RowTitles-Col2 2 3 2 2 3" xfId="14375" xr:uid="{00000000-0005-0000-0000-000047540000}"/>
    <cellStyle name="RowTitles-Col2 2 3 2 2 3 2" xfId="14376" xr:uid="{00000000-0005-0000-0000-000048540000}"/>
    <cellStyle name="RowTitles-Col2 2 3 2 2 3 2 2" xfId="14377" xr:uid="{00000000-0005-0000-0000-000049540000}"/>
    <cellStyle name="RowTitles-Col2 2 3 2 2 3 2_Tertiary Salaries Survey" xfId="14378" xr:uid="{00000000-0005-0000-0000-00004A540000}"/>
    <cellStyle name="RowTitles-Col2 2 3 2 2 3 3" xfId="14379" xr:uid="{00000000-0005-0000-0000-00004B540000}"/>
    <cellStyle name="RowTitles-Col2 2 3 2 2 3_Tertiary Salaries Survey" xfId="14380" xr:uid="{00000000-0005-0000-0000-00004C540000}"/>
    <cellStyle name="RowTitles-Col2 2 3 2 2 4" xfId="14381" xr:uid="{00000000-0005-0000-0000-00004D540000}"/>
    <cellStyle name="RowTitles-Col2 2 3 2 2_Tertiary Salaries Survey" xfId="14382" xr:uid="{00000000-0005-0000-0000-00004E540000}"/>
    <cellStyle name="RowTitles-Col2 2 3 2 3" xfId="14383" xr:uid="{00000000-0005-0000-0000-00004F540000}"/>
    <cellStyle name="RowTitles-Col2 2 3 2 3 2" xfId="14384" xr:uid="{00000000-0005-0000-0000-000050540000}"/>
    <cellStyle name="RowTitles-Col2 2 3 2 3 2 2" xfId="14385" xr:uid="{00000000-0005-0000-0000-000051540000}"/>
    <cellStyle name="RowTitles-Col2 2 3 2 3 2 2 2" xfId="14386" xr:uid="{00000000-0005-0000-0000-000052540000}"/>
    <cellStyle name="RowTitles-Col2 2 3 2 3 2 2_Tertiary Salaries Survey" xfId="14387" xr:uid="{00000000-0005-0000-0000-000053540000}"/>
    <cellStyle name="RowTitles-Col2 2 3 2 3 2 3" xfId="14388" xr:uid="{00000000-0005-0000-0000-000054540000}"/>
    <cellStyle name="RowTitles-Col2 2 3 2 3 2_Tertiary Salaries Survey" xfId="14389" xr:uid="{00000000-0005-0000-0000-000055540000}"/>
    <cellStyle name="RowTitles-Col2 2 3 2 3 3" xfId="14390" xr:uid="{00000000-0005-0000-0000-000056540000}"/>
    <cellStyle name="RowTitles-Col2 2 3 2 3 3 2" xfId="14391" xr:uid="{00000000-0005-0000-0000-000057540000}"/>
    <cellStyle name="RowTitles-Col2 2 3 2 3 3 2 2" xfId="14392" xr:uid="{00000000-0005-0000-0000-000058540000}"/>
    <cellStyle name="RowTitles-Col2 2 3 2 3 3 2_Tertiary Salaries Survey" xfId="14393" xr:uid="{00000000-0005-0000-0000-000059540000}"/>
    <cellStyle name="RowTitles-Col2 2 3 2 3 3 3" xfId="14394" xr:uid="{00000000-0005-0000-0000-00005A540000}"/>
    <cellStyle name="RowTitles-Col2 2 3 2 3 3_Tertiary Salaries Survey" xfId="14395" xr:uid="{00000000-0005-0000-0000-00005B540000}"/>
    <cellStyle name="RowTitles-Col2 2 3 2 3 4" xfId="14396" xr:uid="{00000000-0005-0000-0000-00005C540000}"/>
    <cellStyle name="RowTitles-Col2 2 3 2 3 5" xfId="14397" xr:uid="{00000000-0005-0000-0000-00005D540000}"/>
    <cellStyle name="RowTitles-Col2 2 3 2 3 5 2" xfId="14398" xr:uid="{00000000-0005-0000-0000-00005E540000}"/>
    <cellStyle name="RowTitles-Col2 2 3 2 3 5_Tertiary Salaries Survey" xfId="14399" xr:uid="{00000000-0005-0000-0000-00005F540000}"/>
    <cellStyle name="RowTitles-Col2 2 3 2 3 6" xfId="14400" xr:uid="{00000000-0005-0000-0000-000060540000}"/>
    <cellStyle name="RowTitles-Col2 2 3 2 3_Tertiary Salaries Survey" xfId="14401" xr:uid="{00000000-0005-0000-0000-000061540000}"/>
    <cellStyle name="RowTitles-Col2 2 3 2 4" xfId="14402" xr:uid="{00000000-0005-0000-0000-000062540000}"/>
    <cellStyle name="RowTitles-Col2 2 3 2 4 2" xfId="14403" xr:uid="{00000000-0005-0000-0000-000063540000}"/>
    <cellStyle name="RowTitles-Col2 2 3 2 4 2 2" xfId="14404" xr:uid="{00000000-0005-0000-0000-000064540000}"/>
    <cellStyle name="RowTitles-Col2 2 3 2 4 2 2 2" xfId="14405" xr:uid="{00000000-0005-0000-0000-000065540000}"/>
    <cellStyle name="RowTitles-Col2 2 3 2 4 2 2_Tertiary Salaries Survey" xfId="14406" xr:uid="{00000000-0005-0000-0000-000066540000}"/>
    <cellStyle name="RowTitles-Col2 2 3 2 4 2 3" xfId="14407" xr:uid="{00000000-0005-0000-0000-000067540000}"/>
    <cellStyle name="RowTitles-Col2 2 3 2 4 2_Tertiary Salaries Survey" xfId="14408" xr:uid="{00000000-0005-0000-0000-000068540000}"/>
    <cellStyle name="RowTitles-Col2 2 3 2 4 3" xfId="14409" xr:uid="{00000000-0005-0000-0000-000069540000}"/>
    <cellStyle name="RowTitles-Col2 2 3 2 4 3 2" xfId="14410" xr:uid="{00000000-0005-0000-0000-00006A540000}"/>
    <cellStyle name="RowTitles-Col2 2 3 2 4 3 2 2" xfId="14411" xr:uid="{00000000-0005-0000-0000-00006B540000}"/>
    <cellStyle name="RowTitles-Col2 2 3 2 4 3 2_Tertiary Salaries Survey" xfId="14412" xr:uid="{00000000-0005-0000-0000-00006C540000}"/>
    <cellStyle name="RowTitles-Col2 2 3 2 4 3 3" xfId="14413" xr:uid="{00000000-0005-0000-0000-00006D540000}"/>
    <cellStyle name="RowTitles-Col2 2 3 2 4 3_Tertiary Salaries Survey" xfId="14414" xr:uid="{00000000-0005-0000-0000-00006E540000}"/>
    <cellStyle name="RowTitles-Col2 2 3 2 4 4" xfId="14415" xr:uid="{00000000-0005-0000-0000-00006F540000}"/>
    <cellStyle name="RowTitles-Col2 2 3 2 4 4 2" xfId="14416" xr:uid="{00000000-0005-0000-0000-000070540000}"/>
    <cellStyle name="RowTitles-Col2 2 3 2 4 4_Tertiary Salaries Survey" xfId="14417" xr:uid="{00000000-0005-0000-0000-000071540000}"/>
    <cellStyle name="RowTitles-Col2 2 3 2 4 5" xfId="14418" xr:uid="{00000000-0005-0000-0000-000072540000}"/>
    <cellStyle name="RowTitles-Col2 2 3 2 4_Tertiary Salaries Survey" xfId="14419" xr:uid="{00000000-0005-0000-0000-000073540000}"/>
    <cellStyle name="RowTitles-Col2 2 3 2 5" xfId="14420" xr:uid="{00000000-0005-0000-0000-000074540000}"/>
    <cellStyle name="RowTitles-Col2 2 3 2 5 2" xfId="14421" xr:uid="{00000000-0005-0000-0000-000075540000}"/>
    <cellStyle name="RowTitles-Col2 2 3 2 5 2 2" xfId="14422" xr:uid="{00000000-0005-0000-0000-000076540000}"/>
    <cellStyle name="RowTitles-Col2 2 3 2 5 2 2 2" xfId="14423" xr:uid="{00000000-0005-0000-0000-000077540000}"/>
    <cellStyle name="RowTitles-Col2 2 3 2 5 2 2_Tertiary Salaries Survey" xfId="14424" xr:uid="{00000000-0005-0000-0000-000078540000}"/>
    <cellStyle name="RowTitles-Col2 2 3 2 5 2 3" xfId="14425" xr:uid="{00000000-0005-0000-0000-000079540000}"/>
    <cellStyle name="RowTitles-Col2 2 3 2 5 2_Tertiary Salaries Survey" xfId="14426" xr:uid="{00000000-0005-0000-0000-00007A540000}"/>
    <cellStyle name="RowTitles-Col2 2 3 2 5 3" xfId="14427" xr:uid="{00000000-0005-0000-0000-00007B540000}"/>
    <cellStyle name="RowTitles-Col2 2 3 2 5 3 2" xfId="14428" xr:uid="{00000000-0005-0000-0000-00007C540000}"/>
    <cellStyle name="RowTitles-Col2 2 3 2 5 3 2 2" xfId="14429" xr:uid="{00000000-0005-0000-0000-00007D540000}"/>
    <cellStyle name="RowTitles-Col2 2 3 2 5 3 2_Tertiary Salaries Survey" xfId="14430" xr:uid="{00000000-0005-0000-0000-00007E540000}"/>
    <cellStyle name="RowTitles-Col2 2 3 2 5 3 3" xfId="14431" xr:uid="{00000000-0005-0000-0000-00007F540000}"/>
    <cellStyle name="RowTitles-Col2 2 3 2 5 3_Tertiary Salaries Survey" xfId="14432" xr:uid="{00000000-0005-0000-0000-000080540000}"/>
    <cellStyle name="RowTitles-Col2 2 3 2 5 4" xfId="14433" xr:uid="{00000000-0005-0000-0000-000081540000}"/>
    <cellStyle name="RowTitles-Col2 2 3 2 5 4 2" xfId="14434" xr:uid="{00000000-0005-0000-0000-000082540000}"/>
    <cellStyle name="RowTitles-Col2 2 3 2 5 4_Tertiary Salaries Survey" xfId="14435" xr:uid="{00000000-0005-0000-0000-000083540000}"/>
    <cellStyle name="RowTitles-Col2 2 3 2 5 5" xfId="14436" xr:uid="{00000000-0005-0000-0000-000084540000}"/>
    <cellStyle name="RowTitles-Col2 2 3 2 5_Tertiary Salaries Survey" xfId="14437" xr:uid="{00000000-0005-0000-0000-000085540000}"/>
    <cellStyle name="RowTitles-Col2 2 3 2 6" xfId="14438" xr:uid="{00000000-0005-0000-0000-000086540000}"/>
    <cellStyle name="RowTitles-Col2 2 3 2 6 2" xfId="14439" xr:uid="{00000000-0005-0000-0000-000087540000}"/>
    <cellStyle name="RowTitles-Col2 2 3 2 6 2 2" xfId="14440" xr:uid="{00000000-0005-0000-0000-000088540000}"/>
    <cellStyle name="RowTitles-Col2 2 3 2 6 2 2 2" xfId="14441" xr:uid="{00000000-0005-0000-0000-000089540000}"/>
    <cellStyle name="RowTitles-Col2 2 3 2 6 2 2_Tertiary Salaries Survey" xfId="14442" xr:uid="{00000000-0005-0000-0000-00008A540000}"/>
    <cellStyle name="RowTitles-Col2 2 3 2 6 2 3" xfId="14443" xr:uid="{00000000-0005-0000-0000-00008B540000}"/>
    <cellStyle name="RowTitles-Col2 2 3 2 6 2_Tertiary Salaries Survey" xfId="14444" xr:uid="{00000000-0005-0000-0000-00008C540000}"/>
    <cellStyle name="RowTitles-Col2 2 3 2 6 3" xfId="14445" xr:uid="{00000000-0005-0000-0000-00008D540000}"/>
    <cellStyle name="RowTitles-Col2 2 3 2 6 3 2" xfId="14446" xr:uid="{00000000-0005-0000-0000-00008E540000}"/>
    <cellStyle name="RowTitles-Col2 2 3 2 6 3 2 2" xfId="14447" xr:uid="{00000000-0005-0000-0000-00008F540000}"/>
    <cellStyle name="RowTitles-Col2 2 3 2 6 3 2_Tertiary Salaries Survey" xfId="14448" xr:uid="{00000000-0005-0000-0000-000090540000}"/>
    <cellStyle name="RowTitles-Col2 2 3 2 6 3 3" xfId="14449" xr:uid="{00000000-0005-0000-0000-000091540000}"/>
    <cellStyle name="RowTitles-Col2 2 3 2 6 3_Tertiary Salaries Survey" xfId="14450" xr:uid="{00000000-0005-0000-0000-000092540000}"/>
    <cellStyle name="RowTitles-Col2 2 3 2 6 4" xfId="14451" xr:uid="{00000000-0005-0000-0000-000093540000}"/>
    <cellStyle name="RowTitles-Col2 2 3 2 6 4 2" xfId="14452" xr:uid="{00000000-0005-0000-0000-000094540000}"/>
    <cellStyle name="RowTitles-Col2 2 3 2 6 4_Tertiary Salaries Survey" xfId="14453" xr:uid="{00000000-0005-0000-0000-000095540000}"/>
    <cellStyle name="RowTitles-Col2 2 3 2 6 5" xfId="14454" xr:uid="{00000000-0005-0000-0000-000096540000}"/>
    <cellStyle name="RowTitles-Col2 2 3 2 6_Tertiary Salaries Survey" xfId="14455" xr:uid="{00000000-0005-0000-0000-000097540000}"/>
    <cellStyle name="RowTitles-Col2 2 3 2 7" xfId="14456" xr:uid="{00000000-0005-0000-0000-000098540000}"/>
    <cellStyle name="RowTitles-Col2 2 3 2 7 2" xfId="14457" xr:uid="{00000000-0005-0000-0000-000099540000}"/>
    <cellStyle name="RowTitles-Col2 2 3 2 7 2 2" xfId="14458" xr:uid="{00000000-0005-0000-0000-00009A540000}"/>
    <cellStyle name="RowTitles-Col2 2 3 2 7 2_Tertiary Salaries Survey" xfId="14459" xr:uid="{00000000-0005-0000-0000-00009B540000}"/>
    <cellStyle name="RowTitles-Col2 2 3 2 7 3" xfId="14460" xr:uid="{00000000-0005-0000-0000-00009C540000}"/>
    <cellStyle name="RowTitles-Col2 2 3 2 7_Tertiary Salaries Survey" xfId="14461" xr:uid="{00000000-0005-0000-0000-00009D540000}"/>
    <cellStyle name="RowTitles-Col2 2 3 2 8" xfId="14462" xr:uid="{00000000-0005-0000-0000-00009E540000}"/>
    <cellStyle name="RowTitles-Col2 2 3 2_STUD aligned by INSTIT" xfId="14463" xr:uid="{00000000-0005-0000-0000-00009F540000}"/>
    <cellStyle name="RowTitles-Col2 2 3 3" xfId="14464" xr:uid="{00000000-0005-0000-0000-0000A0540000}"/>
    <cellStyle name="RowTitles-Col2 2 3 3 2" xfId="14465" xr:uid="{00000000-0005-0000-0000-0000A1540000}"/>
    <cellStyle name="RowTitles-Col2 2 3 3 2 2" xfId="14466" xr:uid="{00000000-0005-0000-0000-0000A2540000}"/>
    <cellStyle name="RowTitles-Col2 2 3 3 2 2 2" xfId="14467" xr:uid="{00000000-0005-0000-0000-0000A3540000}"/>
    <cellStyle name="RowTitles-Col2 2 3 3 2 2 2 2" xfId="14468" xr:uid="{00000000-0005-0000-0000-0000A4540000}"/>
    <cellStyle name="RowTitles-Col2 2 3 3 2 2 2_Tertiary Salaries Survey" xfId="14469" xr:uid="{00000000-0005-0000-0000-0000A5540000}"/>
    <cellStyle name="RowTitles-Col2 2 3 3 2 2 3" xfId="14470" xr:uid="{00000000-0005-0000-0000-0000A6540000}"/>
    <cellStyle name="RowTitles-Col2 2 3 3 2 2_Tertiary Salaries Survey" xfId="14471" xr:uid="{00000000-0005-0000-0000-0000A7540000}"/>
    <cellStyle name="RowTitles-Col2 2 3 3 2 3" xfId="14472" xr:uid="{00000000-0005-0000-0000-0000A8540000}"/>
    <cellStyle name="RowTitles-Col2 2 3 3 2 3 2" xfId="14473" xr:uid="{00000000-0005-0000-0000-0000A9540000}"/>
    <cellStyle name="RowTitles-Col2 2 3 3 2 3 2 2" xfId="14474" xr:uid="{00000000-0005-0000-0000-0000AA540000}"/>
    <cellStyle name="RowTitles-Col2 2 3 3 2 3 2_Tertiary Salaries Survey" xfId="14475" xr:uid="{00000000-0005-0000-0000-0000AB540000}"/>
    <cellStyle name="RowTitles-Col2 2 3 3 2 3 3" xfId="14476" xr:uid="{00000000-0005-0000-0000-0000AC540000}"/>
    <cellStyle name="RowTitles-Col2 2 3 3 2 3_Tertiary Salaries Survey" xfId="14477" xr:uid="{00000000-0005-0000-0000-0000AD540000}"/>
    <cellStyle name="RowTitles-Col2 2 3 3 2 4" xfId="14478" xr:uid="{00000000-0005-0000-0000-0000AE540000}"/>
    <cellStyle name="RowTitles-Col2 2 3 3 2 5" xfId="14479" xr:uid="{00000000-0005-0000-0000-0000AF540000}"/>
    <cellStyle name="RowTitles-Col2 2 3 3 2 5 2" xfId="14480" xr:uid="{00000000-0005-0000-0000-0000B0540000}"/>
    <cellStyle name="RowTitles-Col2 2 3 3 2 5_Tertiary Salaries Survey" xfId="14481" xr:uid="{00000000-0005-0000-0000-0000B1540000}"/>
    <cellStyle name="RowTitles-Col2 2 3 3 2 6" xfId="14482" xr:uid="{00000000-0005-0000-0000-0000B2540000}"/>
    <cellStyle name="RowTitles-Col2 2 3 3 2_Tertiary Salaries Survey" xfId="14483" xr:uid="{00000000-0005-0000-0000-0000B3540000}"/>
    <cellStyle name="RowTitles-Col2 2 3 3 3" xfId="14484" xr:uid="{00000000-0005-0000-0000-0000B4540000}"/>
    <cellStyle name="RowTitles-Col2 2 3 3 3 2" xfId="14485" xr:uid="{00000000-0005-0000-0000-0000B5540000}"/>
    <cellStyle name="RowTitles-Col2 2 3 3 3 2 2" xfId="14486" xr:uid="{00000000-0005-0000-0000-0000B6540000}"/>
    <cellStyle name="RowTitles-Col2 2 3 3 3 2 2 2" xfId="14487" xr:uid="{00000000-0005-0000-0000-0000B7540000}"/>
    <cellStyle name="RowTitles-Col2 2 3 3 3 2 2_Tertiary Salaries Survey" xfId="14488" xr:uid="{00000000-0005-0000-0000-0000B8540000}"/>
    <cellStyle name="RowTitles-Col2 2 3 3 3 2 3" xfId="14489" xr:uid="{00000000-0005-0000-0000-0000B9540000}"/>
    <cellStyle name="RowTitles-Col2 2 3 3 3 2_Tertiary Salaries Survey" xfId="14490" xr:uid="{00000000-0005-0000-0000-0000BA540000}"/>
    <cellStyle name="RowTitles-Col2 2 3 3 3 3" xfId="14491" xr:uid="{00000000-0005-0000-0000-0000BB540000}"/>
    <cellStyle name="RowTitles-Col2 2 3 3 3 3 2" xfId="14492" xr:uid="{00000000-0005-0000-0000-0000BC540000}"/>
    <cellStyle name="RowTitles-Col2 2 3 3 3 3 2 2" xfId="14493" xr:uid="{00000000-0005-0000-0000-0000BD540000}"/>
    <cellStyle name="RowTitles-Col2 2 3 3 3 3 2_Tertiary Salaries Survey" xfId="14494" xr:uid="{00000000-0005-0000-0000-0000BE540000}"/>
    <cellStyle name="RowTitles-Col2 2 3 3 3 3 3" xfId="14495" xr:uid="{00000000-0005-0000-0000-0000BF540000}"/>
    <cellStyle name="RowTitles-Col2 2 3 3 3 3_Tertiary Salaries Survey" xfId="14496" xr:uid="{00000000-0005-0000-0000-0000C0540000}"/>
    <cellStyle name="RowTitles-Col2 2 3 3 3 4" xfId="14497" xr:uid="{00000000-0005-0000-0000-0000C1540000}"/>
    <cellStyle name="RowTitles-Col2 2 3 3 3_Tertiary Salaries Survey" xfId="14498" xr:uid="{00000000-0005-0000-0000-0000C2540000}"/>
    <cellStyle name="RowTitles-Col2 2 3 3 4" xfId="14499" xr:uid="{00000000-0005-0000-0000-0000C3540000}"/>
    <cellStyle name="RowTitles-Col2 2 3 3 4 2" xfId="14500" xr:uid="{00000000-0005-0000-0000-0000C4540000}"/>
    <cellStyle name="RowTitles-Col2 2 3 3 4 2 2" xfId="14501" xr:uid="{00000000-0005-0000-0000-0000C5540000}"/>
    <cellStyle name="RowTitles-Col2 2 3 3 4 2 2 2" xfId="14502" xr:uid="{00000000-0005-0000-0000-0000C6540000}"/>
    <cellStyle name="RowTitles-Col2 2 3 3 4 2 2_Tertiary Salaries Survey" xfId="14503" xr:uid="{00000000-0005-0000-0000-0000C7540000}"/>
    <cellStyle name="RowTitles-Col2 2 3 3 4 2 3" xfId="14504" xr:uid="{00000000-0005-0000-0000-0000C8540000}"/>
    <cellStyle name="RowTitles-Col2 2 3 3 4 2_Tertiary Salaries Survey" xfId="14505" xr:uid="{00000000-0005-0000-0000-0000C9540000}"/>
    <cellStyle name="RowTitles-Col2 2 3 3 4 3" xfId="14506" xr:uid="{00000000-0005-0000-0000-0000CA540000}"/>
    <cellStyle name="RowTitles-Col2 2 3 3 4 3 2" xfId="14507" xr:uid="{00000000-0005-0000-0000-0000CB540000}"/>
    <cellStyle name="RowTitles-Col2 2 3 3 4 3 2 2" xfId="14508" xr:uid="{00000000-0005-0000-0000-0000CC540000}"/>
    <cellStyle name="RowTitles-Col2 2 3 3 4 3 2_Tertiary Salaries Survey" xfId="14509" xr:uid="{00000000-0005-0000-0000-0000CD540000}"/>
    <cellStyle name="RowTitles-Col2 2 3 3 4 3 3" xfId="14510" xr:uid="{00000000-0005-0000-0000-0000CE540000}"/>
    <cellStyle name="RowTitles-Col2 2 3 3 4 3_Tertiary Salaries Survey" xfId="14511" xr:uid="{00000000-0005-0000-0000-0000CF540000}"/>
    <cellStyle name="RowTitles-Col2 2 3 3 4 4" xfId="14512" xr:uid="{00000000-0005-0000-0000-0000D0540000}"/>
    <cellStyle name="RowTitles-Col2 2 3 3 4 4 2" xfId="14513" xr:uid="{00000000-0005-0000-0000-0000D1540000}"/>
    <cellStyle name="RowTitles-Col2 2 3 3 4 4_Tertiary Salaries Survey" xfId="14514" xr:uid="{00000000-0005-0000-0000-0000D2540000}"/>
    <cellStyle name="RowTitles-Col2 2 3 3 4 5" xfId="14515" xr:uid="{00000000-0005-0000-0000-0000D3540000}"/>
    <cellStyle name="RowTitles-Col2 2 3 3 4_Tertiary Salaries Survey" xfId="14516" xr:uid="{00000000-0005-0000-0000-0000D4540000}"/>
    <cellStyle name="RowTitles-Col2 2 3 3 5" xfId="14517" xr:uid="{00000000-0005-0000-0000-0000D5540000}"/>
    <cellStyle name="RowTitles-Col2 2 3 3 5 2" xfId="14518" xr:uid="{00000000-0005-0000-0000-0000D6540000}"/>
    <cellStyle name="RowTitles-Col2 2 3 3 5 2 2" xfId="14519" xr:uid="{00000000-0005-0000-0000-0000D7540000}"/>
    <cellStyle name="RowTitles-Col2 2 3 3 5 2 2 2" xfId="14520" xr:uid="{00000000-0005-0000-0000-0000D8540000}"/>
    <cellStyle name="RowTitles-Col2 2 3 3 5 2 2_Tertiary Salaries Survey" xfId="14521" xr:uid="{00000000-0005-0000-0000-0000D9540000}"/>
    <cellStyle name="RowTitles-Col2 2 3 3 5 2 3" xfId="14522" xr:uid="{00000000-0005-0000-0000-0000DA540000}"/>
    <cellStyle name="RowTitles-Col2 2 3 3 5 2_Tertiary Salaries Survey" xfId="14523" xr:uid="{00000000-0005-0000-0000-0000DB540000}"/>
    <cellStyle name="RowTitles-Col2 2 3 3 5 3" xfId="14524" xr:uid="{00000000-0005-0000-0000-0000DC540000}"/>
    <cellStyle name="RowTitles-Col2 2 3 3 5 3 2" xfId="14525" xr:uid="{00000000-0005-0000-0000-0000DD540000}"/>
    <cellStyle name="RowTitles-Col2 2 3 3 5 3 2 2" xfId="14526" xr:uid="{00000000-0005-0000-0000-0000DE540000}"/>
    <cellStyle name="RowTitles-Col2 2 3 3 5 3 2_Tertiary Salaries Survey" xfId="14527" xr:uid="{00000000-0005-0000-0000-0000DF540000}"/>
    <cellStyle name="RowTitles-Col2 2 3 3 5 3 3" xfId="14528" xr:uid="{00000000-0005-0000-0000-0000E0540000}"/>
    <cellStyle name="RowTitles-Col2 2 3 3 5 3_Tertiary Salaries Survey" xfId="14529" xr:uid="{00000000-0005-0000-0000-0000E1540000}"/>
    <cellStyle name="RowTitles-Col2 2 3 3 5 4" xfId="14530" xr:uid="{00000000-0005-0000-0000-0000E2540000}"/>
    <cellStyle name="RowTitles-Col2 2 3 3 5 4 2" xfId="14531" xr:uid="{00000000-0005-0000-0000-0000E3540000}"/>
    <cellStyle name="RowTitles-Col2 2 3 3 5 4_Tertiary Salaries Survey" xfId="14532" xr:uid="{00000000-0005-0000-0000-0000E4540000}"/>
    <cellStyle name="RowTitles-Col2 2 3 3 5 5" xfId="14533" xr:uid="{00000000-0005-0000-0000-0000E5540000}"/>
    <cellStyle name="RowTitles-Col2 2 3 3 5_Tertiary Salaries Survey" xfId="14534" xr:uid="{00000000-0005-0000-0000-0000E6540000}"/>
    <cellStyle name="RowTitles-Col2 2 3 3 6" xfId="14535" xr:uid="{00000000-0005-0000-0000-0000E7540000}"/>
    <cellStyle name="RowTitles-Col2 2 3 3 6 2" xfId="14536" xr:uid="{00000000-0005-0000-0000-0000E8540000}"/>
    <cellStyle name="RowTitles-Col2 2 3 3 6 2 2" xfId="14537" xr:uid="{00000000-0005-0000-0000-0000E9540000}"/>
    <cellStyle name="RowTitles-Col2 2 3 3 6 2 2 2" xfId="14538" xr:uid="{00000000-0005-0000-0000-0000EA540000}"/>
    <cellStyle name="RowTitles-Col2 2 3 3 6 2 2_Tertiary Salaries Survey" xfId="14539" xr:uid="{00000000-0005-0000-0000-0000EB540000}"/>
    <cellStyle name="RowTitles-Col2 2 3 3 6 2 3" xfId="14540" xr:uid="{00000000-0005-0000-0000-0000EC540000}"/>
    <cellStyle name="RowTitles-Col2 2 3 3 6 2_Tertiary Salaries Survey" xfId="14541" xr:uid="{00000000-0005-0000-0000-0000ED540000}"/>
    <cellStyle name="RowTitles-Col2 2 3 3 6 3" xfId="14542" xr:uid="{00000000-0005-0000-0000-0000EE540000}"/>
    <cellStyle name="RowTitles-Col2 2 3 3 6 3 2" xfId="14543" xr:uid="{00000000-0005-0000-0000-0000EF540000}"/>
    <cellStyle name="RowTitles-Col2 2 3 3 6 3 2 2" xfId="14544" xr:uid="{00000000-0005-0000-0000-0000F0540000}"/>
    <cellStyle name="RowTitles-Col2 2 3 3 6 3 2_Tertiary Salaries Survey" xfId="14545" xr:uid="{00000000-0005-0000-0000-0000F1540000}"/>
    <cellStyle name="RowTitles-Col2 2 3 3 6 3 3" xfId="14546" xr:uid="{00000000-0005-0000-0000-0000F2540000}"/>
    <cellStyle name="RowTitles-Col2 2 3 3 6 3_Tertiary Salaries Survey" xfId="14547" xr:uid="{00000000-0005-0000-0000-0000F3540000}"/>
    <cellStyle name="RowTitles-Col2 2 3 3 6 4" xfId="14548" xr:uid="{00000000-0005-0000-0000-0000F4540000}"/>
    <cellStyle name="RowTitles-Col2 2 3 3 6 4 2" xfId="14549" xr:uid="{00000000-0005-0000-0000-0000F5540000}"/>
    <cellStyle name="RowTitles-Col2 2 3 3 6 4_Tertiary Salaries Survey" xfId="14550" xr:uid="{00000000-0005-0000-0000-0000F6540000}"/>
    <cellStyle name="RowTitles-Col2 2 3 3 6 5" xfId="14551" xr:uid="{00000000-0005-0000-0000-0000F7540000}"/>
    <cellStyle name="RowTitles-Col2 2 3 3 6_Tertiary Salaries Survey" xfId="14552" xr:uid="{00000000-0005-0000-0000-0000F8540000}"/>
    <cellStyle name="RowTitles-Col2 2 3 3 7" xfId="14553" xr:uid="{00000000-0005-0000-0000-0000F9540000}"/>
    <cellStyle name="RowTitles-Col2 2 3 3 7 2" xfId="14554" xr:uid="{00000000-0005-0000-0000-0000FA540000}"/>
    <cellStyle name="RowTitles-Col2 2 3 3 7 2 2" xfId="14555" xr:uid="{00000000-0005-0000-0000-0000FB540000}"/>
    <cellStyle name="RowTitles-Col2 2 3 3 7 2_Tertiary Salaries Survey" xfId="14556" xr:uid="{00000000-0005-0000-0000-0000FC540000}"/>
    <cellStyle name="RowTitles-Col2 2 3 3 7 3" xfId="14557" xr:uid="{00000000-0005-0000-0000-0000FD540000}"/>
    <cellStyle name="RowTitles-Col2 2 3 3 7_Tertiary Salaries Survey" xfId="14558" xr:uid="{00000000-0005-0000-0000-0000FE540000}"/>
    <cellStyle name="RowTitles-Col2 2 3 3 8" xfId="14559" xr:uid="{00000000-0005-0000-0000-0000FF540000}"/>
    <cellStyle name="RowTitles-Col2 2 3 3 8 2" xfId="14560" xr:uid="{00000000-0005-0000-0000-000000550000}"/>
    <cellStyle name="RowTitles-Col2 2 3 3 8 2 2" xfId="14561" xr:uid="{00000000-0005-0000-0000-000001550000}"/>
    <cellStyle name="RowTitles-Col2 2 3 3 8 2_Tertiary Salaries Survey" xfId="14562" xr:uid="{00000000-0005-0000-0000-000002550000}"/>
    <cellStyle name="RowTitles-Col2 2 3 3 8 3" xfId="14563" xr:uid="{00000000-0005-0000-0000-000003550000}"/>
    <cellStyle name="RowTitles-Col2 2 3 3 8_Tertiary Salaries Survey" xfId="14564" xr:uid="{00000000-0005-0000-0000-000004550000}"/>
    <cellStyle name="RowTitles-Col2 2 3 3_STUD aligned by INSTIT" xfId="14565" xr:uid="{00000000-0005-0000-0000-000005550000}"/>
    <cellStyle name="RowTitles-Col2 2 3 4" xfId="14566" xr:uid="{00000000-0005-0000-0000-000006550000}"/>
    <cellStyle name="RowTitles-Col2 2 3 4 2" xfId="14567" xr:uid="{00000000-0005-0000-0000-000007550000}"/>
    <cellStyle name="RowTitles-Col2 2 3 4 2 2" xfId="14568" xr:uid="{00000000-0005-0000-0000-000008550000}"/>
    <cellStyle name="RowTitles-Col2 2 3 4 2 2 2" xfId="14569" xr:uid="{00000000-0005-0000-0000-000009550000}"/>
    <cellStyle name="RowTitles-Col2 2 3 4 2 2 2 2" xfId="14570" xr:uid="{00000000-0005-0000-0000-00000A550000}"/>
    <cellStyle name="RowTitles-Col2 2 3 4 2 2 2_Tertiary Salaries Survey" xfId="14571" xr:uid="{00000000-0005-0000-0000-00000B550000}"/>
    <cellStyle name="RowTitles-Col2 2 3 4 2 2 3" xfId="14572" xr:uid="{00000000-0005-0000-0000-00000C550000}"/>
    <cellStyle name="RowTitles-Col2 2 3 4 2 2_Tertiary Salaries Survey" xfId="14573" xr:uid="{00000000-0005-0000-0000-00000D550000}"/>
    <cellStyle name="RowTitles-Col2 2 3 4 2 3" xfId="14574" xr:uid="{00000000-0005-0000-0000-00000E550000}"/>
    <cellStyle name="RowTitles-Col2 2 3 4 2 3 2" xfId="14575" xr:uid="{00000000-0005-0000-0000-00000F550000}"/>
    <cellStyle name="RowTitles-Col2 2 3 4 2 3 2 2" xfId="14576" xr:uid="{00000000-0005-0000-0000-000010550000}"/>
    <cellStyle name="RowTitles-Col2 2 3 4 2 3 2_Tertiary Salaries Survey" xfId="14577" xr:uid="{00000000-0005-0000-0000-000011550000}"/>
    <cellStyle name="RowTitles-Col2 2 3 4 2 3 3" xfId="14578" xr:uid="{00000000-0005-0000-0000-000012550000}"/>
    <cellStyle name="RowTitles-Col2 2 3 4 2 3_Tertiary Salaries Survey" xfId="14579" xr:uid="{00000000-0005-0000-0000-000013550000}"/>
    <cellStyle name="RowTitles-Col2 2 3 4 2 4" xfId="14580" xr:uid="{00000000-0005-0000-0000-000014550000}"/>
    <cellStyle name="RowTitles-Col2 2 3 4 2 5" xfId="14581" xr:uid="{00000000-0005-0000-0000-000015550000}"/>
    <cellStyle name="RowTitles-Col2 2 3 4 2 5 2" xfId="14582" xr:uid="{00000000-0005-0000-0000-000016550000}"/>
    <cellStyle name="RowTitles-Col2 2 3 4 2 5_Tertiary Salaries Survey" xfId="14583" xr:uid="{00000000-0005-0000-0000-000017550000}"/>
    <cellStyle name="RowTitles-Col2 2 3 4 2_Tertiary Salaries Survey" xfId="14584" xr:uid="{00000000-0005-0000-0000-000018550000}"/>
    <cellStyle name="RowTitles-Col2 2 3 4 3" xfId="14585" xr:uid="{00000000-0005-0000-0000-000019550000}"/>
    <cellStyle name="RowTitles-Col2 2 3 4 3 2" xfId="14586" xr:uid="{00000000-0005-0000-0000-00001A550000}"/>
    <cellStyle name="RowTitles-Col2 2 3 4 3 2 2" xfId="14587" xr:uid="{00000000-0005-0000-0000-00001B550000}"/>
    <cellStyle name="RowTitles-Col2 2 3 4 3 2 2 2" xfId="14588" xr:uid="{00000000-0005-0000-0000-00001C550000}"/>
    <cellStyle name="RowTitles-Col2 2 3 4 3 2 2_Tertiary Salaries Survey" xfId="14589" xr:uid="{00000000-0005-0000-0000-00001D550000}"/>
    <cellStyle name="RowTitles-Col2 2 3 4 3 2 3" xfId="14590" xr:uid="{00000000-0005-0000-0000-00001E550000}"/>
    <cellStyle name="RowTitles-Col2 2 3 4 3 2_Tertiary Salaries Survey" xfId="14591" xr:uid="{00000000-0005-0000-0000-00001F550000}"/>
    <cellStyle name="RowTitles-Col2 2 3 4 3 3" xfId="14592" xr:uid="{00000000-0005-0000-0000-000020550000}"/>
    <cellStyle name="RowTitles-Col2 2 3 4 3 3 2" xfId="14593" xr:uid="{00000000-0005-0000-0000-000021550000}"/>
    <cellStyle name="RowTitles-Col2 2 3 4 3 3 2 2" xfId="14594" xr:uid="{00000000-0005-0000-0000-000022550000}"/>
    <cellStyle name="RowTitles-Col2 2 3 4 3 3 2_Tertiary Salaries Survey" xfId="14595" xr:uid="{00000000-0005-0000-0000-000023550000}"/>
    <cellStyle name="RowTitles-Col2 2 3 4 3 3 3" xfId="14596" xr:uid="{00000000-0005-0000-0000-000024550000}"/>
    <cellStyle name="RowTitles-Col2 2 3 4 3 3_Tertiary Salaries Survey" xfId="14597" xr:uid="{00000000-0005-0000-0000-000025550000}"/>
    <cellStyle name="RowTitles-Col2 2 3 4 3 4" xfId="14598" xr:uid="{00000000-0005-0000-0000-000026550000}"/>
    <cellStyle name="RowTitles-Col2 2 3 4 3 5" xfId="14599" xr:uid="{00000000-0005-0000-0000-000027550000}"/>
    <cellStyle name="RowTitles-Col2 2 3 4 3_Tertiary Salaries Survey" xfId="14600" xr:uid="{00000000-0005-0000-0000-000028550000}"/>
    <cellStyle name="RowTitles-Col2 2 3 4 4" xfId="14601" xr:uid="{00000000-0005-0000-0000-000029550000}"/>
    <cellStyle name="RowTitles-Col2 2 3 4 4 2" xfId="14602" xr:uid="{00000000-0005-0000-0000-00002A550000}"/>
    <cellStyle name="RowTitles-Col2 2 3 4 4 2 2" xfId="14603" xr:uid="{00000000-0005-0000-0000-00002B550000}"/>
    <cellStyle name="RowTitles-Col2 2 3 4 4 2 2 2" xfId="14604" xr:uid="{00000000-0005-0000-0000-00002C550000}"/>
    <cellStyle name="RowTitles-Col2 2 3 4 4 2 2_Tertiary Salaries Survey" xfId="14605" xr:uid="{00000000-0005-0000-0000-00002D550000}"/>
    <cellStyle name="RowTitles-Col2 2 3 4 4 2 3" xfId="14606" xr:uid="{00000000-0005-0000-0000-00002E550000}"/>
    <cellStyle name="RowTitles-Col2 2 3 4 4 2_Tertiary Salaries Survey" xfId="14607" xr:uid="{00000000-0005-0000-0000-00002F550000}"/>
    <cellStyle name="RowTitles-Col2 2 3 4 4 3" xfId="14608" xr:uid="{00000000-0005-0000-0000-000030550000}"/>
    <cellStyle name="RowTitles-Col2 2 3 4 4 3 2" xfId="14609" xr:uid="{00000000-0005-0000-0000-000031550000}"/>
    <cellStyle name="RowTitles-Col2 2 3 4 4 3 2 2" xfId="14610" xr:uid="{00000000-0005-0000-0000-000032550000}"/>
    <cellStyle name="RowTitles-Col2 2 3 4 4 3 2_Tertiary Salaries Survey" xfId="14611" xr:uid="{00000000-0005-0000-0000-000033550000}"/>
    <cellStyle name="RowTitles-Col2 2 3 4 4 3 3" xfId="14612" xr:uid="{00000000-0005-0000-0000-000034550000}"/>
    <cellStyle name="RowTitles-Col2 2 3 4 4 3_Tertiary Salaries Survey" xfId="14613" xr:uid="{00000000-0005-0000-0000-000035550000}"/>
    <cellStyle name="RowTitles-Col2 2 3 4 4 4" xfId="14614" xr:uid="{00000000-0005-0000-0000-000036550000}"/>
    <cellStyle name="RowTitles-Col2 2 3 4 4 5" xfId="14615" xr:uid="{00000000-0005-0000-0000-000037550000}"/>
    <cellStyle name="RowTitles-Col2 2 3 4 4 5 2" xfId="14616" xr:uid="{00000000-0005-0000-0000-000038550000}"/>
    <cellStyle name="RowTitles-Col2 2 3 4 4 5_Tertiary Salaries Survey" xfId="14617" xr:uid="{00000000-0005-0000-0000-000039550000}"/>
    <cellStyle name="RowTitles-Col2 2 3 4 4 6" xfId="14618" xr:uid="{00000000-0005-0000-0000-00003A550000}"/>
    <cellStyle name="RowTitles-Col2 2 3 4 4_Tertiary Salaries Survey" xfId="14619" xr:uid="{00000000-0005-0000-0000-00003B550000}"/>
    <cellStyle name="RowTitles-Col2 2 3 4 5" xfId="14620" xr:uid="{00000000-0005-0000-0000-00003C550000}"/>
    <cellStyle name="RowTitles-Col2 2 3 4 5 2" xfId="14621" xr:uid="{00000000-0005-0000-0000-00003D550000}"/>
    <cellStyle name="RowTitles-Col2 2 3 4 5 2 2" xfId="14622" xr:uid="{00000000-0005-0000-0000-00003E550000}"/>
    <cellStyle name="RowTitles-Col2 2 3 4 5 2 2 2" xfId="14623" xr:uid="{00000000-0005-0000-0000-00003F550000}"/>
    <cellStyle name="RowTitles-Col2 2 3 4 5 2 2_Tertiary Salaries Survey" xfId="14624" xr:uid="{00000000-0005-0000-0000-000040550000}"/>
    <cellStyle name="RowTitles-Col2 2 3 4 5 2 3" xfId="14625" xr:uid="{00000000-0005-0000-0000-000041550000}"/>
    <cellStyle name="RowTitles-Col2 2 3 4 5 2_Tertiary Salaries Survey" xfId="14626" xr:uid="{00000000-0005-0000-0000-000042550000}"/>
    <cellStyle name="RowTitles-Col2 2 3 4 5 3" xfId="14627" xr:uid="{00000000-0005-0000-0000-000043550000}"/>
    <cellStyle name="RowTitles-Col2 2 3 4 5 3 2" xfId="14628" xr:uid="{00000000-0005-0000-0000-000044550000}"/>
    <cellStyle name="RowTitles-Col2 2 3 4 5 3 2 2" xfId="14629" xr:uid="{00000000-0005-0000-0000-000045550000}"/>
    <cellStyle name="RowTitles-Col2 2 3 4 5 3 2_Tertiary Salaries Survey" xfId="14630" xr:uid="{00000000-0005-0000-0000-000046550000}"/>
    <cellStyle name="RowTitles-Col2 2 3 4 5 3 3" xfId="14631" xr:uid="{00000000-0005-0000-0000-000047550000}"/>
    <cellStyle name="RowTitles-Col2 2 3 4 5 3_Tertiary Salaries Survey" xfId="14632" xr:uid="{00000000-0005-0000-0000-000048550000}"/>
    <cellStyle name="RowTitles-Col2 2 3 4 5 4" xfId="14633" xr:uid="{00000000-0005-0000-0000-000049550000}"/>
    <cellStyle name="RowTitles-Col2 2 3 4 5 4 2" xfId="14634" xr:uid="{00000000-0005-0000-0000-00004A550000}"/>
    <cellStyle name="RowTitles-Col2 2 3 4 5 4_Tertiary Salaries Survey" xfId="14635" xr:uid="{00000000-0005-0000-0000-00004B550000}"/>
    <cellStyle name="RowTitles-Col2 2 3 4 5 5" xfId="14636" xr:uid="{00000000-0005-0000-0000-00004C550000}"/>
    <cellStyle name="RowTitles-Col2 2 3 4 5_Tertiary Salaries Survey" xfId="14637" xr:uid="{00000000-0005-0000-0000-00004D550000}"/>
    <cellStyle name="RowTitles-Col2 2 3 4 6" xfId="14638" xr:uid="{00000000-0005-0000-0000-00004E550000}"/>
    <cellStyle name="RowTitles-Col2 2 3 4 6 2" xfId="14639" xr:uid="{00000000-0005-0000-0000-00004F550000}"/>
    <cellStyle name="RowTitles-Col2 2 3 4 6 2 2" xfId="14640" xr:uid="{00000000-0005-0000-0000-000050550000}"/>
    <cellStyle name="RowTitles-Col2 2 3 4 6 2 2 2" xfId="14641" xr:uid="{00000000-0005-0000-0000-000051550000}"/>
    <cellStyle name="RowTitles-Col2 2 3 4 6 2 2_Tertiary Salaries Survey" xfId="14642" xr:uid="{00000000-0005-0000-0000-000052550000}"/>
    <cellStyle name="RowTitles-Col2 2 3 4 6 2 3" xfId="14643" xr:uid="{00000000-0005-0000-0000-000053550000}"/>
    <cellStyle name="RowTitles-Col2 2 3 4 6 2_Tertiary Salaries Survey" xfId="14644" xr:uid="{00000000-0005-0000-0000-000054550000}"/>
    <cellStyle name="RowTitles-Col2 2 3 4 6 3" xfId="14645" xr:uid="{00000000-0005-0000-0000-000055550000}"/>
    <cellStyle name="RowTitles-Col2 2 3 4 6 3 2" xfId="14646" xr:uid="{00000000-0005-0000-0000-000056550000}"/>
    <cellStyle name="RowTitles-Col2 2 3 4 6 3 2 2" xfId="14647" xr:uid="{00000000-0005-0000-0000-000057550000}"/>
    <cellStyle name="RowTitles-Col2 2 3 4 6 3 2_Tertiary Salaries Survey" xfId="14648" xr:uid="{00000000-0005-0000-0000-000058550000}"/>
    <cellStyle name="RowTitles-Col2 2 3 4 6 3 3" xfId="14649" xr:uid="{00000000-0005-0000-0000-000059550000}"/>
    <cellStyle name="RowTitles-Col2 2 3 4 6 3_Tertiary Salaries Survey" xfId="14650" xr:uid="{00000000-0005-0000-0000-00005A550000}"/>
    <cellStyle name="RowTitles-Col2 2 3 4 6 4" xfId="14651" xr:uid="{00000000-0005-0000-0000-00005B550000}"/>
    <cellStyle name="RowTitles-Col2 2 3 4 6 4 2" xfId="14652" xr:uid="{00000000-0005-0000-0000-00005C550000}"/>
    <cellStyle name="RowTitles-Col2 2 3 4 6 4_Tertiary Salaries Survey" xfId="14653" xr:uid="{00000000-0005-0000-0000-00005D550000}"/>
    <cellStyle name="RowTitles-Col2 2 3 4 6 5" xfId="14654" xr:uid="{00000000-0005-0000-0000-00005E550000}"/>
    <cellStyle name="RowTitles-Col2 2 3 4 6_Tertiary Salaries Survey" xfId="14655" xr:uid="{00000000-0005-0000-0000-00005F550000}"/>
    <cellStyle name="RowTitles-Col2 2 3 4 7" xfId="14656" xr:uid="{00000000-0005-0000-0000-000060550000}"/>
    <cellStyle name="RowTitles-Col2 2 3 4 7 2" xfId="14657" xr:uid="{00000000-0005-0000-0000-000061550000}"/>
    <cellStyle name="RowTitles-Col2 2 3 4 7 2 2" xfId="14658" xr:uid="{00000000-0005-0000-0000-000062550000}"/>
    <cellStyle name="RowTitles-Col2 2 3 4 7 2_Tertiary Salaries Survey" xfId="14659" xr:uid="{00000000-0005-0000-0000-000063550000}"/>
    <cellStyle name="RowTitles-Col2 2 3 4 7 3" xfId="14660" xr:uid="{00000000-0005-0000-0000-000064550000}"/>
    <cellStyle name="RowTitles-Col2 2 3 4 7_Tertiary Salaries Survey" xfId="14661" xr:uid="{00000000-0005-0000-0000-000065550000}"/>
    <cellStyle name="RowTitles-Col2 2 3 4 8" xfId="14662" xr:uid="{00000000-0005-0000-0000-000066550000}"/>
    <cellStyle name="RowTitles-Col2 2 3 4_STUD aligned by INSTIT" xfId="14663" xr:uid="{00000000-0005-0000-0000-000067550000}"/>
    <cellStyle name="RowTitles-Col2 2 3 5" xfId="14664" xr:uid="{00000000-0005-0000-0000-000068550000}"/>
    <cellStyle name="RowTitles-Col2 2 3 5 2" xfId="14665" xr:uid="{00000000-0005-0000-0000-000069550000}"/>
    <cellStyle name="RowTitles-Col2 2 3 5 2 2" xfId="14666" xr:uid="{00000000-0005-0000-0000-00006A550000}"/>
    <cellStyle name="RowTitles-Col2 2 3 5 2 2 2" xfId="14667" xr:uid="{00000000-0005-0000-0000-00006B550000}"/>
    <cellStyle name="RowTitles-Col2 2 3 5 2 2_Tertiary Salaries Survey" xfId="14668" xr:uid="{00000000-0005-0000-0000-00006C550000}"/>
    <cellStyle name="RowTitles-Col2 2 3 5 2 3" xfId="14669" xr:uid="{00000000-0005-0000-0000-00006D550000}"/>
    <cellStyle name="RowTitles-Col2 2 3 5 2_Tertiary Salaries Survey" xfId="14670" xr:uid="{00000000-0005-0000-0000-00006E550000}"/>
    <cellStyle name="RowTitles-Col2 2 3 5 3" xfId="14671" xr:uid="{00000000-0005-0000-0000-00006F550000}"/>
    <cellStyle name="RowTitles-Col2 2 3 5 3 2" xfId="14672" xr:uid="{00000000-0005-0000-0000-000070550000}"/>
    <cellStyle name="RowTitles-Col2 2 3 5 3 2 2" xfId="14673" xr:uid="{00000000-0005-0000-0000-000071550000}"/>
    <cellStyle name="RowTitles-Col2 2 3 5 3 2_Tertiary Salaries Survey" xfId="14674" xr:uid="{00000000-0005-0000-0000-000072550000}"/>
    <cellStyle name="RowTitles-Col2 2 3 5 3 3" xfId="14675" xr:uid="{00000000-0005-0000-0000-000073550000}"/>
    <cellStyle name="RowTitles-Col2 2 3 5 3_Tertiary Salaries Survey" xfId="14676" xr:uid="{00000000-0005-0000-0000-000074550000}"/>
    <cellStyle name="RowTitles-Col2 2 3 5 4" xfId="14677" xr:uid="{00000000-0005-0000-0000-000075550000}"/>
    <cellStyle name="RowTitles-Col2 2 3 5 5" xfId="14678" xr:uid="{00000000-0005-0000-0000-000076550000}"/>
    <cellStyle name="RowTitles-Col2 2 3 5 5 2" xfId="14679" xr:uid="{00000000-0005-0000-0000-000077550000}"/>
    <cellStyle name="RowTitles-Col2 2 3 5 5_Tertiary Salaries Survey" xfId="14680" xr:uid="{00000000-0005-0000-0000-000078550000}"/>
    <cellStyle name="RowTitles-Col2 2 3 5_Tertiary Salaries Survey" xfId="14681" xr:uid="{00000000-0005-0000-0000-000079550000}"/>
    <cellStyle name="RowTitles-Col2 2 3 6" xfId="14682" xr:uid="{00000000-0005-0000-0000-00007A550000}"/>
    <cellStyle name="RowTitles-Col2 2 3 6 2" xfId="14683" xr:uid="{00000000-0005-0000-0000-00007B550000}"/>
    <cellStyle name="RowTitles-Col2 2 3 6 2 2" xfId="14684" xr:uid="{00000000-0005-0000-0000-00007C550000}"/>
    <cellStyle name="RowTitles-Col2 2 3 6 2 2 2" xfId="14685" xr:uid="{00000000-0005-0000-0000-00007D550000}"/>
    <cellStyle name="RowTitles-Col2 2 3 6 2 2_Tertiary Salaries Survey" xfId="14686" xr:uid="{00000000-0005-0000-0000-00007E550000}"/>
    <cellStyle name="RowTitles-Col2 2 3 6 2 3" xfId="14687" xr:uid="{00000000-0005-0000-0000-00007F550000}"/>
    <cellStyle name="RowTitles-Col2 2 3 6 2_Tertiary Salaries Survey" xfId="14688" xr:uid="{00000000-0005-0000-0000-000080550000}"/>
    <cellStyle name="RowTitles-Col2 2 3 6 3" xfId="14689" xr:uid="{00000000-0005-0000-0000-000081550000}"/>
    <cellStyle name="RowTitles-Col2 2 3 6 3 2" xfId="14690" xr:uid="{00000000-0005-0000-0000-000082550000}"/>
    <cellStyle name="RowTitles-Col2 2 3 6 3 2 2" xfId="14691" xr:uid="{00000000-0005-0000-0000-000083550000}"/>
    <cellStyle name="RowTitles-Col2 2 3 6 3 2_Tertiary Salaries Survey" xfId="14692" xr:uid="{00000000-0005-0000-0000-000084550000}"/>
    <cellStyle name="RowTitles-Col2 2 3 6 3 3" xfId="14693" xr:uid="{00000000-0005-0000-0000-000085550000}"/>
    <cellStyle name="RowTitles-Col2 2 3 6 3_Tertiary Salaries Survey" xfId="14694" xr:uid="{00000000-0005-0000-0000-000086550000}"/>
    <cellStyle name="RowTitles-Col2 2 3 6 4" xfId="14695" xr:uid="{00000000-0005-0000-0000-000087550000}"/>
    <cellStyle name="RowTitles-Col2 2 3 6 5" xfId="14696" xr:uid="{00000000-0005-0000-0000-000088550000}"/>
    <cellStyle name="RowTitles-Col2 2 3 6_Tertiary Salaries Survey" xfId="14697" xr:uid="{00000000-0005-0000-0000-000089550000}"/>
    <cellStyle name="RowTitles-Col2 2 3 7" xfId="14698" xr:uid="{00000000-0005-0000-0000-00008A550000}"/>
    <cellStyle name="RowTitles-Col2 2 3 7 2" xfId="14699" xr:uid="{00000000-0005-0000-0000-00008B550000}"/>
    <cellStyle name="RowTitles-Col2 2 3 7 2 2" xfId="14700" xr:uid="{00000000-0005-0000-0000-00008C550000}"/>
    <cellStyle name="RowTitles-Col2 2 3 7 2 2 2" xfId="14701" xr:uid="{00000000-0005-0000-0000-00008D550000}"/>
    <cellStyle name="RowTitles-Col2 2 3 7 2 2_Tertiary Salaries Survey" xfId="14702" xr:uid="{00000000-0005-0000-0000-00008E550000}"/>
    <cellStyle name="RowTitles-Col2 2 3 7 2 3" xfId="14703" xr:uid="{00000000-0005-0000-0000-00008F550000}"/>
    <cellStyle name="RowTitles-Col2 2 3 7 2_Tertiary Salaries Survey" xfId="14704" xr:uid="{00000000-0005-0000-0000-000090550000}"/>
    <cellStyle name="RowTitles-Col2 2 3 7 3" xfId="14705" xr:uid="{00000000-0005-0000-0000-000091550000}"/>
    <cellStyle name="RowTitles-Col2 2 3 7 3 2" xfId="14706" xr:uid="{00000000-0005-0000-0000-000092550000}"/>
    <cellStyle name="RowTitles-Col2 2 3 7 3 2 2" xfId="14707" xr:uid="{00000000-0005-0000-0000-000093550000}"/>
    <cellStyle name="RowTitles-Col2 2 3 7 3 2_Tertiary Salaries Survey" xfId="14708" xr:uid="{00000000-0005-0000-0000-000094550000}"/>
    <cellStyle name="RowTitles-Col2 2 3 7 3 3" xfId="14709" xr:uid="{00000000-0005-0000-0000-000095550000}"/>
    <cellStyle name="RowTitles-Col2 2 3 7 3_Tertiary Salaries Survey" xfId="14710" xr:uid="{00000000-0005-0000-0000-000096550000}"/>
    <cellStyle name="RowTitles-Col2 2 3 7 4" xfId="14711" xr:uid="{00000000-0005-0000-0000-000097550000}"/>
    <cellStyle name="RowTitles-Col2 2 3 7 5" xfId="14712" xr:uid="{00000000-0005-0000-0000-000098550000}"/>
    <cellStyle name="RowTitles-Col2 2 3 7 5 2" xfId="14713" xr:uid="{00000000-0005-0000-0000-000099550000}"/>
    <cellStyle name="RowTitles-Col2 2 3 7 5_Tertiary Salaries Survey" xfId="14714" xr:uid="{00000000-0005-0000-0000-00009A550000}"/>
    <cellStyle name="RowTitles-Col2 2 3 7 6" xfId="14715" xr:uid="{00000000-0005-0000-0000-00009B550000}"/>
    <cellStyle name="RowTitles-Col2 2 3 7_Tertiary Salaries Survey" xfId="14716" xr:uid="{00000000-0005-0000-0000-00009C550000}"/>
    <cellStyle name="RowTitles-Col2 2 3 8" xfId="14717" xr:uid="{00000000-0005-0000-0000-00009D550000}"/>
    <cellStyle name="RowTitles-Col2 2 3 8 2" xfId="14718" xr:uid="{00000000-0005-0000-0000-00009E550000}"/>
    <cellStyle name="RowTitles-Col2 2 3 8 2 2" xfId="14719" xr:uid="{00000000-0005-0000-0000-00009F550000}"/>
    <cellStyle name="RowTitles-Col2 2 3 8 2 2 2" xfId="14720" xr:uid="{00000000-0005-0000-0000-0000A0550000}"/>
    <cellStyle name="RowTitles-Col2 2 3 8 2 2_Tertiary Salaries Survey" xfId="14721" xr:uid="{00000000-0005-0000-0000-0000A1550000}"/>
    <cellStyle name="RowTitles-Col2 2 3 8 2 3" xfId="14722" xr:uid="{00000000-0005-0000-0000-0000A2550000}"/>
    <cellStyle name="RowTitles-Col2 2 3 8 2_Tertiary Salaries Survey" xfId="14723" xr:uid="{00000000-0005-0000-0000-0000A3550000}"/>
    <cellStyle name="RowTitles-Col2 2 3 8 3" xfId="14724" xr:uid="{00000000-0005-0000-0000-0000A4550000}"/>
    <cellStyle name="RowTitles-Col2 2 3 8 3 2" xfId="14725" xr:uid="{00000000-0005-0000-0000-0000A5550000}"/>
    <cellStyle name="RowTitles-Col2 2 3 8 3 2 2" xfId="14726" xr:uid="{00000000-0005-0000-0000-0000A6550000}"/>
    <cellStyle name="RowTitles-Col2 2 3 8 3 2_Tertiary Salaries Survey" xfId="14727" xr:uid="{00000000-0005-0000-0000-0000A7550000}"/>
    <cellStyle name="RowTitles-Col2 2 3 8 3 3" xfId="14728" xr:uid="{00000000-0005-0000-0000-0000A8550000}"/>
    <cellStyle name="RowTitles-Col2 2 3 8 3_Tertiary Salaries Survey" xfId="14729" xr:uid="{00000000-0005-0000-0000-0000A9550000}"/>
    <cellStyle name="RowTitles-Col2 2 3 8 4" xfId="14730" xr:uid="{00000000-0005-0000-0000-0000AA550000}"/>
    <cellStyle name="RowTitles-Col2 2 3 8 4 2" xfId="14731" xr:uid="{00000000-0005-0000-0000-0000AB550000}"/>
    <cellStyle name="RowTitles-Col2 2 3 8 4_Tertiary Salaries Survey" xfId="14732" xr:uid="{00000000-0005-0000-0000-0000AC550000}"/>
    <cellStyle name="RowTitles-Col2 2 3 8 5" xfId="14733" xr:uid="{00000000-0005-0000-0000-0000AD550000}"/>
    <cellStyle name="RowTitles-Col2 2 3 8_Tertiary Salaries Survey" xfId="14734" xr:uid="{00000000-0005-0000-0000-0000AE550000}"/>
    <cellStyle name="RowTitles-Col2 2 3 9" xfId="14735" xr:uid="{00000000-0005-0000-0000-0000AF550000}"/>
    <cellStyle name="RowTitles-Col2 2 3 9 2" xfId="14736" xr:uid="{00000000-0005-0000-0000-0000B0550000}"/>
    <cellStyle name="RowTitles-Col2 2 3 9 2 2" xfId="14737" xr:uid="{00000000-0005-0000-0000-0000B1550000}"/>
    <cellStyle name="RowTitles-Col2 2 3 9 2 2 2" xfId="14738" xr:uid="{00000000-0005-0000-0000-0000B2550000}"/>
    <cellStyle name="RowTitles-Col2 2 3 9 2 2_Tertiary Salaries Survey" xfId="14739" xr:uid="{00000000-0005-0000-0000-0000B3550000}"/>
    <cellStyle name="RowTitles-Col2 2 3 9 2 3" xfId="14740" xr:uid="{00000000-0005-0000-0000-0000B4550000}"/>
    <cellStyle name="RowTitles-Col2 2 3 9 2_Tertiary Salaries Survey" xfId="14741" xr:uid="{00000000-0005-0000-0000-0000B5550000}"/>
    <cellStyle name="RowTitles-Col2 2 3 9 3" xfId="14742" xr:uid="{00000000-0005-0000-0000-0000B6550000}"/>
    <cellStyle name="RowTitles-Col2 2 3 9 3 2" xfId="14743" xr:uid="{00000000-0005-0000-0000-0000B7550000}"/>
    <cellStyle name="RowTitles-Col2 2 3 9 3 2 2" xfId="14744" xr:uid="{00000000-0005-0000-0000-0000B8550000}"/>
    <cellStyle name="RowTitles-Col2 2 3 9 3 2_Tertiary Salaries Survey" xfId="14745" xr:uid="{00000000-0005-0000-0000-0000B9550000}"/>
    <cellStyle name="RowTitles-Col2 2 3 9 3 3" xfId="14746" xr:uid="{00000000-0005-0000-0000-0000BA550000}"/>
    <cellStyle name="RowTitles-Col2 2 3 9 3_Tertiary Salaries Survey" xfId="14747" xr:uid="{00000000-0005-0000-0000-0000BB550000}"/>
    <cellStyle name="RowTitles-Col2 2 3 9 4" xfId="14748" xr:uid="{00000000-0005-0000-0000-0000BC550000}"/>
    <cellStyle name="RowTitles-Col2 2 3 9 4 2" xfId="14749" xr:uid="{00000000-0005-0000-0000-0000BD550000}"/>
    <cellStyle name="RowTitles-Col2 2 3 9 4_Tertiary Salaries Survey" xfId="14750" xr:uid="{00000000-0005-0000-0000-0000BE550000}"/>
    <cellStyle name="RowTitles-Col2 2 3 9 5" xfId="14751" xr:uid="{00000000-0005-0000-0000-0000BF550000}"/>
    <cellStyle name="RowTitles-Col2 2 3 9_Tertiary Salaries Survey" xfId="14752" xr:uid="{00000000-0005-0000-0000-0000C0550000}"/>
    <cellStyle name="RowTitles-Col2 2 3_STUD aligned by INSTIT" xfId="14753" xr:uid="{00000000-0005-0000-0000-0000C1550000}"/>
    <cellStyle name="RowTitles-Col2 2 4" xfId="14754" xr:uid="{00000000-0005-0000-0000-0000C2550000}"/>
    <cellStyle name="RowTitles-Col2 2 4 2" xfId="14755" xr:uid="{00000000-0005-0000-0000-0000C3550000}"/>
    <cellStyle name="RowTitles-Col2 2 4 2 2" xfId="14756" xr:uid="{00000000-0005-0000-0000-0000C4550000}"/>
    <cellStyle name="RowTitles-Col2 2 4 2 2 2" xfId="14757" xr:uid="{00000000-0005-0000-0000-0000C5550000}"/>
    <cellStyle name="RowTitles-Col2 2 4 2 2 2 2" xfId="14758" xr:uid="{00000000-0005-0000-0000-0000C6550000}"/>
    <cellStyle name="RowTitles-Col2 2 4 2 2 2_Tertiary Salaries Survey" xfId="14759" xr:uid="{00000000-0005-0000-0000-0000C7550000}"/>
    <cellStyle name="RowTitles-Col2 2 4 2 2 3" xfId="14760" xr:uid="{00000000-0005-0000-0000-0000C8550000}"/>
    <cellStyle name="RowTitles-Col2 2 4 2 2_Tertiary Salaries Survey" xfId="14761" xr:uid="{00000000-0005-0000-0000-0000C9550000}"/>
    <cellStyle name="RowTitles-Col2 2 4 2 3" xfId="14762" xr:uid="{00000000-0005-0000-0000-0000CA550000}"/>
    <cellStyle name="RowTitles-Col2 2 4 2 3 2" xfId="14763" xr:uid="{00000000-0005-0000-0000-0000CB550000}"/>
    <cellStyle name="RowTitles-Col2 2 4 2 3 2 2" xfId="14764" xr:uid="{00000000-0005-0000-0000-0000CC550000}"/>
    <cellStyle name="RowTitles-Col2 2 4 2 3 2_Tertiary Salaries Survey" xfId="14765" xr:uid="{00000000-0005-0000-0000-0000CD550000}"/>
    <cellStyle name="RowTitles-Col2 2 4 2 3 3" xfId="14766" xr:uid="{00000000-0005-0000-0000-0000CE550000}"/>
    <cellStyle name="RowTitles-Col2 2 4 2 3_Tertiary Salaries Survey" xfId="14767" xr:uid="{00000000-0005-0000-0000-0000CF550000}"/>
    <cellStyle name="RowTitles-Col2 2 4 2 4" xfId="14768" xr:uid="{00000000-0005-0000-0000-0000D0550000}"/>
    <cellStyle name="RowTitles-Col2 2 4 2_Tertiary Salaries Survey" xfId="14769" xr:uid="{00000000-0005-0000-0000-0000D1550000}"/>
    <cellStyle name="RowTitles-Col2 2 4 3" xfId="14770" xr:uid="{00000000-0005-0000-0000-0000D2550000}"/>
    <cellStyle name="RowTitles-Col2 2 4 3 2" xfId="14771" xr:uid="{00000000-0005-0000-0000-0000D3550000}"/>
    <cellStyle name="RowTitles-Col2 2 4 3 2 2" xfId="14772" xr:uid="{00000000-0005-0000-0000-0000D4550000}"/>
    <cellStyle name="RowTitles-Col2 2 4 3 2 2 2" xfId="14773" xr:uid="{00000000-0005-0000-0000-0000D5550000}"/>
    <cellStyle name="RowTitles-Col2 2 4 3 2 2_Tertiary Salaries Survey" xfId="14774" xr:uid="{00000000-0005-0000-0000-0000D6550000}"/>
    <cellStyle name="RowTitles-Col2 2 4 3 2 3" xfId="14775" xr:uid="{00000000-0005-0000-0000-0000D7550000}"/>
    <cellStyle name="RowTitles-Col2 2 4 3 2_Tertiary Salaries Survey" xfId="14776" xr:uid="{00000000-0005-0000-0000-0000D8550000}"/>
    <cellStyle name="RowTitles-Col2 2 4 3 3" xfId="14777" xr:uid="{00000000-0005-0000-0000-0000D9550000}"/>
    <cellStyle name="RowTitles-Col2 2 4 3 3 2" xfId="14778" xr:uid="{00000000-0005-0000-0000-0000DA550000}"/>
    <cellStyle name="RowTitles-Col2 2 4 3 3 2 2" xfId="14779" xr:uid="{00000000-0005-0000-0000-0000DB550000}"/>
    <cellStyle name="RowTitles-Col2 2 4 3 3 2_Tertiary Salaries Survey" xfId="14780" xr:uid="{00000000-0005-0000-0000-0000DC550000}"/>
    <cellStyle name="RowTitles-Col2 2 4 3 3 3" xfId="14781" xr:uid="{00000000-0005-0000-0000-0000DD550000}"/>
    <cellStyle name="RowTitles-Col2 2 4 3 3_Tertiary Salaries Survey" xfId="14782" xr:uid="{00000000-0005-0000-0000-0000DE550000}"/>
    <cellStyle name="RowTitles-Col2 2 4 3 4" xfId="14783" xr:uid="{00000000-0005-0000-0000-0000DF550000}"/>
    <cellStyle name="RowTitles-Col2 2 4 3 5" xfId="14784" xr:uid="{00000000-0005-0000-0000-0000E0550000}"/>
    <cellStyle name="RowTitles-Col2 2 4 3 5 2" xfId="14785" xr:uid="{00000000-0005-0000-0000-0000E1550000}"/>
    <cellStyle name="RowTitles-Col2 2 4 3 5_Tertiary Salaries Survey" xfId="14786" xr:uid="{00000000-0005-0000-0000-0000E2550000}"/>
    <cellStyle name="RowTitles-Col2 2 4 3 6" xfId="14787" xr:uid="{00000000-0005-0000-0000-0000E3550000}"/>
    <cellStyle name="RowTitles-Col2 2 4 3_Tertiary Salaries Survey" xfId="14788" xr:uid="{00000000-0005-0000-0000-0000E4550000}"/>
    <cellStyle name="RowTitles-Col2 2 4 4" xfId="14789" xr:uid="{00000000-0005-0000-0000-0000E5550000}"/>
    <cellStyle name="RowTitles-Col2 2 4 4 2" xfId="14790" xr:uid="{00000000-0005-0000-0000-0000E6550000}"/>
    <cellStyle name="RowTitles-Col2 2 4 4 2 2" xfId="14791" xr:uid="{00000000-0005-0000-0000-0000E7550000}"/>
    <cellStyle name="RowTitles-Col2 2 4 4 2 2 2" xfId="14792" xr:uid="{00000000-0005-0000-0000-0000E8550000}"/>
    <cellStyle name="RowTitles-Col2 2 4 4 2 2_Tertiary Salaries Survey" xfId="14793" xr:uid="{00000000-0005-0000-0000-0000E9550000}"/>
    <cellStyle name="RowTitles-Col2 2 4 4 2 3" xfId="14794" xr:uid="{00000000-0005-0000-0000-0000EA550000}"/>
    <cellStyle name="RowTitles-Col2 2 4 4 2_Tertiary Salaries Survey" xfId="14795" xr:uid="{00000000-0005-0000-0000-0000EB550000}"/>
    <cellStyle name="RowTitles-Col2 2 4 4 3" xfId="14796" xr:uid="{00000000-0005-0000-0000-0000EC550000}"/>
    <cellStyle name="RowTitles-Col2 2 4 4 3 2" xfId="14797" xr:uid="{00000000-0005-0000-0000-0000ED550000}"/>
    <cellStyle name="RowTitles-Col2 2 4 4 3 2 2" xfId="14798" xr:uid="{00000000-0005-0000-0000-0000EE550000}"/>
    <cellStyle name="RowTitles-Col2 2 4 4 3 2_Tertiary Salaries Survey" xfId="14799" xr:uid="{00000000-0005-0000-0000-0000EF550000}"/>
    <cellStyle name="RowTitles-Col2 2 4 4 3 3" xfId="14800" xr:uid="{00000000-0005-0000-0000-0000F0550000}"/>
    <cellStyle name="RowTitles-Col2 2 4 4 3_Tertiary Salaries Survey" xfId="14801" xr:uid="{00000000-0005-0000-0000-0000F1550000}"/>
    <cellStyle name="RowTitles-Col2 2 4 4 4" xfId="14802" xr:uid="{00000000-0005-0000-0000-0000F2550000}"/>
    <cellStyle name="RowTitles-Col2 2 4 4 4 2" xfId="14803" xr:uid="{00000000-0005-0000-0000-0000F3550000}"/>
    <cellStyle name="RowTitles-Col2 2 4 4 4_Tertiary Salaries Survey" xfId="14804" xr:uid="{00000000-0005-0000-0000-0000F4550000}"/>
    <cellStyle name="RowTitles-Col2 2 4 4 5" xfId="14805" xr:uid="{00000000-0005-0000-0000-0000F5550000}"/>
    <cellStyle name="RowTitles-Col2 2 4 4_Tertiary Salaries Survey" xfId="14806" xr:uid="{00000000-0005-0000-0000-0000F6550000}"/>
    <cellStyle name="RowTitles-Col2 2 4 5" xfId="14807" xr:uid="{00000000-0005-0000-0000-0000F7550000}"/>
    <cellStyle name="RowTitles-Col2 2 4 5 2" xfId="14808" xr:uid="{00000000-0005-0000-0000-0000F8550000}"/>
    <cellStyle name="RowTitles-Col2 2 4 5 2 2" xfId="14809" xr:uid="{00000000-0005-0000-0000-0000F9550000}"/>
    <cellStyle name="RowTitles-Col2 2 4 5 2 2 2" xfId="14810" xr:uid="{00000000-0005-0000-0000-0000FA550000}"/>
    <cellStyle name="RowTitles-Col2 2 4 5 2 2_Tertiary Salaries Survey" xfId="14811" xr:uid="{00000000-0005-0000-0000-0000FB550000}"/>
    <cellStyle name="RowTitles-Col2 2 4 5 2 3" xfId="14812" xr:uid="{00000000-0005-0000-0000-0000FC550000}"/>
    <cellStyle name="RowTitles-Col2 2 4 5 2_Tertiary Salaries Survey" xfId="14813" xr:uid="{00000000-0005-0000-0000-0000FD550000}"/>
    <cellStyle name="RowTitles-Col2 2 4 5 3" xfId="14814" xr:uid="{00000000-0005-0000-0000-0000FE550000}"/>
    <cellStyle name="RowTitles-Col2 2 4 5 3 2" xfId="14815" xr:uid="{00000000-0005-0000-0000-0000FF550000}"/>
    <cellStyle name="RowTitles-Col2 2 4 5 3 2 2" xfId="14816" xr:uid="{00000000-0005-0000-0000-000000560000}"/>
    <cellStyle name="RowTitles-Col2 2 4 5 3 2_Tertiary Salaries Survey" xfId="14817" xr:uid="{00000000-0005-0000-0000-000001560000}"/>
    <cellStyle name="RowTitles-Col2 2 4 5 3 3" xfId="14818" xr:uid="{00000000-0005-0000-0000-000002560000}"/>
    <cellStyle name="RowTitles-Col2 2 4 5 3_Tertiary Salaries Survey" xfId="14819" xr:uid="{00000000-0005-0000-0000-000003560000}"/>
    <cellStyle name="RowTitles-Col2 2 4 5 4" xfId="14820" xr:uid="{00000000-0005-0000-0000-000004560000}"/>
    <cellStyle name="RowTitles-Col2 2 4 5 4 2" xfId="14821" xr:uid="{00000000-0005-0000-0000-000005560000}"/>
    <cellStyle name="RowTitles-Col2 2 4 5 4_Tertiary Salaries Survey" xfId="14822" xr:uid="{00000000-0005-0000-0000-000006560000}"/>
    <cellStyle name="RowTitles-Col2 2 4 5 5" xfId="14823" xr:uid="{00000000-0005-0000-0000-000007560000}"/>
    <cellStyle name="RowTitles-Col2 2 4 5_Tertiary Salaries Survey" xfId="14824" xr:uid="{00000000-0005-0000-0000-000008560000}"/>
    <cellStyle name="RowTitles-Col2 2 4 6" xfId="14825" xr:uid="{00000000-0005-0000-0000-000009560000}"/>
    <cellStyle name="RowTitles-Col2 2 4 6 2" xfId="14826" xr:uid="{00000000-0005-0000-0000-00000A560000}"/>
    <cellStyle name="RowTitles-Col2 2 4 6 2 2" xfId="14827" xr:uid="{00000000-0005-0000-0000-00000B560000}"/>
    <cellStyle name="RowTitles-Col2 2 4 6 2 2 2" xfId="14828" xr:uid="{00000000-0005-0000-0000-00000C560000}"/>
    <cellStyle name="RowTitles-Col2 2 4 6 2 2_Tertiary Salaries Survey" xfId="14829" xr:uid="{00000000-0005-0000-0000-00000D560000}"/>
    <cellStyle name="RowTitles-Col2 2 4 6 2 3" xfId="14830" xr:uid="{00000000-0005-0000-0000-00000E560000}"/>
    <cellStyle name="RowTitles-Col2 2 4 6 2_Tertiary Salaries Survey" xfId="14831" xr:uid="{00000000-0005-0000-0000-00000F560000}"/>
    <cellStyle name="RowTitles-Col2 2 4 6 3" xfId="14832" xr:uid="{00000000-0005-0000-0000-000010560000}"/>
    <cellStyle name="RowTitles-Col2 2 4 6 3 2" xfId="14833" xr:uid="{00000000-0005-0000-0000-000011560000}"/>
    <cellStyle name="RowTitles-Col2 2 4 6 3 2 2" xfId="14834" xr:uid="{00000000-0005-0000-0000-000012560000}"/>
    <cellStyle name="RowTitles-Col2 2 4 6 3 2_Tertiary Salaries Survey" xfId="14835" xr:uid="{00000000-0005-0000-0000-000013560000}"/>
    <cellStyle name="RowTitles-Col2 2 4 6 3 3" xfId="14836" xr:uid="{00000000-0005-0000-0000-000014560000}"/>
    <cellStyle name="RowTitles-Col2 2 4 6 3_Tertiary Salaries Survey" xfId="14837" xr:uid="{00000000-0005-0000-0000-000015560000}"/>
    <cellStyle name="RowTitles-Col2 2 4 6 4" xfId="14838" xr:uid="{00000000-0005-0000-0000-000016560000}"/>
    <cellStyle name="RowTitles-Col2 2 4 6 4 2" xfId="14839" xr:uid="{00000000-0005-0000-0000-000017560000}"/>
    <cellStyle name="RowTitles-Col2 2 4 6 4_Tertiary Salaries Survey" xfId="14840" xr:uid="{00000000-0005-0000-0000-000018560000}"/>
    <cellStyle name="RowTitles-Col2 2 4 6 5" xfId="14841" xr:uid="{00000000-0005-0000-0000-000019560000}"/>
    <cellStyle name="RowTitles-Col2 2 4 6_Tertiary Salaries Survey" xfId="14842" xr:uid="{00000000-0005-0000-0000-00001A560000}"/>
    <cellStyle name="RowTitles-Col2 2 4 7" xfId="14843" xr:uid="{00000000-0005-0000-0000-00001B560000}"/>
    <cellStyle name="RowTitles-Col2 2 4 7 2" xfId="14844" xr:uid="{00000000-0005-0000-0000-00001C560000}"/>
    <cellStyle name="RowTitles-Col2 2 4 7 2 2" xfId="14845" xr:uid="{00000000-0005-0000-0000-00001D560000}"/>
    <cellStyle name="RowTitles-Col2 2 4 7 2_Tertiary Salaries Survey" xfId="14846" xr:uid="{00000000-0005-0000-0000-00001E560000}"/>
    <cellStyle name="RowTitles-Col2 2 4 7 3" xfId="14847" xr:uid="{00000000-0005-0000-0000-00001F560000}"/>
    <cellStyle name="RowTitles-Col2 2 4 7_Tertiary Salaries Survey" xfId="14848" xr:uid="{00000000-0005-0000-0000-000020560000}"/>
    <cellStyle name="RowTitles-Col2 2 4 8" xfId="14849" xr:uid="{00000000-0005-0000-0000-000021560000}"/>
    <cellStyle name="RowTitles-Col2 2 4_STUD aligned by INSTIT" xfId="14850" xr:uid="{00000000-0005-0000-0000-000022560000}"/>
    <cellStyle name="RowTitles-Col2 2 5" xfId="14851" xr:uid="{00000000-0005-0000-0000-000023560000}"/>
    <cellStyle name="RowTitles-Col2 2 5 2" xfId="14852" xr:uid="{00000000-0005-0000-0000-000024560000}"/>
    <cellStyle name="RowTitles-Col2 2 5 2 2" xfId="14853" xr:uid="{00000000-0005-0000-0000-000025560000}"/>
    <cellStyle name="RowTitles-Col2 2 5 2 2 2" xfId="14854" xr:uid="{00000000-0005-0000-0000-000026560000}"/>
    <cellStyle name="RowTitles-Col2 2 5 2 2 2 2" xfId="14855" xr:uid="{00000000-0005-0000-0000-000027560000}"/>
    <cellStyle name="RowTitles-Col2 2 5 2 2 2_Tertiary Salaries Survey" xfId="14856" xr:uid="{00000000-0005-0000-0000-000028560000}"/>
    <cellStyle name="RowTitles-Col2 2 5 2 2 3" xfId="14857" xr:uid="{00000000-0005-0000-0000-000029560000}"/>
    <cellStyle name="RowTitles-Col2 2 5 2 2_Tertiary Salaries Survey" xfId="14858" xr:uid="{00000000-0005-0000-0000-00002A560000}"/>
    <cellStyle name="RowTitles-Col2 2 5 2 3" xfId="14859" xr:uid="{00000000-0005-0000-0000-00002B560000}"/>
    <cellStyle name="RowTitles-Col2 2 5 2 3 2" xfId="14860" xr:uid="{00000000-0005-0000-0000-00002C560000}"/>
    <cellStyle name="RowTitles-Col2 2 5 2 3 2 2" xfId="14861" xr:uid="{00000000-0005-0000-0000-00002D560000}"/>
    <cellStyle name="RowTitles-Col2 2 5 2 3 2_Tertiary Salaries Survey" xfId="14862" xr:uid="{00000000-0005-0000-0000-00002E560000}"/>
    <cellStyle name="RowTitles-Col2 2 5 2 3 3" xfId="14863" xr:uid="{00000000-0005-0000-0000-00002F560000}"/>
    <cellStyle name="RowTitles-Col2 2 5 2 3_Tertiary Salaries Survey" xfId="14864" xr:uid="{00000000-0005-0000-0000-000030560000}"/>
    <cellStyle name="RowTitles-Col2 2 5 2 4" xfId="14865" xr:uid="{00000000-0005-0000-0000-000031560000}"/>
    <cellStyle name="RowTitles-Col2 2 5 2 5" xfId="14866" xr:uid="{00000000-0005-0000-0000-000032560000}"/>
    <cellStyle name="RowTitles-Col2 2 5 2 5 2" xfId="14867" xr:uid="{00000000-0005-0000-0000-000033560000}"/>
    <cellStyle name="RowTitles-Col2 2 5 2 5_Tertiary Salaries Survey" xfId="14868" xr:uid="{00000000-0005-0000-0000-000034560000}"/>
    <cellStyle name="RowTitles-Col2 2 5 2 6" xfId="14869" xr:uid="{00000000-0005-0000-0000-000035560000}"/>
    <cellStyle name="RowTitles-Col2 2 5 2_Tertiary Salaries Survey" xfId="14870" xr:uid="{00000000-0005-0000-0000-000036560000}"/>
    <cellStyle name="RowTitles-Col2 2 5 3" xfId="14871" xr:uid="{00000000-0005-0000-0000-000037560000}"/>
    <cellStyle name="RowTitles-Col2 2 5 3 2" xfId="14872" xr:uid="{00000000-0005-0000-0000-000038560000}"/>
    <cellStyle name="RowTitles-Col2 2 5 3 2 2" xfId="14873" xr:uid="{00000000-0005-0000-0000-000039560000}"/>
    <cellStyle name="RowTitles-Col2 2 5 3 2 2 2" xfId="14874" xr:uid="{00000000-0005-0000-0000-00003A560000}"/>
    <cellStyle name="RowTitles-Col2 2 5 3 2 2_Tertiary Salaries Survey" xfId="14875" xr:uid="{00000000-0005-0000-0000-00003B560000}"/>
    <cellStyle name="RowTitles-Col2 2 5 3 2 3" xfId="14876" xr:uid="{00000000-0005-0000-0000-00003C560000}"/>
    <cellStyle name="RowTitles-Col2 2 5 3 2_Tertiary Salaries Survey" xfId="14877" xr:uid="{00000000-0005-0000-0000-00003D560000}"/>
    <cellStyle name="RowTitles-Col2 2 5 3 3" xfId="14878" xr:uid="{00000000-0005-0000-0000-00003E560000}"/>
    <cellStyle name="RowTitles-Col2 2 5 3 3 2" xfId="14879" xr:uid="{00000000-0005-0000-0000-00003F560000}"/>
    <cellStyle name="RowTitles-Col2 2 5 3 3 2 2" xfId="14880" xr:uid="{00000000-0005-0000-0000-000040560000}"/>
    <cellStyle name="RowTitles-Col2 2 5 3 3 2_Tertiary Salaries Survey" xfId="14881" xr:uid="{00000000-0005-0000-0000-000041560000}"/>
    <cellStyle name="RowTitles-Col2 2 5 3 3 3" xfId="14882" xr:uid="{00000000-0005-0000-0000-000042560000}"/>
    <cellStyle name="RowTitles-Col2 2 5 3 3_Tertiary Salaries Survey" xfId="14883" xr:uid="{00000000-0005-0000-0000-000043560000}"/>
    <cellStyle name="RowTitles-Col2 2 5 3 4" xfId="14884" xr:uid="{00000000-0005-0000-0000-000044560000}"/>
    <cellStyle name="RowTitles-Col2 2 5 3_Tertiary Salaries Survey" xfId="14885" xr:uid="{00000000-0005-0000-0000-000045560000}"/>
    <cellStyle name="RowTitles-Col2 2 5 4" xfId="14886" xr:uid="{00000000-0005-0000-0000-000046560000}"/>
    <cellStyle name="RowTitles-Col2 2 5 4 2" xfId="14887" xr:uid="{00000000-0005-0000-0000-000047560000}"/>
    <cellStyle name="RowTitles-Col2 2 5 4 2 2" xfId="14888" xr:uid="{00000000-0005-0000-0000-000048560000}"/>
    <cellStyle name="RowTitles-Col2 2 5 4 2 2 2" xfId="14889" xr:uid="{00000000-0005-0000-0000-000049560000}"/>
    <cellStyle name="RowTitles-Col2 2 5 4 2 2_Tertiary Salaries Survey" xfId="14890" xr:uid="{00000000-0005-0000-0000-00004A560000}"/>
    <cellStyle name="RowTitles-Col2 2 5 4 2 3" xfId="14891" xr:uid="{00000000-0005-0000-0000-00004B560000}"/>
    <cellStyle name="RowTitles-Col2 2 5 4 2_Tertiary Salaries Survey" xfId="14892" xr:uid="{00000000-0005-0000-0000-00004C560000}"/>
    <cellStyle name="RowTitles-Col2 2 5 4 3" xfId="14893" xr:uid="{00000000-0005-0000-0000-00004D560000}"/>
    <cellStyle name="RowTitles-Col2 2 5 4 3 2" xfId="14894" xr:uid="{00000000-0005-0000-0000-00004E560000}"/>
    <cellStyle name="RowTitles-Col2 2 5 4 3 2 2" xfId="14895" xr:uid="{00000000-0005-0000-0000-00004F560000}"/>
    <cellStyle name="RowTitles-Col2 2 5 4 3 2_Tertiary Salaries Survey" xfId="14896" xr:uid="{00000000-0005-0000-0000-000050560000}"/>
    <cellStyle name="RowTitles-Col2 2 5 4 3 3" xfId="14897" xr:uid="{00000000-0005-0000-0000-000051560000}"/>
    <cellStyle name="RowTitles-Col2 2 5 4 3_Tertiary Salaries Survey" xfId="14898" xr:uid="{00000000-0005-0000-0000-000052560000}"/>
    <cellStyle name="RowTitles-Col2 2 5 4 4" xfId="14899" xr:uid="{00000000-0005-0000-0000-000053560000}"/>
    <cellStyle name="RowTitles-Col2 2 5 4 4 2" xfId="14900" xr:uid="{00000000-0005-0000-0000-000054560000}"/>
    <cellStyle name="RowTitles-Col2 2 5 4 4_Tertiary Salaries Survey" xfId="14901" xr:uid="{00000000-0005-0000-0000-000055560000}"/>
    <cellStyle name="RowTitles-Col2 2 5 4 5" xfId="14902" xr:uid="{00000000-0005-0000-0000-000056560000}"/>
    <cellStyle name="RowTitles-Col2 2 5 4_Tertiary Salaries Survey" xfId="14903" xr:uid="{00000000-0005-0000-0000-000057560000}"/>
    <cellStyle name="RowTitles-Col2 2 5 5" xfId="14904" xr:uid="{00000000-0005-0000-0000-000058560000}"/>
    <cellStyle name="RowTitles-Col2 2 5 5 2" xfId="14905" xr:uid="{00000000-0005-0000-0000-000059560000}"/>
    <cellStyle name="RowTitles-Col2 2 5 5 2 2" xfId="14906" xr:uid="{00000000-0005-0000-0000-00005A560000}"/>
    <cellStyle name="RowTitles-Col2 2 5 5 2 2 2" xfId="14907" xr:uid="{00000000-0005-0000-0000-00005B560000}"/>
    <cellStyle name="RowTitles-Col2 2 5 5 2 2_Tertiary Salaries Survey" xfId="14908" xr:uid="{00000000-0005-0000-0000-00005C560000}"/>
    <cellStyle name="RowTitles-Col2 2 5 5 2 3" xfId="14909" xr:uid="{00000000-0005-0000-0000-00005D560000}"/>
    <cellStyle name="RowTitles-Col2 2 5 5 2_Tertiary Salaries Survey" xfId="14910" xr:uid="{00000000-0005-0000-0000-00005E560000}"/>
    <cellStyle name="RowTitles-Col2 2 5 5 3" xfId="14911" xr:uid="{00000000-0005-0000-0000-00005F560000}"/>
    <cellStyle name="RowTitles-Col2 2 5 5 3 2" xfId="14912" xr:uid="{00000000-0005-0000-0000-000060560000}"/>
    <cellStyle name="RowTitles-Col2 2 5 5 3 2 2" xfId="14913" xr:uid="{00000000-0005-0000-0000-000061560000}"/>
    <cellStyle name="RowTitles-Col2 2 5 5 3 2_Tertiary Salaries Survey" xfId="14914" xr:uid="{00000000-0005-0000-0000-000062560000}"/>
    <cellStyle name="RowTitles-Col2 2 5 5 3 3" xfId="14915" xr:uid="{00000000-0005-0000-0000-000063560000}"/>
    <cellStyle name="RowTitles-Col2 2 5 5 3_Tertiary Salaries Survey" xfId="14916" xr:uid="{00000000-0005-0000-0000-000064560000}"/>
    <cellStyle name="RowTitles-Col2 2 5 5 4" xfId="14917" xr:uid="{00000000-0005-0000-0000-000065560000}"/>
    <cellStyle name="RowTitles-Col2 2 5 5 4 2" xfId="14918" xr:uid="{00000000-0005-0000-0000-000066560000}"/>
    <cellStyle name="RowTitles-Col2 2 5 5 4_Tertiary Salaries Survey" xfId="14919" xr:uid="{00000000-0005-0000-0000-000067560000}"/>
    <cellStyle name="RowTitles-Col2 2 5 5 5" xfId="14920" xr:uid="{00000000-0005-0000-0000-000068560000}"/>
    <cellStyle name="RowTitles-Col2 2 5 5_Tertiary Salaries Survey" xfId="14921" xr:uid="{00000000-0005-0000-0000-000069560000}"/>
    <cellStyle name="RowTitles-Col2 2 5 6" xfId="14922" xr:uid="{00000000-0005-0000-0000-00006A560000}"/>
    <cellStyle name="RowTitles-Col2 2 5 6 2" xfId="14923" xr:uid="{00000000-0005-0000-0000-00006B560000}"/>
    <cellStyle name="RowTitles-Col2 2 5 6 2 2" xfId="14924" xr:uid="{00000000-0005-0000-0000-00006C560000}"/>
    <cellStyle name="RowTitles-Col2 2 5 6 2 2 2" xfId="14925" xr:uid="{00000000-0005-0000-0000-00006D560000}"/>
    <cellStyle name="RowTitles-Col2 2 5 6 2 2_Tertiary Salaries Survey" xfId="14926" xr:uid="{00000000-0005-0000-0000-00006E560000}"/>
    <cellStyle name="RowTitles-Col2 2 5 6 2 3" xfId="14927" xr:uid="{00000000-0005-0000-0000-00006F560000}"/>
    <cellStyle name="RowTitles-Col2 2 5 6 2_Tertiary Salaries Survey" xfId="14928" xr:uid="{00000000-0005-0000-0000-000070560000}"/>
    <cellStyle name="RowTitles-Col2 2 5 6 3" xfId="14929" xr:uid="{00000000-0005-0000-0000-000071560000}"/>
    <cellStyle name="RowTitles-Col2 2 5 6 3 2" xfId="14930" xr:uid="{00000000-0005-0000-0000-000072560000}"/>
    <cellStyle name="RowTitles-Col2 2 5 6 3 2 2" xfId="14931" xr:uid="{00000000-0005-0000-0000-000073560000}"/>
    <cellStyle name="RowTitles-Col2 2 5 6 3 2_Tertiary Salaries Survey" xfId="14932" xr:uid="{00000000-0005-0000-0000-000074560000}"/>
    <cellStyle name="RowTitles-Col2 2 5 6 3 3" xfId="14933" xr:uid="{00000000-0005-0000-0000-000075560000}"/>
    <cellStyle name="RowTitles-Col2 2 5 6 3_Tertiary Salaries Survey" xfId="14934" xr:uid="{00000000-0005-0000-0000-000076560000}"/>
    <cellStyle name="RowTitles-Col2 2 5 6 4" xfId="14935" xr:uid="{00000000-0005-0000-0000-000077560000}"/>
    <cellStyle name="RowTitles-Col2 2 5 6 4 2" xfId="14936" xr:uid="{00000000-0005-0000-0000-000078560000}"/>
    <cellStyle name="RowTitles-Col2 2 5 6 4_Tertiary Salaries Survey" xfId="14937" xr:uid="{00000000-0005-0000-0000-000079560000}"/>
    <cellStyle name="RowTitles-Col2 2 5 6 5" xfId="14938" xr:uid="{00000000-0005-0000-0000-00007A560000}"/>
    <cellStyle name="RowTitles-Col2 2 5 6_Tertiary Salaries Survey" xfId="14939" xr:uid="{00000000-0005-0000-0000-00007B560000}"/>
    <cellStyle name="RowTitles-Col2 2 5 7" xfId="14940" xr:uid="{00000000-0005-0000-0000-00007C560000}"/>
    <cellStyle name="RowTitles-Col2 2 5 7 2" xfId="14941" xr:uid="{00000000-0005-0000-0000-00007D560000}"/>
    <cellStyle name="RowTitles-Col2 2 5 7 2 2" xfId="14942" xr:uid="{00000000-0005-0000-0000-00007E560000}"/>
    <cellStyle name="RowTitles-Col2 2 5 7 2_Tertiary Salaries Survey" xfId="14943" xr:uid="{00000000-0005-0000-0000-00007F560000}"/>
    <cellStyle name="RowTitles-Col2 2 5 7 3" xfId="14944" xr:uid="{00000000-0005-0000-0000-000080560000}"/>
    <cellStyle name="RowTitles-Col2 2 5 7_Tertiary Salaries Survey" xfId="14945" xr:uid="{00000000-0005-0000-0000-000081560000}"/>
    <cellStyle name="RowTitles-Col2 2 5 8" xfId="14946" xr:uid="{00000000-0005-0000-0000-000082560000}"/>
    <cellStyle name="RowTitles-Col2 2 5 8 2" xfId="14947" xr:uid="{00000000-0005-0000-0000-000083560000}"/>
    <cellStyle name="RowTitles-Col2 2 5 8 2 2" xfId="14948" xr:uid="{00000000-0005-0000-0000-000084560000}"/>
    <cellStyle name="RowTitles-Col2 2 5 8 2_Tertiary Salaries Survey" xfId="14949" xr:uid="{00000000-0005-0000-0000-000085560000}"/>
    <cellStyle name="RowTitles-Col2 2 5 8 3" xfId="14950" xr:uid="{00000000-0005-0000-0000-000086560000}"/>
    <cellStyle name="RowTitles-Col2 2 5 8_Tertiary Salaries Survey" xfId="14951" xr:uid="{00000000-0005-0000-0000-000087560000}"/>
    <cellStyle name="RowTitles-Col2 2 5_STUD aligned by INSTIT" xfId="14952" xr:uid="{00000000-0005-0000-0000-000088560000}"/>
    <cellStyle name="RowTitles-Col2 2 6" xfId="14953" xr:uid="{00000000-0005-0000-0000-000089560000}"/>
    <cellStyle name="RowTitles-Col2 2 6 2" xfId="14954" xr:uid="{00000000-0005-0000-0000-00008A560000}"/>
    <cellStyle name="RowTitles-Col2 2 6 2 2" xfId="14955" xr:uid="{00000000-0005-0000-0000-00008B560000}"/>
    <cellStyle name="RowTitles-Col2 2 6 2 2 2" xfId="14956" xr:uid="{00000000-0005-0000-0000-00008C560000}"/>
    <cellStyle name="RowTitles-Col2 2 6 2 2 2 2" xfId="14957" xr:uid="{00000000-0005-0000-0000-00008D560000}"/>
    <cellStyle name="RowTitles-Col2 2 6 2 2 2_Tertiary Salaries Survey" xfId="14958" xr:uid="{00000000-0005-0000-0000-00008E560000}"/>
    <cellStyle name="RowTitles-Col2 2 6 2 2 3" xfId="14959" xr:uid="{00000000-0005-0000-0000-00008F560000}"/>
    <cellStyle name="RowTitles-Col2 2 6 2 2_Tertiary Salaries Survey" xfId="14960" xr:uid="{00000000-0005-0000-0000-000090560000}"/>
    <cellStyle name="RowTitles-Col2 2 6 2 3" xfId="14961" xr:uid="{00000000-0005-0000-0000-000091560000}"/>
    <cellStyle name="RowTitles-Col2 2 6 2 3 2" xfId="14962" xr:uid="{00000000-0005-0000-0000-000092560000}"/>
    <cellStyle name="RowTitles-Col2 2 6 2 3 2 2" xfId="14963" xr:uid="{00000000-0005-0000-0000-000093560000}"/>
    <cellStyle name="RowTitles-Col2 2 6 2 3 2_Tertiary Salaries Survey" xfId="14964" xr:uid="{00000000-0005-0000-0000-000094560000}"/>
    <cellStyle name="RowTitles-Col2 2 6 2 3 3" xfId="14965" xr:uid="{00000000-0005-0000-0000-000095560000}"/>
    <cellStyle name="RowTitles-Col2 2 6 2 3_Tertiary Salaries Survey" xfId="14966" xr:uid="{00000000-0005-0000-0000-000096560000}"/>
    <cellStyle name="RowTitles-Col2 2 6 2 4" xfId="14967" xr:uid="{00000000-0005-0000-0000-000097560000}"/>
    <cellStyle name="RowTitles-Col2 2 6 2 5" xfId="14968" xr:uid="{00000000-0005-0000-0000-000098560000}"/>
    <cellStyle name="RowTitles-Col2 2 6 2 5 2" xfId="14969" xr:uid="{00000000-0005-0000-0000-000099560000}"/>
    <cellStyle name="RowTitles-Col2 2 6 2 5_Tertiary Salaries Survey" xfId="14970" xr:uid="{00000000-0005-0000-0000-00009A560000}"/>
    <cellStyle name="RowTitles-Col2 2 6 2_Tertiary Salaries Survey" xfId="14971" xr:uid="{00000000-0005-0000-0000-00009B560000}"/>
    <cellStyle name="RowTitles-Col2 2 6 3" xfId="14972" xr:uid="{00000000-0005-0000-0000-00009C560000}"/>
    <cellStyle name="RowTitles-Col2 2 6 3 2" xfId="14973" xr:uid="{00000000-0005-0000-0000-00009D560000}"/>
    <cellStyle name="RowTitles-Col2 2 6 3 2 2" xfId="14974" xr:uid="{00000000-0005-0000-0000-00009E560000}"/>
    <cellStyle name="RowTitles-Col2 2 6 3 2 2 2" xfId="14975" xr:uid="{00000000-0005-0000-0000-00009F560000}"/>
    <cellStyle name="RowTitles-Col2 2 6 3 2 2_Tertiary Salaries Survey" xfId="14976" xr:uid="{00000000-0005-0000-0000-0000A0560000}"/>
    <cellStyle name="RowTitles-Col2 2 6 3 2 3" xfId="14977" xr:uid="{00000000-0005-0000-0000-0000A1560000}"/>
    <cellStyle name="RowTitles-Col2 2 6 3 2_Tertiary Salaries Survey" xfId="14978" xr:uid="{00000000-0005-0000-0000-0000A2560000}"/>
    <cellStyle name="RowTitles-Col2 2 6 3 3" xfId="14979" xr:uid="{00000000-0005-0000-0000-0000A3560000}"/>
    <cellStyle name="RowTitles-Col2 2 6 3 3 2" xfId="14980" xr:uid="{00000000-0005-0000-0000-0000A4560000}"/>
    <cellStyle name="RowTitles-Col2 2 6 3 3 2 2" xfId="14981" xr:uid="{00000000-0005-0000-0000-0000A5560000}"/>
    <cellStyle name="RowTitles-Col2 2 6 3 3 2_Tertiary Salaries Survey" xfId="14982" xr:uid="{00000000-0005-0000-0000-0000A6560000}"/>
    <cellStyle name="RowTitles-Col2 2 6 3 3 3" xfId="14983" xr:uid="{00000000-0005-0000-0000-0000A7560000}"/>
    <cellStyle name="RowTitles-Col2 2 6 3 3_Tertiary Salaries Survey" xfId="14984" xr:uid="{00000000-0005-0000-0000-0000A8560000}"/>
    <cellStyle name="RowTitles-Col2 2 6 3 4" xfId="14985" xr:uid="{00000000-0005-0000-0000-0000A9560000}"/>
    <cellStyle name="RowTitles-Col2 2 6 3 5" xfId="14986" xr:uid="{00000000-0005-0000-0000-0000AA560000}"/>
    <cellStyle name="RowTitles-Col2 2 6 3_Tertiary Salaries Survey" xfId="14987" xr:uid="{00000000-0005-0000-0000-0000AB560000}"/>
    <cellStyle name="RowTitles-Col2 2 6 4" xfId="14988" xr:uid="{00000000-0005-0000-0000-0000AC560000}"/>
    <cellStyle name="RowTitles-Col2 2 6 4 2" xfId="14989" xr:uid="{00000000-0005-0000-0000-0000AD560000}"/>
    <cellStyle name="RowTitles-Col2 2 6 4 2 2" xfId="14990" xr:uid="{00000000-0005-0000-0000-0000AE560000}"/>
    <cellStyle name="RowTitles-Col2 2 6 4 2 2 2" xfId="14991" xr:uid="{00000000-0005-0000-0000-0000AF560000}"/>
    <cellStyle name="RowTitles-Col2 2 6 4 2 2_Tertiary Salaries Survey" xfId="14992" xr:uid="{00000000-0005-0000-0000-0000B0560000}"/>
    <cellStyle name="RowTitles-Col2 2 6 4 2 3" xfId="14993" xr:uid="{00000000-0005-0000-0000-0000B1560000}"/>
    <cellStyle name="RowTitles-Col2 2 6 4 2_Tertiary Salaries Survey" xfId="14994" xr:uid="{00000000-0005-0000-0000-0000B2560000}"/>
    <cellStyle name="RowTitles-Col2 2 6 4 3" xfId="14995" xr:uid="{00000000-0005-0000-0000-0000B3560000}"/>
    <cellStyle name="RowTitles-Col2 2 6 4 3 2" xfId="14996" xr:uid="{00000000-0005-0000-0000-0000B4560000}"/>
    <cellStyle name="RowTitles-Col2 2 6 4 3 2 2" xfId="14997" xr:uid="{00000000-0005-0000-0000-0000B5560000}"/>
    <cellStyle name="RowTitles-Col2 2 6 4 3 2_Tertiary Salaries Survey" xfId="14998" xr:uid="{00000000-0005-0000-0000-0000B6560000}"/>
    <cellStyle name="RowTitles-Col2 2 6 4 3 3" xfId="14999" xr:uid="{00000000-0005-0000-0000-0000B7560000}"/>
    <cellStyle name="RowTitles-Col2 2 6 4 3_Tertiary Salaries Survey" xfId="15000" xr:uid="{00000000-0005-0000-0000-0000B8560000}"/>
    <cellStyle name="RowTitles-Col2 2 6 4 4" xfId="15001" xr:uid="{00000000-0005-0000-0000-0000B9560000}"/>
    <cellStyle name="RowTitles-Col2 2 6 4 5" xfId="15002" xr:uid="{00000000-0005-0000-0000-0000BA560000}"/>
    <cellStyle name="RowTitles-Col2 2 6 4 5 2" xfId="15003" xr:uid="{00000000-0005-0000-0000-0000BB560000}"/>
    <cellStyle name="RowTitles-Col2 2 6 4 5_Tertiary Salaries Survey" xfId="15004" xr:uid="{00000000-0005-0000-0000-0000BC560000}"/>
    <cellStyle name="RowTitles-Col2 2 6 4 6" xfId="15005" xr:uid="{00000000-0005-0000-0000-0000BD560000}"/>
    <cellStyle name="RowTitles-Col2 2 6 4_Tertiary Salaries Survey" xfId="15006" xr:uid="{00000000-0005-0000-0000-0000BE560000}"/>
    <cellStyle name="RowTitles-Col2 2 6 5" xfId="15007" xr:uid="{00000000-0005-0000-0000-0000BF560000}"/>
    <cellStyle name="RowTitles-Col2 2 6 5 2" xfId="15008" xr:uid="{00000000-0005-0000-0000-0000C0560000}"/>
    <cellStyle name="RowTitles-Col2 2 6 5 2 2" xfId="15009" xr:uid="{00000000-0005-0000-0000-0000C1560000}"/>
    <cellStyle name="RowTitles-Col2 2 6 5 2 2 2" xfId="15010" xr:uid="{00000000-0005-0000-0000-0000C2560000}"/>
    <cellStyle name="RowTitles-Col2 2 6 5 2 2_Tertiary Salaries Survey" xfId="15011" xr:uid="{00000000-0005-0000-0000-0000C3560000}"/>
    <cellStyle name="RowTitles-Col2 2 6 5 2 3" xfId="15012" xr:uid="{00000000-0005-0000-0000-0000C4560000}"/>
    <cellStyle name="RowTitles-Col2 2 6 5 2_Tertiary Salaries Survey" xfId="15013" xr:uid="{00000000-0005-0000-0000-0000C5560000}"/>
    <cellStyle name="RowTitles-Col2 2 6 5 3" xfId="15014" xr:uid="{00000000-0005-0000-0000-0000C6560000}"/>
    <cellStyle name="RowTitles-Col2 2 6 5 3 2" xfId="15015" xr:uid="{00000000-0005-0000-0000-0000C7560000}"/>
    <cellStyle name="RowTitles-Col2 2 6 5 3 2 2" xfId="15016" xr:uid="{00000000-0005-0000-0000-0000C8560000}"/>
    <cellStyle name="RowTitles-Col2 2 6 5 3 2_Tertiary Salaries Survey" xfId="15017" xr:uid="{00000000-0005-0000-0000-0000C9560000}"/>
    <cellStyle name="RowTitles-Col2 2 6 5 3 3" xfId="15018" xr:uid="{00000000-0005-0000-0000-0000CA560000}"/>
    <cellStyle name="RowTitles-Col2 2 6 5 3_Tertiary Salaries Survey" xfId="15019" xr:uid="{00000000-0005-0000-0000-0000CB560000}"/>
    <cellStyle name="RowTitles-Col2 2 6 5 4" xfId="15020" xr:uid="{00000000-0005-0000-0000-0000CC560000}"/>
    <cellStyle name="RowTitles-Col2 2 6 5 4 2" xfId="15021" xr:uid="{00000000-0005-0000-0000-0000CD560000}"/>
    <cellStyle name="RowTitles-Col2 2 6 5 4_Tertiary Salaries Survey" xfId="15022" xr:uid="{00000000-0005-0000-0000-0000CE560000}"/>
    <cellStyle name="RowTitles-Col2 2 6 5 5" xfId="15023" xr:uid="{00000000-0005-0000-0000-0000CF560000}"/>
    <cellStyle name="RowTitles-Col2 2 6 5_Tertiary Salaries Survey" xfId="15024" xr:uid="{00000000-0005-0000-0000-0000D0560000}"/>
    <cellStyle name="RowTitles-Col2 2 6 6" xfId="15025" xr:uid="{00000000-0005-0000-0000-0000D1560000}"/>
    <cellStyle name="RowTitles-Col2 2 6 6 2" xfId="15026" xr:uid="{00000000-0005-0000-0000-0000D2560000}"/>
    <cellStyle name="RowTitles-Col2 2 6 6 2 2" xfId="15027" xr:uid="{00000000-0005-0000-0000-0000D3560000}"/>
    <cellStyle name="RowTitles-Col2 2 6 6 2 2 2" xfId="15028" xr:uid="{00000000-0005-0000-0000-0000D4560000}"/>
    <cellStyle name="RowTitles-Col2 2 6 6 2 2_Tertiary Salaries Survey" xfId="15029" xr:uid="{00000000-0005-0000-0000-0000D5560000}"/>
    <cellStyle name="RowTitles-Col2 2 6 6 2 3" xfId="15030" xr:uid="{00000000-0005-0000-0000-0000D6560000}"/>
    <cellStyle name="RowTitles-Col2 2 6 6 2_Tertiary Salaries Survey" xfId="15031" xr:uid="{00000000-0005-0000-0000-0000D7560000}"/>
    <cellStyle name="RowTitles-Col2 2 6 6 3" xfId="15032" xr:uid="{00000000-0005-0000-0000-0000D8560000}"/>
    <cellStyle name="RowTitles-Col2 2 6 6 3 2" xfId="15033" xr:uid="{00000000-0005-0000-0000-0000D9560000}"/>
    <cellStyle name="RowTitles-Col2 2 6 6 3 2 2" xfId="15034" xr:uid="{00000000-0005-0000-0000-0000DA560000}"/>
    <cellStyle name="RowTitles-Col2 2 6 6 3 2_Tertiary Salaries Survey" xfId="15035" xr:uid="{00000000-0005-0000-0000-0000DB560000}"/>
    <cellStyle name="RowTitles-Col2 2 6 6 3 3" xfId="15036" xr:uid="{00000000-0005-0000-0000-0000DC560000}"/>
    <cellStyle name="RowTitles-Col2 2 6 6 3_Tertiary Salaries Survey" xfId="15037" xr:uid="{00000000-0005-0000-0000-0000DD560000}"/>
    <cellStyle name="RowTitles-Col2 2 6 6 4" xfId="15038" xr:uid="{00000000-0005-0000-0000-0000DE560000}"/>
    <cellStyle name="RowTitles-Col2 2 6 6 4 2" xfId="15039" xr:uid="{00000000-0005-0000-0000-0000DF560000}"/>
    <cellStyle name="RowTitles-Col2 2 6 6 4_Tertiary Salaries Survey" xfId="15040" xr:uid="{00000000-0005-0000-0000-0000E0560000}"/>
    <cellStyle name="RowTitles-Col2 2 6 6 5" xfId="15041" xr:uid="{00000000-0005-0000-0000-0000E1560000}"/>
    <cellStyle name="RowTitles-Col2 2 6 6_Tertiary Salaries Survey" xfId="15042" xr:uid="{00000000-0005-0000-0000-0000E2560000}"/>
    <cellStyle name="RowTitles-Col2 2 6 7" xfId="15043" xr:uid="{00000000-0005-0000-0000-0000E3560000}"/>
    <cellStyle name="RowTitles-Col2 2 6 7 2" xfId="15044" xr:uid="{00000000-0005-0000-0000-0000E4560000}"/>
    <cellStyle name="RowTitles-Col2 2 6 7 2 2" xfId="15045" xr:uid="{00000000-0005-0000-0000-0000E5560000}"/>
    <cellStyle name="RowTitles-Col2 2 6 7 2_Tertiary Salaries Survey" xfId="15046" xr:uid="{00000000-0005-0000-0000-0000E6560000}"/>
    <cellStyle name="RowTitles-Col2 2 6 7 3" xfId="15047" xr:uid="{00000000-0005-0000-0000-0000E7560000}"/>
    <cellStyle name="RowTitles-Col2 2 6 7_Tertiary Salaries Survey" xfId="15048" xr:uid="{00000000-0005-0000-0000-0000E8560000}"/>
    <cellStyle name="RowTitles-Col2 2 6 8" xfId="15049" xr:uid="{00000000-0005-0000-0000-0000E9560000}"/>
    <cellStyle name="RowTitles-Col2 2 6_STUD aligned by INSTIT" xfId="15050" xr:uid="{00000000-0005-0000-0000-0000EA560000}"/>
    <cellStyle name="RowTitles-Col2 2 7" xfId="15051" xr:uid="{00000000-0005-0000-0000-0000EB560000}"/>
    <cellStyle name="RowTitles-Col2 2 7 2" xfId="15052" xr:uid="{00000000-0005-0000-0000-0000EC560000}"/>
    <cellStyle name="RowTitles-Col2 2 7 2 2" xfId="15053" xr:uid="{00000000-0005-0000-0000-0000ED560000}"/>
    <cellStyle name="RowTitles-Col2 2 7 2 2 2" xfId="15054" xr:uid="{00000000-0005-0000-0000-0000EE560000}"/>
    <cellStyle name="RowTitles-Col2 2 7 2 2_Tertiary Salaries Survey" xfId="15055" xr:uid="{00000000-0005-0000-0000-0000EF560000}"/>
    <cellStyle name="RowTitles-Col2 2 7 2 3" xfId="15056" xr:uid="{00000000-0005-0000-0000-0000F0560000}"/>
    <cellStyle name="RowTitles-Col2 2 7 2_Tertiary Salaries Survey" xfId="15057" xr:uid="{00000000-0005-0000-0000-0000F1560000}"/>
    <cellStyle name="RowTitles-Col2 2 7 3" xfId="15058" xr:uid="{00000000-0005-0000-0000-0000F2560000}"/>
    <cellStyle name="RowTitles-Col2 2 7 3 2" xfId="15059" xr:uid="{00000000-0005-0000-0000-0000F3560000}"/>
    <cellStyle name="RowTitles-Col2 2 7 3 2 2" xfId="15060" xr:uid="{00000000-0005-0000-0000-0000F4560000}"/>
    <cellStyle name="RowTitles-Col2 2 7 3 2_Tertiary Salaries Survey" xfId="15061" xr:uid="{00000000-0005-0000-0000-0000F5560000}"/>
    <cellStyle name="RowTitles-Col2 2 7 3 3" xfId="15062" xr:uid="{00000000-0005-0000-0000-0000F6560000}"/>
    <cellStyle name="RowTitles-Col2 2 7 3_Tertiary Salaries Survey" xfId="15063" xr:uid="{00000000-0005-0000-0000-0000F7560000}"/>
    <cellStyle name="RowTitles-Col2 2 7 4" xfId="15064" xr:uid="{00000000-0005-0000-0000-0000F8560000}"/>
    <cellStyle name="RowTitles-Col2 2 7 5" xfId="15065" xr:uid="{00000000-0005-0000-0000-0000F9560000}"/>
    <cellStyle name="RowTitles-Col2 2 7 5 2" xfId="15066" xr:uid="{00000000-0005-0000-0000-0000FA560000}"/>
    <cellStyle name="RowTitles-Col2 2 7 5_Tertiary Salaries Survey" xfId="15067" xr:uid="{00000000-0005-0000-0000-0000FB560000}"/>
    <cellStyle name="RowTitles-Col2 2 7_Tertiary Salaries Survey" xfId="15068" xr:uid="{00000000-0005-0000-0000-0000FC560000}"/>
    <cellStyle name="RowTitles-Col2 2 8" xfId="15069" xr:uid="{00000000-0005-0000-0000-0000FD560000}"/>
    <cellStyle name="RowTitles-Col2 2 8 2" xfId="15070" xr:uid="{00000000-0005-0000-0000-0000FE560000}"/>
    <cellStyle name="RowTitles-Col2 2 8 2 2" xfId="15071" xr:uid="{00000000-0005-0000-0000-0000FF560000}"/>
    <cellStyle name="RowTitles-Col2 2 8 2 2 2" xfId="15072" xr:uid="{00000000-0005-0000-0000-000000570000}"/>
    <cellStyle name="RowTitles-Col2 2 8 2 2_Tertiary Salaries Survey" xfId="15073" xr:uid="{00000000-0005-0000-0000-000001570000}"/>
    <cellStyle name="RowTitles-Col2 2 8 2 3" xfId="15074" xr:uid="{00000000-0005-0000-0000-000002570000}"/>
    <cellStyle name="RowTitles-Col2 2 8 2_Tertiary Salaries Survey" xfId="15075" xr:uid="{00000000-0005-0000-0000-000003570000}"/>
    <cellStyle name="RowTitles-Col2 2 8 3" xfId="15076" xr:uid="{00000000-0005-0000-0000-000004570000}"/>
    <cellStyle name="RowTitles-Col2 2 8 3 2" xfId="15077" xr:uid="{00000000-0005-0000-0000-000005570000}"/>
    <cellStyle name="RowTitles-Col2 2 8 3 2 2" xfId="15078" xr:uid="{00000000-0005-0000-0000-000006570000}"/>
    <cellStyle name="RowTitles-Col2 2 8 3 2_Tertiary Salaries Survey" xfId="15079" xr:uid="{00000000-0005-0000-0000-000007570000}"/>
    <cellStyle name="RowTitles-Col2 2 8 3 3" xfId="15080" xr:uid="{00000000-0005-0000-0000-000008570000}"/>
    <cellStyle name="RowTitles-Col2 2 8 3_Tertiary Salaries Survey" xfId="15081" xr:uid="{00000000-0005-0000-0000-000009570000}"/>
    <cellStyle name="RowTitles-Col2 2 8 4" xfId="15082" xr:uid="{00000000-0005-0000-0000-00000A570000}"/>
    <cellStyle name="RowTitles-Col2 2 8 5" xfId="15083" xr:uid="{00000000-0005-0000-0000-00000B570000}"/>
    <cellStyle name="RowTitles-Col2 2 8_Tertiary Salaries Survey" xfId="15084" xr:uid="{00000000-0005-0000-0000-00000C570000}"/>
    <cellStyle name="RowTitles-Col2 2 9" xfId="15085" xr:uid="{00000000-0005-0000-0000-00000D570000}"/>
    <cellStyle name="RowTitles-Col2 2 9 2" xfId="15086" xr:uid="{00000000-0005-0000-0000-00000E570000}"/>
    <cellStyle name="RowTitles-Col2 2 9 2 2" xfId="15087" xr:uid="{00000000-0005-0000-0000-00000F570000}"/>
    <cellStyle name="RowTitles-Col2 2 9 2 2 2" xfId="15088" xr:uid="{00000000-0005-0000-0000-000010570000}"/>
    <cellStyle name="RowTitles-Col2 2 9 2 2_Tertiary Salaries Survey" xfId="15089" xr:uid="{00000000-0005-0000-0000-000011570000}"/>
    <cellStyle name="RowTitles-Col2 2 9 2 3" xfId="15090" xr:uid="{00000000-0005-0000-0000-000012570000}"/>
    <cellStyle name="RowTitles-Col2 2 9 2_Tertiary Salaries Survey" xfId="15091" xr:uid="{00000000-0005-0000-0000-000013570000}"/>
    <cellStyle name="RowTitles-Col2 2 9 3" xfId="15092" xr:uid="{00000000-0005-0000-0000-000014570000}"/>
    <cellStyle name="RowTitles-Col2 2 9 3 2" xfId="15093" xr:uid="{00000000-0005-0000-0000-000015570000}"/>
    <cellStyle name="RowTitles-Col2 2 9 3 2 2" xfId="15094" xr:uid="{00000000-0005-0000-0000-000016570000}"/>
    <cellStyle name="RowTitles-Col2 2 9 3 2_Tertiary Salaries Survey" xfId="15095" xr:uid="{00000000-0005-0000-0000-000017570000}"/>
    <cellStyle name="RowTitles-Col2 2 9 3 3" xfId="15096" xr:uid="{00000000-0005-0000-0000-000018570000}"/>
    <cellStyle name="RowTitles-Col2 2 9 3_Tertiary Salaries Survey" xfId="15097" xr:uid="{00000000-0005-0000-0000-000019570000}"/>
    <cellStyle name="RowTitles-Col2 2 9 4" xfId="15098" xr:uid="{00000000-0005-0000-0000-00001A570000}"/>
    <cellStyle name="RowTitles-Col2 2 9 5" xfId="15099" xr:uid="{00000000-0005-0000-0000-00001B570000}"/>
    <cellStyle name="RowTitles-Col2 2 9 5 2" xfId="15100" xr:uid="{00000000-0005-0000-0000-00001C570000}"/>
    <cellStyle name="RowTitles-Col2 2 9 5_Tertiary Salaries Survey" xfId="15101" xr:uid="{00000000-0005-0000-0000-00001D570000}"/>
    <cellStyle name="RowTitles-Col2 2 9 6" xfId="15102" xr:uid="{00000000-0005-0000-0000-00001E570000}"/>
    <cellStyle name="RowTitles-Col2 2 9_Tertiary Salaries Survey" xfId="15103" xr:uid="{00000000-0005-0000-0000-00001F570000}"/>
    <cellStyle name="RowTitles-Col2 2_STUD aligned by INSTIT" xfId="15104" xr:uid="{00000000-0005-0000-0000-000020570000}"/>
    <cellStyle name="RowTitles-Col2 20" xfId="27663" xr:uid="{00000000-0005-0000-0000-000021570000}"/>
    <cellStyle name="RowTitles-Col2 20 2" xfId="31285" xr:uid="{00000000-0005-0000-0000-000022570000}"/>
    <cellStyle name="RowTitles-Col2 21" xfId="27670" xr:uid="{00000000-0005-0000-0000-000023570000}"/>
    <cellStyle name="RowTitles-Col2 21 2" xfId="31292" xr:uid="{00000000-0005-0000-0000-000024570000}"/>
    <cellStyle name="RowTitles-Col2 22" xfId="27662" xr:uid="{00000000-0005-0000-0000-000025570000}"/>
    <cellStyle name="RowTitles-Col2 22 2" xfId="31284" xr:uid="{00000000-0005-0000-0000-000026570000}"/>
    <cellStyle name="RowTitles-Col2 23" xfId="27671" xr:uid="{00000000-0005-0000-0000-000027570000}"/>
    <cellStyle name="RowTitles-Col2 23 2" xfId="31293" xr:uid="{00000000-0005-0000-0000-000028570000}"/>
    <cellStyle name="RowTitles-Col2 24" xfId="27661" xr:uid="{00000000-0005-0000-0000-000029570000}"/>
    <cellStyle name="RowTitles-Col2 24 2" xfId="31283" xr:uid="{00000000-0005-0000-0000-00002A570000}"/>
    <cellStyle name="RowTitles-Col2 25" xfId="27672" xr:uid="{00000000-0005-0000-0000-00002B570000}"/>
    <cellStyle name="RowTitles-Col2 25 2" xfId="31294" xr:uid="{00000000-0005-0000-0000-00002C570000}"/>
    <cellStyle name="RowTitles-Col2 26" xfId="27659" xr:uid="{00000000-0005-0000-0000-00002D570000}"/>
    <cellStyle name="RowTitles-Col2 26 2" xfId="31281" xr:uid="{00000000-0005-0000-0000-00002E570000}"/>
    <cellStyle name="RowTitles-Col2 27" xfId="27664" xr:uid="{00000000-0005-0000-0000-00002F570000}"/>
    <cellStyle name="RowTitles-Col2 27 2" xfId="31286" xr:uid="{00000000-0005-0000-0000-000030570000}"/>
    <cellStyle name="RowTitles-Col2 28" xfId="27658" xr:uid="{00000000-0005-0000-0000-000031570000}"/>
    <cellStyle name="RowTitles-Col2 28 2" xfId="31280" xr:uid="{00000000-0005-0000-0000-000032570000}"/>
    <cellStyle name="RowTitles-Col2 29" xfId="27666" xr:uid="{00000000-0005-0000-0000-000033570000}"/>
    <cellStyle name="RowTitles-Col2 29 2" xfId="31288" xr:uid="{00000000-0005-0000-0000-000034570000}"/>
    <cellStyle name="RowTitles-Col2 3" xfId="15105" xr:uid="{00000000-0005-0000-0000-000035570000}"/>
    <cellStyle name="RowTitles-Col2 3 10" xfId="15106" xr:uid="{00000000-0005-0000-0000-000036570000}"/>
    <cellStyle name="RowTitles-Col2 3 10 2" xfId="15107" xr:uid="{00000000-0005-0000-0000-000037570000}"/>
    <cellStyle name="RowTitles-Col2 3 10 2 2" xfId="15108" xr:uid="{00000000-0005-0000-0000-000038570000}"/>
    <cellStyle name="RowTitles-Col2 3 10 2_Tertiary Salaries Survey" xfId="15109" xr:uid="{00000000-0005-0000-0000-000039570000}"/>
    <cellStyle name="RowTitles-Col2 3 10 3" xfId="15110" xr:uid="{00000000-0005-0000-0000-00003A570000}"/>
    <cellStyle name="RowTitles-Col2 3 10_Tertiary Salaries Survey" xfId="15111" xr:uid="{00000000-0005-0000-0000-00003B570000}"/>
    <cellStyle name="RowTitles-Col2 3 11" xfId="15112" xr:uid="{00000000-0005-0000-0000-00003C570000}"/>
    <cellStyle name="RowTitles-Col2 3 2" xfId="15113" xr:uid="{00000000-0005-0000-0000-00003D570000}"/>
    <cellStyle name="RowTitles-Col2 3 2 2" xfId="15114" xr:uid="{00000000-0005-0000-0000-00003E570000}"/>
    <cellStyle name="RowTitles-Col2 3 2 2 2" xfId="15115" xr:uid="{00000000-0005-0000-0000-00003F570000}"/>
    <cellStyle name="RowTitles-Col2 3 2 2 2 2" xfId="15116" xr:uid="{00000000-0005-0000-0000-000040570000}"/>
    <cellStyle name="RowTitles-Col2 3 2 2 2 2 2" xfId="15117" xr:uid="{00000000-0005-0000-0000-000041570000}"/>
    <cellStyle name="RowTitles-Col2 3 2 2 2 2_Tertiary Salaries Survey" xfId="15118" xr:uid="{00000000-0005-0000-0000-000042570000}"/>
    <cellStyle name="RowTitles-Col2 3 2 2 2 3" xfId="15119" xr:uid="{00000000-0005-0000-0000-000043570000}"/>
    <cellStyle name="RowTitles-Col2 3 2 2 2_Tertiary Salaries Survey" xfId="15120" xr:uid="{00000000-0005-0000-0000-000044570000}"/>
    <cellStyle name="RowTitles-Col2 3 2 2 3" xfId="15121" xr:uid="{00000000-0005-0000-0000-000045570000}"/>
    <cellStyle name="RowTitles-Col2 3 2 2 3 2" xfId="15122" xr:uid="{00000000-0005-0000-0000-000046570000}"/>
    <cellStyle name="RowTitles-Col2 3 2 2 3 2 2" xfId="15123" xr:uid="{00000000-0005-0000-0000-000047570000}"/>
    <cellStyle name="RowTitles-Col2 3 2 2 3 2_Tertiary Salaries Survey" xfId="15124" xr:uid="{00000000-0005-0000-0000-000048570000}"/>
    <cellStyle name="RowTitles-Col2 3 2 2 3 3" xfId="15125" xr:uid="{00000000-0005-0000-0000-000049570000}"/>
    <cellStyle name="RowTitles-Col2 3 2 2 3_Tertiary Salaries Survey" xfId="15126" xr:uid="{00000000-0005-0000-0000-00004A570000}"/>
    <cellStyle name="RowTitles-Col2 3 2 2 4" xfId="15127" xr:uid="{00000000-0005-0000-0000-00004B570000}"/>
    <cellStyle name="RowTitles-Col2 3 2 2_Tertiary Salaries Survey" xfId="15128" xr:uid="{00000000-0005-0000-0000-00004C570000}"/>
    <cellStyle name="RowTitles-Col2 3 2 3" xfId="15129" xr:uid="{00000000-0005-0000-0000-00004D570000}"/>
    <cellStyle name="RowTitles-Col2 3 2 3 2" xfId="15130" xr:uid="{00000000-0005-0000-0000-00004E570000}"/>
    <cellStyle name="RowTitles-Col2 3 2 3 2 2" xfId="15131" xr:uid="{00000000-0005-0000-0000-00004F570000}"/>
    <cellStyle name="RowTitles-Col2 3 2 3 2 2 2" xfId="15132" xr:uid="{00000000-0005-0000-0000-000050570000}"/>
    <cellStyle name="RowTitles-Col2 3 2 3 2 2_Tertiary Salaries Survey" xfId="15133" xr:uid="{00000000-0005-0000-0000-000051570000}"/>
    <cellStyle name="RowTitles-Col2 3 2 3 2 3" xfId="15134" xr:uid="{00000000-0005-0000-0000-000052570000}"/>
    <cellStyle name="RowTitles-Col2 3 2 3 2_Tertiary Salaries Survey" xfId="15135" xr:uid="{00000000-0005-0000-0000-000053570000}"/>
    <cellStyle name="RowTitles-Col2 3 2 3 3" xfId="15136" xr:uid="{00000000-0005-0000-0000-000054570000}"/>
    <cellStyle name="RowTitles-Col2 3 2 3 3 2" xfId="15137" xr:uid="{00000000-0005-0000-0000-000055570000}"/>
    <cellStyle name="RowTitles-Col2 3 2 3 3 2 2" xfId="15138" xr:uid="{00000000-0005-0000-0000-000056570000}"/>
    <cellStyle name="RowTitles-Col2 3 2 3 3 2_Tertiary Salaries Survey" xfId="15139" xr:uid="{00000000-0005-0000-0000-000057570000}"/>
    <cellStyle name="RowTitles-Col2 3 2 3 3 3" xfId="15140" xr:uid="{00000000-0005-0000-0000-000058570000}"/>
    <cellStyle name="RowTitles-Col2 3 2 3 3_Tertiary Salaries Survey" xfId="15141" xr:uid="{00000000-0005-0000-0000-000059570000}"/>
    <cellStyle name="RowTitles-Col2 3 2 3 4" xfId="15142" xr:uid="{00000000-0005-0000-0000-00005A570000}"/>
    <cellStyle name="RowTitles-Col2 3 2 3 5" xfId="15143" xr:uid="{00000000-0005-0000-0000-00005B570000}"/>
    <cellStyle name="RowTitles-Col2 3 2 3 5 2" xfId="15144" xr:uid="{00000000-0005-0000-0000-00005C570000}"/>
    <cellStyle name="RowTitles-Col2 3 2 3 5_Tertiary Salaries Survey" xfId="15145" xr:uid="{00000000-0005-0000-0000-00005D570000}"/>
    <cellStyle name="RowTitles-Col2 3 2 3 6" xfId="15146" xr:uid="{00000000-0005-0000-0000-00005E570000}"/>
    <cellStyle name="RowTitles-Col2 3 2 3_Tertiary Salaries Survey" xfId="15147" xr:uid="{00000000-0005-0000-0000-00005F570000}"/>
    <cellStyle name="RowTitles-Col2 3 2 4" xfId="15148" xr:uid="{00000000-0005-0000-0000-000060570000}"/>
    <cellStyle name="RowTitles-Col2 3 2 4 2" xfId="15149" xr:uid="{00000000-0005-0000-0000-000061570000}"/>
    <cellStyle name="RowTitles-Col2 3 2 4 2 2" xfId="15150" xr:uid="{00000000-0005-0000-0000-000062570000}"/>
    <cellStyle name="RowTitles-Col2 3 2 4 2 2 2" xfId="15151" xr:uid="{00000000-0005-0000-0000-000063570000}"/>
    <cellStyle name="RowTitles-Col2 3 2 4 2 2_Tertiary Salaries Survey" xfId="15152" xr:uid="{00000000-0005-0000-0000-000064570000}"/>
    <cellStyle name="RowTitles-Col2 3 2 4 2 3" xfId="15153" xr:uid="{00000000-0005-0000-0000-000065570000}"/>
    <cellStyle name="RowTitles-Col2 3 2 4 2_Tertiary Salaries Survey" xfId="15154" xr:uid="{00000000-0005-0000-0000-000066570000}"/>
    <cellStyle name="RowTitles-Col2 3 2 4 3" xfId="15155" xr:uid="{00000000-0005-0000-0000-000067570000}"/>
    <cellStyle name="RowTitles-Col2 3 2 4 3 2" xfId="15156" xr:uid="{00000000-0005-0000-0000-000068570000}"/>
    <cellStyle name="RowTitles-Col2 3 2 4 3 2 2" xfId="15157" xr:uid="{00000000-0005-0000-0000-000069570000}"/>
    <cellStyle name="RowTitles-Col2 3 2 4 3 2_Tertiary Salaries Survey" xfId="15158" xr:uid="{00000000-0005-0000-0000-00006A570000}"/>
    <cellStyle name="RowTitles-Col2 3 2 4 3 3" xfId="15159" xr:uid="{00000000-0005-0000-0000-00006B570000}"/>
    <cellStyle name="RowTitles-Col2 3 2 4 3_Tertiary Salaries Survey" xfId="15160" xr:uid="{00000000-0005-0000-0000-00006C570000}"/>
    <cellStyle name="RowTitles-Col2 3 2 4 4" xfId="15161" xr:uid="{00000000-0005-0000-0000-00006D570000}"/>
    <cellStyle name="RowTitles-Col2 3 2 4 4 2" xfId="15162" xr:uid="{00000000-0005-0000-0000-00006E570000}"/>
    <cellStyle name="RowTitles-Col2 3 2 4 4_Tertiary Salaries Survey" xfId="15163" xr:uid="{00000000-0005-0000-0000-00006F570000}"/>
    <cellStyle name="RowTitles-Col2 3 2 4 5" xfId="15164" xr:uid="{00000000-0005-0000-0000-000070570000}"/>
    <cellStyle name="RowTitles-Col2 3 2 4_Tertiary Salaries Survey" xfId="15165" xr:uid="{00000000-0005-0000-0000-000071570000}"/>
    <cellStyle name="RowTitles-Col2 3 2 5" xfId="15166" xr:uid="{00000000-0005-0000-0000-000072570000}"/>
    <cellStyle name="RowTitles-Col2 3 2 5 2" xfId="15167" xr:uid="{00000000-0005-0000-0000-000073570000}"/>
    <cellStyle name="RowTitles-Col2 3 2 5 2 2" xfId="15168" xr:uid="{00000000-0005-0000-0000-000074570000}"/>
    <cellStyle name="RowTitles-Col2 3 2 5 2 2 2" xfId="15169" xr:uid="{00000000-0005-0000-0000-000075570000}"/>
    <cellStyle name="RowTitles-Col2 3 2 5 2 2_Tertiary Salaries Survey" xfId="15170" xr:uid="{00000000-0005-0000-0000-000076570000}"/>
    <cellStyle name="RowTitles-Col2 3 2 5 2 3" xfId="15171" xr:uid="{00000000-0005-0000-0000-000077570000}"/>
    <cellStyle name="RowTitles-Col2 3 2 5 2_Tertiary Salaries Survey" xfId="15172" xr:uid="{00000000-0005-0000-0000-000078570000}"/>
    <cellStyle name="RowTitles-Col2 3 2 5 3" xfId="15173" xr:uid="{00000000-0005-0000-0000-000079570000}"/>
    <cellStyle name="RowTitles-Col2 3 2 5 3 2" xfId="15174" xr:uid="{00000000-0005-0000-0000-00007A570000}"/>
    <cellStyle name="RowTitles-Col2 3 2 5 3 2 2" xfId="15175" xr:uid="{00000000-0005-0000-0000-00007B570000}"/>
    <cellStyle name="RowTitles-Col2 3 2 5 3 2_Tertiary Salaries Survey" xfId="15176" xr:uid="{00000000-0005-0000-0000-00007C570000}"/>
    <cellStyle name="RowTitles-Col2 3 2 5 3 3" xfId="15177" xr:uid="{00000000-0005-0000-0000-00007D570000}"/>
    <cellStyle name="RowTitles-Col2 3 2 5 3_Tertiary Salaries Survey" xfId="15178" xr:uid="{00000000-0005-0000-0000-00007E570000}"/>
    <cellStyle name="RowTitles-Col2 3 2 5 4" xfId="15179" xr:uid="{00000000-0005-0000-0000-00007F570000}"/>
    <cellStyle name="RowTitles-Col2 3 2 5 4 2" xfId="15180" xr:uid="{00000000-0005-0000-0000-000080570000}"/>
    <cellStyle name="RowTitles-Col2 3 2 5 4_Tertiary Salaries Survey" xfId="15181" xr:uid="{00000000-0005-0000-0000-000081570000}"/>
    <cellStyle name="RowTitles-Col2 3 2 5 5" xfId="15182" xr:uid="{00000000-0005-0000-0000-000082570000}"/>
    <cellStyle name="RowTitles-Col2 3 2 5_Tertiary Salaries Survey" xfId="15183" xr:uid="{00000000-0005-0000-0000-000083570000}"/>
    <cellStyle name="RowTitles-Col2 3 2 6" xfId="15184" xr:uid="{00000000-0005-0000-0000-000084570000}"/>
    <cellStyle name="RowTitles-Col2 3 2 6 2" xfId="15185" xr:uid="{00000000-0005-0000-0000-000085570000}"/>
    <cellStyle name="RowTitles-Col2 3 2 6 2 2" xfId="15186" xr:uid="{00000000-0005-0000-0000-000086570000}"/>
    <cellStyle name="RowTitles-Col2 3 2 6 2 2 2" xfId="15187" xr:uid="{00000000-0005-0000-0000-000087570000}"/>
    <cellStyle name="RowTitles-Col2 3 2 6 2 2_Tertiary Salaries Survey" xfId="15188" xr:uid="{00000000-0005-0000-0000-000088570000}"/>
    <cellStyle name="RowTitles-Col2 3 2 6 2 3" xfId="15189" xr:uid="{00000000-0005-0000-0000-000089570000}"/>
    <cellStyle name="RowTitles-Col2 3 2 6 2_Tertiary Salaries Survey" xfId="15190" xr:uid="{00000000-0005-0000-0000-00008A570000}"/>
    <cellStyle name="RowTitles-Col2 3 2 6 3" xfId="15191" xr:uid="{00000000-0005-0000-0000-00008B570000}"/>
    <cellStyle name="RowTitles-Col2 3 2 6 3 2" xfId="15192" xr:uid="{00000000-0005-0000-0000-00008C570000}"/>
    <cellStyle name="RowTitles-Col2 3 2 6 3 2 2" xfId="15193" xr:uid="{00000000-0005-0000-0000-00008D570000}"/>
    <cellStyle name="RowTitles-Col2 3 2 6 3 2_Tertiary Salaries Survey" xfId="15194" xr:uid="{00000000-0005-0000-0000-00008E570000}"/>
    <cellStyle name="RowTitles-Col2 3 2 6 3 3" xfId="15195" xr:uid="{00000000-0005-0000-0000-00008F570000}"/>
    <cellStyle name="RowTitles-Col2 3 2 6 3_Tertiary Salaries Survey" xfId="15196" xr:uid="{00000000-0005-0000-0000-000090570000}"/>
    <cellStyle name="RowTitles-Col2 3 2 6 4" xfId="15197" xr:uid="{00000000-0005-0000-0000-000091570000}"/>
    <cellStyle name="RowTitles-Col2 3 2 6 4 2" xfId="15198" xr:uid="{00000000-0005-0000-0000-000092570000}"/>
    <cellStyle name="RowTitles-Col2 3 2 6 4_Tertiary Salaries Survey" xfId="15199" xr:uid="{00000000-0005-0000-0000-000093570000}"/>
    <cellStyle name="RowTitles-Col2 3 2 6 5" xfId="15200" xr:uid="{00000000-0005-0000-0000-000094570000}"/>
    <cellStyle name="RowTitles-Col2 3 2 6_Tertiary Salaries Survey" xfId="15201" xr:uid="{00000000-0005-0000-0000-000095570000}"/>
    <cellStyle name="RowTitles-Col2 3 2 7" xfId="15202" xr:uid="{00000000-0005-0000-0000-000096570000}"/>
    <cellStyle name="RowTitles-Col2 3 2 7 2" xfId="15203" xr:uid="{00000000-0005-0000-0000-000097570000}"/>
    <cellStyle name="RowTitles-Col2 3 2 7 2 2" xfId="15204" xr:uid="{00000000-0005-0000-0000-000098570000}"/>
    <cellStyle name="RowTitles-Col2 3 2 7 2_Tertiary Salaries Survey" xfId="15205" xr:uid="{00000000-0005-0000-0000-000099570000}"/>
    <cellStyle name="RowTitles-Col2 3 2 7 3" xfId="15206" xr:uid="{00000000-0005-0000-0000-00009A570000}"/>
    <cellStyle name="RowTitles-Col2 3 2 7_Tertiary Salaries Survey" xfId="15207" xr:uid="{00000000-0005-0000-0000-00009B570000}"/>
    <cellStyle name="RowTitles-Col2 3 2 8" xfId="15208" xr:uid="{00000000-0005-0000-0000-00009C570000}"/>
    <cellStyle name="RowTitles-Col2 3 2_STUD aligned by INSTIT" xfId="15209" xr:uid="{00000000-0005-0000-0000-00009D570000}"/>
    <cellStyle name="RowTitles-Col2 3 3" xfId="15210" xr:uid="{00000000-0005-0000-0000-00009E570000}"/>
    <cellStyle name="RowTitles-Col2 3 3 2" xfId="15211" xr:uid="{00000000-0005-0000-0000-00009F570000}"/>
    <cellStyle name="RowTitles-Col2 3 3 2 2" xfId="15212" xr:uid="{00000000-0005-0000-0000-0000A0570000}"/>
    <cellStyle name="RowTitles-Col2 3 3 2 2 2" xfId="15213" xr:uid="{00000000-0005-0000-0000-0000A1570000}"/>
    <cellStyle name="RowTitles-Col2 3 3 2 2 2 2" xfId="15214" xr:uid="{00000000-0005-0000-0000-0000A2570000}"/>
    <cellStyle name="RowTitles-Col2 3 3 2 2 2_Tertiary Salaries Survey" xfId="15215" xr:uid="{00000000-0005-0000-0000-0000A3570000}"/>
    <cellStyle name="RowTitles-Col2 3 3 2 2 3" xfId="15216" xr:uid="{00000000-0005-0000-0000-0000A4570000}"/>
    <cellStyle name="RowTitles-Col2 3 3 2 2_Tertiary Salaries Survey" xfId="15217" xr:uid="{00000000-0005-0000-0000-0000A5570000}"/>
    <cellStyle name="RowTitles-Col2 3 3 2 3" xfId="15218" xr:uid="{00000000-0005-0000-0000-0000A6570000}"/>
    <cellStyle name="RowTitles-Col2 3 3 2 3 2" xfId="15219" xr:uid="{00000000-0005-0000-0000-0000A7570000}"/>
    <cellStyle name="RowTitles-Col2 3 3 2 3 2 2" xfId="15220" xr:uid="{00000000-0005-0000-0000-0000A8570000}"/>
    <cellStyle name="RowTitles-Col2 3 3 2 3 2_Tertiary Salaries Survey" xfId="15221" xr:uid="{00000000-0005-0000-0000-0000A9570000}"/>
    <cellStyle name="RowTitles-Col2 3 3 2 3 3" xfId="15222" xr:uid="{00000000-0005-0000-0000-0000AA570000}"/>
    <cellStyle name="RowTitles-Col2 3 3 2 3_Tertiary Salaries Survey" xfId="15223" xr:uid="{00000000-0005-0000-0000-0000AB570000}"/>
    <cellStyle name="RowTitles-Col2 3 3 2 4" xfId="15224" xr:uid="{00000000-0005-0000-0000-0000AC570000}"/>
    <cellStyle name="RowTitles-Col2 3 3 2 5" xfId="15225" xr:uid="{00000000-0005-0000-0000-0000AD570000}"/>
    <cellStyle name="RowTitles-Col2 3 3 2 5 2" xfId="15226" xr:uid="{00000000-0005-0000-0000-0000AE570000}"/>
    <cellStyle name="RowTitles-Col2 3 3 2 5_Tertiary Salaries Survey" xfId="15227" xr:uid="{00000000-0005-0000-0000-0000AF570000}"/>
    <cellStyle name="RowTitles-Col2 3 3 2 6" xfId="15228" xr:uid="{00000000-0005-0000-0000-0000B0570000}"/>
    <cellStyle name="RowTitles-Col2 3 3 2_Tertiary Salaries Survey" xfId="15229" xr:uid="{00000000-0005-0000-0000-0000B1570000}"/>
    <cellStyle name="RowTitles-Col2 3 3 3" xfId="15230" xr:uid="{00000000-0005-0000-0000-0000B2570000}"/>
    <cellStyle name="RowTitles-Col2 3 3 3 2" xfId="15231" xr:uid="{00000000-0005-0000-0000-0000B3570000}"/>
    <cellStyle name="RowTitles-Col2 3 3 3 2 2" xfId="15232" xr:uid="{00000000-0005-0000-0000-0000B4570000}"/>
    <cellStyle name="RowTitles-Col2 3 3 3 2 2 2" xfId="15233" xr:uid="{00000000-0005-0000-0000-0000B5570000}"/>
    <cellStyle name="RowTitles-Col2 3 3 3 2 2_Tertiary Salaries Survey" xfId="15234" xr:uid="{00000000-0005-0000-0000-0000B6570000}"/>
    <cellStyle name="RowTitles-Col2 3 3 3 2 3" xfId="15235" xr:uid="{00000000-0005-0000-0000-0000B7570000}"/>
    <cellStyle name="RowTitles-Col2 3 3 3 2_Tertiary Salaries Survey" xfId="15236" xr:uid="{00000000-0005-0000-0000-0000B8570000}"/>
    <cellStyle name="RowTitles-Col2 3 3 3 3" xfId="15237" xr:uid="{00000000-0005-0000-0000-0000B9570000}"/>
    <cellStyle name="RowTitles-Col2 3 3 3 3 2" xfId="15238" xr:uid="{00000000-0005-0000-0000-0000BA570000}"/>
    <cellStyle name="RowTitles-Col2 3 3 3 3 2 2" xfId="15239" xr:uid="{00000000-0005-0000-0000-0000BB570000}"/>
    <cellStyle name="RowTitles-Col2 3 3 3 3 2_Tertiary Salaries Survey" xfId="15240" xr:uid="{00000000-0005-0000-0000-0000BC570000}"/>
    <cellStyle name="RowTitles-Col2 3 3 3 3 3" xfId="15241" xr:uid="{00000000-0005-0000-0000-0000BD570000}"/>
    <cellStyle name="RowTitles-Col2 3 3 3 3_Tertiary Salaries Survey" xfId="15242" xr:uid="{00000000-0005-0000-0000-0000BE570000}"/>
    <cellStyle name="RowTitles-Col2 3 3 3 4" xfId="15243" xr:uid="{00000000-0005-0000-0000-0000BF570000}"/>
    <cellStyle name="RowTitles-Col2 3 3 3_Tertiary Salaries Survey" xfId="15244" xr:uid="{00000000-0005-0000-0000-0000C0570000}"/>
    <cellStyle name="RowTitles-Col2 3 3 4" xfId="15245" xr:uid="{00000000-0005-0000-0000-0000C1570000}"/>
    <cellStyle name="RowTitles-Col2 3 3 4 2" xfId="15246" xr:uid="{00000000-0005-0000-0000-0000C2570000}"/>
    <cellStyle name="RowTitles-Col2 3 3 4 2 2" xfId="15247" xr:uid="{00000000-0005-0000-0000-0000C3570000}"/>
    <cellStyle name="RowTitles-Col2 3 3 4 2 2 2" xfId="15248" xr:uid="{00000000-0005-0000-0000-0000C4570000}"/>
    <cellStyle name="RowTitles-Col2 3 3 4 2 2_Tertiary Salaries Survey" xfId="15249" xr:uid="{00000000-0005-0000-0000-0000C5570000}"/>
    <cellStyle name="RowTitles-Col2 3 3 4 2 3" xfId="15250" xr:uid="{00000000-0005-0000-0000-0000C6570000}"/>
    <cellStyle name="RowTitles-Col2 3 3 4 2_Tertiary Salaries Survey" xfId="15251" xr:uid="{00000000-0005-0000-0000-0000C7570000}"/>
    <cellStyle name="RowTitles-Col2 3 3 4 3" xfId="15252" xr:uid="{00000000-0005-0000-0000-0000C8570000}"/>
    <cellStyle name="RowTitles-Col2 3 3 4 3 2" xfId="15253" xr:uid="{00000000-0005-0000-0000-0000C9570000}"/>
    <cellStyle name="RowTitles-Col2 3 3 4 3 2 2" xfId="15254" xr:uid="{00000000-0005-0000-0000-0000CA570000}"/>
    <cellStyle name="RowTitles-Col2 3 3 4 3 2_Tertiary Salaries Survey" xfId="15255" xr:uid="{00000000-0005-0000-0000-0000CB570000}"/>
    <cellStyle name="RowTitles-Col2 3 3 4 3 3" xfId="15256" xr:uid="{00000000-0005-0000-0000-0000CC570000}"/>
    <cellStyle name="RowTitles-Col2 3 3 4 3_Tertiary Salaries Survey" xfId="15257" xr:uid="{00000000-0005-0000-0000-0000CD570000}"/>
    <cellStyle name="RowTitles-Col2 3 3 4 4" xfId="15258" xr:uid="{00000000-0005-0000-0000-0000CE570000}"/>
    <cellStyle name="RowTitles-Col2 3 3 4 4 2" xfId="15259" xr:uid="{00000000-0005-0000-0000-0000CF570000}"/>
    <cellStyle name="RowTitles-Col2 3 3 4 4_Tertiary Salaries Survey" xfId="15260" xr:uid="{00000000-0005-0000-0000-0000D0570000}"/>
    <cellStyle name="RowTitles-Col2 3 3 4 5" xfId="15261" xr:uid="{00000000-0005-0000-0000-0000D1570000}"/>
    <cellStyle name="RowTitles-Col2 3 3 4_Tertiary Salaries Survey" xfId="15262" xr:uid="{00000000-0005-0000-0000-0000D2570000}"/>
    <cellStyle name="RowTitles-Col2 3 3 5" xfId="15263" xr:uid="{00000000-0005-0000-0000-0000D3570000}"/>
    <cellStyle name="RowTitles-Col2 3 3 5 2" xfId="15264" xr:uid="{00000000-0005-0000-0000-0000D4570000}"/>
    <cellStyle name="RowTitles-Col2 3 3 5 2 2" xfId="15265" xr:uid="{00000000-0005-0000-0000-0000D5570000}"/>
    <cellStyle name="RowTitles-Col2 3 3 5 2 2 2" xfId="15266" xr:uid="{00000000-0005-0000-0000-0000D6570000}"/>
    <cellStyle name="RowTitles-Col2 3 3 5 2 2_Tertiary Salaries Survey" xfId="15267" xr:uid="{00000000-0005-0000-0000-0000D7570000}"/>
    <cellStyle name="RowTitles-Col2 3 3 5 2 3" xfId="15268" xr:uid="{00000000-0005-0000-0000-0000D8570000}"/>
    <cellStyle name="RowTitles-Col2 3 3 5 2_Tertiary Salaries Survey" xfId="15269" xr:uid="{00000000-0005-0000-0000-0000D9570000}"/>
    <cellStyle name="RowTitles-Col2 3 3 5 3" xfId="15270" xr:uid="{00000000-0005-0000-0000-0000DA570000}"/>
    <cellStyle name="RowTitles-Col2 3 3 5 3 2" xfId="15271" xr:uid="{00000000-0005-0000-0000-0000DB570000}"/>
    <cellStyle name="RowTitles-Col2 3 3 5 3 2 2" xfId="15272" xr:uid="{00000000-0005-0000-0000-0000DC570000}"/>
    <cellStyle name="RowTitles-Col2 3 3 5 3 2_Tertiary Salaries Survey" xfId="15273" xr:uid="{00000000-0005-0000-0000-0000DD570000}"/>
    <cellStyle name="RowTitles-Col2 3 3 5 3 3" xfId="15274" xr:uid="{00000000-0005-0000-0000-0000DE570000}"/>
    <cellStyle name="RowTitles-Col2 3 3 5 3_Tertiary Salaries Survey" xfId="15275" xr:uid="{00000000-0005-0000-0000-0000DF570000}"/>
    <cellStyle name="RowTitles-Col2 3 3 5 4" xfId="15276" xr:uid="{00000000-0005-0000-0000-0000E0570000}"/>
    <cellStyle name="RowTitles-Col2 3 3 5 4 2" xfId="15277" xr:uid="{00000000-0005-0000-0000-0000E1570000}"/>
    <cellStyle name="RowTitles-Col2 3 3 5 4_Tertiary Salaries Survey" xfId="15278" xr:uid="{00000000-0005-0000-0000-0000E2570000}"/>
    <cellStyle name="RowTitles-Col2 3 3 5 5" xfId="15279" xr:uid="{00000000-0005-0000-0000-0000E3570000}"/>
    <cellStyle name="RowTitles-Col2 3 3 5_Tertiary Salaries Survey" xfId="15280" xr:uid="{00000000-0005-0000-0000-0000E4570000}"/>
    <cellStyle name="RowTitles-Col2 3 3 6" xfId="15281" xr:uid="{00000000-0005-0000-0000-0000E5570000}"/>
    <cellStyle name="RowTitles-Col2 3 3 6 2" xfId="15282" xr:uid="{00000000-0005-0000-0000-0000E6570000}"/>
    <cellStyle name="RowTitles-Col2 3 3 6 2 2" xfId="15283" xr:uid="{00000000-0005-0000-0000-0000E7570000}"/>
    <cellStyle name="RowTitles-Col2 3 3 6 2 2 2" xfId="15284" xr:uid="{00000000-0005-0000-0000-0000E8570000}"/>
    <cellStyle name="RowTitles-Col2 3 3 6 2 2_Tertiary Salaries Survey" xfId="15285" xr:uid="{00000000-0005-0000-0000-0000E9570000}"/>
    <cellStyle name="RowTitles-Col2 3 3 6 2 3" xfId="15286" xr:uid="{00000000-0005-0000-0000-0000EA570000}"/>
    <cellStyle name="RowTitles-Col2 3 3 6 2_Tertiary Salaries Survey" xfId="15287" xr:uid="{00000000-0005-0000-0000-0000EB570000}"/>
    <cellStyle name="RowTitles-Col2 3 3 6 3" xfId="15288" xr:uid="{00000000-0005-0000-0000-0000EC570000}"/>
    <cellStyle name="RowTitles-Col2 3 3 6 3 2" xfId="15289" xr:uid="{00000000-0005-0000-0000-0000ED570000}"/>
    <cellStyle name="RowTitles-Col2 3 3 6 3 2 2" xfId="15290" xr:uid="{00000000-0005-0000-0000-0000EE570000}"/>
    <cellStyle name="RowTitles-Col2 3 3 6 3 2_Tertiary Salaries Survey" xfId="15291" xr:uid="{00000000-0005-0000-0000-0000EF570000}"/>
    <cellStyle name="RowTitles-Col2 3 3 6 3 3" xfId="15292" xr:uid="{00000000-0005-0000-0000-0000F0570000}"/>
    <cellStyle name="RowTitles-Col2 3 3 6 3_Tertiary Salaries Survey" xfId="15293" xr:uid="{00000000-0005-0000-0000-0000F1570000}"/>
    <cellStyle name="RowTitles-Col2 3 3 6 4" xfId="15294" xr:uid="{00000000-0005-0000-0000-0000F2570000}"/>
    <cellStyle name="RowTitles-Col2 3 3 6 4 2" xfId="15295" xr:uid="{00000000-0005-0000-0000-0000F3570000}"/>
    <cellStyle name="RowTitles-Col2 3 3 6 4_Tertiary Salaries Survey" xfId="15296" xr:uid="{00000000-0005-0000-0000-0000F4570000}"/>
    <cellStyle name="RowTitles-Col2 3 3 6 5" xfId="15297" xr:uid="{00000000-0005-0000-0000-0000F5570000}"/>
    <cellStyle name="RowTitles-Col2 3 3 6_Tertiary Salaries Survey" xfId="15298" xr:uid="{00000000-0005-0000-0000-0000F6570000}"/>
    <cellStyle name="RowTitles-Col2 3 3 7" xfId="15299" xr:uid="{00000000-0005-0000-0000-0000F7570000}"/>
    <cellStyle name="RowTitles-Col2 3 3 7 2" xfId="15300" xr:uid="{00000000-0005-0000-0000-0000F8570000}"/>
    <cellStyle name="RowTitles-Col2 3 3 7 2 2" xfId="15301" xr:uid="{00000000-0005-0000-0000-0000F9570000}"/>
    <cellStyle name="RowTitles-Col2 3 3 7 2_Tertiary Salaries Survey" xfId="15302" xr:uid="{00000000-0005-0000-0000-0000FA570000}"/>
    <cellStyle name="RowTitles-Col2 3 3 7 3" xfId="15303" xr:uid="{00000000-0005-0000-0000-0000FB570000}"/>
    <cellStyle name="RowTitles-Col2 3 3 7_Tertiary Salaries Survey" xfId="15304" xr:uid="{00000000-0005-0000-0000-0000FC570000}"/>
    <cellStyle name="RowTitles-Col2 3 3 8" xfId="15305" xr:uid="{00000000-0005-0000-0000-0000FD570000}"/>
    <cellStyle name="RowTitles-Col2 3 3 8 2" xfId="15306" xr:uid="{00000000-0005-0000-0000-0000FE570000}"/>
    <cellStyle name="RowTitles-Col2 3 3 8 2 2" xfId="15307" xr:uid="{00000000-0005-0000-0000-0000FF570000}"/>
    <cellStyle name="RowTitles-Col2 3 3 8 2_Tertiary Salaries Survey" xfId="15308" xr:uid="{00000000-0005-0000-0000-000000580000}"/>
    <cellStyle name="RowTitles-Col2 3 3 8 3" xfId="15309" xr:uid="{00000000-0005-0000-0000-000001580000}"/>
    <cellStyle name="RowTitles-Col2 3 3 8_Tertiary Salaries Survey" xfId="15310" xr:uid="{00000000-0005-0000-0000-000002580000}"/>
    <cellStyle name="RowTitles-Col2 3 3_STUD aligned by INSTIT" xfId="15311" xr:uid="{00000000-0005-0000-0000-000003580000}"/>
    <cellStyle name="RowTitles-Col2 3 4" xfId="15312" xr:uid="{00000000-0005-0000-0000-000004580000}"/>
    <cellStyle name="RowTitles-Col2 3 4 2" xfId="15313" xr:uid="{00000000-0005-0000-0000-000005580000}"/>
    <cellStyle name="RowTitles-Col2 3 4 2 2" xfId="15314" xr:uid="{00000000-0005-0000-0000-000006580000}"/>
    <cellStyle name="RowTitles-Col2 3 4 2 2 2" xfId="15315" xr:uid="{00000000-0005-0000-0000-000007580000}"/>
    <cellStyle name="RowTitles-Col2 3 4 2 2 2 2" xfId="15316" xr:uid="{00000000-0005-0000-0000-000008580000}"/>
    <cellStyle name="RowTitles-Col2 3 4 2 2 2_Tertiary Salaries Survey" xfId="15317" xr:uid="{00000000-0005-0000-0000-000009580000}"/>
    <cellStyle name="RowTitles-Col2 3 4 2 2 3" xfId="15318" xr:uid="{00000000-0005-0000-0000-00000A580000}"/>
    <cellStyle name="RowTitles-Col2 3 4 2 2_Tertiary Salaries Survey" xfId="15319" xr:uid="{00000000-0005-0000-0000-00000B580000}"/>
    <cellStyle name="RowTitles-Col2 3 4 2 3" xfId="15320" xr:uid="{00000000-0005-0000-0000-00000C580000}"/>
    <cellStyle name="RowTitles-Col2 3 4 2 3 2" xfId="15321" xr:uid="{00000000-0005-0000-0000-00000D580000}"/>
    <cellStyle name="RowTitles-Col2 3 4 2 3 2 2" xfId="15322" xr:uid="{00000000-0005-0000-0000-00000E580000}"/>
    <cellStyle name="RowTitles-Col2 3 4 2 3 2_Tertiary Salaries Survey" xfId="15323" xr:uid="{00000000-0005-0000-0000-00000F580000}"/>
    <cellStyle name="RowTitles-Col2 3 4 2 3 3" xfId="15324" xr:uid="{00000000-0005-0000-0000-000010580000}"/>
    <cellStyle name="RowTitles-Col2 3 4 2 3_Tertiary Salaries Survey" xfId="15325" xr:uid="{00000000-0005-0000-0000-000011580000}"/>
    <cellStyle name="RowTitles-Col2 3 4 2 4" xfId="15326" xr:uid="{00000000-0005-0000-0000-000012580000}"/>
    <cellStyle name="RowTitles-Col2 3 4 2 5" xfId="15327" xr:uid="{00000000-0005-0000-0000-000013580000}"/>
    <cellStyle name="RowTitles-Col2 3 4 2 5 2" xfId="15328" xr:uid="{00000000-0005-0000-0000-000014580000}"/>
    <cellStyle name="RowTitles-Col2 3 4 2 5_Tertiary Salaries Survey" xfId="15329" xr:uid="{00000000-0005-0000-0000-000015580000}"/>
    <cellStyle name="RowTitles-Col2 3 4 2_Tertiary Salaries Survey" xfId="15330" xr:uid="{00000000-0005-0000-0000-000016580000}"/>
    <cellStyle name="RowTitles-Col2 3 4 3" xfId="15331" xr:uid="{00000000-0005-0000-0000-000017580000}"/>
    <cellStyle name="RowTitles-Col2 3 4 3 2" xfId="15332" xr:uid="{00000000-0005-0000-0000-000018580000}"/>
    <cellStyle name="RowTitles-Col2 3 4 3 2 2" xfId="15333" xr:uid="{00000000-0005-0000-0000-000019580000}"/>
    <cellStyle name="RowTitles-Col2 3 4 3 2 2 2" xfId="15334" xr:uid="{00000000-0005-0000-0000-00001A580000}"/>
    <cellStyle name="RowTitles-Col2 3 4 3 2 2_Tertiary Salaries Survey" xfId="15335" xr:uid="{00000000-0005-0000-0000-00001B580000}"/>
    <cellStyle name="RowTitles-Col2 3 4 3 2 3" xfId="15336" xr:uid="{00000000-0005-0000-0000-00001C580000}"/>
    <cellStyle name="RowTitles-Col2 3 4 3 2_Tertiary Salaries Survey" xfId="15337" xr:uid="{00000000-0005-0000-0000-00001D580000}"/>
    <cellStyle name="RowTitles-Col2 3 4 3 3" xfId="15338" xr:uid="{00000000-0005-0000-0000-00001E580000}"/>
    <cellStyle name="RowTitles-Col2 3 4 3 3 2" xfId="15339" xr:uid="{00000000-0005-0000-0000-00001F580000}"/>
    <cellStyle name="RowTitles-Col2 3 4 3 3 2 2" xfId="15340" xr:uid="{00000000-0005-0000-0000-000020580000}"/>
    <cellStyle name="RowTitles-Col2 3 4 3 3 2_Tertiary Salaries Survey" xfId="15341" xr:uid="{00000000-0005-0000-0000-000021580000}"/>
    <cellStyle name="RowTitles-Col2 3 4 3 3 3" xfId="15342" xr:uid="{00000000-0005-0000-0000-000022580000}"/>
    <cellStyle name="RowTitles-Col2 3 4 3 3_Tertiary Salaries Survey" xfId="15343" xr:uid="{00000000-0005-0000-0000-000023580000}"/>
    <cellStyle name="RowTitles-Col2 3 4 3 4" xfId="15344" xr:uid="{00000000-0005-0000-0000-000024580000}"/>
    <cellStyle name="RowTitles-Col2 3 4 3 5" xfId="15345" xr:uid="{00000000-0005-0000-0000-000025580000}"/>
    <cellStyle name="RowTitles-Col2 3 4 3_Tertiary Salaries Survey" xfId="15346" xr:uid="{00000000-0005-0000-0000-000026580000}"/>
    <cellStyle name="RowTitles-Col2 3 4 4" xfId="15347" xr:uid="{00000000-0005-0000-0000-000027580000}"/>
    <cellStyle name="RowTitles-Col2 3 4 4 2" xfId="15348" xr:uid="{00000000-0005-0000-0000-000028580000}"/>
    <cellStyle name="RowTitles-Col2 3 4 4 2 2" xfId="15349" xr:uid="{00000000-0005-0000-0000-000029580000}"/>
    <cellStyle name="RowTitles-Col2 3 4 4 2 2 2" xfId="15350" xr:uid="{00000000-0005-0000-0000-00002A580000}"/>
    <cellStyle name="RowTitles-Col2 3 4 4 2 2_Tertiary Salaries Survey" xfId="15351" xr:uid="{00000000-0005-0000-0000-00002B580000}"/>
    <cellStyle name="RowTitles-Col2 3 4 4 2 3" xfId="15352" xr:uid="{00000000-0005-0000-0000-00002C580000}"/>
    <cellStyle name="RowTitles-Col2 3 4 4 2_Tertiary Salaries Survey" xfId="15353" xr:uid="{00000000-0005-0000-0000-00002D580000}"/>
    <cellStyle name="RowTitles-Col2 3 4 4 3" xfId="15354" xr:uid="{00000000-0005-0000-0000-00002E580000}"/>
    <cellStyle name="RowTitles-Col2 3 4 4 3 2" xfId="15355" xr:uid="{00000000-0005-0000-0000-00002F580000}"/>
    <cellStyle name="RowTitles-Col2 3 4 4 3 2 2" xfId="15356" xr:uid="{00000000-0005-0000-0000-000030580000}"/>
    <cellStyle name="RowTitles-Col2 3 4 4 3 2_Tertiary Salaries Survey" xfId="15357" xr:uid="{00000000-0005-0000-0000-000031580000}"/>
    <cellStyle name="RowTitles-Col2 3 4 4 3 3" xfId="15358" xr:uid="{00000000-0005-0000-0000-000032580000}"/>
    <cellStyle name="RowTitles-Col2 3 4 4 3_Tertiary Salaries Survey" xfId="15359" xr:uid="{00000000-0005-0000-0000-000033580000}"/>
    <cellStyle name="RowTitles-Col2 3 4 4 4" xfId="15360" xr:uid="{00000000-0005-0000-0000-000034580000}"/>
    <cellStyle name="RowTitles-Col2 3 4 4 5" xfId="15361" xr:uid="{00000000-0005-0000-0000-000035580000}"/>
    <cellStyle name="RowTitles-Col2 3 4 4 5 2" xfId="15362" xr:uid="{00000000-0005-0000-0000-000036580000}"/>
    <cellStyle name="RowTitles-Col2 3 4 4 5_Tertiary Salaries Survey" xfId="15363" xr:uid="{00000000-0005-0000-0000-000037580000}"/>
    <cellStyle name="RowTitles-Col2 3 4 4 6" xfId="15364" xr:uid="{00000000-0005-0000-0000-000038580000}"/>
    <cellStyle name="RowTitles-Col2 3 4 4_Tertiary Salaries Survey" xfId="15365" xr:uid="{00000000-0005-0000-0000-000039580000}"/>
    <cellStyle name="RowTitles-Col2 3 4 5" xfId="15366" xr:uid="{00000000-0005-0000-0000-00003A580000}"/>
    <cellStyle name="RowTitles-Col2 3 4 5 2" xfId="15367" xr:uid="{00000000-0005-0000-0000-00003B580000}"/>
    <cellStyle name="RowTitles-Col2 3 4 5 2 2" xfId="15368" xr:uid="{00000000-0005-0000-0000-00003C580000}"/>
    <cellStyle name="RowTitles-Col2 3 4 5 2 2 2" xfId="15369" xr:uid="{00000000-0005-0000-0000-00003D580000}"/>
    <cellStyle name="RowTitles-Col2 3 4 5 2 2_Tertiary Salaries Survey" xfId="15370" xr:uid="{00000000-0005-0000-0000-00003E580000}"/>
    <cellStyle name="RowTitles-Col2 3 4 5 2 3" xfId="15371" xr:uid="{00000000-0005-0000-0000-00003F580000}"/>
    <cellStyle name="RowTitles-Col2 3 4 5 2_Tertiary Salaries Survey" xfId="15372" xr:uid="{00000000-0005-0000-0000-000040580000}"/>
    <cellStyle name="RowTitles-Col2 3 4 5 3" xfId="15373" xr:uid="{00000000-0005-0000-0000-000041580000}"/>
    <cellStyle name="RowTitles-Col2 3 4 5 3 2" xfId="15374" xr:uid="{00000000-0005-0000-0000-000042580000}"/>
    <cellStyle name="RowTitles-Col2 3 4 5 3 2 2" xfId="15375" xr:uid="{00000000-0005-0000-0000-000043580000}"/>
    <cellStyle name="RowTitles-Col2 3 4 5 3 2_Tertiary Salaries Survey" xfId="15376" xr:uid="{00000000-0005-0000-0000-000044580000}"/>
    <cellStyle name="RowTitles-Col2 3 4 5 3 3" xfId="15377" xr:uid="{00000000-0005-0000-0000-000045580000}"/>
    <cellStyle name="RowTitles-Col2 3 4 5 3_Tertiary Salaries Survey" xfId="15378" xr:uid="{00000000-0005-0000-0000-000046580000}"/>
    <cellStyle name="RowTitles-Col2 3 4 5 4" xfId="15379" xr:uid="{00000000-0005-0000-0000-000047580000}"/>
    <cellStyle name="RowTitles-Col2 3 4 5 4 2" xfId="15380" xr:uid="{00000000-0005-0000-0000-000048580000}"/>
    <cellStyle name="RowTitles-Col2 3 4 5 4_Tertiary Salaries Survey" xfId="15381" xr:uid="{00000000-0005-0000-0000-000049580000}"/>
    <cellStyle name="RowTitles-Col2 3 4 5 5" xfId="15382" xr:uid="{00000000-0005-0000-0000-00004A580000}"/>
    <cellStyle name="RowTitles-Col2 3 4 5_Tertiary Salaries Survey" xfId="15383" xr:uid="{00000000-0005-0000-0000-00004B580000}"/>
    <cellStyle name="RowTitles-Col2 3 4 6" xfId="15384" xr:uid="{00000000-0005-0000-0000-00004C580000}"/>
    <cellStyle name="RowTitles-Col2 3 4 6 2" xfId="15385" xr:uid="{00000000-0005-0000-0000-00004D580000}"/>
    <cellStyle name="RowTitles-Col2 3 4 6 2 2" xfId="15386" xr:uid="{00000000-0005-0000-0000-00004E580000}"/>
    <cellStyle name="RowTitles-Col2 3 4 6 2 2 2" xfId="15387" xr:uid="{00000000-0005-0000-0000-00004F580000}"/>
    <cellStyle name="RowTitles-Col2 3 4 6 2 2_Tertiary Salaries Survey" xfId="15388" xr:uid="{00000000-0005-0000-0000-000050580000}"/>
    <cellStyle name="RowTitles-Col2 3 4 6 2 3" xfId="15389" xr:uid="{00000000-0005-0000-0000-000051580000}"/>
    <cellStyle name="RowTitles-Col2 3 4 6 2_Tertiary Salaries Survey" xfId="15390" xr:uid="{00000000-0005-0000-0000-000052580000}"/>
    <cellStyle name="RowTitles-Col2 3 4 6 3" xfId="15391" xr:uid="{00000000-0005-0000-0000-000053580000}"/>
    <cellStyle name="RowTitles-Col2 3 4 6 3 2" xfId="15392" xr:uid="{00000000-0005-0000-0000-000054580000}"/>
    <cellStyle name="RowTitles-Col2 3 4 6 3 2 2" xfId="15393" xr:uid="{00000000-0005-0000-0000-000055580000}"/>
    <cellStyle name="RowTitles-Col2 3 4 6 3 2_Tertiary Salaries Survey" xfId="15394" xr:uid="{00000000-0005-0000-0000-000056580000}"/>
    <cellStyle name="RowTitles-Col2 3 4 6 3 3" xfId="15395" xr:uid="{00000000-0005-0000-0000-000057580000}"/>
    <cellStyle name="RowTitles-Col2 3 4 6 3_Tertiary Salaries Survey" xfId="15396" xr:uid="{00000000-0005-0000-0000-000058580000}"/>
    <cellStyle name="RowTitles-Col2 3 4 6 4" xfId="15397" xr:uid="{00000000-0005-0000-0000-000059580000}"/>
    <cellStyle name="RowTitles-Col2 3 4 6 4 2" xfId="15398" xr:uid="{00000000-0005-0000-0000-00005A580000}"/>
    <cellStyle name="RowTitles-Col2 3 4 6 4_Tertiary Salaries Survey" xfId="15399" xr:uid="{00000000-0005-0000-0000-00005B580000}"/>
    <cellStyle name="RowTitles-Col2 3 4 6 5" xfId="15400" xr:uid="{00000000-0005-0000-0000-00005C580000}"/>
    <cellStyle name="RowTitles-Col2 3 4 6_Tertiary Salaries Survey" xfId="15401" xr:uid="{00000000-0005-0000-0000-00005D580000}"/>
    <cellStyle name="RowTitles-Col2 3 4 7" xfId="15402" xr:uid="{00000000-0005-0000-0000-00005E580000}"/>
    <cellStyle name="RowTitles-Col2 3 4 7 2" xfId="15403" xr:uid="{00000000-0005-0000-0000-00005F580000}"/>
    <cellStyle name="RowTitles-Col2 3 4 7 2 2" xfId="15404" xr:uid="{00000000-0005-0000-0000-000060580000}"/>
    <cellStyle name="RowTitles-Col2 3 4 7 2_Tertiary Salaries Survey" xfId="15405" xr:uid="{00000000-0005-0000-0000-000061580000}"/>
    <cellStyle name="RowTitles-Col2 3 4 7 3" xfId="15406" xr:uid="{00000000-0005-0000-0000-000062580000}"/>
    <cellStyle name="RowTitles-Col2 3 4 7_Tertiary Salaries Survey" xfId="15407" xr:uid="{00000000-0005-0000-0000-000063580000}"/>
    <cellStyle name="RowTitles-Col2 3 4 8" xfId="15408" xr:uid="{00000000-0005-0000-0000-000064580000}"/>
    <cellStyle name="RowTitles-Col2 3 4_STUD aligned by INSTIT" xfId="15409" xr:uid="{00000000-0005-0000-0000-000065580000}"/>
    <cellStyle name="RowTitles-Col2 3 5" xfId="15410" xr:uid="{00000000-0005-0000-0000-000066580000}"/>
    <cellStyle name="RowTitles-Col2 3 5 2" xfId="15411" xr:uid="{00000000-0005-0000-0000-000067580000}"/>
    <cellStyle name="RowTitles-Col2 3 5 2 2" xfId="15412" xr:uid="{00000000-0005-0000-0000-000068580000}"/>
    <cellStyle name="RowTitles-Col2 3 5 2 2 2" xfId="15413" xr:uid="{00000000-0005-0000-0000-000069580000}"/>
    <cellStyle name="RowTitles-Col2 3 5 2 2_Tertiary Salaries Survey" xfId="15414" xr:uid="{00000000-0005-0000-0000-00006A580000}"/>
    <cellStyle name="RowTitles-Col2 3 5 2 3" xfId="15415" xr:uid="{00000000-0005-0000-0000-00006B580000}"/>
    <cellStyle name="RowTitles-Col2 3 5 2_Tertiary Salaries Survey" xfId="15416" xr:uid="{00000000-0005-0000-0000-00006C580000}"/>
    <cellStyle name="RowTitles-Col2 3 5 3" xfId="15417" xr:uid="{00000000-0005-0000-0000-00006D580000}"/>
    <cellStyle name="RowTitles-Col2 3 5 3 2" xfId="15418" xr:uid="{00000000-0005-0000-0000-00006E580000}"/>
    <cellStyle name="RowTitles-Col2 3 5 3 2 2" xfId="15419" xr:uid="{00000000-0005-0000-0000-00006F580000}"/>
    <cellStyle name="RowTitles-Col2 3 5 3 2_Tertiary Salaries Survey" xfId="15420" xr:uid="{00000000-0005-0000-0000-000070580000}"/>
    <cellStyle name="RowTitles-Col2 3 5 3 3" xfId="15421" xr:uid="{00000000-0005-0000-0000-000071580000}"/>
    <cellStyle name="RowTitles-Col2 3 5 3_Tertiary Salaries Survey" xfId="15422" xr:uid="{00000000-0005-0000-0000-000072580000}"/>
    <cellStyle name="RowTitles-Col2 3 5 4" xfId="15423" xr:uid="{00000000-0005-0000-0000-000073580000}"/>
    <cellStyle name="RowTitles-Col2 3 5 5" xfId="15424" xr:uid="{00000000-0005-0000-0000-000074580000}"/>
    <cellStyle name="RowTitles-Col2 3 5 5 2" xfId="15425" xr:uid="{00000000-0005-0000-0000-000075580000}"/>
    <cellStyle name="RowTitles-Col2 3 5 5_Tertiary Salaries Survey" xfId="15426" xr:uid="{00000000-0005-0000-0000-000076580000}"/>
    <cellStyle name="RowTitles-Col2 3 5_Tertiary Salaries Survey" xfId="15427" xr:uid="{00000000-0005-0000-0000-000077580000}"/>
    <cellStyle name="RowTitles-Col2 3 6" xfId="15428" xr:uid="{00000000-0005-0000-0000-000078580000}"/>
    <cellStyle name="RowTitles-Col2 3 6 2" xfId="15429" xr:uid="{00000000-0005-0000-0000-000079580000}"/>
    <cellStyle name="RowTitles-Col2 3 6 2 2" xfId="15430" xr:uid="{00000000-0005-0000-0000-00007A580000}"/>
    <cellStyle name="RowTitles-Col2 3 6 2 2 2" xfId="15431" xr:uid="{00000000-0005-0000-0000-00007B580000}"/>
    <cellStyle name="RowTitles-Col2 3 6 2 2_Tertiary Salaries Survey" xfId="15432" xr:uid="{00000000-0005-0000-0000-00007C580000}"/>
    <cellStyle name="RowTitles-Col2 3 6 2 3" xfId="15433" xr:uid="{00000000-0005-0000-0000-00007D580000}"/>
    <cellStyle name="RowTitles-Col2 3 6 2_Tertiary Salaries Survey" xfId="15434" xr:uid="{00000000-0005-0000-0000-00007E580000}"/>
    <cellStyle name="RowTitles-Col2 3 6 3" xfId="15435" xr:uid="{00000000-0005-0000-0000-00007F580000}"/>
    <cellStyle name="RowTitles-Col2 3 6 3 2" xfId="15436" xr:uid="{00000000-0005-0000-0000-000080580000}"/>
    <cellStyle name="RowTitles-Col2 3 6 3 2 2" xfId="15437" xr:uid="{00000000-0005-0000-0000-000081580000}"/>
    <cellStyle name="RowTitles-Col2 3 6 3 2_Tertiary Salaries Survey" xfId="15438" xr:uid="{00000000-0005-0000-0000-000082580000}"/>
    <cellStyle name="RowTitles-Col2 3 6 3 3" xfId="15439" xr:uid="{00000000-0005-0000-0000-000083580000}"/>
    <cellStyle name="RowTitles-Col2 3 6 3_Tertiary Salaries Survey" xfId="15440" xr:uid="{00000000-0005-0000-0000-000084580000}"/>
    <cellStyle name="RowTitles-Col2 3 6 4" xfId="15441" xr:uid="{00000000-0005-0000-0000-000085580000}"/>
    <cellStyle name="RowTitles-Col2 3 6 5" xfId="15442" xr:uid="{00000000-0005-0000-0000-000086580000}"/>
    <cellStyle name="RowTitles-Col2 3 6_Tertiary Salaries Survey" xfId="15443" xr:uid="{00000000-0005-0000-0000-000087580000}"/>
    <cellStyle name="RowTitles-Col2 3 7" xfId="15444" xr:uid="{00000000-0005-0000-0000-000088580000}"/>
    <cellStyle name="RowTitles-Col2 3 7 2" xfId="15445" xr:uid="{00000000-0005-0000-0000-000089580000}"/>
    <cellStyle name="RowTitles-Col2 3 7 2 2" xfId="15446" xr:uid="{00000000-0005-0000-0000-00008A580000}"/>
    <cellStyle name="RowTitles-Col2 3 7 2 2 2" xfId="15447" xr:uid="{00000000-0005-0000-0000-00008B580000}"/>
    <cellStyle name="RowTitles-Col2 3 7 2 2_Tertiary Salaries Survey" xfId="15448" xr:uid="{00000000-0005-0000-0000-00008C580000}"/>
    <cellStyle name="RowTitles-Col2 3 7 2 3" xfId="15449" xr:uid="{00000000-0005-0000-0000-00008D580000}"/>
    <cellStyle name="RowTitles-Col2 3 7 2_Tertiary Salaries Survey" xfId="15450" xr:uid="{00000000-0005-0000-0000-00008E580000}"/>
    <cellStyle name="RowTitles-Col2 3 7 3" xfId="15451" xr:uid="{00000000-0005-0000-0000-00008F580000}"/>
    <cellStyle name="RowTitles-Col2 3 7 3 2" xfId="15452" xr:uid="{00000000-0005-0000-0000-000090580000}"/>
    <cellStyle name="RowTitles-Col2 3 7 3 2 2" xfId="15453" xr:uid="{00000000-0005-0000-0000-000091580000}"/>
    <cellStyle name="RowTitles-Col2 3 7 3 2_Tertiary Salaries Survey" xfId="15454" xr:uid="{00000000-0005-0000-0000-000092580000}"/>
    <cellStyle name="RowTitles-Col2 3 7 3 3" xfId="15455" xr:uid="{00000000-0005-0000-0000-000093580000}"/>
    <cellStyle name="RowTitles-Col2 3 7 3_Tertiary Salaries Survey" xfId="15456" xr:uid="{00000000-0005-0000-0000-000094580000}"/>
    <cellStyle name="RowTitles-Col2 3 7 4" xfId="15457" xr:uid="{00000000-0005-0000-0000-000095580000}"/>
    <cellStyle name="RowTitles-Col2 3 7 5" xfId="15458" xr:uid="{00000000-0005-0000-0000-000096580000}"/>
    <cellStyle name="RowTitles-Col2 3 7 5 2" xfId="15459" xr:uid="{00000000-0005-0000-0000-000097580000}"/>
    <cellStyle name="RowTitles-Col2 3 7 5_Tertiary Salaries Survey" xfId="15460" xr:uid="{00000000-0005-0000-0000-000098580000}"/>
    <cellStyle name="RowTitles-Col2 3 7 6" xfId="15461" xr:uid="{00000000-0005-0000-0000-000099580000}"/>
    <cellStyle name="RowTitles-Col2 3 7_Tertiary Salaries Survey" xfId="15462" xr:uid="{00000000-0005-0000-0000-00009A580000}"/>
    <cellStyle name="RowTitles-Col2 3 8" xfId="15463" xr:uid="{00000000-0005-0000-0000-00009B580000}"/>
    <cellStyle name="RowTitles-Col2 3 8 2" xfId="15464" xr:uid="{00000000-0005-0000-0000-00009C580000}"/>
    <cellStyle name="RowTitles-Col2 3 8 2 2" xfId="15465" xr:uid="{00000000-0005-0000-0000-00009D580000}"/>
    <cellStyle name="RowTitles-Col2 3 8 2 2 2" xfId="15466" xr:uid="{00000000-0005-0000-0000-00009E580000}"/>
    <cellStyle name="RowTitles-Col2 3 8 2 2_Tertiary Salaries Survey" xfId="15467" xr:uid="{00000000-0005-0000-0000-00009F580000}"/>
    <cellStyle name="RowTitles-Col2 3 8 2 3" xfId="15468" xr:uid="{00000000-0005-0000-0000-0000A0580000}"/>
    <cellStyle name="RowTitles-Col2 3 8 2_Tertiary Salaries Survey" xfId="15469" xr:uid="{00000000-0005-0000-0000-0000A1580000}"/>
    <cellStyle name="RowTitles-Col2 3 8 3" xfId="15470" xr:uid="{00000000-0005-0000-0000-0000A2580000}"/>
    <cellStyle name="RowTitles-Col2 3 8 3 2" xfId="15471" xr:uid="{00000000-0005-0000-0000-0000A3580000}"/>
    <cellStyle name="RowTitles-Col2 3 8 3 2 2" xfId="15472" xr:uid="{00000000-0005-0000-0000-0000A4580000}"/>
    <cellStyle name="RowTitles-Col2 3 8 3 2_Tertiary Salaries Survey" xfId="15473" xr:uid="{00000000-0005-0000-0000-0000A5580000}"/>
    <cellStyle name="RowTitles-Col2 3 8 3 3" xfId="15474" xr:uid="{00000000-0005-0000-0000-0000A6580000}"/>
    <cellStyle name="RowTitles-Col2 3 8 3_Tertiary Salaries Survey" xfId="15475" xr:uid="{00000000-0005-0000-0000-0000A7580000}"/>
    <cellStyle name="RowTitles-Col2 3 8 4" xfId="15476" xr:uid="{00000000-0005-0000-0000-0000A8580000}"/>
    <cellStyle name="RowTitles-Col2 3 8 4 2" xfId="15477" xr:uid="{00000000-0005-0000-0000-0000A9580000}"/>
    <cellStyle name="RowTitles-Col2 3 8 4_Tertiary Salaries Survey" xfId="15478" xr:uid="{00000000-0005-0000-0000-0000AA580000}"/>
    <cellStyle name="RowTitles-Col2 3 8 5" xfId="15479" xr:uid="{00000000-0005-0000-0000-0000AB580000}"/>
    <cellStyle name="RowTitles-Col2 3 8_Tertiary Salaries Survey" xfId="15480" xr:uid="{00000000-0005-0000-0000-0000AC580000}"/>
    <cellStyle name="RowTitles-Col2 3 9" xfId="15481" xr:uid="{00000000-0005-0000-0000-0000AD580000}"/>
    <cellStyle name="RowTitles-Col2 3 9 2" xfId="15482" xr:uid="{00000000-0005-0000-0000-0000AE580000}"/>
    <cellStyle name="RowTitles-Col2 3 9 2 2" xfId="15483" xr:uid="{00000000-0005-0000-0000-0000AF580000}"/>
    <cellStyle name="RowTitles-Col2 3 9 2 2 2" xfId="15484" xr:uid="{00000000-0005-0000-0000-0000B0580000}"/>
    <cellStyle name="RowTitles-Col2 3 9 2 2_Tertiary Salaries Survey" xfId="15485" xr:uid="{00000000-0005-0000-0000-0000B1580000}"/>
    <cellStyle name="RowTitles-Col2 3 9 2 3" xfId="15486" xr:uid="{00000000-0005-0000-0000-0000B2580000}"/>
    <cellStyle name="RowTitles-Col2 3 9 2_Tertiary Salaries Survey" xfId="15487" xr:uid="{00000000-0005-0000-0000-0000B3580000}"/>
    <cellStyle name="RowTitles-Col2 3 9 3" xfId="15488" xr:uid="{00000000-0005-0000-0000-0000B4580000}"/>
    <cellStyle name="RowTitles-Col2 3 9 3 2" xfId="15489" xr:uid="{00000000-0005-0000-0000-0000B5580000}"/>
    <cellStyle name="RowTitles-Col2 3 9 3 2 2" xfId="15490" xr:uid="{00000000-0005-0000-0000-0000B6580000}"/>
    <cellStyle name="RowTitles-Col2 3 9 3 2_Tertiary Salaries Survey" xfId="15491" xr:uid="{00000000-0005-0000-0000-0000B7580000}"/>
    <cellStyle name="RowTitles-Col2 3 9 3 3" xfId="15492" xr:uid="{00000000-0005-0000-0000-0000B8580000}"/>
    <cellStyle name="RowTitles-Col2 3 9 3_Tertiary Salaries Survey" xfId="15493" xr:uid="{00000000-0005-0000-0000-0000B9580000}"/>
    <cellStyle name="RowTitles-Col2 3 9 4" xfId="15494" xr:uid="{00000000-0005-0000-0000-0000BA580000}"/>
    <cellStyle name="RowTitles-Col2 3 9 4 2" xfId="15495" xr:uid="{00000000-0005-0000-0000-0000BB580000}"/>
    <cellStyle name="RowTitles-Col2 3 9 4_Tertiary Salaries Survey" xfId="15496" xr:uid="{00000000-0005-0000-0000-0000BC580000}"/>
    <cellStyle name="RowTitles-Col2 3 9 5" xfId="15497" xr:uid="{00000000-0005-0000-0000-0000BD580000}"/>
    <cellStyle name="RowTitles-Col2 3 9_Tertiary Salaries Survey" xfId="15498" xr:uid="{00000000-0005-0000-0000-0000BE580000}"/>
    <cellStyle name="RowTitles-Col2 3_STUD aligned by INSTIT" xfId="15499" xr:uid="{00000000-0005-0000-0000-0000BF580000}"/>
    <cellStyle name="RowTitles-Col2 30" xfId="27657" xr:uid="{00000000-0005-0000-0000-0000C0580000}"/>
    <cellStyle name="RowTitles-Col2 30 2" xfId="31279" xr:uid="{00000000-0005-0000-0000-0000C1580000}"/>
    <cellStyle name="RowTitles-Col2 31" xfId="27667" xr:uid="{00000000-0005-0000-0000-0000C2580000}"/>
    <cellStyle name="RowTitles-Col2 31 2" xfId="31289" xr:uid="{00000000-0005-0000-0000-0000C3580000}"/>
    <cellStyle name="RowTitles-Col2 32" xfId="27656" xr:uid="{00000000-0005-0000-0000-0000C4580000}"/>
    <cellStyle name="RowTitles-Col2 32 2" xfId="31278" xr:uid="{00000000-0005-0000-0000-0000C5580000}"/>
    <cellStyle name="RowTitles-Col2 33" xfId="27668" xr:uid="{00000000-0005-0000-0000-0000C6580000}"/>
    <cellStyle name="RowTitles-Col2 33 2" xfId="31290" xr:uid="{00000000-0005-0000-0000-0000C7580000}"/>
    <cellStyle name="RowTitles-Col2 4" xfId="15500" xr:uid="{00000000-0005-0000-0000-0000C8580000}"/>
    <cellStyle name="RowTitles-Col2 4 2" xfId="15501" xr:uid="{00000000-0005-0000-0000-0000C9580000}"/>
    <cellStyle name="RowTitles-Col2 4 2 2" xfId="15502" xr:uid="{00000000-0005-0000-0000-0000CA580000}"/>
    <cellStyle name="RowTitles-Col2 4 2 2 2" xfId="15503" xr:uid="{00000000-0005-0000-0000-0000CB580000}"/>
    <cellStyle name="RowTitles-Col2 4 2 2 2 2" xfId="15504" xr:uid="{00000000-0005-0000-0000-0000CC580000}"/>
    <cellStyle name="RowTitles-Col2 4 2 2 2_Tertiary Salaries Survey" xfId="15505" xr:uid="{00000000-0005-0000-0000-0000CD580000}"/>
    <cellStyle name="RowTitles-Col2 4 2 2 3" xfId="15506" xr:uid="{00000000-0005-0000-0000-0000CE580000}"/>
    <cellStyle name="RowTitles-Col2 4 2 2_Tertiary Salaries Survey" xfId="15507" xr:uid="{00000000-0005-0000-0000-0000CF580000}"/>
    <cellStyle name="RowTitles-Col2 4 2 3" xfId="15508" xr:uid="{00000000-0005-0000-0000-0000D0580000}"/>
    <cellStyle name="RowTitles-Col2 4 2 3 2" xfId="15509" xr:uid="{00000000-0005-0000-0000-0000D1580000}"/>
    <cellStyle name="RowTitles-Col2 4 2 3 2 2" xfId="15510" xr:uid="{00000000-0005-0000-0000-0000D2580000}"/>
    <cellStyle name="RowTitles-Col2 4 2 3 2_Tertiary Salaries Survey" xfId="15511" xr:uid="{00000000-0005-0000-0000-0000D3580000}"/>
    <cellStyle name="RowTitles-Col2 4 2 3 3" xfId="15512" xr:uid="{00000000-0005-0000-0000-0000D4580000}"/>
    <cellStyle name="RowTitles-Col2 4 2 3_Tertiary Salaries Survey" xfId="15513" xr:uid="{00000000-0005-0000-0000-0000D5580000}"/>
    <cellStyle name="RowTitles-Col2 4 2 4" xfId="15514" xr:uid="{00000000-0005-0000-0000-0000D6580000}"/>
    <cellStyle name="RowTitles-Col2 4 2_Tertiary Salaries Survey" xfId="15515" xr:uid="{00000000-0005-0000-0000-0000D7580000}"/>
    <cellStyle name="RowTitles-Col2 4 3" xfId="15516" xr:uid="{00000000-0005-0000-0000-0000D8580000}"/>
    <cellStyle name="RowTitles-Col2 4 3 2" xfId="15517" xr:uid="{00000000-0005-0000-0000-0000D9580000}"/>
    <cellStyle name="RowTitles-Col2 4 3 2 2" xfId="15518" xr:uid="{00000000-0005-0000-0000-0000DA580000}"/>
    <cellStyle name="RowTitles-Col2 4 3 2 2 2" xfId="15519" xr:uid="{00000000-0005-0000-0000-0000DB580000}"/>
    <cellStyle name="RowTitles-Col2 4 3 2 2_Tertiary Salaries Survey" xfId="15520" xr:uid="{00000000-0005-0000-0000-0000DC580000}"/>
    <cellStyle name="RowTitles-Col2 4 3 2 3" xfId="15521" xr:uid="{00000000-0005-0000-0000-0000DD580000}"/>
    <cellStyle name="RowTitles-Col2 4 3 2_Tertiary Salaries Survey" xfId="15522" xr:uid="{00000000-0005-0000-0000-0000DE580000}"/>
    <cellStyle name="RowTitles-Col2 4 3 3" xfId="15523" xr:uid="{00000000-0005-0000-0000-0000DF580000}"/>
    <cellStyle name="RowTitles-Col2 4 3 3 2" xfId="15524" xr:uid="{00000000-0005-0000-0000-0000E0580000}"/>
    <cellStyle name="RowTitles-Col2 4 3 3 2 2" xfId="15525" xr:uid="{00000000-0005-0000-0000-0000E1580000}"/>
    <cellStyle name="RowTitles-Col2 4 3 3 2_Tertiary Salaries Survey" xfId="15526" xr:uid="{00000000-0005-0000-0000-0000E2580000}"/>
    <cellStyle name="RowTitles-Col2 4 3 3 3" xfId="15527" xr:uid="{00000000-0005-0000-0000-0000E3580000}"/>
    <cellStyle name="RowTitles-Col2 4 3 3_Tertiary Salaries Survey" xfId="15528" xr:uid="{00000000-0005-0000-0000-0000E4580000}"/>
    <cellStyle name="RowTitles-Col2 4 3 4" xfId="15529" xr:uid="{00000000-0005-0000-0000-0000E5580000}"/>
    <cellStyle name="RowTitles-Col2 4 3 5" xfId="15530" xr:uid="{00000000-0005-0000-0000-0000E6580000}"/>
    <cellStyle name="RowTitles-Col2 4 3 5 2" xfId="15531" xr:uid="{00000000-0005-0000-0000-0000E7580000}"/>
    <cellStyle name="RowTitles-Col2 4 3 5_Tertiary Salaries Survey" xfId="15532" xr:uid="{00000000-0005-0000-0000-0000E8580000}"/>
    <cellStyle name="RowTitles-Col2 4 3 6" xfId="15533" xr:uid="{00000000-0005-0000-0000-0000E9580000}"/>
    <cellStyle name="RowTitles-Col2 4 3_Tertiary Salaries Survey" xfId="15534" xr:uid="{00000000-0005-0000-0000-0000EA580000}"/>
    <cellStyle name="RowTitles-Col2 4 4" xfId="15535" xr:uid="{00000000-0005-0000-0000-0000EB580000}"/>
    <cellStyle name="RowTitles-Col2 4 4 2" xfId="15536" xr:uid="{00000000-0005-0000-0000-0000EC580000}"/>
    <cellStyle name="RowTitles-Col2 4 4 2 2" xfId="15537" xr:uid="{00000000-0005-0000-0000-0000ED580000}"/>
    <cellStyle name="RowTitles-Col2 4 4 2 2 2" xfId="15538" xr:uid="{00000000-0005-0000-0000-0000EE580000}"/>
    <cellStyle name="RowTitles-Col2 4 4 2 2_Tertiary Salaries Survey" xfId="15539" xr:uid="{00000000-0005-0000-0000-0000EF580000}"/>
    <cellStyle name="RowTitles-Col2 4 4 2 3" xfId="15540" xr:uid="{00000000-0005-0000-0000-0000F0580000}"/>
    <cellStyle name="RowTitles-Col2 4 4 2_Tertiary Salaries Survey" xfId="15541" xr:uid="{00000000-0005-0000-0000-0000F1580000}"/>
    <cellStyle name="RowTitles-Col2 4 4 3" xfId="15542" xr:uid="{00000000-0005-0000-0000-0000F2580000}"/>
    <cellStyle name="RowTitles-Col2 4 4 3 2" xfId="15543" xr:uid="{00000000-0005-0000-0000-0000F3580000}"/>
    <cellStyle name="RowTitles-Col2 4 4 3 2 2" xfId="15544" xr:uid="{00000000-0005-0000-0000-0000F4580000}"/>
    <cellStyle name="RowTitles-Col2 4 4 3 2_Tertiary Salaries Survey" xfId="15545" xr:uid="{00000000-0005-0000-0000-0000F5580000}"/>
    <cellStyle name="RowTitles-Col2 4 4 3 3" xfId="15546" xr:uid="{00000000-0005-0000-0000-0000F6580000}"/>
    <cellStyle name="RowTitles-Col2 4 4 3_Tertiary Salaries Survey" xfId="15547" xr:uid="{00000000-0005-0000-0000-0000F7580000}"/>
    <cellStyle name="RowTitles-Col2 4 4 4" xfId="15548" xr:uid="{00000000-0005-0000-0000-0000F8580000}"/>
    <cellStyle name="RowTitles-Col2 4 4 4 2" xfId="15549" xr:uid="{00000000-0005-0000-0000-0000F9580000}"/>
    <cellStyle name="RowTitles-Col2 4 4 4_Tertiary Salaries Survey" xfId="15550" xr:uid="{00000000-0005-0000-0000-0000FA580000}"/>
    <cellStyle name="RowTitles-Col2 4 4 5" xfId="15551" xr:uid="{00000000-0005-0000-0000-0000FB580000}"/>
    <cellStyle name="RowTitles-Col2 4 4_Tertiary Salaries Survey" xfId="15552" xr:uid="{00000000-0005-0000-0000-0000FC580000}"/>
    <cellStyle name="RowTitles-Col2 4 5" xfId="15553" xr:uid="{00000000-0005-0000-0000-0000FD580000}"/>
    <cellStyle name="RowTitles-Col2 4 5 2" xfId="15554" xr:uid="{00000000-0005-0000-0000-0000FE580000}"/>
    <cellStyle name="RowTitles-Col2 4 5 2 2" xfId="15555" xr:uid="{00000000-0005-0000-0000-0000FF580000}"/>
    <cellStyle name="RowTitles-Col2 4 5 2 2 2" xfId="15556" xr:uid="{00000000-0005-0000-0000-000000590000}"/>
    <cellStyle name="RowTitles-Col2 4 5 2 2_Tertiary Salaries Survey" xfId="15557" xr:uid="{00000000-0005-0000-0000-000001590000}"/>
    <cellStyle name="RowTitles-Col2 4 5 2 3" xfId="15558" xr:uid="{00000000-0005-0000-0000-000002590000}"/>
    <cellStyle name="RowTitles-Col2 4 5 2_Tertiary Salaries Survey" xfId="15559" xr:uid="{00000000-0005-0000-0000-000003590000}"/>
    <cellStyle name="RowTitles-Col2 4 5 3" xfId="15560" xr:uid="{00000000-0005-0000-0000-000004590000}"/>
    <cellStyle name="RowTitles-Col2 4 5 3 2" xfId="15561" xr:uid="{00000000-0005-0000-0000-000005590000}"/>
    <cellStyle name="RowTitles-Col2 4 5 3 2 2" xfId="15562" xr:uid="{00000000-0005-0000-0000-000006590000}"/>
    <cellStyle name="RowTitles-Col2 4 5 3 2_Tertiary Salaries Survey" xfId="15563" xr:uid="{00000000-0005-0000-0000-000007590000}"/>
    <cellStyle name="RowTitles-Col2 4 5 3 3" xfId="15564" xr:uid="{00000000-0005-0000-0000-000008590000}"/>
    <cellStyle name="RowTitles-Col2 4 5 3_Tertiary Salaries Survey" xfId="15565" xr:uid="{00000000-0005-0000-0000-000009590000}"/>
    <cellStyle name="RowTitles-Col2 4 5 4" xfId="15566" xr:uid="{00000000-0005-0000-0000-00000A590000}"/>
    <cellStyle name="RowTitles-Col2 4 5 4 2" xfId="15567" xr:uid="{00000000-0005-0000-0000-00000B590000}"/>
    <cellStyle name="RowTitles-Col2 4 5 4_Tertiary Salaries Survey" xfId="15568" xr:uid="{00000000-0005-0000-0000-00000C590000}"/>
    <cellStyle name="RowTitles-Col2 4 5 5" xfId="15569" xr:uid="{00000000-0005-0000-0000-00000D590000}"/>
    <cellStyle name="RowTitles-Col2 4 5_Tertiary Salaries Survey" xfId="15570" xr:uid="{00000000-0005-0000-0000-00000E590000}"/>
    <cellStyle name="RowTitles-Col2 4 6" xfId="15571" xr:uid="{00000000-0005-0000-0000-00000F590000}"/>
    <cellStyle name="RowTitles-Col2 4 6 2" xfId="15572" xr:uid="{00000000-0005-0000-0000-000010590000}"/>
    <cellStyle name="RowTitles-Col2 4 6 2 2" xfId="15573" xr:uid="{00000000-0005-0000-0000-000011590000}"/>
    <cellStyle name="RowTitles-Col2 4 6 2 2 2" xfId="15574" xr:uid="{00000000-0005-0000-0000-000012590000}"/>
    <cellStyle name="RowTitles-Col2 4 6 2 2_Tertiary Salaries Survey" xfId="15575" xr:uid="{00000000-0005-0000-0000-000013590000}"/>
    <cellStyle name="RowTitles-Col2 4 6 2 3" xfId="15576" xr:uid="{00000000-0005-0000-0000-000014590000}"/>
    <cellStyle name="RowTitles-Col2 4 6 2_Tertiary Salaries Survey" xfId="15577" xr:uid="{00000000-0005-0000-0000-000015590000}"/>
    <cellStyle name="RowTitles-Col2 4 6 3" xfId="15578" xr:uid="{00000000-0005-0000-0000-000016590000}"/>
    <cellStyle name="RowTitles-Col2 4 6 3 2" xfId="15579" xr:uid="{00000000-0005-0000-0000-000017590000}"/>
    <cellStyle name="RowTitles-Col2 4 6 3 2 2" xfId="15580" xr:uid="{00000000-0005-0000-0000-000018590000}"/>
    <cellStyle name="RowTitles-Col2 4 6 3 2_Tertiary Salaries Survey" xfId="15581" xr:uid="{00000000-0005-0000-0000-000019590000}"/>
    <cellStyle name="RowTitles-Col2 4 6 3 3" xfId="15582" xr:uid="{00000000-0005-0000-0000-00001A590000}"/>
    <cellStyle name="RowTitles-Col2 4 6 3_Tertiary Salaries Survey" xfId="15583" xr:uid="{00000000-0005-0000-0000-00001B590000}"/>
    <cellStyle name="RowTitles-Col2 4 6 4" xfId="15584" xr:uid="{00000000-0005-0000-0000-00001C590000}"/>
    <cellStyle name="RowTitles-Col2 4 6 4 2" xfId="15585" xr:uid="{00000000-0005-0000-0000-00001D590000}"/>
    <cellStyle name="RowTitles-Col2 4 6 4_Tertiary Salaries Survey" xfId="15586" xr:uid="{00000000-0005-0000-0000-00001E590000}"/>
    <cellStyle name="RowTitles-Col2 4 6 5" xfId="15587" xr:uid="{00000000-0005-0000-0000-00001F590000}"/>
    <cellStyle name="RowTitles-Col2 4 6_Tertiary Salaries Survey" xfId="15588" xr:uid="{00000000-0005-0000-0000-000020590000}"/>
    <cellStyle name="RowTitles-Col2 4 7" xfId="15589" xr:uid="{00000000-0005-0000-0000-000021590000}"/>
    <cellStyle name="RowTitles-Col2 4 7 2" xfId="15590" xr:uid="{00000000-0005-0000-0000-000022590000}"/>
    <cellStyle name="RowTitles-Col2 4 7 2 2" xfId="15591" xr:uid="{00000000-0005-0000-0000-000023590000}"/>
    <cellStyle name="RowTitles-Col2 4 7 2_Tertiary Salaries Survey" xfId="15592" xr:uid="{00000000-0005-0000-0000-000024590000}"/>
    <cellStyle name="RowTitles-Col2 4 7 3" xfId="15593" xr:uid="{00000000-0005-0000-0000-000025590000}"/>
    <cellStyle name="RowTitles-Col2 4 7_Tertiary Salaries Survey" xfId="15594" xr:uid="{00000000-0005-0000-0000-000026590000}"/>
    <cellStyle name="RowTitles-Col2 4 8" xfId="15595" xr:uid="{00000000-0005-0000-0000-000027590000}"/>
    <cellStyle name="RowTitles-Col2 4_STUD aligned by INSTIT" xfId="15596" xr:uid="{00000000-0005-0000-0000-000028590000}"/>
    <cellStyle name="RowTitles-Col2 5" xfId="15597" xr:uid="{00000000-0005-0000-0000-000029590000}"/>
    <cellStyle name="RowTitles-Col2 5 2" xfId="15598" xr:uid="{00000000-0005-0000-0000-00002A590000}"/>
    <cellStyle name="RowTitles-Col2 5 2 2" xfId="15599" xr:uid="{00000000-0005-0000-0000-00002B590000}"/>
    <cellStyle name="RowTitles-Col2 5 2 2 2" xfId="15600" xr:uid="{00000000-0005-0000-0000-00002C590000}"/>
    <cellStyle name="RowTitles-Col2 5 2 2 2 2" xfId="15601" xr:uid="{00000000-0005-0000-0000-00002D590000}"/>
    <cellStyle name="RowTitles-Col2 5 2 2 2_Tertiary Salaries Survey" xfId="15602" xr:uid="{00000000-0005-0000-0000-00002E590000}"/>
    <cellStyle name="RowTitles-Col2 5 2 2 3" xfId="15603" xr:uid="{00000000-0005-0000-0000-00002F590000}"/>
    <cellStyle name="RowTitles-Col2 5 2 2_Tertiary Salaries Survey" xfId="15604" xr:uid="{00000000-0005-0000-0000-000030590000}"/>
    <cellStyle name="RowTitles-Col2 5 2 3" xfId="15605" xr:uid="{00000000-0005-0000-0000-000031590000}"/>
    <cellStyle name="RowTitles-Col2 5 2 3 2" xfId="15606" xr:uid="{00000000-0005-0000-0000-000032590000}"/>
    <cellStyle name="RowTitles-Col2 5 2 3 2 2" xfId="15607" xr:uid="{00000000-0005-0000-0000-000033590000}"/>
    <cellStyle name="RowTitles-Col2 5 2 3 2_Tertiary Salaries Survey" xfId="15608" xr:uid="{00000000-0005-0000-0000-000034590000}"/>
    <cellStyle name="RowTitles-Col2 5 2 3 3" xfId="15609" xr:uid="{00000000-0005-0000-0000-000035590000}"/>
    <cellStyle name="RowTitles-Col2 5 2 3_Tertiary Salaries Survey" xfId="15610" xr:uid="{00000000-0005-0000-0000-000036590000}"/>
    <cellStyle name="RowTitles-Col2 5 2 4" xfId="15611" xr:uid="{00000000-0005-0000-0000-000037590000}"/>
    <cellStyle name="RowTitles-Col2 5 2 5" xfId="15612" xr:uid="{00000000-0005-0000-0000-000038590000}"/>
    <cellStyle name="RowTitles-Col2 5 2 5 2" xfId="15613" xr:uid="{00000000-0005-0000-0000-000039590000}"/>
    <cellStyle name="RowTitles-Col2 5 2 5_Tertiary Salaries Survey" xfId="15614" xr:uid="{00000000-0005-0000-0000-00003A590000}"/>
    <cellStyle name="RowTitles-Col2 5 2 6" xfId="15615" xr:uid="{00000000-0005-0000-0000-00003B590000}"/>
    <cellStyle name="RowTitles-Col2 5 2_Tertiary Salaries Survey" xfId="15616" xr:uid="{00000000-0005-0000-0000-00003C590000}"/>
    <cellStyle name="RowTitles-Col2 5 3" xfId="15617" xr:uid="{00000000-0005-0000-0000-00003D590000}"/>
    <cellStyle name="RowTitles-Col2 5 3 2" xfId="15618" xr:uid="{00000000-0005-0000-0000-00003E590000}"/>
    <cellStyle name="RowTitles-Col2 5 3 2 2" xfId="15619" xr:uid="{00000000-0005-0000-0000-00003F590000}"/>
    <cellStyle name="RowTitles-Col2 5 3 2 2 2" xfId="15620" xr:uid="{00000000-0005-0000-0000-000040590000}"/>
    <cellStyle name="RowTitles-Col2 5 3 2 2_Tertiary Salaries Survey" xfId="15621" xr:uid="{00000000-0005-0000-0000-000041590000}"/>
    <cellStyle name="RowTitles-Col2 5 3 2 3" xfId="15622" xr:uid="{00000000-0005-0000-0000-000042590000}"/>
    <cellStyle name="RowTitles-Col2 5 3 2_Tertiary Salaries Survey" xfId="15623" xr:uid="{00000000-0005-0000-0000-000043590000}"/>
    <cellStyle name="RowTitles-Col2 5 3 3" xfId="15624" xr:uid="{00000000-0005-0000-0000-000044590000}"/>
    <cellStyle name="RowTitles-Col2 5 3 3 2" xfId="15625" xr:uid="{00000000-0005-0000-0000-000045590000}"/>
    <cellStyle name="RowTitles-Col2 5 3 3 2 2" xfId="15626" xr:uid="{00000000-0005-0000-0000-000046590000}"/>
    <cellStyle name="RowTitles-Col2 5 3 3 2_Tertiary Salaries Survey" xfId="15627" xr:uid="{00000000-0005-0000-0000-000047590000}"/>
    <cellStyle name="RowTitles-Col2 5 3 3 3" xfId="15628" xr:uid="{00000000-0005-0000-0000-000048590000}"/>
    <cellStyle name="RowTitles-Col2 5 3 3_Tertiary Salaries Survey" xfId="15629" xr:uid="{00000000-0005-0000-0000-000049590000}"/>
    <cellStyle name="RowTitles-Col2 5 3 4" xfId="15630" xr:uid="{00000000-0005-0000-0000-00004A590000}"/>
    <cellStyle name="RowTitles-Col2 5 3_Tertiary Salaries Survey" xfId="15631" xr:uid="{00000000-0005-0000-0000-00004B590000}"/>
    <cellStyle name="RowTitles-Col2 5 4" xfId="15632" xr:uid="{00000000-0005-0000-0000-00004C590000}"/>
    <cellStyle name="RowTitles-Col2 5 4 2" xfId="15633" xr:uid="{00000000-0005-0000-0000-00004D590000}"/>
    <cellStyle name="RowTitles-Col2 5 4 2 2" xfId="15634" xr:uid="{00000000-0005-0000-0000-00004E590000}"/>
    <cellStyle name="RowTitles-Col2 5 4 2 2 2" xfId="15635" xr:uid="{00000000-0005-0000-0000-00004F590000}"/>
    <cellStyle name="RowTitles-Col2 5 4 2 2_Tertiary Salaries Survey" xfId="15636" xr:uid="{00000000-0005-0000-0000-000050590000}"/>
    <cellStyle name="RowTitles-Col2 5 4 2 3" xfId="15637" xr:uid="{00000000-0005-0000-0000-000051590000}"/>
    <cellStyle name="RowTitles-Col2 5 4 2_Tertiary Salaries Survey" xfId="15638" xr:uid="{00000000-0005-0000-0000-000052590000}"/>
    <cellStyle name="RowTitles-Col2 5 4 3" xfId="15639" xr:uid="{00000000-0005-0000-0000-000053590000}"/>
    <cellStyle name="RowTitles-Col2 5 4 3 2" xfId="15640" xr:uid="{00000000-0005-0000-0000-000054590000}"/>
    <cellStyle name="RowTitles-Col2 5 4 3 2 2" xfId="15641" xr:uid="{00000000-0005-0000-0000-000055590000}"/>
    <cellStyle name="RowTitles-Col2 5 4 3 2_Tertiary Salaries Survey" xfId="15642" xr:uid="{00000000-0005-0000-0000-000056590000}"/>
    <cellStyle name="RowTitles-Col2 5 4 3 3" xfId="15643" xr:uid="{00000000-0005-0000-0000-000057590000}"/>
    <cellStyle name="RowTitles-Col2 5 4 3_Tertiary Salaries Survey" xfId="15644" xr:uid="{00000000-0005-0000-0000-000058590000}"/>
    <cellStyle name="RowTitles-Col2 5 4 4" xfId="15645" xr:uid="{00000000-0005-0000-0000-000059590000}"/>
    <cellStyle name="RowTitles-Col2 5 4 4 2" xfId="15646" xr:uid="{00000000-0005-0000-0000-00005A590000}"/>
    <cellStyle name="RowTitles-Col2 5 4 4_Tertiary Salaries Survey" xfId="15647" xr:uid="{00000000-0005-0000-0000-00005B590000}"/>
    <cellStyle name="RowTitles-Col2 5 4 5" xfId="15648" xr:uid="{00000000-0005-0000-0000-00005C590000}"/>
    <cellStyle name="RowTitles-Col2 5 4_Tertiary Salaries Survey" xfId="15649" xr:uid="{00000000-0005-0000-0000-00005D590000}"/>
    <cellStyle name="RowTitles-Col2 5 5" xfId="15650" xr:uid="{00000000-0005-0000-0000-00005E590000}"/>
    <cellStyle name="RowTitles-Col2 5 5 2" xfId="15651" xr:uid="{00000000-0005-0000-0000-00005F590000}"/>
    <cellStyle name="RowTitles-Col2 5 5 2 2" xfId="15652" xr:uid="{00000000-0005-0000-0000-000060590000}"/>
    <cellStyle name="RowTitles-Col2 5 5 2 2 2" xfId="15653" xr:uid="{00000000-0005-0000-0000-000061590000}"/>
    <cellStyle name="RowTitles-Col2 5 5 2 2_Tertiary Salaries Survey" xfId="15654" xr:uid="{00000000-0005-0000-0000-000062590000}"/>
    <cellStyle name="RowTitles-Col2 5 5 2 3" xfId="15655" xr:uid="{00000000-0005-0000-0000-000063590000}"/>
    <cellStyle name="RowTitles-Col2 5 5 2_Tertiary Salaries Survey" xfId="15656" xr:uid="{00000000-0005-0000-0000-000064590000}"/>
    <cellStyle name="RowTitles-Col2 5 5 3" xfId="15657" xr:uid="{00000000-0005-0000-0000-000065590000}"/>
    <cellStyle name="RowTitles-Col2 5 5 3 2" xfId="15658" xr:uid="{00000000-0005-0000-0000-000066590000}"/>
    <cellStyle name="RowTitles-Col2 5 5 3 2 2" xfId="15659" xr:uid="{00000000-0005-0000-0000-000067590000}"/>
    <cellStyle name="RowTitles-Col2 5 5 3 2_Tertiary Salaries Survey" xfId="15660" xr:uid="{00000000-0005-0000-0000-000068590000}"/>
    <cellStyle name="RowTitles-Col2 5 5 3 3" xfId="15661" xr:uid="{00000000-0005-0000-0000-000069590000}"/>
    <cellStyle name="RowTitles-Col2 5 5 3_Tertiary Salaries Survey" xfId="15662" xr:uid="{00000000-0005-0000-0000-00006A590000}"/>
    <cellStyle name="RowTitles-Col2 5 5 4" xfId="15663" xr:uid="{00000000-0005-0000-0000-00006B590000}"/>
    <cellStyle name="RowTitles-Col2 5 5 4 2" xfId="15664" xr:uid="{00000000-0005-0000-0000-00006C590000}"/>
    <cellStyle name="RowTitles-Col2 5 5 4_Tertiary Salaries Survey" xfId="15665" xr:uid="{00000000-0005-0000-0000-00006D590000}"/>
    <cellStyle name="RowTitles-Col2 5 5 5" xfId="15666" xr:uid="{00000000-0005-0000-0000-00006E590000}"/>
    <cellStyle name="RowTitles-Col2 5 5_Tertiary Salaries Survey" xfId="15667" xr:uid="{00000000-0005-0000-0000-00006F590000}"/>
    <cellStyle name="RowTitles-Col2 5 6" xfId="15668" xr:uid="{00000000-0005-0000-0000-000070590000}"/>
    <cellStyle name="RowTitles-Col2 5 6 2" xfId="15669" xr:uid="{00000000-0005-0000-0000-000071590000}"/>
    <cellStyle name="RowTitles-Col2 5 6 2 2" xfId="15670" xr:uid="{00000000-0005-0000-0000-000072590000}"/>
    <cellStyle name="RowTitles-Col2 5 6 2 2 2" xfId="15671" xr:uid="{00000000-0005-0000-0000-000073590000}"/>
    <cellStyle name="RowTitles-Col2 5 6 2 2_Tertiary Salaries Survey" xfId="15672" xr:uid="{00000000-0005-0000-0000-000074590000}"/>
    <cellStyle name="RowTitles-Col2 5 6 2 3" xfId="15673" xr:uid="{00000000-0005-0000-0000-000075590000}"/>
    <cellStyle name="RowTitles-Col2 5 6 2_Tertiary Salaries Survey" xfId="15674" xr:uid="{00000000-0005-0000-0000-000076590000}"/>
    <cellStyle name="RowTitles-Col2 5 6 3" xfId="15675" xr:uid="{00000000-0005-0000-0000-000077590000}"/>
    <cellStyle name="RowTitles-Col2 5 6 3 2" xfId="15676" xr:uid="{00000000-0005-0000-0000-000078590000}"/>
    <cellStyle name="RowTitles-Col2 5 6 3 2 2" xfId="15677" xr:uid="{00000000-0005-0000-0000-000079590000}"/>
    <cellStyle name="RowTitles-Col2 5 6 3 2_Tertiary Salaries Survey" xfId="15678" xr:uid="{00000000-0005-0000-0000-00007A590000}"/>
    <cellStyle name="RowTitles-Col2 5 6 3 3" xfId="15679" xr:uid="{00000000-0005-0000-0000-00007B590000}"/>
    <cellStyle name="RowTitles-Col2 5 6 3_Tertiary Salaries Survey" xfId="15680" xr:uid="{00000000-0005-0000-0000-00007C590000}"/>
    <cellStyle name="RowTitles-Col2 5 6 4" xfId="15681" xr:uid="{00000000-0005-0000-0000-00007D590000}"/>
    <cellStyle name="RowTitles-Col2 5 6 4 2" xfId="15682" xr:uid="{00000000-0005-0000-0000-00007E590000}"/>
    <cellStyle name="RowTitles-Col2 5 6 4_Tertiary Salaries Survey" xfId="15683" xr:uid="{00000000-0005-0000-0000-00007F590000}"/>
    <cellStyle name="RowTitles-Col2 5 6 5" xfId="15684" xr:uid="{00000000-0005-0000-0000-000080590000}"/>
    <cellStyle name="RowTitles-Col2 5 6_Tertiary Salaries Survey" xfId="15685" xr:uid="{00000000-0005-0000-0000-000081590000}"/>
    <cellStyle name="RowTitles-Col2 5 7" xfId="15686" xr:uid="{00000000-0005-0000-0000-000082590000}"/>
    <cellStyle name="RowTitles-Col2 5 7 2" xfId="15687" xr:uid="{00000000-0005-0000-0000-000083590000}"/>
    <cellStyle name="RowTitles-Col2 5 7 2 2" xfId="15688" xr:uid="{00000000-0005-0000-0000-000084590000}"/>
    <cellStyle name="RowTitles-Col2 5 7 2_Tertiary Salaries Survey" xfId="15689" xr:uid="{00000000-0005-0000-0000-000085590000}"/>
    <cellStyle name="RowTitles-Col2 5 7 3" xfId="15690" xr:uid="{00000000-0005-0000-0000-000086590000}"/>
    <cellStyle name="RowTitles-Col2 5 7_Tertiary Salaries Survey" xfId="15691" xr:uid="{00000000-0005-0000-0000-000087590000}"/>
    <cellStyle name="RowTitles-Col2 5 8" xfId="15692" xr:uid="{00000000-0005-0000-0000-000088590000}"/>
    <cellStyle name="RowTitles-Col2 5 8 2" xfId="15693" xr:uid="{00000000-0005-0000-0000-000089590000}"/>
    <cellStyle name="RowTitles-Col2 5 8 2 2" xfId="15694" xr:uid="{00000000-0005-0000-0000-00008A590000}"/>
    <cellStyle name="RowTitles-Col2 5 8 2_Tertiary Salaries Survey" xfId="15695" xr:uid="{00000000-0005-0000-0000-00008B590000}"/>
    <cellStyle name="RowTitles-Col2 5 8 3" xfId="15696" xr:uid="{00000000-0005-0000-0000-00008C590000}"/>
    <cellStyle name="RowTitles-Col2 5 8_Tertiary Salaries Survey" xfId="15697" xr:uid="{00000000-0005-0000-0000-00008D590000}"/>
    <cellStyle name="RowTitles-Col2 5_STUD aligned by INSTIT" xfId="15698" xr:uid="{00000000-0005-0000-0000-00008E590000}"/>
    <cellStyle name="RowTitles-Col2 6" xfId="15699" xr:uid="{00000000-0005-0000-0000-00008F590000}"/>
    <cellStyle name="RowTitles-Col2 6 2" xfId="15700" xr:uid="{00000000-0005-0000-0000-000090590000}"/>
    <cellStyle name="RowTitles-Col2 6 2 2" xfId="15701" xr:uid="{00000000-0005-0000-0000-000091590000}"/>
    <cellStyle name="RowTitles-Col2 6 2 2 2" xfId="15702" xr:uid="{00000000-0005-0000-0000-000092590000}"/>
    <cellStyle name="RowTitles-Col2 6 2 2 2 2" xfId="15703" xr:uid="{00000000-0005-0000-0000-000093590000}"/>
    <cellStyle name="RowTitles-Col2 6 2 2 2_Tertiary Salaries Survey" xfId="15704" xr:uid="{00000000-0005-0000-0000-000094590000}"/>
    <cellStyle name="RowTitles-Col2 6 2 2 3" xfId="15705" xr:uid="{00000000-0005-0000-0000-000095590000}"/>
    <cellStyle name="RowTitles-Col2 6 2 2_Tertiary Salaries Survey" xfId="15706" xr:uid="{00000000-0005-0000-0000-000096590000}"/>
    <cellStyle name="RowTitles-Col2 6 2 3" xfId="15707" xr:uid="{00000000-0005-0000-0000-000097590000}"/>
    <cellStyle name="RowTitles-Col2 6 2 3 2" xfId="15708" xr:uid="{00000000-0005-0000-0000-000098590000}"/>
    <cellStyle name="RowTitles-Col2 6 2 3 2 2" xfId="15709" xr:uid="{00000000-0005-0000-0000-000099590000}"/>
    <cellStyle name="RowTitles-Col2 6 2 3 2_Tertiary Salaries Survey" xfId="15710" xr:uid="{00000000-0005-0000-0000-00009A590000}"/>
    <cellStyle name="RowTitles-Col2 6 2 3 3" xfId="15711" xr:uid="{00000000-0005-0000-0000-00009B590000}"/>
    <cellStyle name="RowTitles-Col2 6 2 3_Tertiary Salaries Survey" xfId="15712" xr:uid="{00000000-0005-0000-0000-00009C590000}"/>
    <cellStyle name="RowTitles-Col2 6 2 4" xfId="15713" xr:uid="{00000000-0005-0000-0000-00009D590000}"/>
    <cellStyle name="RowTitles-Col2 6 2 5" xfId="15714" xr:uid="{00000000-0005-0000-0000-00009E590000}"/>
    <cellStyle name="RowTitles-Col2 6 2_Tertiary Salaries Survey" xfId="15715" xr:uid="{00000000-0005-0000-0000-00009F590000}"/>
    <cellStyle name="RowTitles-Col2 6 3" xfId="15716" xr:uid="{00000000-0005-0000-0000-0000A0590000}"/>
    <cellStyle name="RowTitles-Col2 6 3 2" xfId="15717" xr:uid="{00000000-0005-0000-0000-0000A1590000}"/>
    <cellStyle name="RowTitles-Col2 6 3 2 2" xfId="15718" xr:uid="{00000000-0005-0000-0000-0000A2590000}"/>
    <cellStyle name="RowTitles-Col2 6 3 2 2 2" xfId="15719" xr:uid="{00000000-0005-0000-0000-0000A3590000}"/>
    <cellStyle name="RowTitles-Col2 6 3 2 2_Tertiary Salaries Survey" xfId="15720" xr:uid="{00000000-0005-0000-0000-0000A4590000}"/>
    <cellStyle name="RowTitles-Col2 6 3 2 3" xfId="15721" xr:uid="{00000000-0005-0000-0000-0000A5590000}"/>
    <cellStyle name="RowTitles-Col2 6 3 2_Tertiary Salaries Survey" xfId="15722" xr:uid="{00000000-0005-0000-0000-0000A6590000}"/>
    <cellStyle name="RowTitles-Col2 6 3 3" xfId="15723" xr:uid="{00000000-0005-0000-0000-0000A7590000}"/>
    <cellStyle name="RowTitles-Col2 6 3 3 2" xfId="15724" xr:uid="{00000000-0005-0000-0000-0000A8590000}"/>
    <cellStyle name="RowTitles-Col2 6 3 3 2 2" xfId="15725" xr:uid="{00000000-0005-0000-0000-0000A9590000}"/>
    <cellStyle name="RowTitles-Col2 6 3 3 2_Tertiary Salaries Survey" xfId="15726" xr:uid="{00000000-0005-0000-0000-0000AA590000}"/>
    <cellStyle name="RowTitles-Col2 6 3 3 3" xfId="15727" xr:uid="{00000000-0005-0000-0000-0000AB590000}"/>
    <cellStyle name="RowTitles-Col2 6 3 3_Tertiary Salaries Survey" xfId="15728" xr:uid="{00000000-0005-0000-0000-0000AC590000}"/>
    <cellStyle name="RowTitles-Col2 6 3 4" xfId="15729" xr:uid="{00000000-0005-0000-0000-0000AD590000}"/>
    <cellStyle name="RowTitles-Col2 6 3 4 2" xfId="15730" xr:uid="{00000000-0005-0000-0000-0000AE590000}"/>
    <cellStyle name="RowTitles-Col2 6 3 4_Tertiary Salaries Survey" xfId="15731" xr:uid="{00000000-0005-0000-0000-0000AF590000}"/>
    <cellStyle name="RowTitles-Col2 6 3_Tertiary Salaries Survey" xfId="15732" xr:uid="{00000000-0005-0000-0000-0000B0590000}"/>
    <cellStyle name="RowTitles-Col2 6 4" xfId="15733" xr:uid="{00000000-0005-0000-0000-0000B1590000}"/>
    <cellStyle name="RowTitles-Col2 6 4 2" xfId="15734" xr:uid="{00000000-0005-0000-0000-0000B2590000}"/>
    <cellStyle name="RowTitles-Col2 6 4 2 2" xfId="15735" xr:uid="{00000000-0005-0000-0000-0000B3590000}"/>
    <cellStyle name="RowTitles-Col2 6 4 2 2 2" xfId="15736" xr:uid="{00000000-0005-0000-0000-0000B4590000}"/>
    <cellStyle name="RowTitles-Col2 6 4 2 2_Tertiary Salaries Survey" xfId="15737" xr:uid="{00000000-0005-0000-0000-0000B5590000}"/>
    <cellStyle name="RowTitles-Col2 6 4 2 3" xfId="15738" xr:uid="{00000000-0005-0000-0000-0000B6590000}"/>
    <cellStyle name="RowTitles-Col2 6 4 2_Tertiary Salaries Survey" xfId="15739" xr:uid="{00000000-0005-0000-0000-0000B7590000}"/>
    <cellStyle name="RowTitles-Col2 6 4 3" xfId="15740" xr:uid="{00000000-0005-0000-0000-0000B8590000}"/>
    <cellStyle name="RowTitles-Col2 6 4 3 2" xfId="15741" xr:uid="{00000000-0005-0000-0000-0000B9590000}"/>
    <cellStyle name="RowTitles-Col2 6 4 3 2 2" xfId="15742" xr:uid="{00000000-0005-0000-0000-0000BA590000}"/>
    <cellStyle name="RowTitles-Col2 6 4 3 2_Tertiary Salaries Survey" xfId="15743" xr:uid="{00000000-0005-0000-0000-0000BB590000}"/>
    <cellStyle name="RowTitles-Col2 6 4 3 3" xfId="15744" xr:uid="{00000000-0005-0000-0000-0000BC590000}"/>
    <cellStyle name="RowTitles-Col2 6 4 3_Tertiary Salaries Survey" xfId="15745" xr:uid="{00000000-0005-0000-0000-0000BD590000}"/>
    <cellStyle name="RowTitles-Col2 6 4 4" xfId="15746" xr:uid="{00000000-0005-0000-0000-0000BE590000}"/>
    <cellStyle name="RowTitles-Col2 6 4 4 2" xfId="15747" xr:uid="{00000000-0005-0000-0000-0000BF590000}"/>
    <cellStyle name="RowTitles-Col2 6 4 4_Tertiary Salaries Survey" xfId="15748" xr:uid="{00000000-0005-0000-0000-0000C0590000}"/>
    <cellStyle name="RowTitles-Col2 6 4 5" xfId="15749" xr:uid="{00000000-0005-0000-0000-0000C1590000}"/>
    <cellStyle name="RowTitles-Col2 6 4_Tertiary Salaries Survey" xfId="15750" xr:uid="{00000000-0005-0000-0000-0000C2590000}"/>
    <cellStyle name="RowTitles-Col2 6 5" xfId="15751" xr:uid="{00000000-0005-0000-0000-0000C3590000}"/>
    <cellStyle name="RowTitles-Col2 6 5 2" xfId="15752" xr:uid="{00000000-0005-0000-0000-0000C4590000}"/>
    <cellStyle name="RowTitles-Col2 6 5 2 2" xfId="15753" xr:uid="{00000000-0005-0000-0000-0000C5590000}"/>
    <cellStyle name="RowTitles-Col2 6 5 2 2 2" xfId="15754" xr:uid="{00000000-0005-0000-0000-0000C6590000}"/>
    <cellStyle name="RowTitles-Col2 6 5 2 2_Tertiary Salaries Survey" xfId="15755" xr:uid="{00000000-0005-0000-0000-0000C7590000}"/>
    <cellStyle name="RowTitles-Col2 6 5 2 3" xfId="15756" xr:uid="{00000000-0005-0000-0000-0000C8590000}"/>
    <cellStyle name="RowTitles-Col2 6 5 2_Tertiary Salaries Survey" xfId="15757" xr:uid="{00000000-0005-0000-0000-0000C9590000}"/>
    <cellStyle name="RowTitles-Col2 6 5 3" xfId="15758" xr:uid="{00000000-0005-0000-0000-0000CA590000}"/>
    <cellStyle name="RowTitles-Col2 6 5 3 2" xfId="15759" xr:uid="{00000000-0005-0000-0000-0000CB590000}"/>
    <cellStyle name="RowTitles-Col2 6 5 3 2 2" xfId="15760" xr:uid="{00000000-0005-0000-0000-0000CC590000}"/>
    <cellStyle name="RowTitles-Col2 6 5 3 2_Tertiary Salaries Survey" xfId="15761" xr:uid="{00000000-0005-0000-0000-0000CD590000}"/>
    <cellStyle name="RowTitles-Col2 6 5 3 3" xfId="15762" xr:uid="{00000000-0005-0000-0000-0000CE590000}"/>
    <cellStyle name="RowTitles-Col2 6 5 3_Tertiary Salaries Survey" xfId="15763" xr:uid="{00000000-0005-0000-0000-0000CF590000}"/>
    <cellStyle name="RowTitles-Col2 6 5 4" xfId="15764" xr:uid="{00000000-0005-0000-0000-0000D0590000}"/>
    <cellStyle name="RowTitles-Col2 6 5 4 2" xfId="15765" xr:uid="{00000000-0005-0000-0000-0000D1590000}"/>
    <cellStyle name="RowTitles-Col2 6 5 4_Tertiary Salaries Survey" xfId="15766" xr:uid="{00000000-0005-0000-0000-0000D2590000}"/>
    <cellStyle name="RowTitles-Col2 6 5 5" xfId="15767" xr:uid="{00000000-0005-0000-0000-0000D3590000}"/>
    <cellStyle name="RowTitles-Col2 6 5_Tertiary Salaries Survey" xfId="15768" xr:uid="{00000000-0005-0000-0000-0000D4590000}"/>
    <cellStyle name="RowTitles-Col2 6 6" xfId="15769" xr:uid="{00000000-0005-0000-0000-0000D5590000}"/>
    <cellStyle name="RowTitles-Col2 6 6 2" xfId="15770" xr:uid="{00000000-0005-0000-0000-0000D6590000}"/>
    <cellStyle name="RowTitles-Col2 6 6 2 2" xfId="15771" xr:uid="{00000000-0005-0000-0000-0000D7590000}"/>
    <cellStyle name="RowTitles-Col2 6 6 2 2 2" xfId="15772" xr:uid="{00000000-0005-0000-0000-0000D8590000}"/>
    <cellStyle name="RowTitles-Col2 6 6 2 2_Tertiary Salaries Survey" xfId="15773" xr:uid="{00000000-0005-0000-0000-0000D9590000}"/>
    <cellStyle name="RowTitles-Col2 6 6 2 3" xfId="15774" xr:uid="{00000000-0005-0000-0000-0000DA590000}"/>
    <cellStyle name="RowTitles-Col2 6 6 2_Tertiary Salaries Survey" xfId="15775" xr:uid="{00000000-0005-0000-0000-0000DB590000}"/>
    <cellStyle name="RowTitles-Col2 6 6 3" xfId="15776" xr:uid="{00000000-0005-0000-0000-0000DC590000}"/>
    <cellStyle name="RowTitles-Col2 6 6 3 2" xfId="15777" xr:uid="{00000000-0005-0000-0000-0000DD590000}"/>
    <cellStyle name="RowTitles-Col2 6 6 3 2 2" xfId="15778" xr:uid="{00000000-0005-0000-0000-0000DE590000}"/>
    <cellStyle name="RowTitles-Col2 6 6 3 2_Tertiary Salaries Survey" xfId="15779" xr:uid="{00000000-0005-0000-0000-0000DF590000}"/>
    <cellStyle name="RowTitles-Col2 6 6 3 3" xfId="15780" xr:uid="{00000000-0005-0000-0000-0000E0590000}"/>
    <cellStyle name="RowTitles-Col2 6 6 3_Tertiary Salaries Survey" xfId="15781" xr:uid="{00000000-0005-0000-0000-0000E1590000}"/>
    <cellStyle name="RowTitles-Col2 6 6 4" xfId="15782" xr:uid="{00000000-0005-0000-0000-0000E2590000}"/>
    <cellStyle name="RowTitles-Col2 6 6 4 2" xfId="15783" xr:uid="{00000000-0005-0000-0000-0000E3590000}"/>
    <cellStyle name="RowTitles-Col2 6 6 4_Tertiary Salaries Survey" xfId="15784" xr:uid="{00000000-0005-0000-0000-0000E4590000}"/>
    <cellStyle name="RowTitles-Col2 6 6 5" xfId="15785" xr:uid="{00000000-0005-0000-0000-0000E5590000}"/>
    <cellStyle name="RowTitles-Col2 6 6_Tertiary Salaries Survey" xfId="15786" xr:uid="{00000000-0005-0000-0000-0000E6590000}"/>
    <cellStyle name="RowTitles-Col2 6 7" xfId="15787" xr:uid="{00000000-0005-0000-0000-0000E7590000}"/>
    <cellStyle name="RowTitles-Col2 6 7 2" xfId="15788" xr:uid="{00000000-0005-0000-0000-0000E8590000}"/>
    <cellStyle name="RowTitles-Col2 6 7 2 2" xfId="15789" xr:uid="{00000000-0005-0000-0000-0000E9590000}"/>
    <cellStyle name="RowTitles-Col2 6 7 2_Tertiary Salaries Survey" xfId="15790" xr:uid="{00000000-0005-0000-0000-0000EA590000}"/>
    <cellStyle name="RowTitles-Col2 6 7 3" xfId="15791" xr:uid="{00000000-0005-0000-0000-0000EB590000}"/>
    <cellStyle name="RowTitles-Col2 6 7_Tertiary Salaries Survey" xfId="15792" xr:uid="{00000000-0005-0000-0000-0000EC590000}"/>
    <cellStyle name="RowTitles-Col2 6 8" xfId="15793" xr:uid="{00000000-0005-0000-0000-0000ED590000}"/>
    <cellStyle name="RowTitles-Col2 6 8 2" xfId="15794" xr:uid="{00000000-0005-0000-0000-0000EE590000}"/>
    <cellStyle name="RowTitles-Col2 6 8 2 2" xfId="15795" xr:uid="{00000000-0005-0000-0000-0000EF590000}"/>
    <cellStyle name="RowTitles-Col2 6 8 2_Tertiary Salaries Survey" xfId="15796" xr:uid="{00000000-0005-0000-0000-0000F0590000}"/>
    <cellStyle name="RowTitles-Col2 6 8 3" xfId="15797" xr:uid="{00000000-0005-0000-0000-0000F1590000}"/>
    <cellStyle name="RowTitles-Col2 6 8_Tertiary Salaries Survey" xfId="15798" xr:uid="{00000000-0005-0000-0000-0000F2590000}"/>
    <cellStyle name="RowTitles-Col2 6_STUD aligned by INSTIT" xfId="15799" xr:uid="{00000000-0005-0000-0000-0000F3590000}"/>
    <cellStyle name="RowTitles-Col2 7" xfId="15800" xr:uid="{00000000-0005-0000-0000-0000F4590000}"/>
    <cellStyle name="RowTitles-Col2 7 2" xfId="15801" xr:uid="{00000000-0005-0000-0000-0000F5590000}"/>
    <cellStyle name="RowTitles-Col2 7 2 2" xfId="15802" xr:uid="{00000000-0005-0000-0000-0000F6590000}"/>
    <cellStyle name="RowTitles-Col2 7 2 2 2" xfId="15803" xr:uid="{00000000-0005-0000-0000-0000F7590000}"/>
    <cellStyle name="RowTitles-Col2 7 2 2_Tertiary Salaries Survey" xfId="15804" xr:uid="{00000000-0005-0000-0000-0000F8590000}"/>
    <cellStyle name="RowTitles-Col2 7 2 3" xfId="15805" xr:uid="{00000000-0005-0000-0000-0000F9590000}"/>
    <cellStyle name="RowTitles-Col2 7 2_Tertiary Salaries Survey" xfId="15806" xr:uid="{00000000-0005-0000-0000-0000FA590000}"/>
    <cellStyle name="RowTitles-Col2 7 3" xfId="15807" xr:uid="{00000000-0005-0000-0000-0000FB590000}"/>
    <cellStyle name="RowTitles-Col2 7 3 2" xfId="15808" xr:uid="{00000000-0005-0000-0000-0000FC590000}"/>
    <cellStyle name="RowTitles-Col2 7 3 2 2" xfId="15809" xr:uid="{00000000-0005-0000-0000-0000FD590000}"/>
    <cellStyle name="RowTitles-Col2 7 3 2_Tertiary Salaries Survey" xfId="15810" xr:uid="{00000000-0005-0000-0000-0000FE590000}"/>
    <cellStyle name="RowTitles-Col2 7 3 3" xfId="15811" xr:uid="{00000000-0005-0000-0000-0000FF590000}"/>
    <cellStyle name="RowTitles-Col2 7 3_Tertiary Salaries Survey" xfId="15812" xr:uid="{00000000-0005-0000-0000-0000005A0000}"/>
    <cellStyle name="RowTitles-Col2 7 4" xfId="15813" xr:uid="{00000000-0005-0000-0000-0000015A0000}"/>
    <cellStyle name="RowTitles-Col2 7 5" xfId="15814" xr:uid="{00000000-0005-0000-0000-0000025A0000}"/>
    <cellStyle name="RowTitles-Col2 7 5 2" xfId="15815" xr:uid="{00000000-0005-0000-0000-0000035A0000}"/>
    <cellStyle name="RowTitles-Col2 7 5_Tertiary Salaries Survey" xfId="15816" xr:uid="{00000000-0005-0000-0000-0000045A0000}"/>
    <cellStyle name="RowTitles-Col2 7_Tertiary Salaries Survey" xfId="15817" xr:uid="{00000000-0005-0000-0000-0000055A0000}"/>
    <cellStyle name="RowTitles-Col2 8" xfId="15818" xr:uid="{00000000-0005-0000-0000-0000065A0000}"/>
    <cellStyle name="RowTitles-Col2 8 2" xfId="15819" xr:uid="{00000000-0005-0000-0000-0000075A0000}"/>
    <cellStyle name="RowTitles-Col2 8 2 2" xfId="15820" xr:uid="{00000000-0005-0000-0000-0000085A0000}"/>
    <cellStyle name="RowTitles-Col2 8 2 2 2" xfId="15821" xr:uid="{00000000-0005-0000-0000-0000095A0000}"/>
    <cellStyle name="RowTitles-Col2 8 2 2_Tertiary Salaries Survey" xfId="15822" xr:uid="{00000000-0005-0000-0000-00000A5A0000}"/>
    <cellStyle name="RowTitles-Col2 8 2 3" xfId="15823" xr:uid="{00000000-0005-0000-0000-00000B5A0000}"/>
    <cellStyle name="RowTitles-Col2 8 2_Tertiary Salaries Survey" xfId="15824" xr:uid="{00000000-0005-0000-0000-00000C5A0000}"/>
    <cellStyle name="RowTitles-Col2 8 3" xfId="15825" xr:uid="{00000000-0005-0000-0000-00000D5A0000}"/>
    <cellStyle name="RowTitles-Col2 8 3 2" xfId="15826" xr:uid="{00000000-0005-0000-0000-00000E5A0000}"/>
    <cellStyle name="RowTitles-Col2 8 3 2 2" xfId="15827" xr:uid="{00000000-0005-0000-0000-00000F5A0000}"/>
    <cellStyle name="RowTitles-Col2 8 3 2_Tertiary Salaries Survey" xfId="15828" xr:uid="{00000000-0005-0000-0000-0000105A0000}"/>
    <cellStyle name="RowTitles-Col2 8 3 3" xfId="15829" xr:uid="{00000000-0005-0000-0000-0000115A0000}"/>
    <cellStyle name="RowTitles-Col2 8 3_Tertiary Salaries Survey" xfId="15830" xr:uid="{00000000-0005-0000-0000-0000125A0000}"/>
    <cellStyle name="RowTitles-Col2 8 4" xfId="15831" xr:uid="{00000000-0005-0000-0000-0000135A0000}"/>
    <cellStyle name="RowTitles-Col2 8 5" xfId="15832" xr:uid="{00000000-0005-0000-0000-0000145A0000}"/>
    <cellStyle name="RowTitles-Col2 8_Tertiary Salaries Survey" xfId="15833" xr:uid="{00000000-0005-0000-0000-0000155A0000}"/>
    <cellStyle name="RowTitles-Col2 9" xfId="15834" xr:uid="{00000000-0005-0000-0000-0000165A0000}"/>
    <cellStyle name="RowTitles-Col2 9 2" xfId="15835" xr:uid="{00000000-0005-0000-0000-0000175A0000}"/>
    <cellStyle name="RowTitles-Col2 9 2 2" xfId="15836" xr:uid="{00000000-0005-0000-0000-0000185A0000}"/>
    <cellStyle name="RowTitles-Col2 9 2 2 2" xfId="15837" xr:uid="{00000000-0005-0000-0000-0000195A0000}"/>
    <cellStyle name="RowTitles-Col2 9 2 2_Tertiary Salaries Survey" xfId="15838" xr:uid="{00000000-0005-0000-0000-00001A5A0000}"/>
    <cellStyle name="RowTitles-Col2 9 2 3" xfId="15839" xr:uid="{00000000-0005-0000-0000-00001B5A0000}"/>
    <cellStyle name="RowTitles-Col2 9 2_Tertiary Salaries Survey" xfId="15840" xr:uid="{00000000-0005-0000-0000-00001C5A0000}"/>
    <cellStyle name="RowTitles-Col2 9 3" xfId="15841" xr:uid="{00000000-0005-0000-0000-00001D5A0000}"/>
    <cellStyle name="RowTitles-Col2 9 3 2" xfId="15842" xr:uid="{00000000-0005-0000-0000-00001E5A0000}"/>
    <cellStyle name="RowTitles-Col2 9 3 2 2" xfId="15843" xr:uid="{00000000-0005-0000-0000-00001F5A0000}"/>
    <cellStyle name="RowTitles-Col2 9 3 2_Tertiary Salaries Survey" xfId="15844" xr:uid="{00000000-0005-0000-0000-0000205A0000}"/>
    <cellStyle name="RowTitles-Col2 9 3 3" xfId="15845" xr:uid="{00000000-0005-0000-0000-0000215A0000}"/>
    <cellStyle name="RowTitles-Col2 9 3_Tertiary Salaries Survey" xfId="15846" xr:uid="{00000000-0005-0000-0000-0000225A0000}"/>
    <cellStyle name="RowTitles-Col2 9 4" xfId="15847" xr:uid="{00000000-0005-0000-0000-0000235A0000}"/>
    <cellStyle name="RowTitles-Col2 9 5" xfId="15848" xr:uid="{00000000-0005-0000-0000-0000245A0000}"/>
    <cellStyle name="RowTitles-Col2 9 5 2" xfId="15849" xr:uid="{00000000-0005-0000-0000-0000255A0000}"/>
    <cellStyle name="RowTitles-Col2 9 5_Tertiary Salaries Survey" xfId="15850" xr:uid="{00000000-0005-0000-0000-0000265A0000}"/>
    <cellStyle name="RowTitles-Col2 9 6" xfId="15851" xr:uid="{00000000-0005-0000-0000-0000275A0000}"/>
    <cellStyle name="RowTitles-Col2 9_Tertiary Salaries Survey" xfId="15852" xr:uid="{00000000-0005-0000-0000-0000285A0000}"/>
    <cellStyle name="RowTitles-Col2_STUD aligned by INSTIT" xfId="15853" xr:uid="{00000000-0005-0000-0000-0000295A0000}"/>
    <cellStyle name="RowTitles-Detail" xfId="15854" xr:uid="{00000000-0005-0000-0000-00002A5A0000}"/>
    <cellStyle name="RowTitles-Detail 10" xfId="15855" xr:uid="{00000000-0005-0000-0000-00002B5A0000}"/>
    <cellStyle name="RowTitles-Detail 10 2" xfId="15856" xr:uid="{00000000-0005-0000-0000-00002C5A0000}"/>
    <cellStyle name="RowTitles-Detail 10 2 2" xfId="15857" xr:uid="{00000000-0005-0000-0000-00002D5A0000}"/>
    <cellStyle name="RowTitles-Detail 10 2 2 2" xfId="15858" xr:uid="{00000000-0005-0000-0000-00002E5A0000}"/>
    <cellStyle name="RowTitles-Detail 10 2 2_Tertiary Salaries Survey" xfId="15859" xr:uid="{00000000-0005-0000-0000-00002F5A0000}"/>
    <cellStyle name="RowTitles-Detail 10 2 3" xfId="15860" xr:uid="{00000000-0005-0000-0000-0000305A0000}"/>
    <cellStyle name="RowTitles-Detail 10 2_Tertiary Salaries Survey" xfId="15861" xr:uid="{00000000-0005-0000-0000-0000315A0000}"/>
    <cellStyle name="RowTitles-Detail 10 3" xfId="15862" xr:uid="{00000000-0005-0000-0000-0000325A0000}"/>
    <cellStyle name="RowTitles-Detail 10 3 2" xfId="15863" xr:uid="{00000000-0005-0000-0000-0000335A0000}"/>
    <cellStyle name="RowTitles-Detail 10 3 2 2" xfId="15864" xr:uid="{00000000-0005-0000-0000-0000345A0000}"/>
    <cellStyle name="RowTitles-Detail 10 3 2_Tertiary Salaries Survey" xfId="15865" xr:uid="{00000000-0005-0000-0000-0000355A0000}"/>
    <cellStyle name="RowTitles-Detail 10 3 3" xfId="15866" xr:uid="{00000000-0005-0000-0000-0000365A0000}"/>
    <cellStyle name="RowTitles-Detail 10 3_Tertiary Salaries Survey" xfId="15867" xr:uid="{00000000-0005-0000-0000-0000375A0000}"/>
    <cellStyle name="RowTitles-Detail 10 4" xfId="15868" xr:uid="{00000000-0005-0000-0000-0000385A0000}"/>
    <cellStyle name="RowTitles-Detail 10 4 2" xfId="15869" xr:uid="{00000000-0005-0000-0000-0000395A0000}"/>
    <cellStyle name="RowTitles-Detail 10 4_Tertiary Salaries Survey" xfId="15870" xr:uid="{00000000-0005-0000-0000-00003A5A0000}"/>
    <cellStyle name="RowTitles-Detail 10 5" xfId="15871" xr:uid="{00000000-0005-0000-0000-00003B5A0000}"/>
    <cellStyle name="RowTitles-Detail 10_Tertiary Salaries Survey" xfId="15872" xr:uid="{00000000-0005-0000-0000-00003C5A0000}"/>
    <cellStyle name="RowTitles-Detail 11" xfId="15873" xr:uid="{00000000-0005-0000-0000-00003D5A0000}"/>
    <cellStyle name="RowTitles-Detail 11 2" xfId="15874" xr:uid="{00000000-0005-0000-0000-00003E5A0000}"/>
    <cellStyle name="RowTitles-Detail 11 2 2" xfId="15875" xr:uid="{00000000-0005-0000-0000-00003F5A0000}"/>
    <cellStyle name="RowTitles-Detail 11 2 2 2" xfId="15876" xr:uid="{00000000-0005-0000-0000-0000405A0000}"/>
    <cellStyle name="RowTitles-Detail 11 2 2_Tertiary Salaries Survey" xfId="15877" xr:uid="{00000000-0005-0000-0000-0000415A0000}"/>
    <cellStyle name="RowTitles-Detail 11 2 3" xfId="15878" xr:uid="{00000000-0005-0000-0000-0000425A0000}"/>
    <cellStyle name="RowTitles-Detail 11 2_Tertiary Salaries Survey" xfId="15879" xr:uid="{00000000-0005-0000-0000-0000435A0000}"/>
    <cellStyle name="RowTitles-Detail 11 3" xfId="15880" xr:uid="{00000000-0005-0000-0000-0000445A0000}"/>
    <cellStyle name="RowTitles-Detail 11 3 2" xfId="15881" xr:uid="{00000000-0005-0000-0000-0000455A0000}"/>
    <cellStyle name="RowTitles-Detail 11 3 2 2" xfId="15882" xr:uid="{00000000-0005-0000-0000-0000465A0000}"/>
    <cellStyle name="RowTitles-Detail 11 3 2_Tertiary Salaries Survey" xfId="15883" xr:uid="{00000000-0005-0000-0000-0000475A0000}"/>
    <cellStyle name="RowTitles-Detail 11 3 3" xfId="15884" xr:uid="{00000000-0005-0000-0000-0000485A0000}"/>
    <cellStyle name="RowTitles-Detail 11 3_Tertiary Salaries Survey" xfId="15885" xr:uid="{00000000-0005-0000-0000-0000495A0000}"/>
    <cellStyle name="RowTitles-Detail 11 4" xfId="15886" xr:uid="{00000000-0005-0000-0000-00004A5A0000}"/>
    <cellStyle name="RowTitles-Detail 11 4 2" xfId="15887" xr:uid="{00000000-0005-0000-0000-00004B5A0000}"/>
    <cellStyle name="RowTitles-Detail 11 4_Tertiary Salaries Survey" xfId="15888" xr:uid="{00000000-0005-0000-0000-00004C5A0000}"/>
    <cellStyle name="RowTitles-Detail 11 5" xfId="15889" xr:uid="{00000000-0005-0000-0000-00004D5A0000}"/>
    <cellStyle name="RowTitles-Detail 11_Tertiary Salaries Survey" xfId="15890" xr:uid="{00000000-0005-0000-0000-00004E5A0000}"/>
    <cellStyle name="RowTitles-Detail 12" xfId="15891" xr:uid="{00000000-0005-0000-0000-00004F5A0000}"/>
    <cellStyle name="RowTitles-Detail 12 2" xfId="15892" xr:uid="{00000000-0005-0000-0000-0000505A0000}"/>
    <cellStyle name="RowTitles-Detail 12 2 2" xfId="15893" xr:uid="{00000000-0005-0000-0000-0000515A0000}"/>
    <cellStyle name="RowTitles-Detail 12 2 2 2" xfId="15894" xr:uid="{00000000-0005-0000-0000-0000525A0000}"/>
    <cellStyle name="RowTitles-Detail 12 2 2_Tertiary Salaries Survey" xfId="15895" xr:uid="{00000000-0005-0000-0000-0000535A0000}"/>
    <cellStyle name="RowTitles-Detail 12 2 3" xfId="15896" xr:uid="{00000000-0005-0000-0000-0000545A0000}"/>
    <cellStyle name="RowTitles-Detail 12 2_Tertiary Salaries Survey" xfId="15897" xr:uid="{00000000-0005-0000-0000-0000555A0000}"/>
    <cellStyle name="RowTitles-Detail 12 3" xfId="15898" xr:uid="{00000000-0005-0000-0000-0000565A0000}"/>
    <cellStyle name="RowTitles-Detail 12 3 2" xfId="15899" xr:uid="{00000000-0005-0000-0000-0000575A0000}"/>
    <cellStyle name="RowTitles-Detail 12 3 2 2" xfId="15900" xr:uid="{00000000-0005-0000-0000-0000585A0000}"/>
    <cellStyle name="RowTitles-Detail 12 3 2_Tertiary Salaries Survey" xfId="15901" xr:uid="{00000000-0005-0000-0000-0000595A0000}"/>
    <cellStyle name="RowTitles-Detail 12 3 3" xfId="15902" xr:uid="{00000000-0005-0000-0000-00005A5A0000}"/>
    <cellStyle name="RowTitles-Detail 12 3_Tertiary Salaries Survey" xfId="15903" xr:uid="{00000000-0005-0000-0000-00005B5A0000}"/>
    <cellStyle name="RowTitles-Detail 12 4" xfId="15904" xr:uid="{00000000-0005-0000-0000-00005C5A0000}"/>
    <cellStyle name="RowTitles-Detail 12 4 2" xfId="15905" xr:uid="{00000000-0005-0000-0000-00005D5A0000}"/>
    <cellStyle name="RowTitles-Detail 12 4_Tertiary Salaries Survey" xfId="15906" xr:uid="{00000000-0005-0000-0000-00005E5A0000}"/>
    <cellStyle name="RowTitles-Detail 12 5" xfId="15907" xr:uid="{00000000-0005-0000-0000-00005F5A0000}"/>
    <cellStyle name="RowTitles-Detail 12_Tertiary Salaries Survey" xfId="15908" xr:uid="{00000000-0005-0000-0000-0000605A0000}"/>
    <cellStyle name="RowTitles-Detail 13" xfId="15909" xr:uid="{00000000-0005-0000-0000-0000615A0000}"/>
    <cellStyle name="RowTitles-Detail 13 2" xfId="15910" xr:uid="{00000000-0005-0000-0000-0000625A0000}"/>
    <cellStyle name="RowTitles-Detail 13 2 2" xfId="15911" xr:uid="{00000000-0005-0000-0000-0000635A0000}"/>
    <cellStyle name="RowTitles-Detail 13 2_Tertiary Salaries Survey" xfId="15912" xr:uid="{00000000-0005-0000-0000-0000645A0000}"/>
    <cellStyle name="RowTitles-Detail 13 3" xfId="15913" xr:uid="{00000000-0005-0000-0000-0000655A0000}"/>
    <cellStyle name="RowTitles-Detail 13_Tertiary Salaries Survey" xfId="15914" xr:uid="{00000000-0005-0000-0000-0000665A0000}"/>
    <cellStyle name="RowTitles-Detail 14" xfId="15915" xr:uid="{00000000-0005-0000-0000-0000675A0000}"/>
    <cellStyle name="RowTitles-Detail 15" xfId="15916" xr:uid="{00000000-0005-0000-0000-0000685A0000}"/>
    <cellStyle name="RowTitles-Detail 16" xfId="15917" xr:uid="{00000000-0005-0000-0000-0000695A0000}"/>
    <cellStyle name="RowTitles-Detail 17" xfId="15918" xr:uid="{00000000-0005-0000-0000-00006A5A0000}"/>
    <cellStyle name="RowTitles-Detail 17 2" xfId="27683" xr:uid="{00000000-0005-0000-0000-00006B5A0000}"/>
    <cellStyle name="RowTitles-Detail 18" xfId="27674" xr:uid="{00000000-0005-0000-0000-00006C5A0000}"/>
    <cellStyle name="RowTitles-Detail 19" xfId="27652" xr:uid="{00000000-0005-0000-0000-00006D5A0000}"/>
    <cellStyle name="RowTitles-Detail 2" xfId="15919" xr:uid="{00000000-0005-0000-0000-00006E5A0000}"/>
    <cellStyle name="RowTitles-Detail 2 10" xfId="15920" xr:uid="{00000000-0005-0000-0000-00006F5A0000}"/>
    <cellStyle name="RowTitles-Detail 2 10 2" xfId="15921" xr:uid="{00000000-0005-0000-0000-0000705A0000}"/>
    <cellStyle name="RowTitles-Detail 2 10 2 2" xfId="15922" xr:uid="{00000000-0005-0000-0000-0000715A0000}"/>
    <cellStyle name="RowTitles-Detail 2 10 2 2 2" xfId="15923" xr:uid="{00000000-0005-0000-0000-0000725A0000}"/>
    <cellStyle name="RowTitles-Detail 2 10 2 2_Tertiary Salaries Survey" xfId="15924" xr:uid="{00000000-0005-0000-0000-0000735A0000}"/>
    <cellStyle name="RowTitles-Detail 2 10 2 3" xfId="15925" xr:uid="{00000000-0005-0000-0000-0000745A0000}"/>
    <cellStyle name="RowTitles-Detail 2 10 2_Tertiary Salaries Survey" xfId="15926" xr:uid="{00000000-0005-0000-0000-0000755A0000}"/>
    <cellStyle name="RowTitles-Detail 2 10 3" xfId="15927" xr:uid="{00000000-0005-0000-0000-0000765A0000}"/>
    <cellStyle name="RowTitles-Detail 2 10 3 2" xfId="15928" xr:uid="{00000000-0005-0000-0000-0000775A0000}"/>
    <cellStyle name="RowTitles-Detail 2 10 3 2 2" xfId="15929" xr:uid="{00000000-0005-0000-0000-0000785A0000}"/>
    <cellStyle name="RowTitles-Detail 2 10 3 2_Tertiary Salaries Survey" xfId="15930" xr:uid="{00000000-0005-0000-0000-0000795A0000}"/>
    <cellStyle name="RowTitles-Detail 2 10 3 3" xfId="15931" xr:uid="{00000000-0005-0000-0000-00007A5A0000}"/>
    <cellStyle name="RowTitles-Detail 2 10 3_Tertiary Salaries Survey" xfId="15932" xr:uid="{00000000-0005-0000-0000-00007B5A0000}"/>
    <cellStyle name="RowTitles-Detail 2 10 4" xfId="15933" xr:uid="{00000000-0005-0000-0000-00007C5A0000}"/>
    <cellStyle name="RowTitles-Detail 2 10 5" xfId="15934" xr:uid="{00000000-0005-0000-0000-00007D5A0000}"/>
    <cellStyle name="RowTitles-Detail 2 10 5 2" xfId="15935" xr:uid="{00000000-0005-0000-0000-00007E5A0000}"/>
    <cellStyle name="RowTitles-Detail 2 10 5_Tertiary Salaries Survey" xfId="15936" xr:uid="{00000000-0005-0000-0000-00007F5A0000}"/>
    <cellStyle name="RowTitles-Detail 2 10 6" xfId="15937" xr:uid="{00000000-0005-0000-0000-0000805A0000}"/>
    <cellStyle name="RowTitles-Detail 2 10_Tertiary Salaries Survey" xfId="15938" xr:uid="{00000000-0005-0000-0000-0000815A0000}"/>
    <cellStyle name="RowTitles-Detail 2 11" xfId="15939" xr:uid="{00000000-0005-0000-0000-0000825A0000}"/>
    <cellStyle name="RowTitles-Detail 2 11 2" xfId="15940" xr:uid="{00000000-0005-0000-0000-0000835A0000}"/>
    <cellStyle name="RowTitles-Detail 2 11 2 2" xfId="15941" xr:uid="{00000000-0005-0000-0000-0000845A0000}"/>
    <cellStyle name="RowTitles-Detail 2 11 2 2 2" xfId="15942" xr:uid="{00000000-0005-0000-0000-0000855A0000}"/>
    <cellStyle name="RowTitles-Detail 2 11 2 2_Tertiary Salaries Survey" xfId="15943" xr:uid="{00000000-0005-0000-0000-0000865A0000}"/>
    <cellStyle name="RowTitles-Detail 2 11 2 3" xfId="15944" xr:uid="{00000000-0005-0000-0000-0000875A0000}"/>
    <cellStyle name="RowTitles-Detail 2 11 2_Tertiary Salaries Survey" xfId="15945" xr:uid="{00000000-0005-0000-0000-0000885A0000}"/>
    <cellStyle name="RowTitles-Detail 2 11 3" xfId="15946" xr:uid="{00000000-0005-0000-0000-0000895A0000}"/>
    <cellStyle name="RowTitles-Detail 2 11 3 2" xfId="15947" xr:uid="{00000000-0005-0000-0000-00008A5A0000}"/>
    <cellStyle name="RowTitles-Detail 2 11 3 2 2" xfId="15948" xr:uid="{00000000-0005-0000-0000-00008B5A0000}"/>
    <cellStyle name="RowTitles-Detail 2 11 3 2_Tertiary Salaries Survey" xfId="15949" xr:uid="{00000000-0005-0000-0000-00008C5A0000}"/>
    <cellStyle name="RowTitles-Detail 2 11 3 3" xfId="15950" xr:uid="{00000000-0005-0000-0000-00008D5A0000}"/>
    <cellStyle name="RowTitles-Detail 2 11 3_Tertiary Salaries Survey" xfId="15951" xr:uid="{00000000-0005-0000-0000-00008E5A0000}"/>
    <cellStyle name="RowTitles-Detail 2 11 4" xfId="15952" xr:uid="{00000000-0005-0000-0000-00008F5A0000}"/>
    <cellStyle name="RowTitles-Detail 2 11 4 2" xfId="15953" xr:uid="{00000000-0005-0000-0000-0000905A0000}"/>
    <cellStyle name="RowTitles-Detail 2 11 4_Tertiary Salaries Survey" xfId="15954" xr:uid="{00000000-0005-0000-0000-0000915A0000}"/>
    <cellStyle name="RowTitles-Detail 2 11 5" xfId="15955" xr:uid="{00000000-0005-0000-0000-0000925A0000}"/>
    <cellStyle name="RowTitles-Detail 2 11_Tertiary Salaries Survey" xfId="15956" xr:uid="{00000000-0005-0000-0000-0000935A0000}"/>
    <cellStyle name="RowTitles-Detail 2 12" xfId="15957" xr:uid="{00000000-0005-0000-0000-0000945A0000}"/>
    <cellStyle name="RowTitles-Detail 2 12 2" xfId="15958" xr:uid="{00000000-0005-0000-0000-0000955A0000}"/>
    <cellStyle name="RowTitles-Detail 2 12 2 2" xfId="15959" xr:uid="{00000000-0005-0000-0000-0000965A0000}"/>
    <cellStyle name="RowTitles-Detail 2 12 2 2 2" xfId="15960" xr:uid="{00000000-0005-0000-0000-0000975A0000}"/>
    <cellStyle name="RowTitles-Detail 2 12 2 2_Tertiary Salaries Survey" xfId="15961" xr:uid="{00000000-0005-0000-0000-0000985A0000}"/>
    <cellStyle name="RowTitles-Detail 2 12 2 3" xfId="15962" xr:uid="{00000000-0005-0000-0000-0000995A0000}"/>
    <cellStyle name="RowTitles-Detail 2 12 2_Tertiary Salaries Survey" xfId="15963" xr:uid="{00000000-0005-0000-0000-00009A5A0000}"/>
    <cellStyle name="RowTitles-Detail 2 12 3" xfId="15964" xr:uid="{00000000-0005-0000-0000-00009B5A0000}"/>
    <cellStyle name="RowTitles-Detail 2 12 3 2" xfId="15965" xr:uid="{00000000-0005-0000-0000-00009C5A0000}"/>
    <cellStyle name="RowTitles-Detail 2 12 3 2 2" xfId="15966" xr:uid="{00000000-0005-0000-0000-00009D5A0000}"/>
    <cellStyle name="RowTitles-Detail 2 12 3 2_Tertiary Salaries Survey" xfId="15967" xr:uid="{00000000-0005-0000-0000-00009E5A0000}"/>
    <cellStyle name="RowTitles-Detail 2 12 3 3" xfId="15968" xr:uid="{00000000-0005-0000-0000-00009F5A0000}"/>
    <cellStyle name="RowTitles-Detail 2 12 3_Tertiary Salaries Survey" xfId="15969" xr:uid="{00000000-0005-0000-0000-0000A05A0000}"/>
    <cellStyle name="RowTitles-Detail 2 12 4" xfId="15970" xr:uid="{00000000-0005-0000-0000-0000A15A0000}"/>
    <cellStyle name="RowTitles-Detail 2 12 4 2" xfId="15971" xr:uid="{00000000-0005-0000-0000-0000A25A0000}"/>
    <cellStyle name="RowTitles-Detail 2 12 4_Tertiary Salaries Survey" xfId="15972" xr:uid="{00000000-0005-0000-0000-0000A35A0000}"/>
    <cellStyle name="RowTitles-Detail 2 12 5" xfId="15973" xr:uid="{00000000-0005-0000-0000-0000A45A0000}"/>
    <cellStyle name="RowTitles-Detail 2 12_Tertiary Salaries Survey" xfId="15974" xr:uid="{00000000-0005-0000-0000-0000A55A0000}"/>
    <cellStyle name="RowTitles-Detail 2 13" xfId="15975" xr:uid="{00000000-0005-0000-0000-0000A65A0000}"/>
    <cellStyle name="RowTitles-Detail 2 13 2" xfId="15976" xr:uid="{00000000-0005-0000-0000-0000A75A0000}"/>
    <cellStyle name="RowTitles-Detail 2 13 2 2" xfId="15977" xr:uid="{00000000-0005-0000-0000-0000A85A0000}"/>
    <cellStyle name="RowTitles-Detail 2 13 2_Tertiary Salaries Survey" xfId="15978" xr:uid="{00000000-0005-0000-0000-0000A95A0000}"/>
    <cellStyle name="RowTitles-Detail 2 13 3" xfId="15979" xr:uid="{00000000-0005-0000-0000-0000AA5A0000}"/>
    <cellStyle name="RowTitles-Detail 2 13_Tertiary Salaries Survey" xfId="15980" xr:uid="{00000000-0005-0000-0000-0000AB5A0000}"/>
    <cellStyle name="RowTitles-Detail 2 14" xfId="15981" xr:uid="{00000000-0005-0000-0000-0000AC5A0000}"/>
    <cellStyle name="RowTitles-Detail 2 15" xfId="15982" xr:uid="{00000000-0005-0000-0000-0000AD5A0000}"/>
    <cellStyle name="RowTitles-Detail 2 16" xfId="15983" xr:uid="{00000000-0005-0000-0000-0000AE5A0000}"/>
    <cellStyle name="RowTitles-Detail 2 2" xfId="15984" xr:uid="{00000000-0005-0000-0000-0000AF5A0000}"/>
    <cellStyle name="RowTitles-Detail 2 2 10" xfId="15985" xr:uid="{00000000-0005-0000-0000-0000B05A0000}"/>
    <cellStyle name="RowTitles-Detail 2 2 10 2" xfId="15986" xr:uid="{00000000-0005-0000-0000-0000B15A0000}"/>
    <cellStyle name="RowTitles-Detail 2 2 10 2 2" xfId="15987" xr:uid="{00000000-0005-0000-0000-0000B25A0000}"/>
    <cellStyle name="RowTitles-Detail 2 2 10 2 2 2" xfId="15988" xr:uid="{00000000-0005-0000-0000-0000B35A0000}"/>
    <cellStyle name="RowTitles-Detail 2 2 10 2 2_Tertiary Salaries Survey" xfId="15989" xr:uid="{00000000-0005-0000-0000-0000B45A0000}"/>
    <cellStyle name="RowTitles-Detail 2 2 10 2 3" xfId="15990" xr:uid="{00000000-0005-0000-0000-0000B55A0000}"/>
    <cellStyle name="RowTitles-Detail 2 2 10 2_Tertiary Salaries Survey" xfId="15991" xr:uid="{00000000-0005-0000-0000-0000B65A0000}"/>
    <cellStyle name="RowTitles-Detail 2 2 10 3" xfId="15992" xr:uid="{00000000-0005-0000-0000-0000B75A0000}"/>
    <cellStyle name="RowTitles-Detail 2 2 10 3 2" xfId="15993" xr:uid="{00000000-0005-0000-0000-0000B85A0000}"/>
    <cellStyle name="RowTitles-Detail 2 2 10 3 2 2" xfId="15994" xr:uid="{00000000-0005-0000-0000-0000B95A0000}"/>
    <cellStyle name="RowTitles-Detail 2 2 10 3 2_Tertiary Salaries Survey" xfId="15995" xr:uid="{00000000-0005-0000-0000-0000BA5A0000}"/>
    <cellStyle name="RowTitles-Detail 2 2 10 3 3" xfId="15996" xr:uid="{00000000-0005-0000-0000-0000BB5A0000}"/>
    <cellStyle name="RowTitles-Detail 2 2 10 3_Tertiary Salaries Survey" xfId="15997" xr:uid="{00000000-0005-0000-0000-0000BC5A0000}"/>
    <cellStyle name="RowTitles-Detail 2 2 10 4" xfId="15998" xr:uid="{00000000-0005-0000-0000-0000BD5A0000}"/>
    <cellStyle name="RowTitles-Detail 2 2 10 4 2" xfId="15999" xr:uid="{00000000-0005-0000-0000-0000BE5A0000}"/>
    <cellStyle name="RowTitles-Detail 2 2 10 4_Tertiary Salaries Survey" xfId="16000" xr:uid="{00000000-0005-0000-0000-0000BF5A0000}"/>
    <cellStyle name="RowTitles-Detail 2 2 10 5" xfId="16001" xr:uid="{00000000-0005-0000-0000-0000C05A0000}"/>
    <cellStyle name="RowTitles-Detail 2 2 10_Tertiary Salaries Survey" xfId="16002" xr:uid="{00000000-0005-0000-0000-0000C15A0000}"/>
    <cellStyle name="RowTitles-Detail 2 2 11" xfId="16003" xr:uid="{00000000-0005-0000-0000-0000C25A0000}"/>
    <cellStyle name="RowTitles-Detail 2 2 11 2" xfId="16004" xr:uid="{00000000-0005-0000-0000-0000C35A0000}"/>
    <cellStyle name="RowTitles-Detail 2 2 11 2 2" xfId="16005" xr:uid="{00000000-0005-0000-0000-0000C45A0000}"/>
    <cellStyle name="RowTitles-Detail 2 2 11 2 2 2" xfId="16006" xr:uid="{00000000-0005-0000-0000-0000C55A0000}"/>
    <cellStyle name="RowTitles-Detail 2 2 11 2 2_Tertiary Salaries Survey" xfId="16007" xr:uid="{00000000-0005-0000-0000-0000C65A0000}"/>
    <cellStyle name="RowTitles-Detail 2 2 11 2 3" xfId="16008" xr:uid="{00000000-0005-0000-0000-0000C75A0000}"/>
    <cellStyle name="RowTitles-Detail 2 2 11 2_Tertiary Salaries Survey" xfId="16009" xr:uid="{00000000-0005-0000-0000-0000C85A0000}"/>
    <cellStyle name="RowTitles-Detail 2 2 11 3" xfId="16010" xr:uid="{00000000-0005-0000-0000-0000C95A0000}"/>
    <cellStyle name="RowTitles-Detail 2 2 11 3 2" xfId="16011" xr:uid="{00000000-0005-0000-0000-0000CA5A0000}"/>
    <cellStyle name="RowTitles-Detail 2 2 11 3 2 2" xfId="16012" xr:uid="{00000000-0005-0000-0000-0000CB5A0000}"/>
    <cellStyle name="RowTitles-Detail 2 2 11 3 2_Tertiary Salaries Survey" xfId="16013" xr:uid="{00000000-0005-0000-0000-0000CC5A0000}"/>
    <cellStyle name="RowTitles-Detail 2 2 11 3 3" xfId="16014" xr:uid="{00000000-0005-0000-0000-0000CD5A0000}"/>
    <cellStyle name="RowTitles-Detail 2 2 11 3_Tertiary Salaries Survey" xfId="16015" xr:uid="{00000000-0005-0000-0000-0000CE5A0000}"/>
    <cellStyle name="RowTitles-Detail 2 2 11 4" xfId="16016" xr:uid="{00000000-0005-0000-0000-0000CF5A0000}"/>
    <cellStyle name="RowTitles-Detail 2 2 11 4 2" xfId="16017" xr:uid="{00000000-0005-0000-0000-0000D05A0000}"/>
    <cellStyle name="RowTitles-Detail 2 2 11 4_Tertiary Salaries Survey" xfId="16018" xr:uid="{00000000-0005-0000-0000-0000D15A0000}"/>
    <cellStyle name="RowTitles-Detail 2 2 11 5" xfId="16019" xr:uid="{00000000-0005-0000-0000-0000D25A0000}"/>
    <cellStyle name="RowTitles-Detail 2 2 11_Tertiary Salaries Survey" xfId="16020" xr:uid="{00000000-0005-0000-0000-0000D35A0000}"/>
    <cellStyle name="RowTitles-Detail 2 2 12" xfId="16021" xr:uid="{00000000-0005-0000-0000-0000D45A0000}"/>
    <cellStyle name="RowTitles-Detail 2 2 12 2" xfId="16022" xr:uid="{00000000-0005-0000-0000-0000D55A0000}"/>
    <cellStyle name="RowTitles-Detail 2 2 12 2 2" xfId="16023" xr:uid="{00000000-0005-0000-0000-0000D65A0000}"/>
    <cellStyle name="RowTitles-Detail 2 2 12 2_Tertiary Salaries Survey" xfId="16024" xr:uid="{00000000-0005-0000-0000-0000D75A0000}"/>
    <cellStyle name="RowTitles-Detail 2 2 12 3" xfId="16025" xr:uid="{00000000-0005-0000-0000-0000D85A0000}"/>
    <cellStyle name="RowTitles-Detail 2 2 12_Tertiary Salaries Survey" xfId="16026" xr:uid="{00000000-0005-0000-0000-0000D95A0000}"/>
    <cellStyle name="RowTitles-Detail 2 2 13" xfId="16027" xr:uid="{00000000-0005-0000-0000-0000DA5A0000}"/>
    <cellStyle name="RowTitles-Detail 2 2 14" xfId="16028" xr:uid="{00000000-0005-0000-0000-0000DB5A0000}"/>
    <cellStyle name="RowTitles-Detail 2 2 15" xfId="16029" xr:uid="{00000000-0005-0000-0000-0000DC5A0000}"/>
    <cellStyle name="RowTitles-Detail 2 2 2" xfId="16030" xr:uid="{00000000-0005-0000-0000-0000DD5A0000}"/>
    <cellStyle name="RowTitles-Detail 2 2 2 10" xfId="16031" xr:uid="{00000000-0005-0000-0000-0000DE5A0000}"/>
    <cellStyle name="RowTitles-Detail 2 2 2 10 2" xfId="16032" xr:uid="{00000000-0005-0000-0000-0000DF5A0000}"/>
    <cellStyle name="RowTitles-Detail 2 2 2 10 2 2" xfId="16033" xr:uid="{00000000-0005-0000-0000-0000E05A0000}"/>
    <cellStyle name="RowTitles-Detail 2 2 2 10 2 2 2" xfId="16034" xr:uid="{00000000-0005-0000-0000-0000E15A0000}"/>
    <cellStyle name="RowTitles-Detail 2 2 2 10 2 2_Tertiary Salaries Survey" xfId="16035" xr:uid="{00000000-0005-0000-0000-0000E25A0000}"/>
    <cellStyle name="RowTitles-Detail 2 2 2 10 2 3" xfId="16036" xr:uid="{00000000-0005-0000-0000-0000E35A0000}"/>
    <cellStyle name="RowTitles-Detail 2 2 2 10 2_Tertiary Salaries Survey" xfId="16037" xr:uid="{00000000-0005-0000-0000-0000E45A0000}"/>
    <cellStyle name="RowTitles-Detail 2 2 2 10 3" xfId="16038" xr:uid="{00000000-0005-0000-0000-0000E55A0000}"/>
    <cellStyle name="RowTitles-Detail 2 2 2 10 3 2" xfId="16039" xr:uid="{00000000-0005-0000-0000-0000E65A0000}"/>
    <cellStyle name="RowTitles-Detail 2 2 2 10 3 2 2" xfId="16040" xr:uid="{00000000-0005-0000-0000-0000E75A0000}"/>
    <cellStyle name="RowTitles-Detail 2 2 2 10 3 2_Tertiary Salaries Survey" xfId="16041" xr:uid="{00000000-0005-0000-0000-0000E85A0000}"/>
    <cellStyle name="RowTitles-Detail 2 2 2 10 3 3" xfId="16042" xr:uid="{00000000-0005-0000-0000-0000E95A0000}"/>
    <cellStyle name="RowTitles-Detail 2 2 2 10 3_Tertiary Salaries Survey" xfId="16043" xr:uid="{00000000-0005-0000-0000-0000EA5A0000}"/>
    <cellStyle name="RowTitles-Detail 2 2 2 10 4" xfId="16044" xr:uid="{00000000-0005-0000-0000-0000EB5A0000}"/>
    <cellStyle name="RowTitles-Detail 2 2 2 10 4 2" xfId="16045" xr:uid="{00000000-0005-0000-0000-0000EC5A0000}"/>
    <cellStyle name="RowTitles-Detail 2 2 2 10 4_Tertiary Salaries Survey" xfId="16046" xr:uid="{00000000-0005-0000-0000-0000ED5A0000}"/>
    <cellStyle name="RowTitles-Detail 2 2 2 10 5" xfId="16047" xr:uid="{00000000-0005-0000-0000-0000EE5A0000}"/>
    <cellStyle name="RowTitles-Detail 2 2 2 10_Tertiary Salaries Survey" xfId="16048" xr:uid="{00000000-0005-0000-0000-0000EF5A0000}"/>
    <cellStyle name="RowTitles-Detail 2 2 2 11" xfId="16049" xr:uid="{00000000-0005-0000-0000-0000F05A0000}"/>
    <cellStyle name="RowTitles-Detail 2 2 2 11 2" xfId="16050" xr:uid="{00000000-0005-0000-0000-0000F15A0000}"/>
    <cellStyle name="RowTitles-Detail 2 2 2 11 2 2" xfId="16051" xr:uid="{00000000-0005-0000-0000-0000F25A0000}"/>
    <cellStyle name="RowTitles-Detail 2 2 2 11 2_Tertiary Salaries Survey" xfId="16052" xr:uid="{00000000-0005-0000-0000-0000F35A0000}"/>
    <cellStyle name="RowTitles-Detail 2 2 2 11 3" xfId="16053" xr:uid="{00000000-0005-0000-0000-0000F45A0000}"/>
    <cellStyle name="RowTitles-Detail 2 2 2 11_Tertiary Salaries Survey" xfId="16054" xr:uid="{00000000-0005-0000-0000-0000F55A0000}"/>
    <cellStyle name="RowTitles-Detail 2 2 2 12" xfId="16055" xr:uid="{00000000-0005-0000-0000-0000F65A0000}"/>
    <cellStyle name="RowTitles-Detail 2 2 2 13" xfId="16056" xr:uid="{00000000-0005-0000-0000-0000F75A0000}"/>
    <cellStyle name="RowTitles-Detail 2 2 2 2" xfId="16057" xr:uid="{00000000-0005-0000-0000-0000F85A0000}"/>
    <cellStyle name="RowTitles-Detail 2 2 2 2 10" xfId="16058" xr:uid="{00000000-0005-0000-0000-0000F95A0000}"/>
    <cellStyle name="RowTitles-Detail 2 2 2 2 10 2" xfId="16059" xr:uid="{00000000-0005-0000-0000-0000FA5A0000}"/>
    <cellStyle name="RowTitles-Detail 2 2 2 2 10 2 2" xfId="16060" xr:uid="{00000000-0005-0000-0000-0000FB5A0000}"/>
    <cellStyle name="RowTitles-Detail 2 2 2 2 10 2_Tertiary Salaries Survey" xfId="16061" xr:uid="{00000000-0005-0000-0000-0000FC5A0000}"/>
    <cellStyle name="RowTitles-Detail 2 2 2 2 10 3" xfId="16062" xr:uid="{00000000-0005-0000-0000-0000FD5A0000}"/>
    <cellStyle name="RowTitles-Detail 2 2 2 2 10_Tertiary Salaries Survey" xfId="16063" xr:uid="{00000000-0005-0000-0000-0000FE5A0000}"/>
    <cellStyle name="RowTitles-Detail 2 2 2 2 11" xfId="16064" xr:uid="{00000000-0005-0000-0000-0000FF5A0000}"/>
    <cellStyle name="RowTitles-Detail 2 2 2 2 12" xfId="16065" xr:uid="{00000000-0005-0000-0000-0000005B0000}"/>
    <cellStyle name="RowTitles-Detail 2 2 2 2 2" xfId="16066" xr:uid="{00000000-0005-0000-0000-0000015B0000}"/>
    <cellStyle name="RowTitles-Detail 2 2 2 2 2 2" xfId="16067" xr:uid="{00000000-0005-0000-0000-0000025B0000}"/>
    <cellStyle name="RowTitles-Detail 2 2 2 2 2 2 2" xfId="16068" xr:uid="{00000000-0005-0000-0000-0000035B0000}"/>
    <cellStyle name="RowTitles-Detail 2 2 2 2 2 2 2 2" xfId="16069" xr:uid="{00000000-0005-0000-0000-0000045B0000}"/>
    <cellStyle name="RowTitles-Detail 2 2 2 2 2 2 2 2 2" xfId="16070" xr:uid="{00000000-0005-0000-0000-0000055B0000}"/>
    <cellStyle name="RowTitles-Detail 2 2 2 2 2 2 2 2_Tertiary Salaries Survey" xfId="16071" xr:uid="{00000000-0005-0000-0000-0000065B0000}"/>
    <cellStyle name="RowTitles-Detail 2 2 2 2 2 2 2 3" xfId="16072" xr:uid="{00000000-0005-0000-0000-0000075B0000}"/>
    <cellStyle name="RowTitles-Detail 2 2 2 2 2 2 2_Tertiary Salaries Survey" xfId="16073" xr:uid="{00000000-0005-0000-0000-0000085B0000}"/>
    <cellStyle name="RowTitles-Detail 2 2 2 2 2 2 3" xfId="16074" xr:uid="{00000000-0005-0000-0000-0000095B0000}"/>
    <cellStyle name="RowTitles-Detail 2 2 2 2 2 2 3 2" xfId="16075" xr:uid="{00000000-0005-0000-0000-00000A5B0000}"/>
    <cellStyle name="RowTitles-Detail 2 2 2 2 2 2 3 2 2" xfId="16076" xr:uid="{00000000-0005-0000-0000-00000B5B0000}"/>
    <cellStyle name="RowTitles-Detail 2 2 2 2 2 2 3 2_Tertiary Salaries Survey" xfId="16077" xr:uid="{00000000-0005-0000-0000-00000C5B0000}"/>
    <cellStyle name="RowTitles-Detail 2 2 2 2 2 2 3 3" xfId="16078" xr:uid="{00000000-0005-0000-0000-00000D5B0000}"/>
    <cellStyle name="RowTitles-Detail 2 2 2 2 2 2 3_Tertiary Salaries Survey" xfId="16079" xr:uid="{00000000-0005-0000-0000-00000E5B0000}"/>
    <cellStyle name="RowTitles-Detail 2 2 2 2 2 2 4" xfId="16080" xr:uid="{00000000-0005-0000-0000-00000F5B0000}"/>
    <cellStyle name="RowTitles-Detail 2 2 2 2 2 2 5" xfId="16081" xr:uid="{00000000-0005-0000-0000-0000105B0000}"/>
    <cellStyle name="RowTitles-Detail 2 2 2 2 2 2_Tertiary Salaries Survey" xfId="16082" xr:uid="{00000000-0005-0000-0000-0000115B0000}"/>
    <cellStyle name="RowTitles-Detail 2 2 2 2 2 3" xfId="16083" xr:uid="{00000000-0005-0000-0000-0000125B0000}"/>
    <cellStyle name="RowTitles-Detail 2 2 2 2 2 3 2" xfId="16084" xr:uid="{00000000-0005-0000-0000-0000135B0000}"/>
    <cellStyle name="RowTitles-Detail 2 2 2 2 2 3 2 2" xfId="16085" xr:uid="{00000000-0005-0000-0000-0000145B0000}"/>
    <cellStyle name="RowTitles-Detail 2 2 2 2 2 3 2 2 2" xfId="16086" xr:uid="{00000000-0005-0000-0000-0000155B0000}"/>
    <cellStyle name="RowTitles-Detail 2 2 2 2 2 3 2 2_Tertiary Salaries Survey" xfId="16087" xr:uid="{00000000-0005-0000-0000-0000165B0000}"/>
    <cellStyle name="RowTitles-Detail 2 2 2 2 2 3 2 3" xfId="16088" xr:uid="{00000000-0005-0000-0000-0000175B0000}"/>
    <cellStyle name="RowTitles-Detail 2 2 2 2 2 3 2_Tertiary Salaries Survey" xfId="16089" xr:uid="{00000000-0005-0000-0000-0000185B0000}"/>
    <cellStyle name="RowTitles-Detail 2 2 2 2 2 3 3" xfId="16090" xr:uid="{00000000-0005-0000-0000-0000195B0000}"/>
    <cellStyle name="RowTitles-Detail 2 2 2 2 2 3 3 2" xfId="16091" xr:uid="{00000000-0005-0000-0000-00001A5B0000}"/>
    <cellStyle name="RowTitles-Detail 2 2 2 2 2 3 3 2 2" xfId="16092" xr:uid="{00000000-0005-0000-0000-00001B5B0000}"/>
    <cellStyle name="RowTitles-Detail 2 2 2 2 2 3 3 2_Tertiary Salaries Survey" xfId="16093" xr:uid="{00000000-0005-0000-0000-00001C5B0000}"/>
    <cellStyle name="RowTitles-Detail 2 2 2 2 2 3 3 3" xfId="16094" xr:uid="{00000000-0005-0000-0000-00001D5B0000}"/>
    <cellStyle name="RowTitles-Detail 2 2 2 2 2 3 3_Tertiary Salaries Survey" xfId="16095" xr:uid="{00000000-0005-0000-0000-00001E5B0000}"/>
    <cellStyle name="RowTitles-Detail 2 2 2 2 2 3 4" xfId="16096" xr:uid="{00000000-0005-0000-0000-00001F5B0000}"/>
    <cellStyle name="RowTitles-Detail 2 2 2 2 2 3 5" xfId="16097" xr:uid="{00000000-0005-0000-0000-0000205B0000}"/>
    <cellStyle name="RowTitles-Detail 2 2 2 2 2 3 5 2" xfId="16098" xr:uid="{00000000-0005-0000-0000-0000215B0000}"/>
    <cellStyle name="RowTitles-Detail 2 2 2 2 2 3 5_Tertiary Salaries Survey" xfId="16099" xr:uid="{00000000-0005-0000-0000-0000225B0000}"/>
    <cellStyle name="RowTitles-Detail 2 2 2 2 2 3 6" xfId="16100" xr:uid="{00000000-0005-0000-0000-0000235B0000}"/>
    <cellStyle name="RowTitles-Detail 2 2 2 2 2 3_Tertiary Salaries Survey" xfId="16101" xr:uid="{00000000-0005-0000-0000-0000245B0000}"/>
    <cellStyle name="RowTitles-Detail 2 2 2 2 2 4" xfId="16102" xr:uid="{00000000-0005-0000-0000-0000255B0000}"/>
    <cellStyle name="RowTitles-Detail 2 2 2 2 2 4 2" xfId="16103" xr:uid="{00000000-0005-0000-0000-0000265B0000}"/>
    <cellStyle name="RowTitles-Detail 2 2 2 2 2 4 2 2" xfId="16104" xr:uid="{00000000-0005-0000-0000-0000275B0000}"/>
    <cellStyle name="RowTitles-Detail 2 2 2 2 2 4 2 2 2" xfId="16105" xr:uid="{00000000-0005-0000-0000-0000285B0000}"/>
    <cellStyle name="RowTitles-Detail 2 2 2 2 2 4 2 2_Tertiary Salaries Survey" xfId="16106" xr:uid="{00000000-0005-0000-0000-0000295B0000}"/>
    <cellStyle name="RowTitles-Detail 2 2 2 2 2 4 2 3" xfId="16107" xr:uid="{00000000-0005-0000-0000-00002A5B0000}"/>
    <cellStyle name="RowTitles-Detail 2 2 2 2 2 4 2_Tertiary Salaries Survey" xfId="16108" xr:uid="{00000000-0005-0000-0000-00002B5B0000}"/>
    <cellStyle name="RowTitles-Detail 2 2 2 2 2 4 3" xfId="16109" xr:uid="{00000000-0005-0000-0000-00002C5B0000}"/>
    <cellStyle name="RowTitles-Detail 2 2 2 2 2 4 3 2" xfId="16110" xr:uid="{00000000-0005-0000-0000-00002D5B0000}"/>
    <cellStyle name="RowTitles-Detail 2 2 2 2 2 4 3 2 2" xfId="16111" xr:uid="{00000000-0005-0000-0000-00002E5B0000}"/>
    <cellStyle name="RowTitles-Detail 2 2 2 2 2 4 3 2_Tertiary Salaries Survey" xfId="16112" xr:uid="{00000000-0005-0000-0000-00002F5B0000}"/>
    <cellStyle name="RowTitles-Detail 2 2 2 2 2 4 3 3" xfId="16113" xr:uid="{00000000-0005-0000-0000-0000305B0000}"/>
    <cellStyle name="RowTitles-Detail 2 2 2 2 2 4 3_Tertiary Salaries Survey" xfId="16114" xr:uid="{00000000-0005-0000-0000-0000315B0000}"/>
    <cellStyle name="RowTitles-Detail 2 2 2 2 2 4 4" xfId="16115" xr:uid="{00000000-0005-0000-0000-0000325B0000}"/>
    <cellStyle name="RowTitles-Detail 2 2 2 2 2 4 4 2" xfId="16116" xr:uid="{00000000-0005-0000-0000-0000335B0000}"/>
    <cellStyle name="RowTitles-Detail 2 2 2 2 2 4 4_Tertiary Salaries Survey" xfId="16117" xr:uid="{00000000-0005-0000-0000-0000345B0000}"/>
    <cellStyle name="RowTitles-Detail 2 2 2 2 2 4 5" xfId="16118" xr:uid="{00000000-0005-0000-0000-0000355B0000}"/>
    <cellStyle name="RowTitles-Detail 2 2 2 2 2 4_Tertiary Salaries Survey" xfId="16119" xr:uid="{00000000-0005-0000-0000-0000365B0000}"/>
    <cellStyle name="RowTitles-Detail 2 2 2 2 2 5" xfId="16120" xr:uid="{00000000-0005-0000-0000-0000375B0000}"/>
    <cellStyle name="RowTitles-Detail 2 2 2 2 2 5 2" xfId="16121" xr:uid="{00000000-0005-0000-0000-0000385B0000}"/>
    <cellStyle name="RowTitles-Detail 2 2 2 2 2 5 2 2" xfId="16122" xr:uid="{00000000-0005-0000-0000-0000395B0000}"/>
    <cellStyle name="RowTitles-Detail 2 2 2 2 2 5 2 2 2" xfId="16123" xr:uid="{00000000-0005-0000-0000-00003A5B0000}"/>
    <cellStyle name="RowTitles-Detail 2 2 2 2 2 5 2 2_Tertiary Salaries Survey" xfId="16124" xr:uid="{00000000-0005-0000-0000-00003B5B0000}"/>
    <cellStyle name="RowTitles-Detail 2 2 2 2 2 5 2 3" xfId="16125" xr:uid="{00000000-0005-0000-0000-00003C5B0000}"/>
    <cellStyle name="RowTitles-Detail 2 2 2 2 2 5 2_Tertiary Salaries Survey" xfId="16126" xr:uid="{00000000-0005-0000-0000-00003D5B0000}"/>
    <cellStyle name="RowTitles-Detail 2 2 2 2 2 5 3" xfId="16127" xr:uid="{00000000-0005-0000-0000-00003E5B0000}"/>
    <cellStyle name="RowTitles-Detail 2 2 2 2 2 5 3 2" xfId="16128" xr:uid="{00000000-0005-0000-0000-00003F5B0000}"/>
    <cellStyle name="RowTitles-Detail 2 2 2 2 2 5 3 2 2" xfId="16129" xr:uid="{00000000-0005-0000-0000-0000405B0000}"/>
    <cellStyle name="RowTitles-Detail 2 2 2 2 2 5 3 2_Tertiary Salaries Survey" xfId="16130" xr:uid="{00000000-0005-0000-0000-0000415B0000}"/>
    <cellStyle name="RowTitles-Detail 2 2 2 2 2 5 3 3" xfId="16131" xr:uid="{00000000-0005-0000-0000-0000425B0000}"/>
    <cellStyle name="RowTitles-Detail 2 2 2 2 2 5 3_Tertiary Salaries Survey" xfId="16132" xr:uid="{00000000-0005-0000-0000-0000435B0000}"/>
    <cellStyle name="RowTitles-Detail 2 2 2 2 2 5 4" xfId="16133" xr:uid="{00000000-0005-0000-0000-0000445B0000}"/>
    <cellStyle name="RowTitles-Detail 2 2 2 2 2 5 4 2" xfId="16134" xr:uid="{00000000-0005-0000-0000-0000455B0000}"/>
    <cellStyle name="RowTitles-Detail 2 2 2 2 2 5 4_Tertiary Salaries Survey" xfId="16135" xr:uid="{00000000-0005-0000-0000-0000465B0000}"/>
    <cellStyle name="RowTitles-Detail 2 2 2 2 2 5 5" xfId="16136" xr:uid="{00000000-0005-0000-0000-0000475B0000}"/>
    <cellStyle name="RowTitles-Detail 2 2 2 2 2 5_Tertiary Salaries Survey" xfId="16137" xr:uid="{00000000-0005-0000-0000-0000485B0000}"/>
    <cellStyle name="RowTitles-Detail 2 2 2 2 2 6" xfId="16138" xr:uid="{00000000-0005-0000-0000-0000495B0000}"/>
    <cellStyle name="RowTitles-Detail 2 2 2 2 2 6 2" xfId="16139" xr:uid="{00000000-0005-0000-0000-00004A5B0000}"/>
    <cellStyle name="RowTitles-Detail 2 2 2 2 2 6 2 2" xfId="16140" xr:uid="{00000000-0005-0000-0000-00004B5B0000}"/>
    <cellStyle name="RowTitles-Detail 2 2 2 2 2 6 2 2 2" xfId="16141" xr:uid="{00000000-0005-0000-0000-00004C5B0000}"/>
    <cellStyle name="RowTitles-Detail 2 2 2 2 2 6 2 2_Tertiary Salaries Survey" xfId="16142" xr:uid="{00000000-0005-0000-0000-00004D5B0000}"/>
    <cellStyle name="RowTitles-Detail 2 2 2 2 2 6 2 3" xfId="16143" xr:uid="{00000000-0005-0000-0000-00004E5B0000}"/>
    <cellStyle name="RowTitles-Detail 2 2 2 2 2 6 2_Tertiary Salaries Survey" xfId="16144" xr:uid="{00000000-0005-0000-0000-00004F5B0000}"/>
    <cellStyle name="RowTitles-Detail 2 2 2 2 2 6 3" xfId="16145" xr:uid="{00000000-0005-0000-0000-0000505B0000}"/>
    <cellStyle name="RowTitles-Detail 2 2 2 2 2 6 3 2" xfId="16146" xr:uid="{00000000-0005-0000-0000-0000515B0000}"/>
    <cellStyle name="RowTitles-Detail 2 2 2 2 2 6 3 2 2" xfId="16147" xr:uid="{00000000-0005-0000-0000-0000525B0000}"/>
    <cellStyle name="RowTitles-Detail 2 2 2 2 2 6 3 2_Tertiary Salaries Survey" xfId="16148" xr:uid="{00000000-0005-0000-0000-0000535B0000}"/>
    <cellStyle name="RowTitles-Detail 2 2 2 2 2 6 3 3" xfId="16149" xr:uid="{00000000-0005-0000-0000-0000545B0000}"/>
    <cellStyle name="RowTitles-Detail 2 2 2 2 2 6 3_Tertiary Salaries Survey" xfId="16150" xr:uid="{00000000-0005-0000-0000-0000555B0000}"/>
    <cellStyle name="RowTitles-Detail 2 2 2 2 2 6 4" xfId="16151" xr:uid="{00000000-0005-0000-0000-0000565B0000}"/>
    <cellStyle name="RowTitles-Detail 2 2 2 2 2 6 4 2" xfId="16152" xr:uid="{00000000-0005-0000-0000-0000575B0000}"/>
    <cellStyle name="RowTitles-Detail 2 2 2 2 2 6 4_Tertiary Salaries Survey" xfId="16153" xr:uid="{00000000-0005-0000-0000-0000585B0000}"/>
    <cellStyle name="RowTitles-Detail 2 2 2 2 2 6 5" xfId="16154" xr:uid="{00000000-0005-0000-0000-0000595B0000}"/>
    <cellStyle name="RowTitles-Detail 2 2 2 2 2 6_Tertiary Salaries Survey" xfId="16155" xr:uid="{00000000-0005-0000-0000-00005A5B0000}"/>
    <cellStyle name="RowTitles-Detail 2 2 2 2 2 7" xfId="16156" xr:uid="{00000000-0005-0000-0000-00005B5B0000}"/>
    <cellStyle name="RowTitles-Detail 2 2 2 2 2 7 2" xfId="16157" xr:uid="{00000000-0005-0000-0000-00005C5B0000}"/>
    <cellStyle name="RowTitles-Detail 2 2 2 2 2 7 2 2" xfId="16158" xr:uid="{00000000-0005-0000-0000-00005D5B0000}"/>
    <cellStyle name="RowTitles-Detail 2 2 2 2 2 7 2_Tertiary Salaries Survey" xfId="16159" xr:uid="{00000000-0005-0000-0000-00005E5B0000}"/>
    <cellStyle name="RowTitles-Detail 2 2 2 2 2 7 3" xfId="16160" xr:uid="{00000000-0005-0000-0000-00005F5B0000}"/>
    <cellStyle name="RowTitles-Detail 2 2 2 2 2 7_Tertiary Salaries Survey" xfId="16161" xr:uid="{00000000-0005-0000-0000-0000605B0000}"/>
    <cellStyle name="RowTitles-Detail 2 2 2 2 2 8" xfId="16162" xr:uid="{00000000-0005-0000-0000-0000615B0000}"/>
    <cellStyle name="RowTitles-Detail 2 2 2 2 2 9" xfId="16163" xr:uid="{00000000-0005-0000-0000-0000625B0000}"/>
    <cellStyle name="RowTitles-Detail 2 2 2 2 2_STUD aligned by INSTIT" xfId="16164" xr:uid="{00000000-0005-0000-0000-0000635B0000}"/>
    <cellStyle name="RowTitles-Detail 2 2 2 2 3" xfId="16165" xr:uid="{00000000-0005-0000-0000-0000645B0000}"/>
    <cellStyle name="RowTitles-Detail 2 2 2 2 3 2" xfId="16166" xr:uid="{00000000-0005-0000-0000-0000655B0000}"/>
    <cellStyle name="RowTitles-Detail 2 2 2 2 3 2 2" xfId="16167" xr:uid="{00000000-0005-0000-0000-0000665B0000}"/>
    <cellStyle name="RowTitles-Detail 2 2 2 2 3 2 2 2" xfId="16168" xr:uid="{00000000-0005-0000-0000-0000675B0000}"/>
    <cellStyle name="RowTitles-Detail 2 2 2 2 3 2 2 2 2" xfId="16169" xr:uid="{00000000-0005-0000-0000-0000685B0000}"/>
    <cellStyle name="RowTitles-Detail 2 2 2 2 3 2 2 2_Tertiary Salaries Survey" xfId="16170" xr:uid="{00000000-0005-0000-0000-0000695B0000}"/>
    <cellStyle name="RowTitles-Detail 2 2 2 2 3 2 2 3" xfId="16171" xr:uid="{00000000-0005-0000-0000-00006A5B0000}"/>
    <cellStyle name="RowTitles-Detail 2 2 2 2 3 2 2_Tertiary Salaries Survey" xfId="16172" xr:uid="{00000000-0005-0000-0000-00006B5B0000}"/>
    <cellStyle name="RowTitles-Detail 2 2 2 2 3 2 3" xfId="16173" xr:uid="{00000000-0005-0000-0000-00006C5B0000}"/>
    <cellStyle name="RowTitles-Detail 2 2 2 2 3 2 3 2" xfId="16174" xr:uid="{00000000-0005-0000-0000-00006D5B0000}"/>
    <cellStyle name="RowTitles-Detail 2 2 2 2 3 2 3 2 2" xfId="16175" xr:uid="{00000000-0005-0000-0000-00006E5B0000}"/>
    <cellStyle name="RowTitles-Detail 2 2 2 2 3 2 3 2_Tertiary Salaries Survey" xfId="16176" xr:uid="{00000000-0005-0000-0000-00006F5B0000}"/>
    <cellStyle name="RowTitles-Detail 2 2 2 2 3 2 3 3" xfId="16177" xr:uid="{00000000-0005-0000-0000-0000705B0000}"/>
    <cellStyle name="RowTitles-Detail 2 2 2 2 3 2 3_Tertiary Salaries Survey" xfId="16178" xr:uid="{00000000-0005-0000-0000-0000715B0000}"/>
    <cellStyle name="RowTitles-Detail 2 2 2 2 3 2 4" xfId="16179" xr:uid="{00000000-0005-0000-0000-0000725B0000}"/>
    <cellStyle name="RowTitles-Detail 2 2 2 2 3 2 5" xfId="16180" xr:uid="{00000000-0005-0000-0000-0000735B0000}"/>
    <cellStyle name="RowTitles-Detail 2 2 2 2 3 2 5 2" xfId="16181" xr:uid="{00000000-0005-0000-0000-0000745B0000}"/>
    <cellStyle name="RowTitles-Detail 2 2 2 2 3 2 5_Tertiary Salaries Survey" xfId="16182" xr:uid="{00000000-0005-0000-0000-0000755B0000}"/>
    <cellStyle name="RowTitles-Detail 2 2 2 2 3 2 6" xfId="16183" xr:uid="{00000000-0005-0000-0000-0000765B0000}"/>
    <cellStyle name="RowTitles-Detail 2 2 2 2 3 2_Tertiary Salaries Survey" xfId="16184" xr:uid="{00000000-0005-0000-0000-0000775B0000}"/>
    <cellStyle name="RowTitles-Detail 2 2 2 2 3 3" xfId="16185" xr:uid="{00000000-0005-0000-0000-0000785B0000}"/>
    <cellStyle name="RowTitles-Detail 2 2 2 2 3 3 2" xfId="16186" xr:uid="{00000000-0005-0000-0000-0000795B0000}"/>
    <cellStyle name="RowTitles-Detail 2 2 2 2 3 3 2 2" xfId="16187" xr:uid="{00000000-0005-0000-0000-00007A5B0000}"/>
    <cellStyle name="RowTitles-Detail 2 2 2 2 3 3 2 2 2" xfId="16188" xr:uid="{00000000-0005-0000-0000-00007B5B0000}"/>
    <cellStyle name="RowTitles-Detail 2 2 2 2 3 3 2 2_Tertiary Salaries Survey" xfId="16189" xr:uid="{00000000-0005-0000-0000-00007C5B0000}"/>
    <cellStyle name="RowTitles-Detail 2 2 2 2 3 3 2 3" xfId="16190" xr:uid="{00000000-0005-0000-0000-00007D5B0000}"/>
    <cellStyle name="RowTitles-Detail 2 2 2 2 3 3 2_Tertiary Salaries Survey" xfId="16191" xr:uid="{00000000-0005-0000-0000-00007E5B0000}"/>
    <cellStyle name="RowTitles-Detail 2 2 2 2 3 3 3" xfId="16192" xr:uid="{00000000-0005-0000-0000-00007F5B0000}"/>
    <cellStyle name="RowTitles-Detail 2 2 2 2 3 3 3 2" xfId="16193" xr:uid="{00000000-0005-0000-0000-0000805B0000}"/>
    <cellStyle name="RowTitles-Detail 2 2 2 2 3 3 3 2 2" xfId="16194" xr:uid="{00000000-0005-0000-0000-0000815B0000}"/>
    <cellStyle name="RowTitles-Detail 2 2 2 2 3 3 3 2_Tertiary Salaries Survey" xfId="16195" xr:uid="{00000000-0005-0000-0000-0000825B0000}"/>
    <cellStyle name="RowTitles-Detail 2 2 2 2 3 3 3 3" xfId="16196" xr:uid="{00000000-0005-0000-0000-0000835B0000}"/>
    <cellStyle name="RowTitles-Detail 2 2 2 2 3 3 3_Tertiary Salaries Survey" xfId="16197" xr:uid="{00000000-0005-0000-0000-0000845B0000}"/>
    <cellStyle name="RowTitles-Detail 2 2 2 2 3 3 4" xfId="16198" xr:uid="{00000000-0005-0000-0000-0000855B0000}"/>
    <cellStyle name="RowTitles-Detail 2 2 2 2 3 3 5" xfId="16199" xr:uid="{00000000-0005-0000-0000-0000865B0000}"/>
    <cellStyle name="RowTitles-Detail 2 2 2 2 3 3_Tertiary Salaries Survey" xfId="16200" xr:uid="{00000000-0005-0000-0000-0000875B0000}"/>
    <cellStyle name="RowTitles-Detail 2 2 2 2 3 4" xfId="16201" xr:uid="{00000000-0005-0000-0000-0000885B0000}"/>
    <cellStyle name="RowTitles-Detail 2 2 2 2 3 4 2" xfId="16202" xr:uid="{00000000-0005-0000-0000-0000895B0000}"/>
    <cellStyle name="RowTitles-Detail 2 2 2 2 3 4 2 2" xfId="16203" xr:uid="{00000000-0005-0000-0000-00008A5B0000}"/>
    <cellStyle name="RowTitles-Detail 2 2 2 2 3 4 2 2 2" xfId="16204" xr:uid="{00000000-0005-0000-0000-00008B5B0000}"/>
    <cellStyle name="RowTitles-Detail 2 2 2 2 3 4 2 2_Tertiary Salaries Survey" xfId="16205" xr:uid="{00000000-0005-0000-0000-00008C5B0000}"/>
    <cellStyle name="RowTitles-Detail 2 2 2 2 3 4 2 3" xfId="16206" xr:uid="{00000000-0005-0000-0000-00008D5B0000}"/>
    <cellStyle name="RowTitles-Detail 2 2 2 2 3 4 2_Tertiary Salaries Survey" xfId="16207" xr:uid="{00000000-0005-0000-0000-00008E5B0000}"/>
    <cellStyle name="RowTitles-Detail 2 2 2 2 3 4 3" xfId="16208" xr:uid="{00000000-0005-0000-0000-00008F5B0000}"/>
    <cellStyle name="RowTitles-Detail 2 2 2 2 3 4 3 2" xfId="16209" xr:uid="{00000000-0005-0000-0000-0000905B0000}"/>
    <cellStyle name="RowTitles-Detail 2 2 2 2 3 4 3 2 2" xfId="16210" xr:uid="{00000000-0005-0000-0000-0000915B0000}"/>
    <cellStyle name="RowTitles-Detail 2 2 2 2 3 4 3 2_Tertiary Salaries Survey" xfId="16211" xr:uid="{00000000-0005-0000-0000-0000925B0000}"/>
    <cellStyle name="RowTitles-Detail 2 2 2 2 3 4 3 3" xfId="16212" xr:uid="{00000000-0005-0000-0000-0000935B0000}"/>
    <cellStyle name="RowTitles-Detail 2 2 2 2 3 4 3_Tertiary Salaries Survey" xfId="16213" xr:uid="{00000000-0005-0000-0000-0000945B0000}"/>
    <cellStyle name="RowTitles-Detail 2 2 2 2 3 4 4" xfId="16214" xr:uid="{00000000-0005-0000-0000-0000955B0000}"/>
    <cellStyle name="RowTitles-Detail 2 2 2 2 3 4 4 2" xfId="16215" xr:uid="{00000000-0005-0000-0000-0000965B0000}"/>
    <cellStyle name="RowTitles-Detail 2 2 2 2 3 4 4_Tertiary Salaries Survey" xfId="16216" xr:uid="{00000000-0005-0000-0000-0000975B0000}"/>
    <cellStyle name="RowTitles-Detail 2 2 2 2 3 4 5" xfId="16217" xr:uid="{00000000-0005-0000-0000-0000985B0000}"/>
    <cellStyle name="RowTitles-Detail 2 2 2 2 3 4_Tertiary Salaries Survey" xfId="16218" xr:uid="{00000000-0005-0000-0000-0000995B0000}"/>
    <cellStyle name="RowTitles-Detail 2 2 2 2 3 5" xfId="16219" xr:uid="{00000000-0005-0000-0000-00009A5B0000}"/>
    <cellStyle name="RowTitles-Detail 2 2 2 2 3 5 2" xfId="16220" xr:uid="{00000000-0005-0000-0000-00009B5B0000}"/>
    <cellStyle name="RowTitles-Detail 2 2 2 2 3 5 2 2" xfId="16221" xr:uid="{00000000-0005-0000-0000-00009C5B0000}"/>
    <cellStyle name="RowTitles-Detail 2 2 2 2 3 5 2 2 2" xfId="16222" xr:uid="{00000000-0005-0000-0000-00009D5B0000}"/>
    <cellStyle name="RowTitles-Detail 2 2 2 2 3 5 2 2_Tertiary Salaries Survey" xfId="16223" xr:uid="{00000000-0005-0000-0000-00009E5B0000}"/>
    <cellStyle name="RowTitles-Detail 2 2 2 2 3 5 2 3" xfId="16224" xr:uid="{00000000-0005-0000-0000-00009F5B0000}"/>
    <cellStyle name="RowTitles-Detail 2 2 2 2 3 5 2_Tertiary Salaries Survey" xfId="16225" xr:uid="{00000000-0005-0000-0000-0000A05B0000}"/>
    <cellStyle name="RowTitles-Detail 2 2 2 2 3 5 3" xfId="16226" xr:uid="{00000000-0005-0000-0000-0000A15B0000}"/>
    <cellStyle name="RowTitles-Detail 2 2 2 2 3 5 3 2" xfId="16227" xr:uid="{00000000-0005-0000-0000-0000A25B0000}"/>
    <cellStyle name="RowTitles-Detail 2 2 2 2 3 5 3 2 2" xfId="16228" xr:uid="{00000000-0005-0000-0000-0000A35B0000}"/>
    <cellStyle name="RowTitles-Detail 2 2 2 2 3 5 3 2_Tertiary Salaries Survey" xfId="16229" xr:uid="{00000000-0005-0000-0000-0000A45B0000}"/>
    <cellStyle name="RowTitles-Detail 2 2 2 2 3 5 3 3" xfId="16230" xr:uid="{00000000-0005-0000-0000-0000A55B0000}"/>
    <cellStyle name="RowTitles-Detail 2 2 2 2 3 5 3_Tertiary Salaries Survey" xfId="16231" xr:uid="{00000000-0005-0000-0000-0000A65B0000}"/>
    <cellStyle name="RowTitles-Detail 2 2 2 2 3 5 4" xfId="16232" xr:uid="{00000000-0005-0000-0000-0000A75B0000}"/>
    <cellStyle name="RowTitles-Detail 2 2 2 2 3 5 4 2" xfId="16233" xr:uid="{00000000-0005-0000-0000-0000A85B0000}"/>
    <cellStyle name="RowTitles-Detail 2 2 2 2 3 5 4_Tertiary Salaries Survey" xfId="16234" xr:uid="{00000000-0005-0000-0000-0000A95B0000}"/>
    <cellStyle name="RowTitles-Detail 2 2 2 2 3 5 5" xfId="16235" xr:uid="{00000000-0005-0000-0000-0000AA5B0000}"/>
    <cellStyle name="RowTitles-Detail 2 2 2 2 3 5_Tertiary Salaries Survey" xfId="16236" xr:uid="{00000000-0005-0000-0000-0000AB5B0000}"/>
    <cellStyle name="RowTitles-Detail 2 2 2 2 3 6" xfId="16237" xr:uid="{00000000-0005-0000-0000-0000AC5B0000}"/>
    <cellStyle name="RowTitles-Detail 2 2 2 2 3 6 2" xfId="16238" xr:uid="{00000000-0005-0000-0000-0000AD5B0000}"/>
    <cellStyle name="RowTitles-Detail 2 2 2 2 3 6 2 2" xfId="16239" xr:uid="{00000000-0005-0000-0000-0000AE5B0000}"/>
    <cellStyle name="RowTitles-Detail 2 2 2 2 3 6 2 2 2" xfId="16240" xr:uid="{00000000-0005-0000-0000-0000AF5B0000}"/>
    <cellStyle name="RowTitles-Detail 2 2 2 2 3 6 2 2_Tertiary Salaries Survey" xfId="16241" xr:uid="{00000000-0005-0000-0000-0000B05B0000}"/>
    <cellStyle name="RowTitles-Detail 2 2 2 2 3 6 2 3" xfId="16242" xr:uid="{00000000-0005-0000-0000-0000B15B0000}"/>
    <cellStyle name="RowTitles-Detail 2 2 2 2 3 6 2_Tertiary Salaries Survey" xfId="16243" xr:uid="{00000000-0005-0000-0000-0000B25B0000}"/>
    <cellStyle name="RowTitles-Detail 2 2 2 2 3 6 3" xfId="16244" xr:uid="{00000000-0005-0000-0000-0000B35B0000}"/>
    <cellStyle name="RowTitles-Detail 2 2 2 2 3 6 3 2" xfId="16245" xr:uid="{00000000-0005-0000-0000-0000B45B0000}"/>
    <cellStyle name="RowTitles-Detail 2 2 2 2 3 6 3 2 2" xfId="16246" xr:uid="{00000000-0005-0000-0000-0000B55B0000}"/>
    <cellStyle name="RowTitles-Detail 2 2 2 2 3 6 3 2_Tertiary Salaries Survey" xfId="16247" xr:uid="{00000000-0005-0000-0000-0000B65B0000}"/>
    <cellStyle name="RowTitles-Detail 2 2 2 2 3 6 3 3" xfId="16248" xr:uid="{00000000-0005-0000-0000-0000B75B0000}"/>
    <cellStyle name="RowTitles-Detail 2 2 2 2 3 6 3_Tertiary Salaries Survey" xfId="16249" xr:uid="{00000000-0005-0000-0000-0000B85B0000}"/>
    <cellStyle name="RowTitles-Detail 2 2 2 2 3 6 4" xfId="16250" xr:uid="{00000000-0005-0000-0000-0000B95B0000}"/>
    <cellStyle name="RowTitles-Detail 2 2 2 2 3 6 4 2" xfId="16251" xr:uid="{00000000-0005-0000-0000-0000BA5B0000}"/>
    <cellStyle name="RowTitles-Detail 2 2 2 2 3 6 4_Tertiary Salaries Survey" xfId="16252" xr:uid="{00000000-0005-0000-0000-0000BB5B0000}"/>
    <cellStyle name="RowTitles-Detail 2 2 2 2 3 6 5" xfId="16253" xr:uid="{00000000-0005-0000-0000-0000BC5B0000}"/>
    <cellStyle name="RowTitles-Detail 2 2 2 2 3 6_Tertiary Salaries Survey" xfId="16254" xr:uid="{00000000-0005-0000-0000-0000BD5B0000}"/>
    <cellStyle name="RowTitles-Detail 2 2 2 2 3 7" xfId="16255" xr:uid="{00000000-0005-0000-0000-0000BE5B0000}"/>
    <cellStyle name="RowTitles-Detail 2 2 2 2 3 7 2" xfId="16256" xr:uid="{00000000-0005-0000-0000-0000BF5B0000}"/>
    <cellStyle name="RowTitles-Detail 2 2 2 2 3 7 2 2" xfId="16257" xr:uid="{00000000-0005-0000-0000-0000C05B0000}"/>
    <cellStyle name="RowTitles-Detail 2 2 2 2 3 7 2_Tertiary Salaries Survey" xfId="16258" xr:uid="{00000000-0005-0000-0000-0000C15B0000}"/>
    <cellStyle name="RowTitles-Detail 2 2 2 2 3 7 3" xfId="16259" xr:uid="{00000000-0005-0000-0000-0000C25B0000}"/>
    <cellStyle name="RowTitles-Detail 2 2 2 2 3 7_Tertiary Salaries Survey" xfId="16260" xr:uid="{00000000-0005-0000-0000-0000C35B0000}"/>
    <cellStyle name="RowTitles-Detail 2 2 2 2 3 8" xfId="16261" xr:uid="{00000000-0005-0000-0000-0000C45B0000}"/>
    <cellStyle name="RowTitles-Detail 2 2 2 2 3 8 2" xfId="16262" xr:uid="{00000000-0005-0000-0000-0000C55B0000}"/>
    <cellStyle name="RowTitles-Detail 2 2 2 2 3 8 2 2" xfId="16263" xr:uid="{00000000-0005-0000-0000-0000C65B0000}"/>
    <cellStyle name="RowTitles-Detail 2 2 2 2 3 8 2_Tertiary Salaries Survey" xfId="16264" xr:uid="{00000000-0005-0000-0000-0000C75B0000}"/>
    <cellStyle name="RowTitles-Detail 2 2 2 2 3 8 3" xfId="16265" xr:uid="{00000000-0005-0000-0000-0000C85B0000}"/>
    <cellStyle name="RowTitles-Detail 2 2 2 2 3 8_Tertiary Salaries Survey" xfId="16266" xr:uid="{00000000-0005-0000-0000-0000C95B0000}"/>
    <cellStyle name="RowTitles-Detail 2 2 2 2 3 9" xfId="16267" xr:uid="{00000000-0005-0000-0000-0000CA5B0000}"/>
    <cellStyle name="RowTitles-Detail 2 2 2 2 3_STUD aligned by INSTIT" xfId="16268" xr:uid="{00000000-0005-0000-0000-0000CB5B0000}"/>
    <cellStyle name="RowTitles-Detail 2 2 2 2 4" xfId="16269" xr:uid="{00000000-0005-0000-0000-0000CC5B0000}"/>
    <cellStyle name="RowTitles-Detail 2 2 2 2 4 2" xfId="16270" xr:uid="{00000000-0005-0000-0000-0000CD5B0000}"/>
    <cellStyle name="RowTitles-Detail 2 2 2 2 4 2 2" xfId="16271" xr:uid="{00000000-0005-0000-0000-0000CE5B0000}"/>
    <cellStyle name="RowTitles-Detail 2 2 2 2 4 2 2 2" xfId="16272" xr:uid="{00000000-0005-0000-0000-0000CF5B0000}"/>
    <cellStyle name="RowTitles-Detail 2 2 2 2 4 2 2 2 2" xfId="16273" xr:uid="{00000000-0005-0000-0000-0000D05B0000}"/>
    <cellStyle name="RowTitles-Detail 2 2 2 2 4 2 2 2_Tertiary Salaries Survey" xfId="16274" xr:uid="{00000000-0005-0000-0000-0000D15B0000}"/>
    <cellStyle name="RowTitles-Detail 2 2 2 2 4 2 2 3" xfId="16275" xr:uid="{00000000-0005-0000-0000-0000D25B0000}"/>
    <cellStyle name="RowTitles-Detail 2 2 2 2 4 2 2_Tertiary Salaries Survey" xfId="16276" xr:uid="{00000000-0005-0000-0000-0000D35B0000}"/>
    <cellStyle name="RowTitles-Detail 2 2 2 2 4 2 3" xfId="16277" xr:uid="{00000000-0005-0000-0000-0000D45B0000}"/>
    <cellStyle name="RowTitles-Detail 2 2 2 2 4 2 3 2" xfId="16278" xr:uid="{00000000-0005-0000-0000-0000D55B0000}"/>
    <cellStyle name="RowTitles-Detail 2 2 2 2 4 2 3 2 2" xfId="16279" xr:uid="{00000000-0005-0000-0000-0000D65B0000}"/>
    <cellStyle name="RowTitles-Detail 2 2 2 2 4 2 3 2_Tertiary Salaries Survey" xfId="16280" xr:uid="{00000000-0005-0000-0000-0000D75B0000}"/>
    <cellStyle name="RowTitles-Detail 2 2 2 2 4 2 3 3" xfId="16281" xr:uid="{00000000-0005-0000-0000-0000D85B0000}"/>
    <cellStyle name="RowTitles-Detail 2 2 2 2 4 2 3_Tertiary Salaries Survey" xfId="16282" xr:uid="{00000000-0005-0000-0000-0000D95B0000}"/>
    <cellStyle name="RowTitles-Detail 2 2 2 2 4 2 4" xfId="16283" xr:uid="{00000000-0005-0000-0000-0000DA5B0000}"/>
    <cellStyle name="RowTitles-Detail 2 2 2 2 4 2 5" xfId="16284" xr:uid="{00000000-0005-0000-0000-0000DB5B0000}"/>
    <cellStyle name="RowTitles-Detail 2 2 2 2 4 2 5 2" xfId="16285" xr:uid="{00000000-0005-0000-0000-0000DC5B0000}"/>
    <cellStyle name="RowTitles-Detail 2 2 2 2 4 2 5_Tertiary Salaries Survey" xfId="16286" xr:uid="{00000000-0005-0000-0000-0000DD5B0000}"/>
    <cellStyle name="RowTitles-Detail 2 2 2 2 4 2 6" xfId="16287" xr:uid="{00000000-0005-0000-0000-0000DE5B0000}"/>
    <cellStyle name="RowTitles-Detail 2 2 2 2 4 2_Tertiary Salaries Survey" xfId="16288" xr:uid="{00000000-0005-0000-0000-0000DF5B0000}"/>
    <cellStyle name="RowTitles-Detail 2 2 2 2 4 3" xfId="16289" xr:uid="{00000000-0005-0000-0000-0000E05B0000}"/>
    <cellStyle name="RowTitles-Detail 2 2 2 2 4 3 2" xfId="16290" xr:uid="{00000000-0005-0000-0000-0000E15B0000}"/>
    <cellStyle name="RowTitles-Detail 2 2 2 2 4 3 2 2" xfId="16291" xr:uid="{00000000-0005-0000-0000-0000E25B0000}"/>
    <cellStyle name="RowTitles-Detail 2 2 2 2 4 3 2 2 2" xfId="16292" xr:uid="{00000000-0005-0000-0000-0000E35B0000}"/>
    <cellStyle name="RowTitles-Detail 2 2 2 2 4 3 2 2_Tertiary Salaries Survey" xfId="16293" xr:uid="{00000000-0005-0000-0000-0000E45B0000}"/>
    <cellStyle name="RowTitles-Detail 2 2 2 2 4 3 2 3" xfId="16294" xr:uid="{00000000-0005-0000-0000-0000E55B0000}"/>
    <cellStyle name="RowTitles-Detail 2 2 2 2 4 3 2_Tertiary Salaries Survey" xfId="16295" xr:uid="{00000000-0005-0000-0000-0000E65B0000}"/>
    <cellStyle name="RowTitles-Detail 2 2 2 2 4 3 3" xfId="16296" xr:uid="{00000000-0005-0000-0000-0000E75B0000}"/>
    <cellStyle name="RowTitles-Detail 2 2 2 2 4 3 3 2" xfId="16297" xr:uid="{00000000-0005-0000-0000-0000E85B0000}"/>
    <cellStyle name="RowTitles-Detail 2 2 2 2 4 3 3 2 2" xfId="16298" xr:uid="{00000000-0005-0000-0000-0000E95B0000}"/>
    <cellStyle name="RowTitles-Detail 2 2 2 2 4 3 3 2_Tertiary Salaries Survey" xfId="16299" xr:uid="{00000000-0005-0000-0000-0000EA5B0000}"/>
    <cellStyle name="RowTitles-Detail 2 2 2 2 4 3 3 3" xfId="16300" xr:uid="{00000000-0005-0000-0000-0000EB5B0000}"/>
    <cellStyle name="RowTitles-Detail 2 2 2 2 4 3 3_Tertiary Salaries Survey" xfId="16301" xr:uid="{00000000-0005-0000-0000-0000EC5B0000}"/>
    <cellStyle name="RowTitles-Detail 2 2 2 2 4 3 4" xfId="16302" xr:uid="{00000000-0005-0000-0000-0000ED5B0000}"/>
    <cellStyle name="RowTitles-Detail 2 2 2 2 4 3 5" xfId="16303" xr:uid="{00000000-0005-0000-0000-0000EE5B0000}"/>
    <cellStyle name="RowTitles-Detail 2 2 2 2 4 3_Tertiary Salaries Survey" xfId="16304" xr:uid="{00000000-0005-0000-0000-0000EF5B0000}"/>
    <cellStyle name="RowTitles-Detail 2 2 2 2 4 4" xfId="16305" xr:uid="{00000000-0005-0000-0000-0000F05B0000}"/>
    <cellStyle name="RowTitles-Detail 2 2 2 2 4 4 2" xfId="16306" xr:uid="{00000000-0005-0000-0000-0000F15B0000}"/>
    <cellStyle name="RowTitles-Detail 2 2 2 2 4 4 2 2" xfId="16307" xr:uid="{00000000-0005-0000-0000-0000F25B0000}"/>
    <cellStyle name="RowTitles-Detail 2 2 2 2 4 4 2 2 2" xfId="16308" xr:uid="{00000000-0005-0000-0000-0000F35B0000}"/>
    <cellStyle name="RowTitles-Detail 2 2 2 2 4 4 2 2_Tertiary Salaries Survey" xfId="16309" xr:uid="{00000000-0005-0000-0000-0000F45B0000}"/>
    <cellStyle name="RowTitles-Detail 2 2 2 2 4 4 2 3" xfId="16310" xr:uid="{00000000-0005-0000-0000-0000F55B0000}"/>
    <cellStyle name="RowTitles-Detail 2 2 2 2 4 4 2_Tertiary Salaries Survey" xfId="16311" xr:uid="{00000000-0005-0000-0000-0000F65B0000}"/>
    <cellStyle name="RowTitles-Detail 2 2 2 2 4 4 3" xfId="16312" xr:uid="{00000000-0005-0000-0000-0000F75B0000}"/>
    <cellStyle name="RowTitles-Detail 2 2 2 2 4 4 3 2" xfId="16313" xr:uid="{00000000-0005-0000-0000-0000F85B0000}"/>
    <cellStyle name="RowTitles-Detail 2 2 2 2 4 4 3 2 2" xfId="16314" xr:uid="{00000000-0005-0000-0000-0000F95B0000}"/>
    <cellStyle name="RowTitles-Detail 2 2 2 2 4 4 3 2_Tertiary Salaries Survey" xfId="16315" xr:uid="{00000000-0005-0000-0000-0000FA5B0000}"/>
    <cellStyle name="RowTitles-Detail 2 2 2 2 4 4 3 3" xfId="16316" xr:uid="{00000000-0005-0000-0000-0000FB5B0000}"/>
    <cellStyle name="RowTitles-Detail 2 2 2 2 4 4 3_Tertiary Salaries Survey" xfId="16317" xr:uid="{00000000-0005-0000-0000-0000FC5B0000}"/>
    <cellStyle name="RowTitles-Detail 2 2 2 2 4 4 4" xfId="16318" xr:uid="{00000000-0005-0000-0000-0000FD5B0000}"/>
    <cellStyle name="RowTitles-Detail 2 2 2 2 4 4 5" xfId="16319" xr:uid="{00000000-0005-0000-0000-0000FE5B0000}"/>
    <cellStyle name="RowTitles-Detail 2 2 2 2 4 4 5 2" xfId="16320" xr:uid="{00000000-0005-0000-0000-0000FF5B0000}"/>
    <cellStyle name="RowTitles-Detail 2 2 2 2 4 4 5_Tertiary Salaries Survey" xfId="16321" xr:uid="{00000000-0005-0000-0000-0000005C0000}"/>
    <cellStyle name="RowTitles-Detail 2 2 2 2 4 4 6" xfId="16322" xr:uid="{00000000-0005-0000-0000-0000015C0000}"/>
    <cellStyle name="RowTitles-Detail 2 2 2 2 4 4_Tertiary Salaries Survey" xfId="16323" xr:uid="{00000000-0005-0000-0000-0000025C0000}"/>
    <cellStyle name="RowTitles-Detail 2 2 2 2 4 5" xfId="16324" xr:uid="{00000000-0005-0000-0000-0000035C0000}"/>
    <cellStyle name="RowTitles-Detail 2 2 2 2 4 5 2" xfId="16325" xr:uid="{00000000-0005-0000-0000-0000045C0000}"/>
    <cellStyle name="RowTitles-Detail 2 2 2 2 4 5 2 2" xfId="16326" xr:uid="{00000000-0005-0000-0000-0000055C0000}"/>
    <cellStyle name="RowTitles-Detail 2 2 2 2 4 5 2 2 2" xfId="16327" xr:uid="{00000000-0005-0000-0000-0000065C0000}"/>
    <cellStyle name="RowTitles-Detail 2 2 2 2 4 5 2 2_Tertiary Salaries Survey" xfId="16328" xr:uid="{00000000-0005-0000-0000-0000075C0000}"/>
    <cellStyle name="RowTitles-Detail 2 2 2 2 4 5 2 3" xfId="16329" xr:uid="{00000000-0005-0000-0000-0000085C0000}"/>
    <cellStyle name="RowTitles-Detail 2 2 2 2 4 5 2_Tertiary Salaries Survey" xfId="16330" xr:uid="{00000000-0005-0000-0000-0000095C0000}"/>
    <cellStyle name="RowTitles-Detail 2 2 2 2 4 5 3" xfId="16331" xr:uid="{00000000-0005-0000-0000-00000A5C0000}"/>
    <cellStyle name="RowTitles-Detail 2 2 2 2 4 5 3 2" xfId="16332" xr:uid="{00000000-0005-0000-0000-00000B5C0000}"/>
    <cellStyle name="RowTitles-Detail 2 2 2 2 4 5 3 2 2" xfId="16333" xr:uid="{00000000-0005-0000-0000-00000C5C0000}"/>
    <cellStyle name="RowTitles-Detail 2 2 2 2 4 5 3 2_Tertiary Salaries Survey" xfId="16334" xr:uid="{00000000-0005-0000-0000-00000D5C0000}"/>
    <cellStyle name="RowTitles-Detail 2 2 2 2 4 5 3 3" xfId="16335" xr:uid="{00000000-0005-0000-0000-00000E5C0000}"/>
    <cellStyle name="RowTitles-Detail 2 2 2 2 4 5 3_Tertiary Salaries Survey" xfId="16336" xr:uid="{00000000-0005-0000-0000-00000F5C0000}"/>
    <cellStyle name="RowTitles-Detail 2 2 2 2 4 5 4" xfId="16337" xr:uid="{00000000-0005-0000-0000-0000105C0000}"/>
    <cellStyle name="RowTitles-Detail 2 2 2 2 4 5 4 2" xfId="16338" xr:uid="{00000000-0005-0000-0000-0000115C0000}"/>
    <cellStyle name="RowTitles-Detail 2 2 2 2 4 5 4_Tertiary Salaries Survey" xfId="16339" xr:uid="{00000000-0005-0000-0000-0000125C0000}"/>
    <cellStyle name="RowTitles-Detail 2 2 2 2 4 5 5" xfId="16340" xr:uid="{00000000-0005-0000-0000-0000135C0000}"/>
    <cellStyle name="RowTitles-Detail 2 2 2 2 4 5_Tertiary Salaries Survey" xfId="16341" xr:uid="{00000000-0005-0000-0000-0000145C0000}"/>
    <cellStyle name="RowTitles-Detail 2 2 2 2 4 6" xfId="16342" xr:uid="{00000000-0005-0000-0000-0000155C0000}"/>
    <cellStyle name="RowTitles-Detail 2 2 2 2 4 6 2" xfId="16343" xr:uid="{00000000-0005-0000-0000-0000165C0000}"/>
    <cellStyle name="RowTitles-Detail 2 2 2 2 4 6 2 2" xfId="16344" xr:uid="{00000000-0005-0000-0000-0000175C0000}"/>
    <cellStyle name="RowTitles-Detail 2 2 2 2 4 6 2 2 2" xfId="16345" xr:uid="{00000000-0005-0000-0000-0000185C0000}"/>
    <cellStyle name="RowTitles-Detail 2 2 2 2 4 6 2 2_Tertiary Salaries Survey" xfId="16346" xr:uid="{00000000-0005-0000-0000-0000195C0000}"/>
    <cellStyle name="RowTitles-Detail 2 2 2 2 4 6 2 3" xfId="16347" xr:uid="{00000000-0005-0000-0000-00001A5C0000}"/>
    <cellStyle name="RowTitles-Detail 2 2 2 2 4 6 2_Tertiary Salaries Survey" xfId="16348" xr:uid="{00000000-0005-0000-0000-00001B5C0000}"/>
    <cellStyle name="RowTitles-Detail 2 2 2 2 4 6 3" xfId="16349" xr:uid="{00000000-0005-0000-0000-00001C5C0000}"/>
    <cellStyle name="RowTitles-Detail 2 2 2 2 4 6 3 2" xfId="16350" xr:uid="{00000000-0005-0000-0000-00001D5C0000}"/>
    <cellStyle name="RowTitles-Detail 2 2 2 2 4 6 3 2 2" xfId="16351" xr:uid="{00000000-0005-0000-0000-00001E5C0000}"/>
    <cellStyle name="RowTitles-Detail 2 2 2 2 4 6 3 2_Tertiary Salaries Survey" xfId="16352" xr:uid="{00000000-0005-0000-0000-00001F5C0000}"/>
    <cellStyle name="RowTitles-Detail 2 2 2 2 4 6 3 3" xfId="16353" xr:uid="{00000000-0005-0000-0000-0000205C0000}"/>
    <cellStyle name="RowTitles-Detail 2 2 2 2 4 6 3_Tertiary Salaries Survey" xfId="16354" xr:uid="{00000000-0005-0000-0000-0000215C0000}"/>
    <cellStyle name="RowTitles-Detail 2 2 2 2 4 6 4" xfId="16355" xr:uid="{00000000-0005-0000-0000-0000225C0000}"/>
    <cellStyle name="RowTitles-Detail 2 2 2 2 4 6 4 2" xfId="16356" xr:uid="{00000000-0005-0000-0000-0000235C0000}"/>
    <cellStyle name="RowTitles-Detail 2 2 2 2 4 6 4_Tertiary Salaries Survey" xfId="16357" xr:uid="{00000000-0005-0000-0000-0000245C0000}"/>
    <cellStyle name="RowTitles-Detail 2 2 2 2 4 6 5" xfId="16358" xr:uid="{00000000-0005-0000-0000-0000255C0000}"/>
    <cellStyle name="RowTitles-Detail 2 2 2 2 4 6_Tertiary Salaries Survey" xfId="16359" xr:uid="{00000000-0005-0000-0000-0000265C0000}"/>
    <cellStyle name="RowTitles-Detail 2 2 2 2 4 7" xfId="16360" xr:uid="{00000000-0005-0000-0000-0000275C0000}"/>
    <cellStyle name="RowTitles-Detail 2 2 2 2 4 7 2" xfId="16361" xr:uid="{00000000-0005-0000-0000-0000285C0000}"/>
    <cellStyle name="RowTitles-Detail 2 2 2 2 4 7 2 2" xfId="16362" xr:uid="{00000000-0005-0000-0000-0000295C0000}"/>
    <cellStyle name="RowTitles-Detail 2 2 2 2 4 7 2_Tertiary Salaries Survey" xfId="16363" xr:uid="{00000000-0005-0000-0000-00002A5C0000}"/>
    <cellStyle name="RowTitles-Detail 2 2 2 2 4 7 3" xfId="16364" xr:uid="{00000000-0005-0000-0000-00002B5C0000}"/>
    <cellStyle name="RowTitles-Detail 2 2 2 2 4 7_Tertiary Salaries Survey" xfId="16365" xr:uid="{00000000-0005-0000-0000-00002C5C0000}"/>
    <cellStyle name="RowTitles-Detail 2 2 2 2 4 8" xfId="16366" xr:uid="{00000000-0005-0000-0000-00002D5C0000}"/>
    <cellStyle name="RowTitles-Detail 2 2 2 2 4 9" xfId="16367" xr:uid="{00000000-0005-0000-0000-00002E5C0000}"/>
    <cellStyle name="RowTitles-Detail 2 2 2 2 4_STUD aligned by INSTIT" xfId="16368" xr:uid="{00000000-0005-0000-0000-00002F5C0000}"/>
    <cellStyle name="RowTitles-Detail 2 2 2 2 5" xfId="16369" xr:uid="{00000000-0005-0000-0000-0000305C0000}"/>
    <cellStyle name="RowTitles-Detail 2 2 2 2 5 2" xfId="16370" xr:uid="{00000000-0005-0000-0000-0000315C0000}"/>
    <cellStyle name="RowTitles-Detail 2 2 2 2 5 2 2" xfId="16371" xr:uid="{00000000-0005-0000-0000-0000325C0000}"/>
    <cellStyle name="RowTitles-Detail 2 2 2 2 5 2 2 2" xfId="16372" xr:uid="{00000000-0005-0000-0000-0000335C0000}"/>
    <cellStyle name="RowTitles-Detail 2 2 2 2 5 2 2_Tertiary Salaries Survey" xfId="16373" xr:uid="{00000000-0005-0000-0000-0000345C0000}"/>
    <cellStyle name="RowTitles-Detail 2 2 2 2 5 2 3" xfId="16374" xr:uid="{00000000-0005-0000-0000-0000355C0000}"/>
    <cellStyle name="RowTitles-Detail 2 2 2 2 5 2_Tertiary Salaries Survey" xfId="16375" xr:uid="{00000000-0005-0000-0000-0000365C0000}"/>
    <cellStyle name="RowTitles-Detail 2 2 2 2 5 3" xfId="16376" xr:uid="{00000000-0005-0000-0000-0000375C0000}"/>
    <cellStyle name="RowTitles-Detail 2 2 2 2 5 3 2" xfId="16377" xr:uid="{00000000-0005-0000-0000-0000385C0000}"/>
    <cellStyle name="RowTitles-Detail 2 2 2 2 5 3 2 2" xfId="16378" xr:uid="{00000000-0005-0000-0000-0000395C0000}"/>
    <cellStyle name="RowTitles-Detail 2 2 2 2 5 3 2_Tertiary Salaries Survey" xfId="16379" xr:uid="{00000000-0005-0000-0000-00003A5C0000}"/>
    <cellStyle name="RowTitles-Detail 2 2 2 2 5 3 3" xfId="16380" xr:uid="{00000000-0005-0000-0000-00003B5C0000}"/>
    <cellStyle name="RowTitles-Detail 2 2 2 2 5 3_Tertiary Salaries Survey" xfId="16381" xr:uid="{00000000-0005-0000-0000-00003C5C0000}"/>
    <cellStyle name="RowTitles-Detail 2 2 2 2 5 4" xfId="16382" xr:uid="{00000000-0005-0000-0000-00003D5C0000}"/>
    <cellStyle name="RowTitles-Detail 2 2 2 2 5 5" xfId="16383" xr:uid="{00000000-0005-0000-0000-00003E5C0000}"/>
    <cellStyle name="RowTitles-Detail 2 2 2 2 5 5 2" xfId="16384" xr:uid="{00000000-0005-0000-0000-00003F5C0000}"/>
    <cellStyle name="RowTitles-Detail 2 2 2 2 5 5_Tertiary Salaries Survey" xfId="16385" xr:uid="{00000000-0005-0000-0000-0000405C0000}"/>
    <cellStyle name="RowTitles-Detail 2 2 2 2 5 6" xfId="16386" xr:uid="{00000000-0005-0000-0000-0000415C0000}"/>
    <cellStyle name="RowTitles-Detail 2 2 2 2 5_Tertiary Salaries Survey" xfId="16387" xr:uid="{00000000-0005-0000-0000-0000425C0000}"/>
    <cellStyle name="RowTitles-Detail 2 2 2 2 6" xfId="16388" xr:uid="{00000000-0005-0000-0000-0000435C0000}"/>
    <cellStyle name="RowTitles-Detail 2 2 2 2 6 2" xfId="16389" xr:uid="{00000000-0005-0000-0000-0000445C0000}"/>
    <cellStyle name="RowTitles-Detail 2 2 2 2 6 2 2" xfId="16390" xr:uid="{00000000-0005-0000-0000-0000455C0000}"/>
    <cellStyle name="RowTitles-Detail 2 2 2 2 6 2 2 2" xfId="16391" xr:uid="{00000000-0005-0000-0000-0000465C0000}"/>
    <cellStyle name="RowTitles-Detail 2 2 2 2 6 2 2_Tertiary Salaries Survey" xfId="16392" xr:uid="{00000000-0005-0000-0000-0000475C0000}"/>
    <cellStyle name="RowTitles-Detail 2 2 2 2 6 2 3" xfId="16393" xr:uid="{00000000-0005-0000-0000-0000485C0000}"/>
    <cellStyle name="RowTitles-Detail 2 2 2 2 6 2_Tertiary Salaries Survey" xfId="16394" xr:uid="{00000000-0005-0000-0000-0000495C0000}"/>
    <cellStyle name="RowTitles-Detail 2 2 2 2 6 3" xfId="16395" xr:uid="{00000000-0005-0000-0000-00004A5C0000}"/>
    <cellStyle name="RowTitles-Detail 2 2 2 2 6 3 2" xfId="16396" xr:uid="{00000000-0005-0000-0000-00004B5C0000}"/>
    <cellStyle name="RowTitles-Detail 2 2 2 2 6 3 2 2" xfId="16397" xr:uid="{00000000-0005-0000-0000-00004C5C0000}"/>
    <cellStyle name="RowTitles-Detail 2 2 2 2 6 3 2_Tertiary Salaries Survey" xfId="16398" xr:uid="{00000000-0005-0000-0000-00004D5C0000}"/>
    <cellStyle name="RowTitles-Detail 2 2 2 2 6 3 3" xfId="16399" xr:uid="{00000000-0005-0000-0000-00004E5C0000}"/>
    <cellStyle name="RowTitles-Detail 2 2 2 2 6 3_Tertiary Salaries Survey" xfId="16400" xr:uid="{00000000-0005-0000-0000-00004F5C0000}"/>
    <cellStyle name="RowTitles-Detail 2 2 2 2 6 4" xfId="16401" xr:uid="{00000000-0005-0000-0000-0000505C0000}"/>
    <cellStyle name="RowTitles-Detail 2 2 2 2 6 5" xfId="16402" xr:uid="{00000000-0005-0000-0000-0000515C0000}"/>
    <cellStyle name="RowTitles-Detail 2 2 2 2 6_Tertiary Salaries Survey" xfId="16403" xr:uid="{00000000-0005-0000-0000-0000525C0000}"/>
    <cellStyle name="RowTitles-Detail 2 2 2 2 7" xfId="16404" xr:uid="{00000000-0005-0000-0000-0000535C0000}"/>
    <cellStyle name="RowTitles-Detail 2 2 2 2 7 2" xfId="16405" xr:uid="{00000000-0005-0000-0000-0000545C0000}"/>
    <cellStyle name="RowTitles-Detail 2 2 2 2 7 2 2" xfId="16406" xr:uid="{00000000-0005-0000-0000-0000555C0000}"/>
    <cellStyle name="RowTitles-Detail 2 2 2 2 7 2 2 2" xfId="16407" xr:uid="{00000000-0005-0000-0000-0000565C0000}"/>
    <cellStyle name="RowTitles-Detail 2 2 2 2 7 2 2_Tertiary Salaries Survey" xfId="16408" xr:uid="{00000000-0005-0000-0000-0000575C0000}"/>
    <cellStyle name="RowTitles-Detail 2 2 2 2 7 2 3" xfId="16409" xr:uid="{00000000-0005-0000-0000-0000585C0000}"/>
    <cellStyle name="RowTitles-Detail 2 2 2 2 7 2_Tertiary Salaries Survey" xfId="16410" xr:uid="{00000000-0005-0000-0000-0000595C0000}"/>
    <cellStyle name="RowTitles-Detail 2 2 2 2 7 3" xfId="16411" xr:uid="{00000000-0005-0000-0000-00005A5C0000}"/>
    <cellStyle name="RowTitles-Detail 2 2 2 2 7 3 2" xfId="16412" xr:uid="{00000000-0005-0000-0000-00005B5C0000}"/>
    <cellStyle name="RowTitles-Detail 2 2 2 2 7 3 2 2" xfId="16413" xr:uid="{00000000-0005-0000-0000-00005C5C0000}"/>
    <cellStyle name="RowTitles-Detail 2 2 2 2 7 3 2_Tertiary Salaries Survey" xfId="16414" xr:uid="{00000000-0005-0000-0000-00005D5C0000}"/>
    <cellStyle name="RowTitles-Detail 2 2 2 2 7 3 3" xfId="16415" xr:uid="{00000000-0005-0000-0000-00005E5C0000}"/>
    <cellStyle name="RowTitles-Detail 2 2 2 2 7 3_Tertiary Salaries Survey" xfId="16416" xr:uid="{00000000-0005-0000-0000-00005F5C0000}"/>
    <cellStyle name="RowTitles-Detail 2 2 2 2 7 4" xfId="16417" xr:uid="{00000000-0005-0000-0000-0000605C0000}"/>
    <cellStyle name="RowTitles-Detail 2 2 2 2 7 5" xfId="16418" xr:uid="{00000000-0005-0000-0000-0000615C0000}"/>
    <cellStyle name="RowTitles-Detail 2 2 2 2 7 5 2" xfId="16419" xr:uid="{00000000-0005-0000-0000-0000625C0000}"/>
    <cellStyle name="RowTitles-Detail 2 2 2 2 7 5_Tertiary Salaries Survey" xfId="16420" xr:uid="{00000000-0005-0000-0000-0000635C0000}"/>
    <cellStyle name="RowTitles-Detail 2 2 2 2 7 6" xfId="16421" xr:uid="{00000000-0005-0000-0000-0000645C0000}"/>
    <cellStyle name="RowTitles-Detail 2 2 2 2 7_Tertiary Salaries Survey" xfId="16422" xr:uid="{00000000-0005-0000-0000-0000655C0000}"/>
    <cellStyle name="RowTitles-Detail 2 2 2 2 8" xfId="16423" xr:uid="{00000000-0005-0000-0000-0000665C0000}"/>
    <cellStyle name="RowTitles-Detail 2 2 2 2 8 2" xfId="16424" xr:uid="{00000000-0005-0000-0000-0000675C0000}"/>
    <cellStyle name="RowTitles-Detail 2 2 2 2 8 2 2" xfId="16425" xr:uid="{00000000-0005-0000-0000-0000685C0000}"/>
    <cellStyle name="RowTitles-Detail 2 2 2 2 8 2 2 2" xfId="16426" xr:uid="{00000000-0005-0000-0000-0000695C0000}"/>
    <cellStyle name="RowTitles-Detail 2 2 2 2 8 2 2_Tertiary Salaries Survey" xfId="16427" xr:uid="{00000000-0005-0000-0000-00006A5C0000}"/>
    <cellStyle name="RowTitles-Detail 2 2 2 2 8 2 3" xfId="16428" xr:uid="{00000000-0005-0000-0000-00006B5C0000}"/>
    <cellStyle name="RowTitles-Detail 2 2 2 2 8 2_Tertiary Salaries Survey" xfId="16429" xr:uid="{00000000-0005-0000-0000-00006C5C0000}"/>
    <cellStyle name="RowTitles-Detail 2 2 2 2 8 3" xfId="16430" xr:uid="{00000000-0005-0000-0000-00006D5C0000}"/>
    <cellStyle name="RowTitles-Detail 2 2 2 2 8 3 2" xfId="16431" xr:uid="{00000000-0005-0000-0000-00006E5C0000}"/>
    <cellStyle name="RowTitles-Detail 2 2 2 2 8 3 2 2" xfId="16432" xr:uid="{00000000-0005-0000-0000-00006F5C0000}"/>
    <cellStyle name="RowTitles-Detail 2 2 2 2 8 3 2_Tertiary Salaries Survey" xfId="16433" xr:uid="{00000000-0005-0000-0000-0000705C0000}"/>
    <cellStyle name="RowTitles-Detail 2 2 2 2 8 3 3" xfId="16434" xr:uid="{00000000-0005-0000-0000-0000715C0000}"/>
    <cellStyle name="RowTitles-Detail 2 2 2 2 8 3_Tertiary Salaries Survey" xfId="16435" xr:uid="{00000000-0005-0000-0000-0000725C0000}"/>
    <cellStyle name="RowTitles-Detail 2 2 2 2 8 4" xfId="16436" xr:uid="{00000000-0005-0000-0000-0000735C0000}"/>
    <cellStyle name="RowTitles-Detail 2 2 2 2 8 4 2" xfId="16437" xr:uid="{00000000-0005-0000-0000-0000745C0000}"/>
    <cellStyle name="RowTitles-Detail 2 2 2 2 8 4_Tertiary Salaries Survey" xfId="16438" xr:uid="{00000000-0005-0000-0000-0000755C0000}"/>
    <cellStyle name="RowTitles-Detail 2 2 2 2 8 5" xfId="16439" xr:uid="{00000000-0005-0000-0000-0000765C0000}"/>
    <cellStyle name="RowTitles-Detail 2 2 2 2 8_Tertiary Salaries Survey" xfId="16440" xr:uid="{00000000-0005-0000-0000-0000775C0000}"/>
    <cellStyle name="RowTitles-Detail 2 2 2 2 9" xfId="16441" xr:uid="{00000000-0005-0000-0000-0000785C0000}"/>
    <cellStyle name="RowTitles-Detail 2 2 2 2 9 2" xfId="16442" xr:uid="{00000000-0005-0000-0000-0000795C0000}"/>
    <cellStyle name="RowTitles-Detail 2 2 2 2 9 2 2" xfId="16443" xr:uid="{00000000-0005-0000-0000-00007A5C0000}"/>
    <cellStyle name="RowTitles-Detail 2 2 2 2 9 2 2 2" xfId="16444" xr:uid="{00000000-0005-0000-0000-00007B5C0000}"/>
    <cellStyle name="RowTitles-Detail 2 2 2 2 9 2 2_Tertiary Salaries Survey" xfId="16445" xr:uid="{00000000-0005-0000-0000-00007C5C0000}"/>
    <cellStyle name="RowTitles-Detail 2 2 2 2 9 2 3" xfId="16446" xr:uid="{00000000-0005-0000-0000-00007D5C0000}"/>
    <cellStyle name="RowTitles-Detail 2 2 2 2 9 2_Tertiary Salaries Survey" xfId="16447" xr:uid="{00000000-0005-0000-0000-00007E5C0000}"/>
    <cellStyle name="RowTitles-Detail 2 2 2 2 9 3" xfId="16448" xr:uid="{00000000-0005-0000-0000-00007F5C0000}"/>
    <cellStyle name="RowTitles-Detail 2 2 2 2 9 3 2" xfId="16449" xr:uid="{00000000-0005-0000-0000-0000805C0000}"/>
    <cellStyle name="RowTitles-Detail 2 2 2 2 9 3 2 2" xfId="16450" xr:uid="{00000000-0005-0000-0000-0000815C0000}"/>
    <cellStyle name="RowTitles-Detail 2 2 2 2 9 3 2_Tertiary Salaries Survey" xfId="16451" xr:uid="{00000000-0005-0000-0000-0000825C0000}"/>
    <cellStyle name="RowTitles-Detail 2 2 2 2 9 3 3" xfId="16452" xr:uid="{00000000-0005-0000-0000-0000835C0000}"/>
    <cellStyle name="RowTitles-Detail 2 2 2 2 9 3_Tertiary Salaries Survey" xfId="16453" xr:uid="{00000000-0005-0000-0000-0000845C0000}"/>
    <cellStyle name="RowTitles-Detail 2 2 2 2 9 4" xfId="16454" xr:uid="{00000000-0005-0000-0000-0000855C0000}"/>
    <cellStyle name="RowTitles-Detail 2 2 2 2 9 4 2" xfId="16455" xr:uid="{00000000-0005-0000-0000-0000865C0000}"/>
    <cellStyle name="RowTitles-Detail 2 2 2 2 9 4_Tertiary Salaries Survey" xfId="16456" xr:uid="{00000000-0005-0000-0000-0000875C0000}"/>
    <cellStyle name="RowTitles-Detail 2 2 2 2 9 5" xfId="16457" xr:uid="{00000000-0005-0000-0000-0000885C0000}"/>
    <cellStyle name="RowTitles-Detail 2 2 2 2 9_Tertiary Salaries Survey" xfId="16458" xr:uid="{00000000-0005-0000-0000-0000895C0000}"/>
    <cellStyle name="RowTitles-Detail 2 2 2 2_STUD aligned by INSTIT" xfId="16459" xr:uid="{00000000-0005-0000-0000-00008A5C0000}"/>
    <cellStyle name="RowTitles-Detail 2 2 2 3" xfId="16460" xr:uid="{00000000-0005-0000-0000-00008B5C0000}"/>
    <cellStyle name="RowTitles-Detail 2 2 2 3 2" xfId="16461" xr:uid="{00000000-0005-0000-0000-00008C5C0000}"/>
    <cellStyle name="RowTitles-Detail 2 2 2 3 2 2" xfId="16462" xr:uid="{00000000-0005-0000-0000-00008D5C0000}"/>
    <cellStyle name="RowTitles-Detail 2 2 2 3 2 2 2" xfId="16463" xr:uid="{00000000-0005-0000-0000-00008E5C0000}"/>
    <cellStyle name="RowTitles-Detail 2 2 2 3 2 2 2 2" xfId="16464" xr:uid="{00000000-0005-0000-0000-00008F5C0000}"/>
    <cellStyle name="RowTitles-Detail 2 2 2 3 2 2 2_Tertiary Salaries Survey" xfId="16465" xr:uid="{00000000-0005-0000-0000-0000905C0000}"/>
    <cellStyle name="RowTitles-Detail 2 2 2 3 2 2 3" xfId="16466" xr:uid="{00000000-0005-0000-0000-0000915C0000}"/>
    <cellStyle name="RowTitles-Detail 2 2 2 3 2 2_Tertiary Salaries Survey" xfId="16467" xr:uid="{00000000-0005-0000-0000-0000925C0000}"/>
    <cellStyle name="RowTitles-Detail 2 2 2 3 2 3" xfId="16468" xr:uid="{00000000-0005-0000-0000-0000935C0000}"/>
    <cellStyle name="RowTitles-Detail 2 2 2 3 2 3 2" xfId="16469" xr:uid="{00000000-0005-0000-0000-0000945C0000}"/>
    <cellStyle name="RowTitles-Detail 2 2 2 3 2 3 2 2" xfId="16470" xr:uid="{00000000-0005-0000-0000-0000955C0000}"/>
    <cellStyle name="RowTitles-Detail 2 2 2 3 2 3 2_Tertiary Salaries Survey" xfId="16471" xr:uid="{00000000-0005-0000-0000-0000965C0000}"/>
    <cellStyle name="RowTitles-Detail 2 2 2 3 2 3 3" xfId="16472" xr:uid="{00000000-0005-0000-0000-0000975C0000}"/>
    <cellStyle name="RowTitles-Detail 2 2 2 3 2 3_Tertiary Salaries Survey" xfId="16473" xr:uid="{00000000-0005-0000-0000-0000985C0000}"/>
    <cellStyle name="RowTitles-Detail 2 2 2 3 2 4" xfId="16474" xr:uid="{00000000-0005-0000-0000-0000995C0000}"/>
    <cellStyle name="RowTitles-Detail 2 2 2 3 2 5" xfId="16475" xr:uid="{00000000-0005-0000-0000-00009A5C0000}"/>
    <cellStyle name="RowTitles-Detail 2 2 2 3 2_Tertiary Salaries Survey" xfId="16476" xr:uid="{00000000-0005-0000-0000-00009B5C0000}"/>
    <cellStyle name="RowTitles-Detail 2 2 2 3 3" xfId="16477" xr:uid="{00000000-0005-0000-0000-00009C5C0000}"/>
    <cellStyle name="RowTitles-Detail 2 2 2 3 3 2" xfId="16478" xr:uid="{00000000-0005-0000-0000-00009D5C0000}"/>
    <cellStyle name="RowTitles-Detail 2 2 2 3 3 2 2" xfId="16479" xr:uid="{00000000-0005-0000-0000-00009E5C0000}"/>
    <cellStyle name="RowTitles-Detail 2 2 2 3 3 2 2 2" xfId="16480" xr:uid="{00000000-0005-0000-0000-00009F5C0000}"/>
    <cellStyle name="RowTitles-Detail 2 2 2 3 3 2 2_Tertiary Salaries Survey" xfId="16481" xr:uid="{00000000-0005-0000-0000-0000A05C0000}"/>
    <cellStyle name="RowTitles-Detail 2 2 2 3 3 2 3" xfId="16482" xr:uid="{00000000-0005-0000-0000-0000A15C0000}"/>
    <cellStyle name="RowTitles-Detail 2 2 2 3 3 2_Tertiary Salaries Survey" xfId="16483" xr:uid="{00000000-0005-0000-0000-0000A25C0000}"/>
    <cellStyle name="RowTitles-Detail 2 2 2 3 3 3" xfId="16484" xr:uid="{00000000-0005-0000-0000-0000A35C0000}"/>
    <cellStyle name="RowTitles-Detail 2 2 2 3 3 3 2" xfId="16485" xr:uid="{00000000-0005-0000-0000-0000A45C0000}"/>
    <cellStyle name="RowTitles-Detail 2 2 2 3 3 3 2 2" xfId="16486" xr:uid="{00000000-0005-0000-0000-0000A55C0000}"/>
    <cellStyle name="RowTitles-Detail 2 2 2 3 3 3 2_Tertiary Salaries Survey" xfId="16487" xr:uid="{00000000-0005-0000-0000-0000A65C0000}"/>
    <cellStyle name="RowTitles-Detail 2 2 2 3 3 3 3" xfId="16488" xr:uid="{00000000-0005-0000-0000-0000A75C0000}"/>
    <cellStyle name="RowTitles-Detail 2 2 2 3 3 3_Tertiary Salaries Survey" xfId="16489" xr:uid="{00000000-0005-0000-0000-0000A85C0000}"/>
    <cellStyle name="RowTitles-Detail 2 2 2 3 3 4" xfId="16490" xr:uid="{00000000-0005-0000-0000-0000A95C0000}"/>
    <cellStyle name="RowTitles-Detail 2 2 2 3 3 5" xfId="16491" xr:uid="{00000000-0005-0000-0000-0000AA5C0000}"/>
    <cellStyle name="RowTitles-Detail 2 2 2 3 3 5 2" xfId="16492" xr:uid="{00000000-0005-0000-0000-0000AB5C0000}"/>
    <cellStyle name="RowTitles-Detail 2 2 2 3 3 5_Tertiary Salaries Survey" xfId="16493" xr:uid="{00000000-0005-0000-0000-0000AC5C0000}"/>
    <cellStyle name="RowTitles-Detail 2 2 2 3 3 6" xfId="16494" xr:uid="{00000000-0005-0000-0000-0000AD5C0000}"/>
    <cellStyle name="RowTitles-Detail 2 2 2 3 3_Tertiary Salaries Survey" xfId="16495" xr:uid="{00000000-0005-0000-0000-0000AE5C0000}"/>
    <cellStyle name="RowTitles-Detail 2 2 2 3 4" xfId="16496" xr:uid="{00000000-0005-0000-0000-0000AF5C0000}"/>
    <cellStyle name="RowTitles-Detail 2 2 2 3 4 2" xfId="16497" xr:uid="{00000000-0005-0000-0000-0000B05C0000}"/>
    <cellStyle name="RowTitles-Detail 2 2 2 3 4 2 2" xfId="16498" xr:uid="{00000000-0005-0000-0000-0000B15C0000}"/>
    <cellStyle name="RowTitles-Detail 2 2 2 3 4 2 2 2" xfId="16499" xr:uid="{00000000-0005-0000-0000-0000B25C0000}"/>
    <cellStyle name="RowTitles-Detail 2 2 2 3 4 2 2_Tertiary Salaries Survey" xfId="16500" xr:uid="{00000000-0005-0000-0000-0000B35C0000}"/>
    <cellStyle name="RowTitles-Detail 2 2 2 3 4 2 3" xfId="16501" xr:uid="{00000000-0005-0000-0000-0000B45C0000}"/>
    <cellStyle name="RowTitles-Detail 2 2 2 3 4 2_Tertiary Salaries Survey" xfId="16502" xr:uid="{00000000-0005-0000-0000-0000B55C0000}"/>
    <cellStyle name="RowTitles-Detail 2 2 2 3 4 3" xfId="16503" xr:uid="{00000000-0005-0000-0000-0000B65C0000}"/>
    <cellStyle name="RowTitles-Detail 2 2 2 3 4 3 2" xfId="16504" xr:uid="{00000000-0005-0000-0000-0000B75C0000}"/>
    <cellStyle name="RowTitles-Detail 2 2 2 3 4 3 2 2" xfId="16505" xr:uid="{00000000-0005-0000-0000-0000B85C0000}"/>
    <cellStyle name="RowTitles-Detail 2 2 2 3 4 3 2_Tertiary Salaries Survey" xfId="16506" xr:uid="{00000000-0005-0000-0000-0000B95C0000}"/>
    <cellStyle name="RowTitles-Detail 2 2 2 3 4 3 3" xfId="16507" xr:uid="{00000000-0005-0000-0000-0000BA5C0000}"/>
    <cellStyle name="RowTitles-Detail 2 2 2 3 4 3_Tertiary Salaries Survey" xfId="16508" xr:uid="{00000000-0005-0000-0000-0000BB5C0000}"/>
    <cellStyle name="RowTitles-Detail 2 2 2 3 4 4" xfId="16509" xr:uid="{00000000-0005-0000-0000-0000BC5C0000}"/>
    <cellStyle name="RowTitles-Detail 2 2 2 3 4 4 2" xfId="16510" xr:uid="{00000000-0005-0000-0000-0000BD5C0000}"/>
    <cellStyle name="RowTitles-Detail 2 2 2 3 4 4_Tertiary Salaries Survey" xfId="16511" xr:uid="{00000000-0005-0000-0000-0000BE5C0000}"/>
    <cellStyle name="RowTitles-Detail 2 2 2 3 4 5" xfId="16512" xr:uid="{00000000-0005-0000-0000-0000BF5C0000}"/>
    <cellStyle name="RowTitles-Detail 2 2 2 3 4_Tertiary Salaries Survey" xfId="16513" xr:uid="{00000000-0005-0000-0000-0000C05C0000}"/>
    <cellStyle name="RowTitles-Detail 2 2 2 3 5" xfId="16514" xr:uid="{00000000-0005-0000-0000-0000C15C0000}"/>
    <cellStyle name="RowTitles-Detail 2 2 2 3 5 2" xfId="16515" xr:uid="{00000000-0005-0000-0000-0000C25C0000}"/>
    <cellStyle name="RowTitles-Detail 2 2 2 3 5 2 2" xfId="16516" xr:uid="{00000000-0005-0000-0000-0000C35C0000}"/>
    <cellStyle name="RowTitles-Detail 2 2 2 3 5 2 2 2" xfId="16517" xr:uid="{00000000-0005-0000-0000-0000C45C0000}"/>
    <cellStyle name="RowTitles-Detail 2 2 2 3 5 2 2_Tertiary Salaries Survey" xfId="16518" xr:uid="{00000000-0005-0000-0000-0000C55C0000}"/>
    <cellStyle name="RowTitles-Detail 2 2 2 3 5 2 3" xfId="16519" xr:uid="{00000000-0005-0000-0000-0000C65C0000}"/>
    <cellStyle name="RowTitles-Detail 2 2 2 3 5 2_Tertiary Salaries Survey" xfId="16520" xr:uid="{00000000-0005-0000-0000-0000C75C0000}"/>
    <cellStyle name="RowTitles-Detail 2 2 2 3 5 3" xfId="16521" xr:uid="{00000000-0005-0000-0000-0000C85C0000}"/>
    <cellStyle name="RowTitles-Detail 2 2 2 3 5 3 2" xfId="16522" xr:uid="{00000000-0005-0000-0000-0000C95C0000}"/>
    <cellStyle name="RowTitles-Detail 2 2 2 3 5 3 2 2" xfId="16523" xr:uid="{00000000-0005-0000-0000-0000CA5C0000}"/>
    <cellStyle name="RowTitles-Detail 2 2 2 3 5 3 2_Tertiary Salaries Survey" xfId="16524" xr:uid="{00000000-0005-0000-0000-0000CB5C0000}"/>
    <cellStyle name="RowTitles-Detail 2 2 2 3 5 3 3" xfId="16525" xr:uid="{00000000-0005-0000-0000-0000CC5C0000}"/>
    <cellStyle name="RowTitles-Detail 2 2 2 3 5 3_Tertiary Salaries Survey" xfId="16526" xr:uid="{00000000-0005-0000-0000-0000CD5C0000}"/>
    <cellStyle name="RowTitles-Detail 2 2 2 3 5 4" xfId="16527" xr:uid="{00000000-0005-0000-0000-0000CE5C0000}"/>
    <cellStyle name="RowTitles-Detail 2 2 2 3 5 4 2" xfId="16528" xr:uid="{00000000-0005-0000-0000-0000CF5C0000}"/>
    <cellStyle name="RowTitles-Detail 2 2 2 3 5 4_Tertiary Salaries Survey" xfId="16529" xr:uid="{00000000-0005-0000-0000-0000D05C0000}"/>
    <cellStyle name="RowTitles-Detail 2 2 2 3 5 5" xfId="16530" xr:uid="{00000000-0005-0000-0000-0000D15C0000}"/>
    <cellStyle name="RowTitles-Detail 2 2 2 3 5_Tertiary Salaries Survey" xfId="16531" xr:uid="{00000000-0005-0000-0000-0000D25C0000}"/>
    <cellStyle name="RowTitles-Detail 2 2 2 3 6" xfId="16532" xr:uid="{00000000-0005-0000-0000-0000D35C0000}"/>
    <cellStyle name="RowTitles-Detail 2 2 2 3 6 2" xfId="16533" xr:uid="{00000000-0005-0000-0000-0000D45C0000}"/>
    <cellStyle name="RowTitles-Detail 2 2 2 3 6 2 2" xfId="16534" xr:uid="{00000000-0005-0000-0000-0000D55C0000}"/>
    <cellStyle name="RowTitles-Detail 2 2 2 3 6 2 2 2" xfId="16535" xr:uid="{00000000-0005-0000-0000-0000D65C0000}"/>
    <cellStyle name="RowTitles-Detail 2 2 2 3 6 2 2_Tertiary Salaries Survey" xfId="16536" xr:uid="{00000000-0005-0000-0000-0000D75C0000}"/>
    <cellStyle name="RowTitles-Detail 2 2 2 3 6 2 3" xfId="16537" xr:uid="{00000000-0005-0000-0000-0000D85C0000}"/>
    <cellStyle name="RowTitles-Detail 2 2 2 3 6 2_Tertiary Salaries Survey" xfId="16538" xr:uid="{00000000-0005-0000-0000-0000D95C0000}"/>
    <cellStyle name="RowTitles-Detail 2 2 2 3 6 3" xfId="16539" xr:uid="{00000000-0005-0000-0000-0000DA5C0000}"/>
    <cellStyle name="RowTitles-Detail 2 2 2 3 6 3 2" xfId="16540" xr:uid="{00000000-0005-0000-0000-0000DB5C0000}"/>
    <cellStyle name="RowTitles-Detail 2 2 2 3 6 3 2 2" xfId="16541" xr:uid="{00000000-0005-0000-0000-0000DC5C0000}"/>
    <cellStyle name="RowTitles-Detail 2 2 2 3 6 3 2_Tertiary Salaries Survey" xfId="16542" xr:uid="{00000000-0005-0000-0000-0000DD5C0000}"/>
    <cellStyle name="RowTitles-Detail 2 2 2 3 6 3 3" xfId="16543" xr:uid="{00000000-0005-0000-0000-0000DE5C0000}"/>
    <cellStyle name="RowTitles-Detail 2 2 2 3 6 3_Tertiary Salaries Survey" xfId="16544" xr:uid="{00000000-0005-0000-0000-0000DF5C0000}"/>
    <cellStyle name="RowTitles-Detail 2 2 2 3 6 4" xfId="16545" xr:uid="{00000000-0005-0000-0000-0000E05C0000}"/>
    <cellStyle name="RowTitles-Detail 2 2 2 3 6 4 2" xfId="16546" xr:uid="{00000000-0005-0000-0000-0000E15C0000}"/>
    <cellStyle name="RowTitles-Detail 2 2 2 3 6 4_Tertiary Salaries Survey" xfId="16547" xr:uid="{00000000-0005-0000-0000-0000E25C0000}"/>
    <cellStyle name="RowTitles-Detail 2 2 2 3 6 5" xfId="16548" xr:uid="{00000000-0005-0000-0000-0000E35C0000}"/>
    <cellStyle name="RowTitles-Detail 2 2 2 3 6_Tertiary Salaries Survey" xfId="16549" xr:uid="{00000000-0005-0000-0000-0000E45C0000}"/>
    <cellStyle name="RowTitles-Detail 2 2 2 3 7" xfId="16550" xr:uid="{00000000-0005-0000-0000-0000E55C0000}"/>
    <cellStyle name="RowTitles-Detail 2 2 2 3 7 2" xfId="16551" xr:uid="{00000000-0005-0000-0000-0000E65C0000}"/>
    <cellStyle name="RowTitles-Detail 2 2 2 3 7 2 2" xfId="16552" xr:uid="{00000000-0005-0000-0000-0000E75C0000}"/>
    <cellStyle name="RowTitles-Detail 2 2 2 3 7 2_Tertiary Salaries Survey" xfId="16553" xr:uid="{00000000-0005-0000-0000-0000E85C0000}"/>
    <cellStyle name="RowTitles-Detail 2 2 2 3 7 3" xfId="16554" xr:uid="{00000000-0005-0000-0000-0000E95C0000}"/>
    <cellStyle name="RowTitles-Detail 2 2 2 3 7_Tertiary Salaries Survey" xfId="16555" xr:uid="{00000000-0005-0000-0000-0000EA5C0000}"/>
    <cellStyle name="RowTitles-Detail 2 2 2 3 8" xfId="16556" xr:uid="{00000000-0005-0000-0000-0000EB5C0000}"/>
    <cellStyle name="RowTitles-Detail 2 2 2 3 9" xfId="16557" xr:uid="{00000000-0005-0000-0000-0000EC5C0000}"/>
    <cellStyle name="RowTitles-Detail 2 2 2 3_STUD aligned by INSTIT" xfId="16558" xr:uid="{00000000-0005-0000-0000-0000ED5C0000}"/>
    <cellStyle name="RowTitles-Detail 2 2 2 4" xfId="16559" xr:uid="{00000000-0005-0000-0000-0000EE5C0000}"/>
    <cellStyle name="RowTitles-Detail 2 2 2 4 2" xfId="16560" xr:uid="{00000000-0005-0000-0000-0000EF5C0000}"/>
    <cellStyle name="RowTitles-Detail 2 2 2 4 2 2" xfId="16561" xr:uid="{00000000-0005-0000-0000-0000F05C0000}"/>
    <cellStyle name="RowTitles-Detail 2 2 2 4 2 2 2" xfId="16562" xr:uid="{00000000-0005-0000-0000-0000F15C0000}"/>
    <cellStyle name="RowTitles-Detail 2 2 2 4 2 2 2 2" xfId="16563" xr:uid="{00000000-0005-0000-0000-0000F25C0000}"/>
    <cellStyle name="RowTitles-Detail 2 2 2 4 2 2 2_Tertiary Salaries Survey" xfId="16564" xr:uid="{00000000-0005-0000-0000-0000F35C0000}"/>
    <cellStyle name="RowTitles-Detail 2 2 2 4 2 2 3" xfId="16565" xr:uid="{00000000-0005-0000-0000-0000F45C0000}"/>
    <cellStyle name="RowTitles-Detail 2 2 2 4 2 2_Tertiary Salaries Survey" xfId="16566" xr:uid="{00000000-0005-0000-0000-0000F55C0000}"/>
    <cellStyle name="RowTitles-Detail 2 2 2 4 2 3" xfId="16567" xr:uid="{00000000-0005-0000-0000-0000F65C0000}"/>
    <cellStyle name="RowTitles-Detail 2 2 2 4 2 3 2" xfId="16568" xr:uid="{00000000-0005-0000-0000-0000F75C0000}"/>
    <cellStyle name="RowTitles-Detail 2 2 2 4 2 3 2 2" xfId="16569" xr:uid="{00000000-0005-0000-0000-0000F85C0000}"/>
    <cellStyle name="RowTitles-Detail 2 2 2 4 2 3 2_Tertiary Salaries Survey" xfId="16570" xr:uid="{00000000-0005-0000-0000-0000F95C0000}"/>
    <cellStyle name="RowTitles-Detail 2 2 2 4 2 3 3" xfId="16571" xr:uid="{00000000-0005-0000-0000-0000FA5C0000}"/>
    <cellStyle name="RowTitles-Detail 2 2 2 4 2 3_Tertiary Salaries Survey" xfId="16572" xr:uid="{00000000-0005-0000-0000-0000FB5C0000}"/>
    <cellStyle name="RowTitles-Detail 2 2 2 4 2 4" xfId="16573" xr:uid="{00000000-0005-0000-0000-0000FC5C0000}"/>
    <cellStyle name="RowTitles-Detail 2 2 2 4 2 5" xfId="16574" xr:uid="{00000000-0005-0000-0000-0000FD5C0000}"/>
    <cellStyle name="RowTitles-Detail 2 2 2 4 2 5 2" xfId="16575" xr:uid="{00000000-0005-0000-0000-0000FE5C0000}"/>
    <cellStyle name="RowTitles-Detail 2 2 2 4 2 5_Tertiary Salaries Survey" xfId="16576" xr:uid="{00000000-0005-0000-0000-0000FF5C0000}"/>
    <cellStyle name="RowTitles-Detail 2 2 2 4 2 6" xfId="16577" xr:uid="{00000000-0005-0000-0000-0000005D0000}"/>
    <cellStyle name="RowTitles-Detail 2 2 2 4 2_Tertiary Salaries Survey" xfId="16578" xr:uid="{00000000-0005-0000-0000-0000015D0000}"/>
    <cellStyle name="RowTitles-Detail 2 2 2 4 3" xfId="16579" xr:uid="{00000000-0005-0000-0000-0000025D0000}"/>
    <cellStyle name="RowTitles-Detail 2 2 2 4 3 2" xfId="16580" xr:uid="{00000000-0005-0000-0000-0000035D0000}"/>
    <cellStyle name="RowTitles-Detail 2 2 2 4 3 2 2" xfId="16581" xr:uid="{00000000-0005-0000-0000-0000045D0000}"/>
    <cellStyle name="RowTitles-Detail 2 2 2 4 3 2 2 2" xfId="16582" xr:uid="{00000000-0005-0000-0000-0000055D0000}"/>
    <cellStyle name="RowTitles-Detail 2 2 2 4 3 2 2_Tertiary Salaries Survey" xfId="16583" xr:uid="{00000000-0005-0000-0000-0000065D0000}"/>
    <cellStyle name="RowTitles-Detail 2 2 2 4 3 2 3" xfId="16584" xr:uid="{00000000-0005-0000-0000-0000075D0000}"/>
    <cellStyle name="RowTitles-Detail 2 2 2 4 3 2_Tertiary Salaries Survey" xfId="16585" xr:uid="{00000000-0005-0000-0000-0000085D0000}"/>
    <cellStyle name="RowTitles-Detail 2 2 2 4 3 3" xfId="16586" xr:uid="{00000000-0005-0000-0000-0000095D0000}"/>
    <cellStyle name="RowTitles-Detail 2 2 2 4 3 3 2" xfId="16587" xr:uid="{00000000-0005-0000-0000-00000A5D0000}"/>
    <cellStyle name="RowTitles-Detail 2 2 2 4 3 3 2 2" xfId="16588" xr:uid="{00000000-0005-0000-0000-00000B5D0000}"/>
    <cellStyle name="RowTitles-Detail 2 2 2 4 3 3 2_Tertiary Salaries Survey" xfId="16589" xr:uid="{00000000-0005-0000-0000-00000C5D0000}"/>
    <cellStyle name="RowTitles-Detail 2 2 2 4 3 3 3" xfId="16590" xr:uid="{00000000-0005-0000-0000-00000D5D0000}"/>
    <cellStyle name="RowTitles-Detail 2 2 2 4 3 3_Tertiary Salaries Survey" xfId="16591" xr:uid="{00000000-0005-0000-0000-00000E5D0000}"/>
    <cellStyle name="RowTitles-Detail 2 2 2 4 3 4" xfId="16592" xr:uid="{00000000-0005-0000-0000-00000F5D0000}"/>
    <cellStyle name="RowTitles-Detail 2 2 2 4 3 5" xfId="16593" xr:uid="{00000000-0005-0000-0000-0000105D0000}"/>
    <cellStyle name="RowTitles-Detail 2 2 2 4 3_Tertiary Salaries Survey" xfId="16594" xr:uid="{00000000-0005-0000-0000-0000115D0000}"/>
    <cellStyle name="RowTitles-Detail 2 2 2 4 4" xfId="16595" xr:uid="{00000000-0005-0000-0000-0000125D0000}"/>
    <cellStyle name="RowTitles-Detail 2 2 2 4 4 2" xfId="16596" xr:uid="{00000000-0005-0000-0000-0000135D0000}"/>
    <cellStyle name="RowTitles-Detail 2 2 2 4 4 2 2" xfId="16597" xr:uid="{00000000-0005-0000-0000-0000145D0000}"/>
    <cellStyle name="RowTitles-Detail 2 2 2 4 4 2 2 2" xfId="16598" xr:uid="{00000000-0005-0000-0000-0000155D0000}"/>
    <cellStyle name="RowTitles-Detail 2 2 2 4 4 2 2_Tertiary Salaries Survey" xfId="16599" xr:uid="{00000000-0005-0000-0000-0000165D0000}"/>
    <cellStyle name="RowTitles-Detail 2 2 2 4 4 2 3" xfId="16600" xr:uid="{00000000-0005-0000-0000-0000175D0000}"/>
    <cellStyle name="RowTitles-Detail 2 2 2 4 4 2_Tertiary Salaries Survey" xfId="16601" xr:uid="{00000000-0005-0000-0000-0000185D0000}"/>
    <cellStyle name="RowTitles-Detail 2 2 2 4 4 3" xfId="16602" xr:uid="{00000000-0005-0000-0000-0000195D0000}"/>
    <cellStyle name="RowTitles-Detail 2 2 2 4 4 3 2" xfId="16603" xr:uid="{00000000-0005-0000-0000-00001A5D0000}"/>
    <cellStyle name="RowTitles-Detail 2 2 2 4 4 3 2 2" xfId="16604" xr:uid="{00000000-0005-0000-0000-00001B5D0000}"/>
    <cellStyle name="RowTitles-Detail 2 2 2 4 4 3 2_Tertiary Salaries Survey" xfId="16605" xr:uid="{00000000-0005-0000-0000-00001C5D0000}"/>
    <cellStyle name="RowTitles-Detail 2 2 2 4 4 3 3" xfId="16606" xr:uid="{00000000-0005-0000-0000-00001D5D0000}"/>
    <cellStyle name="RowTitles-Detail 2 2 2 4 4 3_Tertiary Salaries Survey" xfId="16607" xr:uid="{00000000-0005-0000-0000-00001E5D0000}"/>
    <cellStyle name="RowTitles-Detail 2 2 2 4 4 4" xfId="16608" xr:uid="{00000000-0005-0000-0000-00001F5D0000}"/>
    <cellStyle name="RowTitles-Detail 2 2 2 4 4 4 2" xfId="16609" xr:uid="{00000000-0005-0000-0000-0000205D0000}"/>
    <cellStyle name="RowTitles-Detail 2 2 2 4 4 4_Tertiary Salaries Survey" xfId="16610" xr:uid="{00000000-0005-0000-0000-0000215D0000}"/>
    <cellStyle name="RowTitles-Detail 2 2 2 4 4 5" xfId="16611" xr:uid="{00000000-0005-0000-0000-0000225D0000}"/>
    <cellStyle name="RowTitles-Detail 2 2 2 4 4_Tertiary Salaries Survey" xfId="16612" xr:uid="{00000000-0005-0000-0000-0000235D0000}"/>
    <cellStyle name="RowTitles-Detail 2 2 2 4 5" xfId="16613" xr:uid="{00000000-0005-0000-0000-0000245D0000}"/>
    <cellStyle name="RowTitles-Detail 2 2 2 4 5 2" xfId="16614" xr:uid="{00000000-0005-0000-0000-0000255D0000}"/>
    <cellStyle name="RowTitles-Detail 2 2 2 4 5 2 2" xfId="16615" xr:uid="{00000000-0005-0000-0000-0000265D0000}"/>
    <cellStyle name="RowTitles-Detail 2 2 2 4 5 2 2 2" xfId="16616" xr:uid="{00000000-0005-0000-0000-0000275D0000}"/>
    <cellStyle name="RowTitles-Detail 2 2 2 4 5 2 2_Tertiary Salaries Survey" xfId="16617" xr:uid="{00000000-0005-0000-0000-0000285D0000}"/>
    <cellStyle name="RowTitles-Detail 2 2 2 4 5 2 3" xfId="16618" xr:uid="{00000000-0005-0000-0000-0000295D0000}"/>
    <cellStyle name="RowTitles-Detail 2 2 2 4 5 2_Tertiary Salaries Survey" xfId="16619" xr:uid="{00000000-0005-0000-0000-00002A5D0000}"/>
    <cellStyle name="RowTitles-Detail 2 2 2 4 5 3" xfId="16620" xr:uid="{00000000-0005-0000-0000-00002B5D0000}"/>
    <cellStyle name="RowTitles-Detail 2 2 2 4 5 3 2" xfId="16621" xr:uid="{00000000-0005-0000-0000-00002C5D0000}"/>
    <cellStyle name="RowTitles-Detail 2 2 2 4 5 3 2 2" xfId="16622" xr:uid="{00000000-0005-0000-0000-00002D5D0000}"/>
    <cellStyle name="RowTitles-Detail 2 2 2 4 5 3 2_Tertiary Salaries Survey" xfId="16623" xr:uid="{00000000-0005-0000-0000-00002E5D0000}"/>
    <cellStyle name="RowTitles-Detail 2 2 2 4 5 3 3" xfId="16624" xr:uid="{00000000-0005-0000-0000-00002F5D0000}"/>
    <cellStyle name="RowTitles-Detail 2 2 2 4 5 3_Tertiary Salaries Survey" xfId="16625" xr:uid="{00000000-0005-0000-0000-0000305D0000}"/>
    <cellStyle name="RowTitles-Detail 2 2 2 4 5 4" xfId="16626" xr:uid="{00000000-0005-0000-0000-0000315D0000}"/>
    <cellStyle name="RowTitles-Detail 2 2 2 4 5 4 2" xfId="16627" xr:uid="{00000000-0005-0000-0000-0000325D0000}"/>
    <cellStyle name="RowTitles-Detail 2 2 2 4 5 4_Tertiary Salaries Survey" xfId="16628" xr:uid="{00000000-0005-0000-0000-0000335D0000}"/>
    <cellStyle name="RowTitles-Detail 2 2 2 4 5 5" xfId="16629" xr:uid="{00000000-0005-0000-0000-0000345D0000}"/>
    <cellStyle name="RowTitles-Detail 2 2 2 4 5_Tertiary Salaries Survey" xfId="16630" xr:uid="{00000000-0005-0000-0000-0000355D0000}"/>
    <cellStyle name="RowTitles-Detail 2 2 2 4 6" xfId="16631" xr:uid="{00000000-0005-0000-0000-0000365D0000}"/>
    <cellStyle name="RowTitles-Detail 2 2 2 4 6 2" xfId="16632" xr:uid="{00000000-0005-0000-0000-0000375D0000}"/>
    <cellStyle name="RowTitles-Detail 2 2 2 4 6 2 2" xfId="16633" xr:uid="{00000000-0005-0000-0000-0000385D0000}"/>
    <cellStyle name="RowTitles-Detail 2 2 2 4 6 2 2 2" xfId="16634" xr:uid="{00000000-0005-0000-0000-0000395D0000}"/>
    <cellStyle name="RowTitles-Detail 2 2 2 4 6 2 2_Tertiary Salaries Survey" xfId="16635" xr:uid="{00000000-0005-0000-0000-00003A5D0000}"/>
    <cellStyle name="RowTitles-Detail 2 2 2 4 6 2 3" xfId="16636" xr:uid="{00000000-0005-0000-0000-00003B5D0000}"/>
    <cellStyle name="RowTitles-Detail 2 2 2 4 6 2_Tertiary Salaries Survey" xfId="16637" xr:uid="{00000000-0005-0000-0000-00003C5D0000}"/>
    <cellStyle name="RowTitles-Detail 2 2 2 4 6 3" xfId="16638" xr:uid="{00000000-0005-0000-0000-00003D5D0000}"/>
    <cellStyle name="RowTitles-Detail 2 2 2 4 6 3 2" xfId="16639" xr:uid="{00000000-0005-0000-0000-00003E5D0000}"/>
    <cellStyle name="RowTitles-Detail 2 2 2 4 6 3 2 2" xfId="16640" xr:uid="{00000000-0005-0000-0000-00003F5D0000}"/>
    <cellStyle name="RowTitles-Detail 2 2 2 4 6 3 2_Tertiary Salaries Survey" xfId="16641" xr:uid="{00000000-0005-0000-0000-0000405D0000}"/>
    <cellStyle name="RowTitles-Detail 2 2 2 4 6 3 3" xfId="16642" xr:uid="{00000000-0005-0000-0000-0000415D0000}"/>
    <cellStyle name="RowTitles-Detail 2 2 2 4 6 3_Tertiary Salaries Survey" xfId="16643" xr:uid="{00000000-0005-0000-0000-0000425D0000}"/>
    <cellStyle name="RowTitles-Detail 2 2 2 4 6 4" xfId="16644" xr:uid="{00000000-0005-0000-0000-0000435D0000}"/>
    <cellStyle name="RowTitles-Detail 2 2 2 4 6 4 2" xfId="16645" xr:uid="{00000000-0005-0000-0000-0000445D0000}"/>
    <cellStyle name="RowTitles-Detail 2 2 2 4 6 4_Tertiary Salaries Survey" xfId="16646" xr:uid="{00000000-0005-0000-0000-0000455D0000}"/>
    <cellStyle name="RowTitles-Detail 2 2 2 4 6 5" xfId="16647" xr:uid="{00000000-0005-0000-0000-0000465D0000}"/>
    <cellStyle name="RowTitles-Detail 2 2 2 4 6_Tertiary Salaries Survey" xfId="16648" xr:uid="{00000000-0005-0000-0000-0000475D0000}"/>
    <cellStyle name="RowTitles-Detail 2 2 2 4 7" xfId="16649" xr:uid="{00000000-0005-0000-0000-0000485D0000}"/>
    <cellStyle name="RowTitles-Detail 2 2 2 4 7 2" xfId="16650" xr:uid="{00000000-0005-0000-0000-0000495D0000}"/>
    <cellStyle name="RowTitles-Detail 2 2 2 4 7 2 2" xfId="16651" xr:uid="{00000000-0005-0000-0000-00004A5D0000}"/>
    <cellStyle name="RowTitles-Detail 2 2 2 4 7 2_Tertiary Salaries Survey" xfId="16652" xr:uid="{00000000-0005-0000-0000-00004B5D0000}"/>
    <cellStyle name="RowTitles-Detail 2 2 2 4 7 3" xfId="16653" xr:uid="{00000000-0005-0000-0000-00004C5D0000}"/>
    <cellStyle name="RowTitles-Detail 2 2 2 4 7_Tertiary Salaries Survey" xfId="16654" xr:uid="{00000000-0005-0000-0000-00004D5D0000}"/>
    <cellStyle name="RowTitles-Detail 2 2 2 4 8" xfId="16655" xr:uid="{00000000-0005-0000-0000-00004E5D0000}"/>
    <cellStyle name="RowTitles-Detail 2 2 2 4 8 2" xfId="16656" xr:uid="{00000000-0005-0000-0000-00004F5D0000}"/>
    <cellStyle name="RowTitles-Detail 2 2 2 4 8 2 2" xfId="16657" xr:uid="{00000000-0005-0000-0000-0000505D0000}"/>
    <cellStyle name="RowTitles-Detail 2 2 2 4 8 2_Tertiary Salaries Survey" xfId="16658" xr:uid="{00000000-0005-0000-0000-0000515D0000}"/>
    <cellStyle name="RowTitles-Detail 2 2 2 4 8 3" xfId="16659" xr:uid="{00000000-0005-0000-0000-0000525D0000}"/>
    <cellStyle name="RowTitles-Detail 2 2 2 4 8_Tertiary Salaries Survey" xfId="16660" xr:uid="{00000000-0005-0000-0000-0000535D0000}"/>
    <cellStyle name="RowTitles-Detail 2 2 2 4 9" xfId="16661" xr:uid="{00000000-0005-0000-0000-0000545D0000}"/>
    <cellStyle name="RowTitles-Detail 2 2 2 4_STUD aligned by INSTIT" xfId="16662" xr:uid="{00000000-0005-0000-0000-0000555D0000}"/>
    <cellStyle name="RowTitles-Detail 2 2 2 5" xfId="16663" xr:uid="{00000000-0005-0000-0000-0000565D0000}"/>
    <cellStyle name="RowTitles-Detail 2 2 2 5 2" xfId="16664" xr:uid="{00000000-0005-0000-0000-0000575D0000}"/>
    <cellStyle name="RowTitles-Detail 2 2 2 5 2 2" xfId="16665" xr:uid="{00000000-0005-0000-0000-0000585D0000}"/>
    <cellStyle name="RowTitles-Detail 2 2 2 5 2 2 2" xfId="16666" xr:uid="{00000000-0005-0000-0000-0000595D0000}"/>
    <cellStyle name="RowTitles-Detail 2 2 2 5 2 2 2 2" xfId="16667" xr:uid="{00000000-0005-0000-0000-00005A5D0000}"/>
    <cellStyle name="RowTitles-Detail 2 2 2 5 2 2 2_Tertiary Salaries Survey" xfId="16668" xr:uid="{00000000-0005-0000-0000-00005B5D0000}"/>
    <cellStyle name="RowTitles-Detail 2 2 2 5 2 2 3" xfId="16669" xr:uid="{00000000-0005-0000-0000-00005C5D0000}"/>
    <cellStyle name="RowTitles-Detail 2 2 2 5 2 2_Tertiary Salaries Survey" xfId="16670" xr:uid="{00000000-0005-0000-0000-00005D5D0000}"/>
    <cellStyle name="RowTitles-Detail 2 2 2 5 2 3" xfId="16671" xr:uid="{00000000-0005-0000-0000-00005E5D0000}"/>
    <cellStyle name="RowTitles-Detail 2 2 2 5 2 3 2" xfId="16672" xr:uid="{00000000-0005-0000-0000-00005F5D0000}"/>
    <cellStyle name="RowTitles-Detail 2 2 2 5 2 3 2 2" xfId="16673" xr:uid="{00000000-0005-0000-0000-0000605D0000}"/>
    <cellStyle name="RowTitles-Detail 2 2 2 5 2 3 2_Tertiary Salaries Survey" xfId="16674" xr:uid="{00000000-0005-0000-0000-0000615D0000}"/>
    <cellStyle name="RowTitles-Detail 2 2 2 5 2 3 3" xfId="16675" xr:uid="{00000000-0005-0000-0000-0000625D0000}"/>
    <cellStyle name="RowTitles-Detail 2 2 2 5 2 3_Tertiary Salaries Survey" xfId="16676" xr:uid="{00000000-0005-0000-0000-0000635D0000}"/>
    <cellStyle name="RowTitles-Detail 2 2 2 5 2 4" xfId="16677" xr:uid="{00000000-0005-0000-0000-0000645D0000}"/>
    <cellStyle name="RowTitles-Detail 2 2 2 5 2 5" xfId="16678" xr:uid="{00000000-0005-0000-0000-0000655D0000}"/>
    <cellStyle name="RowTitles-Detail 2 2 2 5 2 5 2" xfId="16679" xr:uid="{00000000-0005-0000-0000-0000665D0000}"/>
    <cellStyle name="RowTitles-Detail 2 2 2 5 2 5_Tertiary Salaries Survey" xfId="16680" xr:uid="{00000000-0005-0000-0000-0000675D0000}"/>
    <cellStyle name="RowTitles-Detail 2 2 2 5 2 6" xfId="16681" xr:uid="{00000000-0005-0000-0000-0000685D0000}"/>
    <cellStyle name="RowTitles-Detail 2 2 2 5 2_Tertiary Salaries Survey" xfId="16682" xr:uid="{00000000-0005-0000-0000-0000695D0000}"/>
    <cellStyle name="RowTitles-Detail 2 2 2 5 3" xfId="16683" xr:uid="{00000000-0005-0000-0000-00006A5D0000}"/>
    <cellStyle name="RowTitles-Detail 2 2 2 5 3 2" xfId="16684" xr:uid="{00000000-0005-0000-0000-00006B5D0000}"/>
    <cellStyle name="RowTitles-Detail 2 2 2 5 3 2 2" xfId="16685" xr:uid="{00000000-0005-0000-0000-00006C5D0000}"/>
    <cellStyle name="RowTitles-Detail 2 2 2 5 3 2 2 2" xfId="16686" xr:uid="{00000000-0005-0000-0000-00006D5D0000}"/>
    <cellStyle name="RowTitles-Detail 2 2 2 5 3 2 2_Tertiary Salaries Survey" xfId="16687" xr:uid="{00000000-0005-0000-0000-00006E5D0000}"/>
    <cellStyle name="RowTitles-Detail 2 2 2 5 3 2 3" xfId="16688" xr:uid="{00000000-0005-0000-0000-00006F5D0000}"/>
    <cellStyle name="RowTitles-Detail 2 2 2 5 3 2_Tertiary Salaries Survey" xfId="16689" xr:uid="{00000000-0005-0000-0000-0000705D0000}"/>
    <cellStyle name="RowTitles-Detail 2 2 2 5 3 3" xfId="16690" xr:uid="{00000000-0005-0000-0000-0000715D0000}"/>
    <cellStyle name="RowTitles-Detail 2 2 2 5 3 3 2" xfId="16691" xr:uid="{00000000-0005-0000-0000-0000725D0000}"/>
    <cellStyle name="RowTitles-Detail 2 2 2 5 3 3 2 2" xfId="16692" xr:uid="{00000000-0005-0000-0000-0000735D0000}"/>
    <cellStyle name="RowTitles-Detail 2 2 2 5 3 3 2_Tertiary Salaries Survey" xfId="16693" xr:uid="{00000000-0005-0000-0000-0000745D0000}"/>
    <cellStyle name="RowTitles-Detail 2 2 2 5 3 3 3" xfId="16694" xr:uid="{00000000-0005-0000-0000-0000755D0000}"/>
    <cellStyle name="RowTitles-Detail 2 2 2 5 3 3_Tertiary Salaries Survey" xfId="16695" xr:uid="{00000000-0005-0000-0000-0000765D0000}"/>
    <cellStyle name="RowTitles-Detail 2 2 2 5 3 4" xfId="16696" xr:uid="{00000000-0005-0000-0000-0000775D0000}"/>
    <cellStyle name="RowTitles-Detail 2 2 2 5 3 5" xfId="16697" xr:uid="{00000000-0005-0000-0000-0000785D0000}"/>
    <cellStyle name="RowTitles-Detail 2 2 2 5 3_Tertiary Salaries Survey" xfId="16698" xr:uid="{00000000-0005-0000-0000-0000795D0000}"/>
    <cellStyle name="RowTitles-Detail 2 2 2 5 4" xfId="16699" xr:uid="{00000000-0005-0000-0000-00007A5D0000}"/>
    <cellStyle name="RowTitles-Detail 2 2 2 5 4 2" xfId="16700" xr:uid="{00000000-0005-0000-0000-00007B5D0000}"/>
    <cellStyle name="RowTitles-Detail 2 2 2 5 4 2 2" xfId="16701" xr:uid="{00000000-0005-0000-0000-00007C5D0000}"/>
    <cellStyle name="RowTitles-Detail 2 2 2 5 4 2 2 2" xfId="16702" xr:uid="{00000000-0005-0000-0000-00007D5D0000}"/>
    <cellStyle name="RowTitles-Detail 2 2 2 5 4 2 2_Tertiary Salaries Survey" xfId="16703" xr:uid="{00000000-0005-0000-0000-00007E5D0000}"/>
    <cellStyle name="RowTitles-Detail 2 2 2 5 4 2 3" xfId="16704" xr:uid="{00000000-0005-0000-0000-00007F5D0000}"/>
    <cellStyle name="RowTitles-Detail 2 2 2 5 4 2_Tertiary Salaries Survey" xfId="16705" xr:uid="{00000000-0005-0000-0000-0000805D0000}"/>
    <cellStyle name="RowTitles-Detail 2 2 2 5 4 3" xfId="16706" xr:uid="{00000000-0005-0000-0000-0000815D0000}"/>
    <cellStyle name="RowTitles-Detail 2 2 2 5 4 3 2" xfId="16707" xr:uid="{00000000-0005-0000-0000-0000825D0000}"/>
    <cellStyle name="RowTitles-Detail 2 2 2 5 4 3 2 2" xfId="16708" xr:uid="{00000000-0005-0000-0000-0000835D0000}"/>
    <cellStyle name="RowTitles-Detail 2 2 2 5 4 3 2_Tertiary Salaries Survey" xfId="16709" xr:uid="{00000000-0005-0000-0000-0000845D0000}"/>
    <cellStyle name="RowTitles-Detail 2 2 2 5 4 3 3" xfId="16710" xr:uid="{00000000-0005-0000-0000-0000855D0000}"/>
    <cellStyle name="RowTitles-Detail 2 2 2 5 4 3_Tertiary Salaries Survey" xfId="16711" xr:uid="{00000000-0005-0000-0000-0000865D0000}"/>
    <cellStyle name="RowTitles-Detail 2 2 2 5 4 4" xfId="16712" xr:uid="{00000000-0005-0000-0000-0000875D0000}"/>
    <cellStyle name="RowTitles-Detail 2 2 2 5 4 5" xfId="16713" xr:uid="{00000000-0005-0000-0000-0000885D0000}"/>
    <cellStyle name="RowTitles-Detail 2 2 2 5 4 5 2" xfId="16714" xr:uid="{00000000-0005-0000-0000-0000895D0000}"/>
    <cellStyle name="RowTitles-Detail 2 2 2 5 4 5_Tertiary Salaries Survey" xfId="16715" xr:uid="{00000000-0005-0000-0000-00008A5D0000}"/>
    <cellStyle name="RowTitles-Detail 2 2 2 5 4 6" xfId="16716" xr:uid="{00000000-0005-0000-0000-00008B5D0000}"/>
    <cellStyle name="RowTitles-Detail 2 2 2 5 4_Tertiary Salaries Survey" xfId="16717" xr:uid="{00000000-0005-0000-0000-00008C5D0000}"/>
    <cellStyle name="RowTitles-Detail 2 2 2 5 5" xfId="16718" xr:uid="{00000000-0005-0000-0000-00008D5D0000}"/>
    <cellStyle name="RowTitles-Detail 2 2 2 5 5 2" xfId="16719" xr:uid="{00000000-0005-0000-0000-00008E5D0000}"/>
    <cellStyle name="RowTitles-Detail 2 2 2 5 5 2 2" xfId="16720" xr:uid="{00000000-0005-0000-0000-00008F5D0000}"/>
    <cellStyle name="RowTitles-Detail 2 2 2 5 5 2 2 2" xfId="16721" xr:uid="{00000000-0005-0000-0000-0000905D0000}"/>
    <cellStyle name="RowTitles-Detail 2 2 2 5 5 2 2_Tertiary Salaries Survey" xfId="16722" xr:uid="{00000000-0005-0000-0000-0000915D0000}"/>
    <cellStyle name="RowTitles-Detail 2 2 2 5 5 2 3" xfId="16723" xr:uid="{00000000-0005-0000-0000-0000925D0000}"/>
    <cellStyle name="RowTitles-Detail 2 2 2 5 5 2_Tertiary Salaries Survey" xfId="16724" xr:uid="{00000000-0005-0000-0000-0000935D0000}"/>
    <cellStyle name="RowTitles-Detail 2 2 2 5 5 3" xfId="16725" xr:uid="{00000000-0005-0000-0000-0000945D0000}"/>
    <cellStyle name="RowTitles-Detail 2 2 2 5 5 3 2" xfId="16726" xr:uid="{00000000-0005-0000-0000-0000955D0000}"/>
    <cellStyle name="RowTitles-Detail 2 2 2 5 5 3 2 2" xfId="16727" xr:uid="{00000000-0005-0000-0000-0000965D0000}"/>
    <cellStyle name="RowTitles-Detail 2 2 2 5 5 3 2_Tertiary Salaries Survey" xfId="16728" xr:uid="{00000000-0005-0000-0000-0000975D0000}"/>
    <cellStyle name="RowTitles-Detail 2 2 2 5 5 3 3" xfId="16729" xr:uid="{00000000-0005-0000-0000-0000985D0000}"/>
    <cellStyle name="RowTitles-Detail 2 2 2 5 5 3_Tertiary Salaries Survey" xfId="16730" xr:uid="{00000000-0005-0000-0000-0000995D0000}"/>
    <cellStyle name="RowTitles-Detail 2 2 2 5 5 4" xfId="16731" xr:uid="{00000000-0005-0000-0000-00009A5D0000}"/>
    <cellStyle name="RowTitles-Detail 2 2 2 5 5 4 2" xfId="16732" xr:uid="{00000000-0005-0000-0000-00009B5D0000}"/>
    <cellStyle name="RowTitles-Detail 2 2 2 5 5 4_Tertiary Salaries Survey" xfId="16733" xr:uid="{00000000-0005-0000-0000-00009C5D0000}"/>
    <cellStyle name="RowTitles-Detail 2 2 2 5 5 5" xfId="16734" xr:uid="{00000000-0005-0000-0000-00009D5D0000}"/>
    <cellStyle name="RowTitles-Detail 2 2 2 5 5_Tertiary Salaries Survey" xfId="16735" xr:uid="{00000000-0005-0000-0000-00009E5D0000}"/>
    <cellStyle name="RowTitles-Detail 2 2 2 5 6" xfId="16736" xr:uid="{00000000-0005-0000-0000-00009F5D0000}"/>
    <cellStyle name="RowTitles-Detail 2 2 2 5 6 2" xfId="16737" xr:uid="{00000000-0005-0000-0000-0000A05D0000}"/>
    <cellStyle name="RowTitles-Detail 2 2 2 5 6 2 2" xfId="16738" xr:uid="{00000000-0005-0000-0000-0000A15D0000}"/>
    <cellStyle name="RowTitles-Detail 2 2 2 5 6 2 2 2" xfId="16739" xr:uid="{00000000-0005-0000-0000-0000A25D0000}"/>
    <cellStyle name="RowTitles-Detail 2 2 2 5 6 2 2_Tertiary Salaries Survey" xfId="16740" xr:uid="{00000000-0005-0000-0000-0000A35D0000}"/>
    <cellStyle name="RowTitles-Detail 2 2 2 5 6 2 3" xfId="16741" xr:uid="{00000000-0005-0000-0000-0000A45D0000}"/>
    <cellStyle name="RowTitles-Detail 2 2 2 5 6 2_Tertiary Salaries Survey" xfId="16742" xr:uid="{00000000-0005-0000-0000-0000A55D0000}"/>
    <cellStyle name="RowTitles-Detail 2 2 2 5 6 3" xfId="16743" xr:uid="{00000000-0005-0000-0000-0000A65D0000}"/>
    <cellStyle name="RowTitles-Detail 2 2 2 5 6 3 2" xfId="16744" xr:uid="{00000000-0005-0000-0000-0000A75D0000}"/>
    <cellStyle name="RowTitles-Detail 2 2 2 5 6 3 2 2" xfId="16745" xr:uid="{00000000-0005-0000-0000-0000A85D0000}"/>
    <cellStyle name="RowTitles-Detail 2 2 2 5 6 3 2_Tertiary Salaries Survey" xfId="16746" xr:uid="{00000000-0005-0000-0000-0000A95D0000}"/>
    <cellStyle name="RowTitles-Detail 2 2 2 5 6 3 3" xfId="16747" xr:uid="{00000000-0005-0000-0000-0000AA5D0000}"/>
    <cellStyle name="RowTitles-Detail 2 2 2 5 6 3_Tertiary Salaries Survey" xfId="16748" xr:uid="{00000000-0005-0000-0000-0000AB5D0000}"/>
    <cellStyle name="RowTitles-Detail 2 2 2 5 6 4" xfId="16749" xr:uid="{00000000-0005-0000-0000-0000AC5D0000}"/>
    <cellStyle name="RowTitles-Detail 2 2 2 5 6 4 2" xfId="16750" xr:uid="{00000000-0005-0000-0000-0000AD5D0000}"/>
    <cellStyle name="RowTitles-Detail 2 2 2 5 6 4_Tertiary Salaries Survey" xfId="16751" xr:uid="{00000000-0005-0000-0000-0000AE5D0000}"/>
    <cellStyle name="RowTitles-Detail 2 2 2 5 6 5" xfId="16752" xr:uid="{00000000-0005-0000-0000-0000AF5D0000}"/>
    <cellStyle name="RowTitles-Detail 2 2 2 5 6_Tertiary Salaries Survey" xfId="16753" xr:uid="{00000000-0005-0000-0000-0000B05D0000}"/>
    <cellStyle name="RowTitles-Detail 2 2 2 5 7" xfId="16754" xr:uid="{00000000-0005-0000-0000-0000B15D0000}"/>
    <cellStyle name="RowTitles-Detail 2 2 2 5 7 2" xfId="16755" xr:uid="{00000000-0005-0000-0000-0000B25D0000}"/>
    <cellStyle name="RowTitles-Detail 2 2 2 5 7 2 2" xfId="16756" xr:uid="{00000000-0005-0000-0000-0000B35D0000}"/>
    <cellStyle name="RowTitles-Detail 2 2 2 5 7 2_Tertiary Salaries Survey" xfId="16757" xr:uid="{00000000-0005-0000-0000-0000B45D0000}"/>
    <cellStyle name="RowTitles-Detail 2 2 2 5 7 3" xfId="16758" xr:uid="{00000000-0005-0000-0000-0000B55D0000}"/>
    <cellStyle name="RowTitles-Detail 2 2 2 5 7_Tertiary Salaries Survey" xfId="16759" xr:uid="{00000000-0005-0000-0000-0000B65D0000}"/>
    <cellStyle name="RowTitles-Detail 2 2 2 5 8" xfId="16760" xr:uid="{00000000-0005-0000-0000-0000B75D0000}"/>
    <cellStyle name="RowTitles-Detail 2 2 2 5 9" xfId="16761" xr:uid="{00000000-0005-0000-0000-0000B85D0000}"/>
    <cellStyle name="RowTitles-Detail 2 2 2 5_STUD aligned by INSTIT" xfId="16762" xr:uid="{00000000-0005-0000-0000-0000B95D0000}"/>
    <cellStyle name="RowTitles-Detail 2 2 2 6" xfId="16763" xr:uid="{00000000-0005-0000-0000-0000BA5D0000}"/>
    <cellStyle name="RowTitles-Detail 2 2 2 6 2" xfId="16764" xr:uid="{00000000-0005-0000-0000-0000BB5D0000}"/>
    <cellStyle name="RowTitles-Detail 2 2 2 6 2 2" xfId="16765" xr:uid="{00000000-0005-0000-0000-0000BC5D0000}"/>
    <cellStyle name="RowTitles-Detail 2 2 2 6 2 2 2" xfId="16766" xr:uid="{00000000-0005-0000-0000-0000BD5D0000}"/>
    <cellStyle name="RowTitles-Detail 2 2 2 6 2 2_Tertiary Salaries Survey" xfId="16767" xr:uid="{00000000-0005-0000-0000-0000BE5D0000}"/>
    <cellStyle name="RowTitles-Detail 2 2 2 6 2 3" xfId="16768" xr:uid="{00000000-0005-0000-0000-0000BF5D0000}"/>
    <cellStyle name="RowTitles-Detail 2 2 2 6 2_Tertiary Salaries Survey" xfId="16769" xr:uid="{00000000-0005-0000-0000-0000C05D0000}"/>
    <cellStyle name="RowTitles-Detail 2 2 2 6 3" xfId="16770" xr:uid="{00000000-0005-0000-0000-0000C15D0000}"/>
    <cellStyle name="RowTitles-Detail 2 2 2 6 3 2" xfId="16771" xr:uid="{00000000-0005-0000-0000-0000C25D0000}"/>
    <cellStyle name="RowTitles-Detail 2 2 2 6 3 2 2" xfId="16772" xr:uid="{00000000-0005-0000-0000-0000C35D0000}"/>
    <cellStyle name="RowTitles-Detail 2 2 2 6 3 2_Tertiary Salaries Survey" xfId="16773" xr:uid="{00000000-0005-0000-0000-0000C45D0000}"/>
    <cellStyle name="RowTitles-Detail 2 2 2 6 3 3" xfId="16774" xr:uid="{00000000-0005-0000-0000-0000C55D0000}"/>
    <cellStyle name="RowTitles-Detail 2 2 2 6 3_Tertiary Salaries Survey" xfId="16775" xr:uid="{00000000-0005-0000-0000-0000C65D0000}"/>
    <cellStyle name="RowTitles-Detail 2 2 2 6 4" xfId="16776" xr:uid="{00000000-0005-0000-0000-0000C75D0000}"/>
    <cellStyle name="RowTitles-Detail 2 2 2 6 5" xfId="16777" xr:uid="{00000000-0005-0000-0000-0000C85D0000}"/>
    <cellStyle name="RowTitles-Detail 2 2 2 6 5 2" xfId="16778" xr:uid="{00000000-0005-0000-0000-0000C95D0000}"/>
    <cellStyle name="RowTitles-Detail 2 2 2 6 5_Tertiary Salaries Survey" xfId="16779" xr:uid="{00000000-0005-0000-0000-0000CA5D0000}"/>
    <cellStyle name="RowTitles-Detail 2 2 2 6 6" xfId="16780" xr:uid="{00000000-0005-0000-0000-0000CB5D0000}"/>
    <cellStyle name="RowTitles-Detail 2 2 2 6_Tertiary Salaries Survey" xfId="16781" xr:uid="{00000000-0005-0000-0000-0000CC5D0000}"/>
    <cellStyle name="RowTitles-Detail 2 2 2 7" xfId="16782" xr:uid="{00000000-0005-0000-0000-0000CD5D0000}"/>
    <cellStyle name="RowTitles-Detail 2 2 2 7 2" xfId="16783" xr:uid="{00000000-0005-0000-0000-0000CE5D0000}"/>
    <cellStyle name="RowTitles-Detail 2 2 2 7 2 2" xfId="16784" xr:uid="{00000000-0005-0000-0000-0000CF5D0000}"/>
    <cellStyle name="RowTitles-Detail 2 2 2 7 2 2 2" xfId="16785" xr:uid="{00000000-0005-0000-0000-0000D05D0000}"/>
    <cellStyle name="RowTitles-Detail 2 2 2 7 2 2_Tertiary Salaries Survey" xfId="16786" xr:uid="{00000000-0005-0000-0000-0000D15D0000}"/>
    <cellStyle name="RowTitles-Detail 2 2 2 7 2 3" xfId="16787" xr:uid="{00000000-0005-0000-0000-0000D25D0000}"/>
    <cellStyle name="RowTitles-Detail 2 2 2 7 2_Tertiary Salaries Survey" xfId="16788" xr:uid="{00000000-0005-0000-0000-0000D35D0000}"/>
    <cellStyle name="RowTitles-Detail 2 2 2 7 3" xfId="16789" xr:uid="{00000000-0005-0000-0000-0000D45D0000}"/>
    <cellStyle name="RowTitles-Detail 2 2 2 7 3 2" xfId="16790" xr:uid="{00000000-0005-0000-0000-0000D55D0000}"/>
    <cellStyle name="RowTitles-Detail 2 2 2 7 3 2 2" xfId="16791" xr:uid="{00000000-0005-0000-0000-0000D65D0000}"/>
    <cellStyle name="RowTitles-Detail 2 2 2 7 3 2_Tertiary Salaries Survey" xfId="16792" xr:uid="{00000000-0005-0000-0000-0000D75D0000}"/>
    <cellStyle name="RowTitles-Detail 2 2 2 7 3 3" xfId="16793" xr:uid="{00000000-0005-0000-0000-0000D85D0000}"/>
    <cellStyle name="RowTitles-Detail 2 2 2 7 3_Tertiary Salaries Survey" xfId="16794" xr:uid="{00000000-0005-0000-0000-0000D95D0000}"/>
    <cellStyle name="RowTitles-Detail 2 2 2 7 4" xfId="16795" xr:uid="{00000000-0005-0000-0000-0000DA5D0000}"/>
    <cellStyle name="RowTitles-Detail 2 2 2 7 5" xfId="16796" xr:uid="{00000000-0005-0000-0000-0000DB5D0000}"/>
    <cellStyle name="RowTitles-Detail 2 2 2 7_Tertiary Salaries Survey" xfId="16797" xr:uid="{00000000-0005-0000-0000-0000DC5D0000}"/>
    <cellStyle name="RowTitles-Detail 2 2 2 8" xfId="16798" xr:uid="{00000000-0005-0000-0000-0000DD5D0000}"/>
    <cellStyle name="RowTitles-Detail 2 2 2 8 2" xfId="16799" xr:uid="{00000000-0005-0000-0000-0000DE5D0000}"/>
    <cellStyle name="RowTitles-Detail 2 2 2 8 2 2" xfId="16800" xr:uid="{00000000-0005-0000-0000-0000DF5D0000}"/>
    <cellStyle name="RowTitles-Detail 2 2 2 8 2 2 2" xfId="16801" xr:uid="{00000000-0005-0000-0000-0000E05D0000}"/>
    <cellStyle name="RowTitles-Detail 2 2 2 8 2 2_Tertiary Salaries Survey" xfId="16802" xr:uid="{00000000-0005-0000-0000-0000E15D0000}"/>
    <cellStyle name="RowTitles-Detail 2 2 2 8 2 3" xfId="16803" xr:uid="{00000000-0005-0000-0000-0000E25D0000}"/>
    <cellStyle name="RowTitles-Detail 2 2 2 8 2_Tertiary Salaries Survey" xfId="16804" xr:uid="{00000000-0005-0000-0000-0000E35D0000}"/>
    <cellStyle name="RowTitles-Detail 2 2 2 8 3" xfId="16805" xr:uid="{00000000-0005-0000-0000-0000E45D0000}"/>
    <cellStyle name="RowTitles-Detail 2 2 2 8 3 2" xfId="16806" xr:uid="{00000000-0005-0000-0000-0000E55D0000}"/>
    <cellStyle name="RowTitles-Detail 2 2 2 8 3 2 2" xfId="16807" xr:uid="{00000000-0005-0000-0000-0000E65D0000}"/>
    <cellStyle name="RowTitles-Detail 2 2 2 8 3 2_Tertiary Salaries Survey" xfId="16808" xr:uid="{00000000-0005-0000-0000-0000E75D0000}"/>
    <cellStyle name="RowTitles-Detail 2 2 2 8 3 3" xfId="16809" xr:uid="{00000000-0005-0000-0000-0000E85D0000}"/>
    <cellStyle name="RowTitles-Detail 2 2 2 8 3_Tertiary Salaries Survey" xfId="16810" xr:uid="{00000000-0005-0000-0000-0000E95D0000}"/>
    <cellStyle name="RowTitles-Detail 2 2 2 8 4" xfId="16811" xr:uid="{00000000-0005-0000-0000-0000EA5D0000}"/>
    <cellStyle name="RowTitles-Detail 2 2 2 8 5" xfId="16812" xr:uid="{00000000-0005-0000-0000-0000EB5D0000}"/>
    <cellStyle name="RowTitles-Detail 2 2 2 8 5 2" xfId="16813" xr:uid="{00000000-0005-0000-0000-0000EC5D0000}"/>
    <cellStyle name="RowTitles-Detail 2 2 2 8 5_Tertiary Salaries Survey" xfId="16814" xr:uid="{00000000-0005-0000-0000-0000ED5D0000}"/>
    <cellStyle name="RowTitles-Detail 2 2 2 8 6" xfId="16815" xr:uid="{00000000-0005-0000-0000-0000EE5D0000}"/>
    <cellStyle name="RowTitles-Detail 2 2 2 8_Tertiary Salaries Survey" xfId="16816" xr:uid="{00000000-0005-0000-0000-0000EF5D0000}"/>
    <cellStyle name="RowTitles-Detail 2 2 2 9" xfId="16817" xr:uid="{00000000-0005-0000-0000-0000F05D0000}"/>
    <cellStyle name="RowTitles-Detail 2 2 2 9 2" xfId="16818" xr:uid="{00000000-0005-0000-0000-0000F15D0000}"/>
    <cellStyle name="RowTitles-Detail 2 2 2 9 2 2" xfId="16819" xr:uid="{00000000-0005-0000-0000-0000F25D0000}"/>
    <cellStyle name="RowTitles-Detail 2 2 2 9 2 2 2" xfId="16820" xr:uid="{00000000-0005-0000-0000-0000F35D0000}"/>
    <cellStyle name="RowTitles-Detail 2 2 2 9 2 2_Tertiary Salaries Survey" xfId="16821" xr:uid="{00000000-0005-0000-0000-0000F45D0000}"/>
    <cellStyle name="RowTitles-Detail 2 2 2 9 2 3" xfId="16822" xr:uid="{00000000-0005-0000-0000-0000F55D0000}"/>
    <cellStyle name="RowTitles-Detail 2 2 2 9 2_Tertiary Salaries Survey" xfId="16823" xr:uid="{00000000-0005-0000-0000-0000F65D0000}"/>
    <cellStyle name="RowTitles-Detail 2 2 2 9 3" xfId="16824" xr:uid="{00000000-0005-0000-0000-0000F75D0000}"/>
    <cellStyle name="RowTitles-Detail 2 2 2 9 3 2" xfId="16825" xr:uid="{00000000-0005-0000-0000-0000F85D0000}"/>
    <cellStyle name="RowTitles-Detail 2 2 2 9 3 2 2" xfId="16826" xr:uid="{00000000-0005-0000-0000-0000F95D0000}"/>
    <cellStyle name="RowTitles-Detail 2 2 2 9 3 2_Tertiary Salaries Survey" xfId="16827" xr:uid="{00000000-0005-0000-0000-0000FA5D0000}"/>
    <cellStyle name="RowTitles-Detail 2 2 2 9 3 3" xfId="16828" xr:uid="{00000000-0005-0000-0000-0000FB5D0000}"/>
    <cellStyle name="RowTitles-Detail 2 2 2 9 3_Tertiary Salaries Survey" xfId="16829" xr:uid="{00000000-0005-0000-0000-0000FC5D0000}"/>
    <cellStyle name="RowTitles-Detail 2 2 2 9 4" xfId="16830" xr:uid="{00000000-0005-0000-0000-0000FD5D0000}"/>
    <cellStyle name="RowTitles-Detail 2 2 2 9 4 2" xfId="16831" xr:uid="{00000000-0005-0000-0000-0000FE5D0000}"/>
    <cellStyle name="RowTitles-Detail 2 2 2 9 4_Tertiary Salaries Survey" xfId="16832" xr:uid="{00000000-0005-0000-0000-0000FF5D0000}"/>
    <cellStyle name="RowTitles-Detail 2 2 2 9 5" xfId="16833" xr:uid="{00000000-0005-0000-0000-0000005E0000}"/>
    <cellStyle name="RowTitles-Detail 2 2 2 9_Tertiary Salaries Survey" xfId="16834" xr:uid="{00000000-0005-0000-0000-0000015E0000}"/>
    <cellStyle name="RowTitles-Detail 2 2 2_STUD aligned by INSTIT" xfId="16835" xr:uid="{00000000-0005-0000-0000-0000025E0000}"/>
    <cellStyle name="RowTitles-Detail 2 2 3" xfId="16836" xr:uid="{00000000-0005-0000-0000-0000035E0000}"/>
    <cellStyle name="RowTitles-Detail 2 2 3 10" xfId="16837" xr:uid="{00000000-0005-0000-0000-0000045E0000}"/>
    <cellStyle name="RowTitles-Detail 2 2 3 10 2" xfId="16838" xr:uid="{00000000-0005-0000-0000-0000055E0000}"/>
    <cellStyle name="RowTitles-Detail 2 2 3 10 2 2" xfId="16839" xr:uid="{00000000-0005-0000-0000-0000065E0000}"/>
    <cellStyle name="RowTitles-Detail 2 2 3 10 2_Tertiary Salaries Survey" xfId="16840" xr:uid="{00000000-0005-0000-0000-0000075E0000}"/>
    <cellStyle name="RowTitles-Detail 2 2 3 10 3" xfId="16841" xr:uid="{00000000-0005-0000-0000-0000085E0000}"/>
    <cellStyle name="RowTitles-Detail 2 2 3 10_Tertiary Salaries Survey" xfId="16842" xr:uid="{00000000-0005-0000-0000-0000095E0000}"/>
    <cellStyle name="RowTitles-Detail 2 2 3 11" xfId="16843" xr:uid="{00000000-0005-0000-0000-00000A5E0000}"/>
    <cellStyle name="RowTitles-Detail 2 2 3 12" xfId="16844" xr:uid="{00000000-0005-0000-0000-00000B5E0000}"/>
    <cellStyle name="RowTitles-Detail 2 2 3 2" xfId="16845" xr:uid="{00000000-0005-0000-0000-00000C5E0000}"/>
    <cellStyle name="RowTitles-Detail 2 2 3 2 2" xfId="16846" xr:uid="{00000000-0005-0000-0000-00000D5E0000}"/>
    <cellStyle name="RowTitles-Detail 2 2 3 2 2 2" xfId="16847" xr:uid="{00000000-0005-0000-0000-00000E5E0000}"/>
    <cellStyle name="RowTitles-Detail 2 2 3 2 2 2 2" xfId="16848" xr:uid="{00000000-0005-0000-0000-00000F5E0000}"/>
    <cellStyle name="RowTitles-Detail 2 2 3 2 2 2 2 2" xfId="16849" xr:uid="{00000000-0005-0000-0000-0000105E0000}"/>
    <cellStyle name="RowTitles-Detail 2 2 3 2 2 2 2_Tertiary Salaries Survey" xfId="16850" xr:uid="{00000000-0005-0000-0000-0000115E0000}"/>
    <cellStyle name="RowTitles-Detail 2 2 3 2 2 2 3" xfId="16851" xr:uid="{00000000-0005-0000-0000-0000125E0000}"/>
    <cellStyle name="RowTitles-Detail 2 2 3 2 2 2_Tertiary Salaries Survey" xfId="16852" xr:uid="{00000000-0005-0000-0000-0000135E0000}"/>
    <cellStyle name="RowTitles-Detail 2 2 3 2 2 3" xfId="16853" xr:uid="{00000000-0005-0000-0000-0000145E0000}"/>
    <cellStyle name="RowTitles-Detail 2 2 3 2 2 3 2" xfId="16854" xr:uid="{00000000-0005-0000-0000-0000155E0000}"/>
    <cellStyle name="RowTitles-Detail 2 2 3 2 2 3 2 2" xfId="16855" xr:uid="{00000000-0005-0000-0000-0000165E0000}"/>
    <cellStyle name="RowTitles-Detail 2 2 3 2 2 3 2_Tertiary Salaries Survey" xfId="16856" xr:uid="{00000000-0005-0000-0000-0000175E0000}"/>
    <cellStyle name="RowTitles-Detail 2 2 3 2 2 3 3" xfId="16857" xr:uid="{00000000-0005-0000-0000-0000185E0000}"/>
    <cellStyle name="RowTitles-Detail 2 2 3 2 2 3_Tertiary Salaries Survey" xfId="16858" xr:uid="{00000000-0005-0000-0000-0000195E0000}"/>
    <cellStyle name="RowTitles-Detail 2 2 3 2 2 4" xfId="16859" xr:uid="{00000000-0005-0000-0000-00001A5E0000}"/>
    <cellStyle name="RowTitles-Detail 2 2 3 2 2 5" xfId="16860" xr:uid="{00000000-0005-0000-0000-00001B5E0000}"/>
    <cellStyle name="RowTitles-Detail 2 2 3 2 2_Tertiary Salaries Survey" xfId="16861" xr:uid="{00000000-0005-0000-0000-00001C5E0000}"/>
    <cellStyle name="RowTitles-Detail 2 2 3 2 3" xfId="16862" xr:uid="{00000000-0005-0000-0000-00001D5E0000}"/>
    <cellStyle name="RowTitles-Detail 2 2 3 2 3 2" xfId="16863" xr:uid="{00000000-0005-0000-0000-00001E5E0000}"/>
    <cellStyle name="RowTitles-Detail 2 2 3 2 3 2 2" xfId="16864" xr:uid="{00000000-0005-0000-0000-00001F5E0000}"/>
    <cellStyle name="RowTitles-Detail 2 2 3 2 3 2 2 2" xfId="16865" xr:uid="{00000000-0005-0000-0000-0000205E0000}"/>
    <cellStyle name="RowTitles-Detail 2 2 3 2 3 2 2_Tertiary Salaries Survey" xfId="16866" xr:uid="{00000000-0005-0000-0000-0000215E0000}"/>
    <cellStyle name="RowTitles-Detail 2 2 3 2 3 2 3" xfId="16867" xr:uid="{00000000-0005-0000-0000-0000225E0000}"/>
    <cellStyle name="RowTitles-Detail 2 2 3 2 3 2_Tertiary Salaries Survey" xfId="16868" xr:uid="{00000000-0005-0000-0000-0000235E0000}"/>
    <cellStyle name="RowTitles-Detail 2 2 3 2 3 3" xfId="16869" xr:uid="{00000000-0005-0000-0000-0000245E0000}"/>
    <cellStyle name="RowTitles-Detail 2 2 3 2 3 3 2" xfId="16870" xr:uid="{00000000-0005-0000-0000-0000255E0000}"/>
    <cellStyle name="RowTitles-Detail 2 2 3 2 3 3 2 2" xfId="16871" xr:uid="{00000000-0005-0000-0000-0000265E0000}"/>
    <cellStyle name="RowTitles-Detail 2 2 3 2 3 3 2_Tertiary Salaries Survey" xfId="16872" xr:uid="{00000000-0005-0000-0000-0000275E0000}"/>
    <cellStyle name="RowTitles-Detail 2 2 3 2 3 3 3" xfId="16873" xr:uid="{00000000-0005-0000-0000-0000285E0000}"/>
    <cellStyle name="RowTitles-Detail 2 2 3 2 3 3_Tertiary Salaries Survey" xfId="16874" xr:uid="{00000000-0005-0000-0000-0000295E0000}"/>
    <cellStyle name="RowTitles-Detail 2 2 3 2 3 4" xfId="16875" xr:uid="{00000000-0005-0000-0000-00002A5E0000}"/>
    <cellStyle name="RowTitles-Detail 2 2 3 2 3 5" xfId="16876" xr:uid="{00000000-0005-0000-0000-00002B5E0000}"/>
    <cellStyle name="RowTitles-Detail 2 2 3 2 3 5 2" xfId="16877" xr:uid="{00000000-0005-0000-0000-00002C5E0000}"/>
    <cellStyle name="RowTitles-Detail 2 2 3 2 3 5_Tertiary Salaries Survey" xfId="16878" xr:uid="{00000000-0005-0000-0000-00002D5E0000}"/>
    <cellStyle name="RowTitles-Detail 2 2 3 2 3 6" xfId="16879" xr:uid="{00000000-0005-0000-0000-00002E5E0000}"/>
    <cellStyle name="RowTitles-Detail 2 2 3 2 3_Tertiary Salaries Survey" xfId="16880" xr:uid="{00000000-0005-0000-0000-00002F5E0000}"/>
    <cellStyle name="RowTitles-Detail 2 2 3 2 4" xfId="16881" xr:uid="{00000000-0005-0000-0000-0000305E0000}"/>
    <cellStyle name="RowTitles-Detail 2 2 3 2 4 2" xfId="16882" xr:uid="{00000000-0005-0000-0000-0000315E0000}"/>
    <cellStyle name="RowTitles-Detail 2 2 3 2 4 2 2" xfId="16883" xr:uid="{00000000-0005-0000-0000-0000325E0000}"/>
    <cellStyle name="RowTitles-Detail 2 2 3 2 4 2 2 2" xfId="16884" xr:uid="{00000000-0005-0000-0000-0000335E0000}"/>
    <cellStyle name="RowTitles-Detail 2 2 3 2 4 2 2_Tertiary Salaries Survey" xfId="16885" xr:uid="{00000000-0005-0000-0000-0000345E0000}"/>
    <cellStyle name="RowTitles-Detail 2 2 3 2 4 2 3" xfId="16886" xr:uid="{00000000-0005-0000-0000-0000355E0000}"/>
    <cellStyle name="RowTitles-Detail 2 2 3 2 4 2_Tertiary Salaries Survey" xfId="16887" xr:uid="{00000000-0005-0000-0000-0000365E0000}"/>
    <cellStyle name="RowTitles-Detail 2 2 3 2 4 3" xfId="16888" xr:uid="{00000000-0005-0000-0000-0000375E0000}"/>
    <cellStyle name="RowTitles-Detail 2 2 3 2 4 3 2" xfId="16889" xr:uid="{00000000-0005-0000-0000-0000385E0000}"/>
    <cellStyle name="RowTitles-Detail 2 2 3 2 4 3 2 2" xfId="16890" xr:uid="{00000000-0005-0000-0000-0000395E0000}"/>
    <cellStyle name="RowTitles-Detail 2 2 3 2 4 3 2_Tertiary Salaries Survey" xfId="16891" xr:uid="{00000000-0005-0000-0000-00003A5E0000}"/>
    <cellStyle name="RowTitles-Detail 2 2 3 2 4 3 3" xfId="16892" xr:uid="{00000000-0005-0000-0000-00003B5E0000}"/>
    <cellStyle name="RowTitles-Detail 2 2 3 2 4 3_Tertiary Salaries Survey" xfId="16893" xr:uid="{00000000-0005-0000-0000-00003C5E0000}"/>
    <cellStyle name="RowTitles-Detail 2 2 3 2 4 4" xfId="16894" xr:uid="{00000000-0005-0000-0000-00003D5E0000}"/>
    <cellStyle name="RowTitles-Detail 2 2 3 2 4 4 2" xfId="16895" xr:uid="{00000000-0005-0000-0000-00003E5E0000}"/>
    <cellStyle name="RowTitles-Detail 2 2 3 2 4 4_Tertiary Salaries Survey" xfId="16896" xr:uid="{00000000-0005-0000-0000-00003F5E0000}"/>
    <cellStyle name="RowTitles-Detail 2 2 3 2 4 5" xfId="16897" xr:uid="{00000000-0005-0000-0000-0000405E0000}"/>
    <cellStyle name="RowTitles-Detail 2 2 3 2 4_Tertiary Salaries Survey" xfId="16898" xr:uid="{00000000-0005-0000-0000-0000415E0000}"/>
    <cellStyle name="RowTitles-Detail 2 2 3 2 5" xfId="16899" xr:uid="{00000000-0005-0000-0000-0000425E0000}"/>
    <cellStyle name="RowTitles-Detail 2 2 3 2 5 2" xfId="16900" xr:uid="{00000000-0005-0000-0000-0000435E0000}"/>
    <cellStyle name="RowTitles-Detail 2 2 3 2 5 2 2" xfId="16901" xr:uid="{00000000-0005-0000-0000-0000445E0000}"/>
    <cellStyle name="RowTitles-Detail 2 2 3 2 5 2 2 2" xfId="16902" xr:uid="{00000000-0005-0000-0000-0000455E0000}"/>
    <cellStyle name="RowTitles-Detail 2 2 3 2 5 2 2_Tertiary Salaries Survey" xfId="16903" xr:uid="{00000000-0005-0000-0000-0000465E0000}"/>
    <cellStyle name="RowTitles-Detail 2 2 3 2 5 2 3" xfId="16904" xr:uid="{00000000-0005-0000-0000-0000475E0000}"/>
    <cellStyle name="RowTitles-Detail 2 2 3 2 5 2_Tertiary Salaries Survey" xfId="16905" xr:uid="{00000000-0005-0000-0000-0000485E0000}"/>
    <cellStyle name="RowTitles-Detail 2 2 3 2 5 3" xfId="16906" xr:uid="{00000000-0005-0000-0000-0000495E0000}"/>
    <cellStyle name="RowTitles-Detail 2 2 3 2 5 3 2" xfId="16907" xr:uid="{00000000-0005-0000-0000-00004A5E0000}"/>
    <cellStyle name="RowTitles-Detail 2 2 3 2 5 3 2 2" xfId="16908" xr:uid="{00000000-0005-0000-0000-00004B5E0000}"/>
    <cellStyle name="RowTitles-Detail 2 2 3 2 5 3 2_Tertiary Salaries Survey" xfId="16909" xr:uid="{00000000-0005-0000-0000-00004C5E0000}"/>
    <cellStyle name="RowTitles-Detail 2 2 3 2 5 3 3" xfId="16910" xr:uid="{00000000-0005-0000-0000-00004D5E0000}"/>
    <cellStyle name="RowTitles-Detail 2 2 3 2 5 3_Tertiary Salaries Survey" xfId="16911" xr:uid="{00000000-0005-0000-0000-00004E5E0000}"/>
    <cellStyle name="RowTitles-Detail 2 2 3 2 5 4" xfId="16912" xr:uid="{00000000-0005-0000-0000-00004F5E0000}"/>
    <cellStyle name="RowTitles-Detail 2 2 3 2 5 4 2" xfId="16913" xr:uid="{00000000-0005-0000-0000-0000505E0000}"/>
    <cellStyle name="RowTitles-Detail 2 2 3 2 5 4_Tertiary Salaries Survey" xfId="16914" xr:uid="{00000000-0005-0000-0000-0000515E0000}"/>
    <cellStyle name="RowTitles-Detail 2 2 3 2 5 5" xfId="16915" xr:uid="{00000000-0005-0000-0000-0000525E0000}"/>
    <cellStyle name="RowTitles-Detail 2 2 3 2 5_Tertiary Salaries Survey" xfId="16916" xr:uid="{00000000-0005-0000-0000-0000535E0000}"/>
    <cellStyle name="RowTitles-Detail 2 2 3 2 6" xfId="16917" xr:uid="{00000000-0005-0000-0000-0000545E0000}"/>
    <cellStyle name="RowTitles-Detail 2 2 3 2 6 2" xfId="16918" xr:uid="{00000000-0005-0000-0000-0000555E0000}"/>
    <cellStyle name="RowTitles-Detail 2 2 3 2 6 2 2" xfId="16919" xr:uid="{00000000-0005-0000-0000-0000565E0000}"/>
    <cellStyle name="RowTitles-Detail 2 2 3 2 6 2 2 2" xfId="16920" xr:uid="{00000000-0005-0000-0000-0000575E0000}"/>
    <cellStyle name="RowTitles-Detail 2 2 3 2 6 2 2_Tertiary Salaries Survey" xfId="16921" xr:uid="{00000000-0005-0000-0000-0000585E0000}"/>
    <cellStyle name="RowTitles-Detail 2 2 3 2 6 2 3" xfId="16922" xr:uid="{00000000-0005-0000-0000-0000595E0000}"/>
    <cellStyle name="RowTitles-Detail 2 2 3 2 6 2_Tertiary Salaries Survey" xfId="16923" xr:uid="{00000000-0005-0000-0000-00005A5E0000}"/>
    <cellStyle name="RowTitles-Detail 2 2 3 2 6 3" xfId="16924" xr:uid="{00000000-0005-0000-0000-00005B5E0000}"/>
    <cellStyle name="RowTitles-Detail 2 2 3 2 6 3 2" xfId="16925" xr:uid="{00000000-0005-0000-0000-00005C5E0000}"/>
    <cellStyle name="RowTitles-Detail 2 2 3 2 6 3 2 2" xfId="16926" xr:uid="{00000000-0005-0000-0000-00005D5E0000}"/>
    <cellStyle name="RowTitles-Detail 2 2 3 2 6 3 2_Tertiary Salaries Survey" xfId="16927" xr:uid="{00000000-0005-0000-0000-00005E5E0000}"/>
    <cellStyle name="RowTitles-Detail 2 2 3 2 6 3 3" xfId="16928" xr:uid="{00000000-0005-0000-0000-00005F5E0000}"/>
    <cellStyle name="RowTitles-Detail 2 2 3 2 6 3_Tertiary Salaries Survey" xfId="16929" xr:uid="{00000000-0005-0000-0000-0000605E0000}"/>
    <cellStyle name="RowTitles-Detail 2 2 3 2 6 4" xfId="16930" xr:uid="{00000000-0005-0000-0000-0000615E0000}"/>
    <cellStyle name="RowTitles-Detail 2 2 3 2 6 4 2" xfId="16931" xr:uid="{00000000-0005-0000-0000-0000625E0000}"/>
    <cellStyle name="RowTitles-Detail 2 2 3 2 6 4_Tertiary Salaries Survey" xfId="16932" xr:uid="{00000000-0005-0000-0000-0000635E0000}"/>
    <cellStyle name="RowTitles-Detail 2 2 3 2 6 5" xfId="16933" xr:uid="{00000000-0005-0000-0000-0000645E0000}"/>
    <cellStyle name="RowTitles-Detail 2 2 3 2 6_Tertiary Salaries Survey" xfId="16934" xr:uid="{00000000-0005-0000-0000-0000655E0000}"/>
    <cellStyle name="RowTitles-Detail 2 2 3 2 7" xfId="16935" xr:uid="{00000000-0005-0000-0000-0000665E0000}"/>
    <cellStyle name="RowTitles-Detail 2 2 3 2 7 2" xfId="16936" xr:uid="{00000000-0005-0000-0000-0000675E0000}"/>
    <cellStyle name="RowTitles-Detail 2 2 3 2 7 2 2" xfId="16937" xr:uid="{00000000-0005-0000-0000-0000685E0000}"/>
    <cellStyle name="RowTitles-Detail 2 2 3 2 7 2_Tertiary Salaries Survey" xfId="16938" xr:uid="{00000000-0005-0000-0000-0000695E0000}"/>
    <cellStyle name="RowTitles-Detail 2 2 3 2 7 3" xfId="16939" xr:uid="{00000000-0005-0000-0000-00006A5E0000}"/>
    <cellStyle name="RowTitles-Detail 2 2 3 2 7_Tertiary Salaries Survey" xfId="16940" xr:uid="{00000000-0005-0000-0000-00006B5E0000}"/>
    <cellStyle name="RowTitles-Detail 2 2 3 2 8" xfId="16941" xr:uid="{00000000-0005-0000-0000-00006C5E0000}"/>
    <cellStyle name="RowTitles-Detail 2 2 3 2 9" xfId="16942" xr:uid="{00000000-0005-0000-0000-00006D5E0000}"/>
    <cellStyle name="RowTitles-Detail 2 2 3 2_STUD aligned by INSTIT" xfId="16943" xr:uid="{00000000-0005-0000-0000-00006E5E0000}"/>
    <cellStyle name="RowTitles-Detail 2 2 3 3" xfId="16944" xr:uid="{00000000-0005-0000-0000-00006F5E0000}"/>
    <cellStyle name="RowTitles-Detail 2 2 3 3 2" xfId="16945" xr:uid="{00000000-0005-0000-0000-0000705E0000}"/>
    <cellStyle name="RowTitles-Detail 2 2 3 3 2 2" xfId="16946" xr:uid="{00000000-0005-0000-0000-0000715E0000}"/>
    <cellStyle name="RowTitles-Detail 2 2 3 3 2 2 2" xfId="16947" xr:uid="{00000000-0005-0000-0000-0000725E0000}"/>
    <cellStyle name="RowTitles-Detail 2 2 3 3 2 2 2 2" xfId="16948" xr:uid="{00000000-0005-0000-0000-0000735E0000}"/>
    <cellStyle name="RowTitles-Detail 2 2 3 3 2 2 2_Tertiary Salaries Survey" xfId="16949" xr:uid="{00000000-0005-0000-0000-0000745E0000}"/>
    <cellStyle name="RowTitles-Detail 2 2 3 3 2 2 3" xfId="16950" xr:uid="{00000000-0005-0000-0000-0000755E0000}"/>
    <cellStyle name="RowTitles-Detail 2 2 3 3 2 2_Tertiary Salaries Survey" xfId="16951" xr:uid="{00000000-0005-0000-0000-0000765E0000}"/>
    <cellStyle name="RowTitles-Detail 2 2 3 3 2 3" xfId="16952" xr:uid="{00000000-0005-0000-0000-0000775E0000}"/>
    <cellStyle name="RowTitles-Detail 2 2 3 3 2 3 2" xfId="16953" xr:uid="{00000000-0005-0000-0000-0000785E0000}"/>
    <cellStyle name="RowTitles-Detail 2 2 3 3 2 3 2 2" xfId="16954" xr:uid="{00000000-0005-0000-0000-0000795E0000}"/>
    <cellStyle name="RowTitles-Detail 2 2 3 3 2 3 2_Tertiary Salaries Survey" xfId="16955" xr:uid="{00000000-0005-0000-0000-00007A5E0000}"/>
    <cellStyle name="RowTitles-Detail 2 2 3 3 2 3 3" xfId="16956" xr:uid="{00000000-0005-0000-0000-00007B5E0000}"/>
    <cellStyle name="RowTitles-Detail 2 2 3 3 2 3_Tertiary Salaries Survey" xfId="16957" xr:uid="{00000000-0005-0000-0000-00007C5E0000}"/>
    <cellStyle name="RowTitles-Detail 2 2 3 3 2 4" xfId="16958" xr:uid="{00000000-0005-0000-0000-00007D5E0000}"/>
    <cellStyle name="RowTitles-Detail 2 2 3 3 2 5" xfId="16959" xr:uid="{00000000-0005-0000-0000-00007E5E0000}"/>
    <cellStyle name="RowTitles-Detail 2 2 3 3 2 5 2" xfId="16960" xr:uid="{00000000-0005-0000-0000-00007F5E0000}"/>
    <cellStyle name="RowTitles-Detail 2 2 3 3 2 5_Tertiary Salaries Survey" xfId="16961" xr:uid="{00000000-0005-0000-0000-0000805E0000}"/>
    <cellStyle name="RowTitles-Detail 2 2 3 3 2 6" xfId="16962" xr:uid="{00000000-0005-0000-0000-0000815E0000}"/>
    <cellStyle name="RowTitles-Detail 2 2 3 3 2_Tertiary Salaries Survey" xfId="16963" xr:uid="{00000000-0005-0000-0000-0000825E0000}"/>
    <cellStyle name="RowTitles-Detail 2 2 3 3 3" xfId="16964" xr:uid="{00000000-0005-0000-0000-0000835E0000}"/>
    <cellStyle name="RowTitles-Detail 2 2 3 3 3 2" xfId="16965" xr:uid="{00000000-0005-0000-0000-0000845E0000}"/>
    <cellStyle name="RowTitles-Detail 2 2 3 3 3 2 2" xfId="16966" xr:uid="{00000000-0005-0000-0000-0000855E0000}"/>
    <cellStyle name="RowTitles-Detail 2 2 3 3 3 2 2 2" xfId="16967" xr:uid="{00000000-0005-0000-0000-0000865E0000}"/>
    <cellStyle name="RowTitles-Detail 2 2 3 3 3 2 2_Tertiary Salaries Survey" xfId="16968" xr:uid="{00000000-0005-0000-0000-0000875E0000}"/>
    <cellStyle name="RowTitles-Detail 2 2 3 3 3 2 3" xfId="16969" xr:uid="{00000000-0005-0000-0000-0000885E0000}"/>
    <cellStyle name="RowTitles-Detail 2 2 3 3 3 2_Tertiary Salaries Survey" xfId="16970" xr:uid="{00000000-0005-0000-0000-0000895E0000}"/>
    <cellStyle name="RowTitles-Detail 2 2 3 3 3 3" xfId="16971" xr:uid="{00000000-0005-0000-0000-00008A5E0000}"/>
    <cellStyle name="RowTitles-Detail 2 2 3 3 3 3 2" xfId="16972" xr:uid="{00000000-0005-0000-0000-00008B5E0000}"/>
    <cellStyle name="RowTitles-Detail 2 2 3 3 3 3 2 2" xfId="16973" xr:uid="{00000000-0005-0000-0000-00008C5E0000}"/>
    <cellStyle name="RowTitles-Detail 2 2 3 3 3 3 2_Tertiary Salaries Survey" xfId="16974" xr:uid="{00000000-0005-0000-0000-00008D5E0000}"/>
    <cellStyle name="RowTitles-Detail 2 2 3 3 3 3 3" xfId="16975" xr:uid="{00000000-0005-0000-0000-00008E5E0000}"/>
    <cellStyle name="RowTitles-Detail 2 2 3 3 3 3_Tertiary Salaries Survey" xfId="16976" xr:uid="{00000000-0005-0000-0000-00008F5E0000}"/>
    <cellStyle name="RowTitles-Detail 2 2 3 3 3 4" xfId="16977" xr:uid="{00000000-0005-0000-0000-0000905E0000}"/>
    <cellStyle name="RowTitles-Detail 2 2 3 3 3 5" xfId="16978" xr:uid="{00000000-0005-0000-0000-0000915E0000}"/>
    <cellStyle name="RowTitles-Detail 2 2 3 3 3_Tertiary Salaries Survey" xfId="16979" xr:uid="{00000000-0005-0000-0000-0000925E0000}"/>
    <cellStyle name="RowTitles-Detail 2 2 3 3 4" xfId="16980" xr:uid="{00000000-0005-0000-0000-0000935E0000}"/>
    <cellStyle name="RowTitles-Detail 2 2 3 3 4 2" xfId="16981" xr:uid="{00000000-0005-0000-0000-0000945E0000}"/>
    <cellStyle name="RowTitles-Detail 2 2 3 3 4 2 2" xfId="16982" xr:uid="{00000000-0005-0000-0000-0000955E0000}"/>
    <cellStyle name="RowTitles-Detail 2 2 3 3 4 2 2 2" xfId="16983" xr:uid="{00000000-0005-0000-0000-0000965E0000}"/>
    <cellStyle name="RowTitles-Detail 2 2 3 3 4 2 2_Tertiary Salaries Survey" xfId="16984" xr:uid="{00000000-0005-0000-0000-0000975E0000}"/>
    <cellStyle name="RowTitles-Detail 2 2 3 3 4 2 3" xfId="16985" xr:uid="{00000000-0005-0000-0000-0000985E0000}"/>
    <cellStyle name="RowTitles-Detail 2 2 3 3 4 2_Tertiary Salaries Survey" xfId="16986" xr:uid="{00000000-0005-0000-0000-0000995E0000}"/>
    <cellStyle name="RowTitles-Detail 2 2 3 3 4 3" xfId="16987" xr:uid="{00000000-0005-0000-0000-00009A5E0000}"/>
    <cellStyle name="RowTitles-Detail 2 2 3 3 4 3 2" xfId="16988" xr:uid="{00000000-0005-0000-0000-00009B5E0000}"/>
    <cellStyle name="RowTitles-Detail 2 2 3 3 4 3 2 2" xfId="16989" xr:uid="{00000000-0005-0000-0000-00009C5E0000}"/>
    <cellStyle name="RowTitles-Detail 2 2 3 3 4 3 2_Tertiary Salaries Survey" xfId="16990" xr:uid="{00000000-0005-0000-0000-00009D5E0000}"/>
    <cellStyle name="RowTitles-Detail 2 2 3 3 4 3 3" xfId="16991" xr:uid="{00000000-0005-0000-0000-00009E5E0000}"/>
    <cellStyle name="RowTitles-Detail 2 2 3 3 4 3_Tertiary Salaries Survey" xfId="16992" xr:uid="{00000000-0005-0000-0000-00009F5E0000}"/>
    <cellStyle name="RowTitles-Detail 2 2 3 3 4 4" xfId="16993" xr:uid="{00000000-0005-0000-0000-0000A05E0000}"/>
    <cellStyle name="RowTitles-Detail 2 2 3 3 4 4 2" xfId="16994" xr:uid="{00000000-0005-0000-0000-0000A15E0000}"/>
    <cellStyle name="RowTitles-Detail 2 2 3 3 4 4_Tertiary Salaries Survey" xfId="16995" xr:uid="{00000000-0005-0000-0000-0000A25E0000}"/>
    <cellStyle name="RowTitles-Detail 2 2 3 3 4 5" xfId="16996" xr:uid="{00000000-0005-0000-0000-0000A35E0000}"/>
    <cellStyle name="RowTitles-Detail 2 2 3 3 4_Tertiary Salaries Survey" xfId="16997" xr:uid="{00000000-0005-0000-0000-0000A45E0000}"/>
    <cellStyle name="RowTitles-Detail 2 2 3 3 5" xfId="16998" xr:uid="{00000000-0005-0000-0000-0000A55E0000}"/>
    <cellStyle name="RowTitles-Detail 2 2 3 3 5 2" xfId="16999" xr:uid="{00000000-0005-0000-0000-0000A65E0000}"/>
    <cellStyle name="RowTitles-Detail 2 2 3 3 5 2 2" xfId="17000" xr:uid="{00000000-0005-0000-0000-0000A75E0000}"/>
    <cellStyle name="RowTitles-Detail 2 2 3 3 5 2 2 2" xfId="17001" xr:uid="{00000000-0005-0000-0000-0000A85E0000}"/>
    <cellStyle name="RowTitles-Detail 2 2 3 3 5 2 2_Tertiary Salaries Survey" xfId="17002" xr:uid="{00000000-0005-0000-0000-0000A95E0000}"/>
    <cellStyle name="RowTitles-Detail 2 2 3 3 5 2 3" xfId="17003" xr:uid="{00000000-0005-0000-0000-0000AA5E0000}"/>
    <cellStyle name="RowTitles-Detail 2 2 3 3 5 2_Tertiary Salaries Survey" xfId="17004" xr:uid="{00000000-0005-0000-0000-0000AB5E0000}"/>
    <cellStyle name="RowTitles-Detail 2 2 3 3 5 3" xfId="17005" xr:uid="{00000000-0005-0000-0000-0000AC5E0000}"/>
    <cellStyle name="RowTitles-Detail 2 2 3 3 5 3 2" xfId="17006" xr:uid="{00000000-0005-0000-0000-0000AD5E0000}"/>
    <cellStyle name="RowTitles-Detail 2 2 3 3 5 3 2 2" xfId="17007" xr:uid="{00000000-0005-0000-0000-0000AE5E0000}"/>
    <cellStyle name="RowTitles-Detail 2 2 3 3 5 3 2_Tertiary Salaries Survey" xfId="17008" xr:uid="{00000000-0005-0000-0000-0000AF5E0000}"/>
    <cellStyle name="RowTitles-Detail 2 2 3 3 5 3 3" xfId="17009" xr:uid="{00000000-0005-0000-0000-0000B05E0000}"/>
    <cellStyle name="RowTitles-Detail 2 2 3 3 5 3_Tertiary Salaries Survey" xfId="17010" xr:uid="{00000000-0005-0000-0000-0000B15E0000}"/>
    <cellStyle name="RowTitles-Detail 2 2 3 3 5 4" xfId="17011" xr:uid="{00000000-0005-0000-0000-0000B25E0000}"/>
    <cellStyle name="RowTitles-Detail 2 2 3 3 5 4 2" xfId="17012" xr:uid="{00000000-0005-0000-0000-0000B35E0000}"/>
    <cellStyle name="RowTitles-Detail 2 2 3 3 5 4_Tertiary Salaries Survey" xfId="17013" xr:uid="{00000000-0005-0000-0000-0000B45E0000}"/>
    <cellStyle name="RowTitles-Detail 2 2 3 3 5 5" xfId="17014" xr:uid="{00000000-0005-0000-0000-0000B55E0000}"/>
    <cellStyle name="RowTitles-Detail 2 2 3 3 5_Tertiary Salaries Survey" xfId="17015" xr:uid="{00000000-0005-0000-0000-0000B65E0000}"/>
    <cellStyle name="RowTitles-Detail 2 2 3 3 6" xfId="17016" xr:uid="{00000000-0005-0000-0000-0000B75E0000}"/>
    <cellStyle name="RowTitles-Detail 2 2 3 3 6 2" xfId="17017" xr:uid="{00000000-0005-0000-0000-0000B85E0000}"/>
    <cellStyle name="RowTitles-Detail 2 2 3 3 6 2 2" xfId="17018" xr:uid="{00000000-0005-0000-0000-0000B95E0000}"/>
    <cellStyle name="RowTitles-Detail 2 2 3 3 6 2 2 2" xfId="17019" xr:uid="{00000000-0005-0000-0000-0000BA5E0000}"/>
    <cellStyle name="RowTitles-Detail 2 2 3 3 6 2 2_Tertiary Salaries Survey" xfId="17020" xr:uid="{00000000-0005-0000-0000-0000BB5E0000}"/>
    <cellStyle name="RowTitles-Detail 2 2 3 3 6 2 3" xfId="17021" xr:uid="{00000000-0005-0000-0000-0000BC5E0000}"/>
    <cellStyle name="RowTitles-Detail 2 2 3 3 6 2_Tertiary Salaries Survey" xfId="17022" xr:uid="{00000000-0005-0000-0000-0000BD5E0000}"/>
    <cellStyle name="RowTitles-Detail 2 2 3 3 6 3" xfId="17023" xr:uid="{00000000-0005-0000-0000-0000BE5E0000}"/>
    <cellStyle name="RowTitles-Detail 2 2 3 3 6 3 2" xfId="17024" xr:uid="{00000000-0005-0000-0000-0000BF5E0000}"/>
    <cellStyle name="RowTitles-Detail 2 2 3 3 6 3 2 2" xfId="17025" xr:uid="{00000000-0005-0000-0000-0000C05E0000}"/>
    <cellStyle name="RowTitles-Detail 2 2 3 3 6 3 2_Tertiary Salaries Survey" xfId="17026" xr:uid="{00000000-0005-0000-0000-0000C15E0000}"/>
    <cellStyle name="RowTitles-Detail 2 2 3 3 6 3 3" xfId="17027" xr:uid="{00000000-0005-0000-0000-0000C25E0000}"/>
    <cellStyle name="RowTitles-Detail 2 2 3 3 6 3_Tertiary Salaries Survey" xfId="17028" xr:uid="{00000000-0005-0000-0000-0000C35E0000}"/>
    <cellStyle name="RowTitles-Detail 2 2 3 3 6 4" xfId="17029" xr:uid="{00000000-0005-0000-0000-0000C45E0000}"/>
    <cellStyle name="RowTitles-Detail 2 2 3 3 6 4 2" xfId="17030" xr:uid="{00000000-0005-0000-0000-0000C55E0000}"/>
    <cellStyle name="RowTitles-Detail 2 2 3 3 6 4_Tertiary Salaries Survey" xfId="17031" xr:uid="{00000000-0005-0000-0000-0000C65E0000}"/>
    <cellStyle name="RowTitles-Detail 2 2 3 3 6 5" xfId="17032" xr:uid="{00000000-0005-0000-0000-0000C75E0000}"/>
    <cellStyle name="RowTitles-Detail 2 2 3 3 6_Tertiary Salaries Survey" xfId="17033" xr:uid="{00000000-0005-0000-0000-0000C85E0000}"/>
    <cellStyle name="RowTitles-Detail 2 2 3 3 7" xfId="17034" xr:uid="{00000000-0005-0000-0000-0000C95E0000}"/>
    <cellStyle name="RowTitles-Detail 2 2 3 3 7 2" xfId="17035" xr:uid="{00000000-0005-0000-0000-0000CA5E0000}"/>
    <cellStyle name="RowTitles-Detail 2 2 3 3 7 2 2" xfId="17036" xr:uid="{00000000-0005-0000-0000-0000CB5E0000}"/>
    <cellStyle name="RowTitles-Detail 2 2 3 3 7 2_Tertiary Salaries Survey" xfId="17037" xr:uid="{00000000-0005-0000-0000-0000CC5E0000}"/>
    <cellStyle name="RowTitles-Detail 2 2 3 3 7 3" xfId="17038" xr:uid="{00000000-0005-0000-0000-0000CD5E0000}"/>
    <cellStyle name="RowTitles-Detail 2 2 3 3 7_Tertiary Salaries Survey" xfId="17039" xr:uid="{00000000-0005-0000-0000-0000CE5E0000}"/>
    <cellStyle name="RowTitles-Detail 2 2 3 3 8" xfId="17040" xr:uid="{00000000-0005-0000-0000-0000CF5E0000}"/>
    <cellStyle name="RowTitles-Detail 2 2 3 3 8 2" xfId="17041" xr:uid="{00000000-0005-0000-0000-0000D05E0000}"/>
    <cellStyle name="RowTitles-Detail 2 2 3 3 8 2 2" xfId="17042" xr:uid="{00000000-0005-0000-0000-0000D15E0000}"/>
    <cellStyle name="RowTitles-Detail 2 2 3 3 8 2_Tertiary Salaries Survey" xfId="17043" xr:uid="{00000000-0005-0000-0000-0000D25E0000}"/>
    <cellStyle name="RowTitles-Detail 2 2 3 3 8 3" xfId="17044" xr:uid="{00000000-0005-0000-0000-0000D35E0000}"/>
    <cellStyle name="RowTitles-Detail 2 2 3 3 8_Tertiary Salaries Survey" xfId="17045" xr:uid="{00000000-0005-0000-0000-0000D45E0000}"/>
    <cellStyle name="RowTitles-Detail 2 2 3 3 9" xfId="17046" xr:uid="{00000000-0005-0000-0000-0000D55E0000}"/>
    <cellStyle name="RowTitles-Detail 2 2 3 3_STUD aligned by INSTIT" xfId="17047" xr:uid="{00000000-0005-0000-0000-0000D65E0000}"/>
    <cellStyle name="RowTitles-Detail 2 2 3 4" xfId="17048" xr:uid="{00000000-0005-0000-0000-0000D75E0000}"/>
    <cellStyle name="RowTitles-Detail 2 2 3 4 2" xfId="17049" xr:uid="{00000000-0005-0000-0000-0000D85E0000}"/>
    <cellStyle name="RowTitles-Detail 2 2 3 4 2 2" xfId="17050" xr:uid="{00000000-0005-0000-0000-0000D95E0000}"/>
    <cellStyle name="RowTitles-Detail 2 2 3 4 2 2 2" xfId="17051" xr:uid="{00000000-0005-0000-0000-0000DA5E0000}"/>
    <cellStyle name="RowTitles-Detail 2 2 3 4 2 2 2 2" xfId="17052" xr:uid="{00000000-0005-0000-0000-0000DB5E0000}"/>
    <cellStyle name="RowTitles-Detail 2 2 3 4 2 2 2_Tertiary Salaries Survey" xfId="17053" xr:uid="{00000000-0005-0000-0000-0000DC5E0000}"/>
    <cellStyle name="RowTitles-Detail 2 2 3 4 2 2 3" xfId="17054" xr:uid="{00000000-0005-0000-0000-0000DD5E0000}"/>
    <cellStyle name="RowTitles-Detail 2 2 3 4 2 2_Tertiary Salaries Survey" xfId="17055" xr:uid="{00000000-0005-0000-0000-0000DE5E0000}"/>
    <cellStyle name="RowTitles-Detail 2 2 3 4 2 3" xfId="17056" xr:uid="{00000000-0005-0000-0000-0000DF5E0000}"/>
    <cellStyle name="RowTitles-Detail 2 2 3 4 2 3 2" xfId="17057" xr:uid="{00000000-0005-0000-0000-0000E05E0000}"/>
    <cellStyle name="RowTitles-Detail 2 2 3 4 2 3 2 2" xfId="17058" xr:uid="{00000000-0005-0000-0000-0000E15E0000}"/>
    <cellStyle name="RowTitles-Detail 2 2 3 4 2 3 2_Tertiary Salaries Survey" xfId="17059" xr:uid="{00000000-0005-0000-0000-0000E25E0000}"/>
    <cellStyle name="RowTitles-Detail 2 2 3 4 2 3 3" xfId="17060" xr:uid="{00000000-0005-0000-0000-0000E35E0000}"/>
    <cellStyle name="RowTitles-Detail 2 2 3 4 2 3_Tertiary Salaries Survey" xfId="17061" xr:uid="{00000000-0005-0000-0000-0000E45E0000}"/>
    <cellStyle name="RowTitles-Detail 2 2 3 4 2 4" xfId="17062" xr:uid="{00000000-0005-0000-0000-0000E55E0000}"/>
    <cellStyle name="RowTitles-Detail 2 2 3 4 2 5" xfId="17063" xr:uid="{00000000-0005-0000-0000-0000E65E0000}"/>
    <cellStyle name="RowTitles-Detail 2 2 3 4 2 5 2" xfId="17064" xr:uid="{00000000-0005-0000-0000-0000E75E0000}"/>
    <cellStyle name="RowTitles-Detail 2 2 3 4 2 5_Tertiary Salaries Survey" xfId="17065" xr:uid="{00000000-0005-0000-0000-0000E85E0000}"/>
    <cellStyle name="RowTitles-Detail 2 2 3 4 2 6" xfId="17066" xr:uid="{00000000-0005-0000-0000-0000E95E0000}"/>
    <cellStyle name="RowTitles-Detail 2 2 3 4 2_Tertiary Salaries Survey" xfId="17067" xr:uid="{00000000-0005-0000-0000-0000EA5E0000}"/>
    <cellStyle name="RowTitles-Detail 2 2 3 4 3" xfId="17068" xr:uid="{00000000-0005-0000-0000-0000EB5E0000}"/>
    <cellStyle name="RowTitles-Detail 2 2 3 4 3 2" xfId="17069" xr:uid="{00000000-0005-0000-0000-0000EC5E0000}"/>
    <cellStyle name="RowTitles-Detail 2 2 3 4 3 2 2" xfId="17070" xr:uid="{00000000-0005-0000-0000-0000ED5E0000}"/>
    <cellStyle name="RowTitles-Detail 2 2 3 4 3 2 2 2" xfId="17071" xr:uid="{00000000-0005-0000-0000-0000EE5E0000}"/>
    <cellStyle name="RowTitles-Detail 2 2 3 4 3 2 2_Tertiary Salaries Survey" xfId="17072" xr:uid="{00000000-0005-0000-0000-0000EF5E0000}"/>
    <cellStyle name="RowTitles-Detail 2 2 3 4 3 2 3" xfId="17073" xr:uid="{00000000-0005-0000-0000-0000F05E0000}"/>
    <cellStyle name="RowTitles-Detail 2 2 3 4 3 2_Tertiary Salaries Survey" xfId="17074" xr:uid="{00000000-0005-0000-0000-0000F15E0000}"/>
    <cellStyle name="RowTitles-Detail 2 2 3 4 3 3" xfId="17075" xr:uid="{00000000-0005-0000-0000-0000F25E0000}"/>
    <cellStyle name="RowTitles-Detail 2 2 3 4 3 3 2" xfId="17076" xr:uid="{00000000-0005-0000-0000-0000F35E0000}"/>
    <cellStyle name="RowTitles-Detail 2 2 3 4 3 3 2 2" xfId="17077" xr:uid="{00000000-0005-0000-0000-0000F45E0000}"/>
    <cellStyle name="RowTitles-Detail 2 2 3 4 3 3 2_Tertiary Salaries Survey" xfId="17078" xr:uid="{00000000-0005-0000-0000-0000F55E0000}"/>
    <cellStyle name="RowTitles-Detail 2 2 3 4 3 3 3" xfId="17079" xr:uid="{00000000-0005-0000-0000-0000F65E0000}"/>
    <cellStyle name="RowTitles-Detail 2 2 3 4 3 3_Tertiary Salaries Survey" xfId="17080" xr:uid="{00000000-0005-0000-0000-0000F75E0000}"/>
    <cellStyle name="RowTitles-Detail 2 2 3 4 3 4" xfId="17081" xr:uid="{00000000-0005-0000-0000-0000F85E0000}"/>
    <cellStyle name="RowTitles-Detail 2 2 3 4 3 5" xfId="17082" xr:uid="{00000000-0005-0000-0000-0000F95E0000}"/>
    <cellStyle name="RowTitles-Detail 2 2 3 4 3_Tertiary Salaries Survey" xfId="17083" xr:uid="{00000000-0005-0000-0000-0000FA5E0000}"/>
    <cellStyle name="RowTitles-Detail 2 2 3 4 4" xfId="17084" xr:uid="{00000000-0005-0000-0000-0000FB5E0000}"/>
    <cellStyle name="RowTitles-Detail 2 2 3 4 4 2" xfId="17085" xr:uid="{00000000-0005-0000-0000-0000FC5E0000}"/>
    <cellStyle name="RowTitles-Detail 2 2 3 4 4 2 2" xfId="17086" xr:uid="{00000000-0005-0000-0000-0000FD5E0000}"/>
    <cellStyle name="RowTitles-Detail 2 2 3 4 4 2 2 2" xfId="17087" xr:uid="{00000000-0005-0000-0000-0000FE5E0000}"/>
    <cellStyle name="RowTitles-Detail 2 2 3 4 4 2 2_Tertiary Salaries Survey" xfId="17088" xr:uid="{00000000-0005-0000-0000-0000FF5E0000}"/>
    <cellStyle name="RowTitles-Detail 2 2 3 4 4 2 3" xfId="17089" xr:uid="{00000000-0005-0000-0000-0000005F0000}"/>
    <cellStyle name="RowTitles-Detail 2 2 3 4 4 2_Tertiary Salaries Survey" xfId="17090" xr:uid="{00000000-0005-0000-0000-0000015F0000}"/>
    <cellStyle name="RowTitles-Detail 2 2 3 4 4 3" xfId="17091" xr:uid="{00000000-0005-0000-0000-0000025F0000}"/>
    <cellStyle name="RowTitles-Detail 2 2 3 4 4 3 2" xfId="17092" xr:uid="{00000000-0005-0000-0000-0000035F0000}"/>
    <cellStyle name="RowTitles-Detail 2 2 3 4 4 3 2 2" xfId="17093" xr:uid="{00000000-0005-0000-0000-0000045F0000}"/>
    <cellStyle name="RowTitles-Detail 2 2 3 4 4 3 2_Tertiary Salaries Survey" xfId="17094" xr:uid="{00000000-0005-0000-0000-0000055F0000}"/>
    <cellStyle name="RowTitles-Detail 2 2 3 4 4 3 3" xfId="17095" xr:uid="{00000000-0005-0000-0000-0000065F0000}"/>
    <cellStyle name="RowTitles-Detail 2 2 3 4 4 3_Tertiary Salaries Survey" xfId="17096" xr:uid="{00000000-0005-0000-0000-0000075F0000}"/>
    <cellStyle name="RowTitles-Detail 2 2 3 4 4 4" xfId="17097" xr:uid="{00000000-0005-0000-0000-0000085F0000}"/>
    <cellStyle name="RowTitles-Detail 2 2 3 4 4 5" xfId="17098" xr:uid="{00000000-0005-0000-0000-0000095F0000}"/>
    <cellStyle name="RowTitles-Detail 2 2 3 4 4 5 2" xfId="17099" xr:uid="{00000000-0005-0000-0000-00000A5F0000}"/>
    <cellStyle name="RowTitles-Detail 2 2 3 4 4 5_Tertiary Salaries Survey" xfId="17100" xr:uid="{00000000-0005-0000-0000-00000B5F0000}"/>
    <cellStyle name="RowTitles-Detail 2 2 3 4 4 6" xfId="17101" xr:uid="{00000000-0005-0000-0000-00000C5F0000}"/>
    <cellStyle name="RowTitles-Detail 2 2 3 4 4_Tertiary Salaries Survey" xfId="17102" xr:uid="{00000000-0005-0000-0000-00000D5F0000}"/>
    <cellStyle name="RowTitles-Detail 2 2 3 4 5" xfId="17103" xr:uid="{00000000-0005-0000-0000-00000E5F0000}"/>
    <cellStyle name="RowTitles-Detail 2 2 3 4 5 2" xfId="17104" xr:uid="{00000000-0005-0000-0000-00000F5F0000}"/>
    <cellStyle name="RowTitles-Detail 2 2 3 4 5 2 2" xfId="17105" xr:uid="{00000000-0005-0000-0000-0000105F0000}"/>
    <cellStyle name="RowTitles-Detail 2 2 3 4 5 2 2 2" xfId="17106" xr:uid="{00000000-0005-0000-0000-0000115F0000}"/>
    <cellStyle name="RowTitles-Detail 2 2 3 4 5 2 2_Tertiary Salaries Survey" xfId="17107" xr:uid="{00000000-0005-0000-0000-0000125F0000}"/>
    <cellStyle name="RowTitles-Detail 2 2 3 4 5 2 3" xfId="17108" xr:uid="{00000000-0005-0000-0000-0000135F0000}"/>
    <cellStyle name="RowTitles-Detail 2 2 3 4 5 2_Tertiary Salaries Survey" xfId="17109" xr:uid="{00000000-0005-0000-0000-0000145F0000}"/>
    <cellStyle name="RowTitles-Detail 2 2 3 4 5 3" xfId="17110" xr:uid="{00000000-0005-0000-0000-0000155F0000}"/>
    <cellStyle name="RowTitles-Detail 2 2 3 4 5 3 2" xfId="17111" xr:uid="{00000000-0005-0000-0000-0000165F0000}"/>
    <cellStyle name="RowTitles-Detail 2 2 3 4 5 3 2 2" xfId="17112" xr:uid="{00000000-0005-0000-0000-0000175F0000}"/>
    <cellStyle name="RowTitles-Detail 2 2 3 4 5 3 2_Tertiary Salaries Survey" xfId="17113" xr:uid="{00000000-0005-0000-0000-0000185F0000}"/>
    <cellStyle name="RowTitles-Detail 2 2 3 4 5 3 3" xfId="17114" xr:uid="{00000000-0005-0000-0000-0000195F0000}"/>
    <cellStyle name="RowTitles-Detail 2 2 3 4 5 3_Tertiary Salaries Survey" xfId="17115" xr:uid="{00000000-0005-0000-0000-00001A5F0000}"/>
    <cellStyle name="RowTitles-Detail 2 2 3 4 5 4" xfId="17116" xr:uid="{00000000-0005-0000-0000-00001B5F0000}"/>
    <cellStyle name="RowTitles-Detail 2 2 3 4 5 4 2" xfId="17117" xr:uid="{00000000-0005-0000-0000-00001C5F0000}"/>
    <cellStyle name="RowTitles-Detail 2 2 3 4 5 4_Tertiary Salaries Survey" xfId="17118" xr:uid="{00000000-0005-0000-0000-00001D5F0000}"/>
    <cellStyle name="RowTitles-Detail 2 2 3 4 5 5" xfId="17119" xr:uid="{00000000-0005-0000-0000-00001E5F0000}"/>
    <cellStyle name="RowTitles-Detail 2 2 3 4 5_Tertiary Salaries Survey" xfId="17120" xr:uid="{00000000-0005-0000-0000-00001F5F0000}"/>
    <cellStyle name="RowTitles-Detail 2 2 3 4 6" xfId="17121" xr:uid="{00000000-0005-0000-0000-0000205F0000}"/>
    <cellStyle name="RowTitles-Detail 2 2 3 4 6 2" xfId="17122" xr:uid="{00000000-0005-0000-0000-0000215F0000}"/>
    <cellStyle name="RowTitles-Detail 2 2 3 4 6 2 2" xfId="17123" xr:uid="{00000000-0005-0000-0000-0000225F0000}"/>
    <cellStyle name="RowTitles-Detail 2 2 3 4 6 2 2 2" xfId="17124" xr:uid="{00000000-0005-0000-0000-0000235F0000}"/>
    <cellStyle name="RowTitles-Detail 2 2 3 4 6 2 2_Tertiary Salaries Survey" xfId="17125" xr:uid="{00000000-0005-0000-0000-0000245F0000}"/>
    <cellStyle name="RowTitles-Detail 2 2 3 4 6 2 3" xfId="17126" xr:uid="{00000000-0005-0000-0000-0000255F0000}"/>
    <cellStyle name="RowTitles-Detail 2 2 3 4 6 2_Tertiary Salaries Survey" xfId="17127" xr:uid="{00000000-0005-0000-0000-0000265F0000}"/>
    <cellStyle name="RowTitles-Detail 2 2 3 4 6 3" xfId="17128" xr:uid="{00000000-0005-0000-0000-0000275F0000}"/>
    <cellStyle name="RowTitles-Detail 2 2 3 4 6 3 2" xfId="17129" xr:uid="{00000000-0005-0000-0000-0000285F0000}"/>
    <cellStyle name="RowTitles-Detail 2 2 3 4 6 3 2 2" xfId="17130" xr:uid="{00000000-0005-0000-0000-0000295F0000}"/>
    <cellStyle name="RowTitles-Detail 2 2 3 4 6 3 2_Tertiary Salaries Survey" xfId="17131" xr:uid="{00000000-0005-0000-0000-00002A5F0000}"/>
    <cellStyle name="RowTitles-Detail 2 2 3 4 6 3 3" xfId="17132" xr:uid="{00000000-0005-0000-0000-00002B5F0000}"/>
    <cellStyle name="RowTitles-Detail 2 2 3 4 6 3_Tertiary Salaries Survey" xfId="17133" xr:uid="{00000000-0005-0000-0000-00002C5F0000}"/>
    <cellStyle name="RowTitles-Detail 2 2 3 4 6 4" xfId="17134" xr:uid="{00000000-0005-0000-0000-00002D5F0000}"/>
    <cellStyle name="RowTitles-Detail 2 2 3 4 6 4 2" xfId="17135" xr:uid="{00000000-0005-0000-0000-00002E5F0000}"/>
    <cellStyle name="RowTitles-Detail 2 2 3 4 6 4_Tertiary Salaries Survey" xfId="17136" xr:uid="{00000000-0005-0000-0000-00002F5F0000}"/>
    <cellStyle name="RowTitles-Detail 2 2 3 4 6 5" xfId="17137" xr:uid="{00000000-0005-0000-0000-0000305F0000}"/>
    <cellStyle name="RowTitles-Detail 2 2 3 4 6_Tertiary Salaries Survey" xfId="17138" xr:uid="{00000000-0005-0000-0000-0000315F0000}"/>
    <cellStyle name="RowTitles-Detail 2 2 3 4 7" xfId="17139" xr:uid="{00000000-0005-0000-0000-0000325F0000}"/>
    <cellStyle name="RowTitles-Detail 2 2 3 4 7 2" xfId="17140" xr:uid="{00000000-0005-0000-0000-0000335F0000}"/>
    <cellStyle name="RowTitles-Detail 2 2 3 4 7 2 2" xfId="17141" xr:uid="{00000000-0005-0000-0000-0000345F0000}"/>
    <cellStyle name="RowTitles-Detail 2 2 3 4 7 2_Tertiary Salaries Survey" xfId="17142" xr:uid="{00000000-0005-0000-0000-0000355F0000}"/>
    <cellStyle name="RowTitles-Detail 2 2 3 4 7 3" xfId="17143" xr:uid="{00000000-0005-0000-0000-0000365F0000}"/>
    <cellStyle name="RowTitles-Detail 2 2 3 4 7_Tertiary Salaries Survey" xfId="17144" xr:uid="{00000000-0005-0000-0000-0000375F0000}"/>
    <cellStyle name="RowTitles-Detail 2 2 3 4 8" xfId="17145" xr:uid="{00000000-0005-0000-0000-0000385F0000}"/>
    <cellStyle name="RowTitles-Detail 2 2 3 4 9" xfId="17146" xr:uid="{00000000-0005-0000-0000-0000395F0000}"/>
    <cellStyle name="RowTitles-Detail 2 2 3 4_STUD aligned by INSTIT" xfId="17147" xr:uid="{00000000-0005-0000-0000-00003A5F0000}"/>
    <cellStyle name="RowTitles-Detail 2 2 3 5" xfId="17148" xr:uid="{00000000-0005-0000-0000-00003B5F0000}"/>
    <cellStyle name="RowTitles-Detail 2 2 3 5 2" xfId="17149" xr:uid="{00000000-0005-0000-0000-00003C5F0000}"/>
    <cellStyle name="RowTitles-Detail 2 2 3 5 2 2" xfId="17150" xr:uid="{00000000-0005-0000-0000-00003D5F0000}"/>
    <cellStyle name="RowTitles-Detail 2 2 3 5 2 2 2" xfId="17151" xr:uid="{00000000-0005-0000-0000-00003E5F0000}"/>
    <cellStyle name="RowTitles-Detail 2 2 3 5 2 2_Tertiary Salaries Survey" xfId="17152" xr:uid="{00000000-0005-0000-0000-00003F5F0000}"/>
    <cellStyle name="RowTitles-Detail 2 2 3 5 2 3" xfId="17153" xr:uid="{00000000-0005-0000-0000-0000405F0000}"/>
    <cellStyle name="RowTitles-Detail 2 2 3 5 2_Tertiary Salaries Survey" xfId="17154" xr:uid="{00000000-0005-0000-0000-0000415F0000}"/>
    <cellStyle name="RowTitles-Detail 2 2 3 5 3" xfId="17155" xr:uid="{00000000-0005-0000-0000-0000425F0000}"/>
    <cellStyle name="RowTitles-Detail 2 2 3 5 3 2" xfId="17156" xr:uid="{00000000-0005-0000-0000-0000435F0000}"/>
    <cellStyle name="RowTitles-Detail 2 2 3 5 3 2 2" xfId="17157" xr:uid="{00000000-0005-0000-0000-0000445F0000}"/>
    <cellStyle name="RowTitles-Detail 2 2 3 5 3 2_Tertiary Salaries Survey" xfId="17158" xr:uid="{00000000-0005-0000-0000-0000455F0000}"/>
    <cellStyle name="RowTitles-Detail 2 2 3 5 3 3" xfId="17159" xr:uid="{00000000-0005-0000-0000-0000465F0000}"/>
    <cellStyle name="RowTitles-Detail 2 2 3 5 3_Tertiary Salaries Survey" xfId="17160" xr:uid="{00000000-0005-0000-0000-0000475F0000}"/>
    <cellStyle name="RowTitles-Detail 2 2 3 5 4" xfId="17161" xr:uid="{00000000-0005-0000-0000-0000485F0000}"/>
    <cellStyle name="RowTitles-Detail 2 2 3 5 5" xfId="17162" xr:uid="{00000000-0005-0000-0000-0000495F0000}"/>
    <cellStyle name="RowTitles-Detail 2 2 3 5 5 2" xfId="17163" xr:uid="{00000000-0005-0000-0000-00004A5F0000}"/>
    <cellStyle name="RowTitles-Detail 2 2 3 5 5_Tertiary Salaries Survey" xfId="17164" xr:uid="{00000000-0005-0000-0000-00004B5F0000}"/>
    <cellStyle name="RowTitles-Detail 2 2 3 5 6" xfId="17165" xr:uid="{00000000-0005-0000-0000-00004C5F0000}"/>
    <cellStyle name="RowTitles-Detail 2 2 3 5_Tertiary Salaries Survey" xfId="17166" xr:uid="{00000000-0005-0000-0000-00004D5F0000}"/>
    <cellStyle name="RowTitles-Detail 2 2 3 6" xfId="17167" xr:uid="{00000000-0005-0000-0000-00004E5F0000}"/>
    <cellStyle name="RowTitles-Detail 2 2 3 6 2" xfId="17168" xr:uid="{00000000-0005-0000-0000-00004F5F0000}"/>
    <cellStyle name="RowTitles-Detail 2 2 3 6 2 2" xfId="17169" xr:uid="{00000000-0005-0000-0000-0000505F0000}"/>
    <cellStyle name="RowTitles-Detail 2 2 3 6 2 2 2" xfId="17170" xr:uid="{00000000-0005-0000-0000-0000515F0000}"/>
    <cellStyle name="RowTitles-Detail 2 2 3 6 2 2_Tertiary Salaries Survey" xfId="17171" xr:uid="{00000000-0005-0000-0000-0000525F0000}"/>
    <cellStyle name="RowTitles-Detail 2 2 3 6 2 3" xfId="17172" xr:uid="{00000000-0005-0000-0000-0000535F0000}"/>
    <cellStyle name="RowTitles-Detail 2 2 3 6 2_Tertiary Salaries Survey" xfId="17173" xr:uid="{00000000-0005-0000-0000-0000545F0000}"/>
    <cellStyle name="RowTitles-Detail 2 2 3 6 3" xfId="17174" xr:uid="{00000000-0005-0000-0000-0000555F0000}"/>
    <cellStyle name="RowTitles-Detail 2 2 3 6 3 2" xfId="17175" xr:uid="{00000000-0005-0000-0000-0000565F0000}"/>
    <cellStyle name="RowTitles-Detail 2 2 3 6 3 2 2" xfId="17176" xr:uid="{00000000-0005-0000-0000-0000575F0000}"/>
    <cellStyle name="RowTitles-Detail 2 2 3 6 3 2_Tertiary Salaries Survey" xfId="17177" xr:uid="{00000000-0005-0000-0000-0000585F0000}"/>
    <cellStyle name="RowTitles-Detail 2 2 3 6 3 3" xfId="17178" xr:uid="{00000000-0005-0000-0000-0000595F0000}"/>
    <cellStyle name="RowTitles-Detail 2 2 3 6 3_Tertiary Salaries Survey" xfId="17179" xr:uid="{00000000-0005-0000-0000-00005A5F0000}"/>
    <cellStyle name="RowTitles-Detail 2 2 3 6 4" xfId="17180" xr:uid="{00000000-0005-0000-0000-00005B5F0000}"/>
    <cellStyle name="RowTitles-Detail 2 2 3 6 5" xfId="17181" xr:uid="{00000000-0005-0000-0000-00005C5F0000}"/>
    <cellStyle name="RowTitles-Detail 2 2 3 6_Tertiary Salaries Survey" xfId="17182" xr:uid="{00000000-0005-0000-0000-00005D5F0000}"/>
    <cellStyle name="RowTitles-Detail 2 2 3 7" xfId="17183" xr:uid="{00000000-0005-0000-0000-00005E5F0000}"/>
    <cellStyle name="RowTitles-Detail 2 2 3 7 2" xfId="17184" xr:uid="{00000000-0005-0000-0000-00005F5F0000}"/>
    <cellStyle name="RowTitles-Detail 2 2 3 7 2 2" xfId="17185" xr:uid="{00000000-0005-0000-0000-0000605F0000}"/>
    <cellStyle name="RowTitles-Detail 2 2 3 7 2 2 2" xfId="17186" xr:uid="{00000000-0005-0000-0000-0000615F0000}"/>
    <cellStyle name="RowTitles-Detail 2 2 3 7 2 2_Tertiary Salaries Survey" xfId="17187" xr:uid="{00000000-0005-0000-0000-0000625F0000}"/>
    <cellStyle name="RowTitles-Detail 2 2 3 7 2 3" xfId="17188" xr:uid="{00000000-0005-0000-0000-0000635F0000}"/>
    <cellStyle name="RowTitles-Detail 2 2 3 7 2_Tertiary Salaries Survey" xfId="17189" xr:uid="{00000000-0005-0000-0000-0000645F0000}"/>
    <cellStyle name="RowTitles-Detail 2 2 3 7 3" xfId="17190" xr:uid="{00000000-0005-0000-0000-0000655F0000}"/>
    <cellStyle name="RowTitles-Detail 2 2 3 7 3 2" xfId="17191" xr:uid="{00000000-0005-0000-0000-0000665F0000}"/>
    <cellStyle name="RowTitles-Detail 2 2 3 7 3 2 2" xfId="17192" xr:uid="{00000000-0005-0000-0000-0000675F0000}"/>
    <cellStyle name="RowTitles-Detail 2 2 3 7 3 2_Tertiary Salaries Survey" xfId="17193" xr:uid="{00000000-0005-0000-0000-0000685F0000}"/>
    <cellStyle name="RowTitles-Detail 2 2 3 7 3 3" xfId="17194" xr:uid="{00000000-0005-0000-0000-0000695F0000}"/>
    <cellStyle name="RowTitles-Detail 2 2 3 7 3_Tertiary Salaries Survey" xfId="17195" xr:uid="{00000000-0005-0000-0000-00006A5F0000}"/>
    <cellStyle name="RowTitles-Detail 2 2 3 7 4" xfId="17196" xr:uid="{00000000-0005-0000-0000-00006B5F0000}"/>
    <cellStyle name="RowTitles-Detail 2 2 3 7 5" xfId="17197" xr:uid="{00000000-0005-0000-0000-00006C5F0000}"/>
    <cellStyle name="RowTitles-Detail 2 2 3 7 5 2" xfId="17198" xr:uid="{00000000-0005-0000-0000-00006D5F0000}"/>
    <cellStyle name="RowTitles-Detail 2 2 3 7 5_Tertiary Salaries Survey" xfId="17199" xr:uid="{00000000-0005-0000-0000-00006E5F0000}"/>
    <cellStyle name="RowTitles-Detail 2 2 3 7 6" xfId="17200" xr:uid="{00000000-0005-0000-0000-00006F5F0000}"/>
    <cellStyle name="RowTitles-Detail 2 2 3 7_Tertiary Salaries Survey" xfId="17201" xr:uid="{00000000-0005-0000-0000-0000705F0000}"/>
    <cellStyle name="RowTitles-Detail 2 2 3 8" xfId="17202" xr:uid="{00000000-0005-0000-0000-0000715F0000}"/>
    <cellStyle name="RowTitles-Detail 2 2 3 8 2" xfId="17203" xr:uid="{00000000-0005-0000-0000-0000725F0000}"/>
    <cellStyle name="RowTitles-Detail 2 2 3 8 2 2" xfId="17204" xr:uid="{00000000-0005-0000-0000-0000735F0000}"/>
    <cellStyle name="RowTitles-Detail 2 2 3 8 2 2 2" xfId="17205" xr:uid="{00000000-0005-0000-0000-0000745F0000}"/>
    <cellStyle name="RowTitles-Detail 2 2 3 8 2 2_Tertiary Salaries Survey" xfId="17206" xr:uid="{00000000-0005-0000-0000-0000755F0000}"/>
    <cellStyle name="RowTitles-Detail 2 2 3 8 2 3" xfId="17207" xr:uid="{00000000-0005-0000-0000-0000765F0000}"/>
    <cellStyle name="RowTitles-Detail 2 2 3 8 2_Tertiary Salaries Survey" xfId="17208" xr:uid="{00000000-0005-0000-0000-0000775F0000}"/>
    <cellStyle name="RowTitles-Detail 2 2 3 8 3" xfId="17209" xr:uid="{00000000-0005-0000-0000-0000785F0000}"/>
    <cellStyle name="RowTitles-Detail 2 2 3 8 3 2" xfId="17210" xr:uid="{00000000-0005-0000-0000-0000795F0000}"/>
    <cellStyle name="RowTitles-Detail 2 2 3 8 3 2 2" xfId="17211" xr:uid="{00000000-0005-0000-0000-00007A5F0000}"/>
    <cellStyle name="RowTitles-Detail 2 2 3 8 3 2_Tertiary Salaries Survey" xfId="17212" xr:uid="{00000000-0005-0000-0000-00007B5F0000}"/>
    <cellStyle name="RowTitles-Detail 2 2 3 8 3 3" xfId="17213" xr:uid="{00000000-0005-0000-0000-00007C5F0000}"/>
    <cellStyle name="RowTitles-Detail 2 2 3 8 3_Tertiary Salaries Survey" xfId="17214" xr:uid="{00000000-0005-0000-0000-00007D5F0000}"/>
    <cellStyle name="RowTitles-Detail 2 2 3 8 4" xfId="17215" xr:uid="{00000000-0005-0000-0000-00007E5F0000}"/>
    <cellStyle name="RowTitles-Detail 2 2 3 8 4 2" xfId="17216" xr:uid="{00000000-0005-0000-0000-00007F5F0000}"/>
    <cellStyle name="RowTitles-Detail 2 2 3 8 4_Tertiary Salaries Survey" xfId="17217" xr:uid="{00000000-0005-0000-0000-0000805F0000}"/>
    <cellStyle name="RowTitles-Detail 2 2 3 8 5" xfId="17218" xr:uid="{00000000-0005-0000-0000-0000815F0000}"/>
    <cellStyle name="RowTitles-Detail 2 2 3 8_Tertiary Salaries Survey" xfId="17219" xr:uid="{00000000-0005-0000-0000-0000825F0000}"/>
    <cellStyle name="RowTitles-Detail 2 2 3 9" xfId="17220" xr:uid="{00000000-0005-0000-0000-0000835F0000}"/>
    <cellStyle name="RowTitles-Detail 2 2 3 9 2" xfId="17221" xr:uid="{00000000-0005-0000-0000-0000845F0000}"/>
    <cellStyle name="RowTitles-Detail 2 2 3 9 2 2" xfId="17222" xr:uid="{00000000-0005-0000-0000-0000855F0000}"/>
    <cellStyle name="RowTitles-Detail 2 2 3 9 2 2 2" xfId="17223" xr:uid="{00000000-0005-0000-0000-0000865F0000}"/>
    <cellStyle name="RowTitles-Detail 2 2 3 9 2 2_Tertiary Salaries Survey" xfId="17224" xr:uid="{00000000-0005-0000-0000-0000875F0000}"/>
    <cellStyle name="RowTitles-Detail 2 2 3 9 2 3" xfId="17225" xr:uid="{00000000-0005-0000-0000-0000885F0000}"/>
    <cellStyle name="RowTitles-Detail 2 2 3 9 2_Tertiary Salaries Survey" xfId="17226" xr:uid="{00000000-0005-0000-0000-0000895F0000}"/>
    <cellStyle name="RowTitles-Detail 2 2 3 9 3" xfId="17227" xr:uid="{00000000-0005-0000-0000-00008A5F0000}"/>
    <cellStyle name="RowTitles-Detail 2 2 3 9 3 2" xfId="17228" xr:uid="{00000000-0005-0000-0000-00008B5F0000}"/>
    <cellStyle name="RowTitles-Detail 2 2 3 9 3 2 2" xfId="17229" xr:uid="{00000000-0005-0000-0000-00008C5F0000}"/>
    <cellStyle name="RowTitles-Detail 2 2 3 9 3 2_Tertiary Salaries Survey" xfId="17230" xr:uid="{00000000-0005-0000-0000-00008D5F0000}"/>
    <cellStyle name="RowTitles-Detail 2 2 3 9 3 3" xfId="17231" xr:uid="{00000000-0005-0000-0000-00008E5F0000}"/>
    <cellStyle name="RowTitles-Detail 2 2 3 9 3_Tertiary Salaries Survey" xfId="17232" xr:uid="{00000000-0005-0000-0000-00008F5F0000}"/>
    <cellStyle name="RowTitles-Detail 2 2 3 9 4" xfId="17233" xr:uid="{00000000-0005-0000-0000-0000905F0000}"/>
    <cellStyle name="RowTitles-Detail 2 2 3 9 4 2" xfId="17234" xr:uid="{00000000-0005-0000-0000-0000915F0000}"/>
    <cellStyle name="RowTitles-Detail 2 2 3 9 4_Tertiary Salaries Survey" xfId="17235" xr:uid="{00000000-0005-0000-0000-0000925F0000}"/>
    <cellStyle name="RowTitles-Detail 2 2 3 9 5" xfId="17236" xr:uid="{00000000-0005-0000-0000-0000935F0000}"/>
    <cellStyle name="RowTitles-Detail 2 2 3 9_Tertiary Salaries Survey" xfId="17237" xr:uid="{00000000-0005-0000-0000-0000945F0000}"/>
    <cellStyle name="RowTitles-Detail 2 2 3_STUD aligned by INSTIT" xfId="17238" xr:uid="{00000000-0005-0000-0000-0000955F0000}"/>
    <cellStyle name="RowTitles-Detail 2 2 4" xfId="17239" xr:uid="{00000000-0005-0000-0000-0000965F0000}"/>
    <cellStyle name="RowTitles-Detail 2 2 4 2" xfId="17240" xr:uid="{00000000-0005-0000-0000-0000975F0000}"/>
    <cellStyle name="RowTitles-Detail 2 2 4 2 2" xfId="17241" xr:uid="{00000000-0005-0000-0000-0000985F0000}"/>
    <cellStyle name="RowTitles-Detail 2 2 4 2 2 2" xfId="17242" xr:uid="{00000000-0005-0000-0000-0000995F0000}"/>
    <cellStyle name="RowTitles-Detail 2 2 4 2 2 2 2" xfId="17243" xr:uid="{00000000-0005-0000-0000-00009A5F0000}"/>
    <cellStyle name="RowTitles-Detail 2 2 4 2 2 2_Tertiary Salaries Survey" xfId="17244" xr:uid="{00000000-0005-0000-0000-00009B5F0000}"/>
    <cellStyle name="RowTitles-Detail 2 2 4 2 2 3" xfId="17245" xr:uid="{00000000-0005-0000-0000-00009C5F0000}"/>
    <cellStyle name="RowTitles-Detail 2 2 4 2 2_Tertiary Salaries Survey" xfId="17246" xr:uid="{00000000-0005-0000-0000-00009D5F0000}"/>
    <cellStyle name="RowTitles-Detail 2 2 4 2 3" xfId="17247" xr:uid="{00000000-0005-0000-0000-00009E5F0000}"/>
    <cellStyle name="RowTitles-Detail 2 2 4 2 3 2" xfId="17248" xr:uid="{00000000-0005-0000-0000-00009F5F0000}"/>
    <cellStyle name="RowTitles-Detail 2 2 4 2 3 2 2" xfId="17249" xr:uid="{00000000-0005-0000-0000-0000A05F0000}"/>
    <cellStyle name="RowTitles-Detail 2 2 4 2 3 2_Tertiary Salaries Survey" xfId="17250" xr:uid="{00000000-0005-0000-0000-0000A15F0000}"/>
    <cellStyle name="RowTitles-Detail 2 2 4 2 3 3" xfId="17251" xr:uid="{00000000-0005-0000-0000-0000A25F0000}"/>
    <cellStyle name="RowTitles-Detail 2 2 4 2 3_Tertiary Salaries Survey" xfId="17252" xr:uid="{00000000-0005-0000-0000-0000A35F0000}"/>
    <cellStyle name="RowTitles-Detail 2 2 4 2 4" xfId="17253" xr:uid="{00000000-0005-0000-0000-0000A45F0000}"/>
    <cellStyle name="RowTitles-Detail 2 2 4 2 5" xfId="17254" xr:uid="{00000000-0005-0000-0000-0000A55F0000}"/>
    <cellStyle name="RowTitles-Detail 2 2 4 2_Tertiary Salaries Survey" xfId="17255" xr:uid="{00000000-0005-0000-0000-0000A65F0000}"/>
    <cellStyle name="RowTitles-Detail 2 2 4 3" xfId="17256" xr:uid="{00000000-0005-0000-0000-0000A75F0000}"/>
    <cellStyle name="RowTitles-Detail 2 2 4 3 2" xfId="17257" xr:uid="{00000000-0005-0000-0000-0000A85F0000}"/>
    <cellStyle name="RowTitles-Detail 2 2 4 3 2 2" xfId="17258" xr:uid="{00000000-0005-0000-0000-0000A95F0000}"/>
    <cellStyle name="RowTitles-Detail 2 2 4 3 2 2 2" xfId="17259" xr:uid="{00000000-0005-0000-0000-0000AA5F0000}"/>
    <cellStyle name="RowTitles-Detail 2 2 4 3 2 2_Tertiary Salaries Survey" xfId="17260" xr:uid="{00000000-0005-0000-0000-0000AB5F0000}"/>
    <cellStyle name="RowTitles-Detail 2 2 4 3 2 3" xfId="17261" xr:uid="{00000000-0005-0000-0000-0000AC5F0000}"/>
    <cellStyle name="RowTitles-Detail 2 2 4 3 2_Tertiary Salaries Survey" xfId="17262" xr:uid="{00000000-0005-0000-0000-0000AD5F0000}"/>
    <cellStyle name="RowTitles-Detail 2 2 4 3 3" xfId="17263" xr:uid="{00000000-0005-0000-0000-0000AE5F0000}"/>
    <cellStyle name="RowTitles-Detail 2 2 4 3 3 2" xfId="17264" xr:uid="{00000000-0005-0000-0000-0000AF5F0000}"/>
    <cellStyle name="RowTitles-Detail 2 2 4 3 3 2 2" xfId="17265" xr:uid="{00000000-0005-0000-0000-0000B05F0000}"/>
    <cellStyle name="RowTitles-Detail 2 2 4 3 3 2_Tertiary Salaries Survey" xfId="17266" xr:uid="{00000000-0005-0000-0000-0000B15F0000}"/>
    <cellStyle name="RowTitles-Detail 2 2 4 3 3 3" xfId="17267" xr:uid="{00000000-0005-0000-0000-0000B25F0000}"/>
    <cellStyle name="RowTitles-Detail 2 2 4 3 3_Tertiary Salaries Survey" xfId="17268" xr:uid="{00000000-0005-0000-0000-0000B35F0000}"/>
    <cellStyle name="RowTitles-Detail 2 2 4 3 4" xfId="17269" xr:uid="{00000000-0005-0000-0000-0000B45F0000}"/>
    <cellStyle name="RowTitles-Detail 2 2 4 3 5" xfId="17270" xr:uid="{00000000-0005-0000-0000-0000B55F0000}"/>
    <cellStyle name="RowTitles-Detail 2 2 4 3 5 2" xfId="17271" xr:uid="{00000000-0005-0000-0000-0000B65F0000}"/>
    <cellStyle name="RowTitles-Detail 2 2 4 3 5_Tertiary Salaries Survey" xfId="17272" xr:uid="{00000000-0005-0000-0000-0000B75F0000}"/>
    <cellStyle name="RowTitles-Detail 2 2 4 3 6" xfId="17273" xr:uid="{00000000-0005-0000-0000-0000B85F0000}"/>
    <cellStyle name="RowTitles-Detail 2 2 4 3_Tertiary Salaries Survey" xfId="17274" xr:uid="{00000000-0005-0000-0000-0000B95F0000}"/>
    <cellStyle name="RowTitles-Detail 2 2 4 4" xfId="17275" xr:uid="{00000000-0005-0000-0000-0000BA5F0000}"/>
    <cellStyle name="RowTitles-Detail 2 2 4 4 2" xfId="17276" xr:uid="{00000000-0005-0000-0000-0000BB5F0000}"/>
    <cellStyle name="RowTitles-Detail 2 2 4 4 2 2" xfId="17277" xr:uid="{00000000-0005-0000-0000-0000BC5F0000}"/>
    <cellStyle name="RowTitles-Detail 2 2 4 4 2 2 2" xfId="17278" xr:uid="{00000000-0005-0000-0000-0000BD5F0000}"/>
    <cellStyle name="RowTitles-Detail 2 2 4 4 2 2_Tertiary Salaries Survey" xfId="17279" xr:uid="{00000000-0005-0000-0000-0000BE5F0000}"/>
    <cellStyle name="RowTitles-Detail 2 2 4 4 2 3" xfId="17280" xr:uid="{00000000-0005-0000-0000-0000BF5F0000}"/>
    <cellStyle name="RowTitles-Detail 2 2 4 4 2_Tertiary Salaries Survey" xfId="17281" xr:uid="{00000000-0005-0000-0000-0000C05F0000}"/>
    <cellStyle name="RowTitles-Detail 2 2 4 4 3" xfId="17282" xr:uid="{00000000-0005-0000-0000-0000C15F0000}"/>
    <cellStyle name="RowTitles-Detail 2 2 4 4 3 2" xfId="17283" xr:uid="{00000000-0005-0000-0000-0000C25F0000}"/>
    <cellStyle name="RowTitles-Detail 2 2 4 4 3 2 2" xfId="17284" xr:uid="{00000000-0005-0000-0000-0000C35F0000}"/>
    <cellStyle name="RowTitles-Detail 2 2 4 4 3 2_Tertiary Salaries Survey" xfId="17285" xr:uid="{00000000-0005-0000-0000-0000C45F0000}"/>
    <cellStyle name="RowTitles-Detail 2 2 4 4 3 3" xfId="17286" xr:uid="{00000000-0005-0000-0000-0000C55F0000}"/>
    <cellStyle name="RowTitles-Detail 2 2 4 4 3_Tertiary Salaries Survey" xfId="17287" xr:uid="{00000000-0005-0000-0000-0000C65F0000}"/>
    <cellStyle name="RowTitles-Detail 2 2 4 4 4" xfId="17288" xr:uid="{00000000-0005-0000-0000-0000C75F0000}"/>
    <cellStyle name="RowTitles-Detail 2 2 4 4 4 2" xfId="17289" xr:uid="{00000000-0005-0000-0000-0000C85F0000}"/>
    <cellStyle name="RowTitles-Detail 2 2 4 4 4_Tertiary Salaries Survey" xfId="17290" xr:uid="{00000000-0005-0000-0000-0000C95F0000}"/>
    <cellStyle name="RowTitles-Detail 2 2 4 4 5" xfId="17291" xr:uid="{00000000-0005-0000-0000-0000CA5F0000}"/>
    <cellStyle name="RowTitles-Detail 2 2 4 4_Tertiary Salaries Survey" xfId="17292" xr:uid="{00000000-0005-0000-0000-0000CB5F0000}"/>
    <cellStyle name="RowTitles-Detail 2 2 4 5" xfId="17293" xr:uid="{00000000-0005-0000-0000-0000CC5F0000}"/>
    <cellStyle name="RowTitles-Detail 2 2 4 5 2" xfId="17294" xr:uid="{00000000-0005-0000-0000-0000CD5F0000}"/>
    <cellStyle name="RowTitles-Detail 2 2 4 5 2 2" xfId="17295" xr:uid="{00000000-0005-0000-0000-0000CE5F0000}"/>
    <cellStyle name="RowTitles-Detail 2 2 4 5 2 2 2" xfId="17296" xr:uid="{00000000-0005-0000-0000-0000CF5F0000}"/>
    <cellStyle name="RowTitles-Detail 2 2 4 5 2 2_Tertiary Salaries Survey" xfId="17297" xr:uid="{00000000-0005-0000-0000-0000D05F0000}"/>
    <cellStyle name="RowTitles-Detail 2 2 4 5 2 3" xfId="17298" xr:uid="{00000000-0005-0000-0000-0000D15F0000}"/>
    <cellStyle name="RowTitles-Detail 2 2 4 5 2_Tertiary Salaries Survey" xfId="17299" xr:uid="{00000000-0005-0000-0000-0000D25F0000}"/>
    <cellStyle name="RowTitles-Detail 2 2 4 5 3" xfId="17300" xr:uid="{00000000-0005-0000-0000-0000D35F0000}"/>
    <cellStyle name="RowTitles-Detail 2 2 4 5 3 2" xfId="17301" xr:uid="{00000000-0005-0000-0000-0000D45F0000}"/>
    <cellStyle name="RowTitles-Detail 2 2 4 5 3 2 2" xfId="17302" xr:uid="{00000000-0005-0000-0000-0000D55F0000}"/>
    <cellStyle name="RowTitles-Detail 2 2 4 5 3 2_Tertiary Salaries Survey" xfId="17303" xr:uid="{00000000-0005-0000-0000-0000D65F0000}"/>
    <cellStyle name="RowTitles-Detail 2 2 4 5 3 3" xfId="17304" xr:uid="{00000000-0005-0000-0000-0000D75F0000}"/>
    <cellStyle name="RowTitles-Detail 2 2 4 5 3_Tertiary Salaries Survey" xfId="17305" xr:uid="{00000000-0005-0000-0000-0000D85F0000}"/>
    <cellStyle name="RowTitles-Detail 2 2 4 5 4" xfId="17306" xr:uid="{00000000-0005-0000-0000-0000D95F0000}"/>
    <cellStyle name="RowTitles-Detail 2 2 4 5 4 2" xfId="17307" xr:uid="{00000000-0005-0000-0000-0000DA5F0000}"/>
    <cellStyle name="RowTitles-Detail 2 2 4 5 4_Tertiary Salaries Survey" xfId="17308" xr:uid="{00000000-0005-0000-0000-0000DB5F0000}"/>
    <cellStyle name="RowTitles-Detail 2 2 4 5 5" xfId="17309" xr:uid="{00000000-0005-0000-0000-0000DC5F0000}"/>
    <cellStyle name="RowTitles-Detail 2 2 4 5_Tertiary Salaries Survey" xfId="17310" xr:uid="{00000000-0005-0000-0000-0000DD5F0000}"/>
    <cellStyle name="RowTitles-Detail 2 2 4 6" xfId="17311" xr:uid="{00000000-0005-0000-0000-0000DE5F0000}"/>
    <cellStyle name="RowTitles-Detail 2 2 4 6 2" xfId="17312" xr:uid="{00000000-0005-0000-0000-0000DF5F0000}"/>
    <cellStyle name="RowTitles-Detail 2 2 4 6 2 2" xfId="17313" xr:uid="{00000000-0005-0000-0000-0000E05F0000}"/>
    <cellStyle name="RowTitles-Detail 2 2 4 6 2 2 2" xfId="17314" xr:uid="{00000000-0005-0000-0000-0000E15F0000}"/>
    <cellStyle name="RowTitles-Detail 2 2 4 6 2 2_Tertiary Salaries Survey" xfId="17315" xr:uid="{00000000-0005-0000-0000-0000E25F0000}"/>
    <cellStyle name="RowTitles-Detail 2 2 4 6 2 3" xfId="17316" xr:uid="{00000000-0005-0000-0000-0000E35F0000}"/>
    <cellStyle name="RowTitles-Detail 2 2 4 6 2_Tertiary Salaries Survey" xfId="17317" xr:uid="{00000000-0005-0000-0000-0000E45F0000}"/>
    <cellStyle name="RowTitles-Detail 2 2 4 6 3" xfId="17318" xr:uid="{00000000-0005-0000-0000-0000E55F0000}"/>
    <cellStyle name="RowTitles-Detail 2 2 4 6 3 2" xfId="17319" xr:uid="{00000000-0005-0000-0000-0000E65F0000}"/>
    <cellStyle name="RowTitles-Detail 2 2 4 6 3 2 2" xfId="17320" xr:uid="{00000000-0005-0000-0000-0000E75F0000}"/>
    <cellStyle name="RowTitles-Detail 2 2 4 6 3 2_Tertiary Salaries Survey" xfId="17321" xr:uid="{00000000-0005-0000-0000-0000E85F0000}"/>
    <cellStyle name="RowTitles-Detail 2 2 4 6 3 3" xfId="17322" xr:uid="{00000000-0005-0000-0000-0000E95F0000}"/>
    <cellStyle name="RowTitles-Detail 2 2 4 6 3_Tertiary Salaries Survey" xfId="17323" xr:uid="{00000000-0005-0000-0000-0000EA5F0000}"/>
    <cellStyle name="RowTitles-Detail 2 2 4 6 4" xfId="17324" xr:uid="{00000000-0005-0000-0000-0000EB5F0000}"/>
    <cellStyle name="RowTitles-Detail 2 2 4 6 4 2" xfId="17325" xr:uid="{00000000-0005-0000-0000-0000EC5F0000}"/>
    <cellStyle name="RowTitles-Detail 2 2 4 6 4_Tertiary Salaries Survey" xfId="17326" xr:uid="{00000000-0005-0000-0000-0000ED5F0000}"/>
    <cellStyle name="RowTitles-Detail 2 2 4 6 5" xfId="17327" xr:uid="{00000000-0005-0000-0000-0000EE5F0000}"/>
    <cellStyle name="RowTitles-Detail 2 2 4 6_Tertiary Salaries Survey" xfId="17328" xr:uid="{00000000-0005-0000-0000-0000EF5F0000}"/>
    <cellStyle name="RowTitles-Detail 2 2 4 7" xfId="17329" xr:uid="{00000000-0005-0000-0000-0000F05F0000}"/>
    <cellStyle name="RowTitles-Detail 2 2 4 7 2" xfId="17330" xr:uid="{00000000-0005-0000-0000-0000F15F0000}"/>
    <cellStyle name="RowTitles-Detail 2 2 4 7 2 2" xfId="17331" xr:uid="{00000000-0005-0000-0000-0000F25F0000}"/>
    <cellStyle name="RowTitles-Detail 2 2 4 7 2_Tertiary Salaries Survey" xfId="17332" xr:uid="{00000000-0005-0000-0000-0000F35F0000}"/>
    <cellStyle name="RowTitles-Detail 2 2 4 7 3" xfId="17333" xr:uid="{00000000-0005-0000-0000-0000F45F0000}"/>
    <cellStyle name="RowTitles-Detail 2 2 4 7_Tertiary Salaries Survey" xfId="17334" xr:uid="{00000000-0005-0000-0000-0000F55F0000}"/>
    <cellStyle name="RowTitles-Detail 2 2 4 8" xfId="17335" xr:uid="{00000000-0005-0000-0000-0000F65F0000}"/>
    <cellStyle name="RowTitles-Detail 2 2 4 9" xfId="17336" xr:uid="{00000000-0005-0000-0000-0000F75F0000}"/>
    <cellStyle name="RowTitles-Detail 2 2 4_STUD aligned by INSTIT" xfId="17337" xr:uid="{00000000-0005-0000-0000-0000F85F0000}"/>
    <cellStyle name="RowTitles-Detail 2 2 5" xfId="17338" xr:uid="{00000000-0005-0000-0000-0000F95F0000}"/>
    <cellStyle name="RowTitles-Detail 2 2 5 2" xfId="17339" xr:uid="{00000000-0005-0000-0000-0000FA5F0000}"/>
    <cellStyle name="RowTitles-Detail 2 2 5 2 2" xfId="17340" xr:uid="{00000000-0005-0000-0000-0000FB5F0000}"/>
    <cellStyle name="RowTitles-Detail 2 2 5 2 2 2" xfId="17341" xr:uid="{00000000-0005-0000-0000-0000FC5F0000}"/>
    <cellStyle name="RowTitles-Detail 2 2 5 2 2 2 2" xfId="17342" xr:uid="{00000000-0005-0000-0000-0000FD5F0000}"/>
    <cellStyle name="RowTitles-Detail 2 2 5 2 2 2_Tertiary Salaries Survey" xfId="17343" xr:uid="{00000000-0005-0000-0000-0000FE5F0000}"/>
    <cellStyle name="RowTitles-Detail 2 2 5 2 2 3" xfId="17344" xr:uid="{00000000-0005-0000-0000-0000FF5F0000}"/>
    <cellStyle name="RowTitles-Detail 2 2 5 2 2_Tertiary Salaries Survey" xfId="17345" xr:uid="{00000000-0005-0000-0000-000000600000}"/>
    <cellStyle name="RowTitles-Detail 2 2 5 2 3" xfId="17346" xr:uid="{00000000-0005-0000-0000-000001600000}"/>
    <cellStyle name="RowTitles-Detail 2 2 5 2 3 2" xfId="17347" xr:uid="{00000000-0005-0000-0000-000002600000}"/>
    <cellStyle name="RowTitles-Detail 2 2 5 2 3 2 2" xfId="17348" xr:uid="{00000000-0005-0000-0000-000003600000}"/>
    <cellStyle name="RowTitles-Detail 2 2 5 2 3 2_Tertiary Salaries Survey" xfId="17349" xr:uid="{00000000-0005-0000-0000-000004600000}"/>
    <cellStyle name="RowTitles-Detail 2 2 5 2 3 3" xfId="17350" xr:uid="{00000000-0005-0000-0000-000005600000}"/>
    <cellStyle name="RowTitles-Detail 2 2 5 2 3_Tertiary Salaries Survey" xfId="17351" xr:uid="{00000000-0005-0000-0000-000006600000}"/>
    <cellStyle name="RowTitles-Detail 2 2 5 2 4" xfId="17352" xr:uid="{00000000-0005-0000-0000-000007600000}"/>
    <cellStyle name="RowTitles-Detail 2 2 5 2 5" xfId="17353" xr:uid="{00000000-0005-0000-0000-000008600000}"/>
    <cellStyle name="RowTitles-Detail 2 2 5 2 5 2" xfId="17354" xr:uid="{00000000-0005-0000-0000-000009600000}"/>
    <cellStyle name="RowTitles-Detail 2 2 5 2 5_Tertiary Salaries Survey" xfId="17355" xr:uid="{00000000-0005-0000-0000-00000A600000}"/>
    <cellStyle name="RowTitles-Detail 2 2 5 2 6" xfId="17356" xr:uid="{00000000-0005-0000-0000-00000B600000}"/>
    <cellStyle name="RowTitles-Detail 2 2 5 2_Tertiary Salaries Survey" xfId="17357" xr:uid="{00000000-0005-0000-0000-00000C600000}"/>
    <cellStyle name="RowTitles-Detail 2 2 5 3" xfId="17358" xr:uid="{00000000-0005-0000-0000-00000D600000}"/>
    <cellStyle name="RowTitles-Detail 2 2 5 3 2" xfId="17359" xr:uid="{00000000-0005-0000-0000-00000E600000}"/>
    <cellStyle name="RowTitles-Detail 2 2 5 3 2 2" xfId="17360" xr:uid="{00000000-0005-0000-0000-00000F600000}"/>
    <cellStyle name="RowTitles-Detail 2 2 5 3 2 2 2" xfId="17361" xr:uid="{00000000-0005-0000-0000-000010600000}"/>
    <cellStyle name="RowTitles-Detail 2 2 5 3 2 2_Tertiary Salaries Survey" xfId="17362" xr:uid="{00000000-0005-0000-0000-000011600000}"/>
    <cellStyle name="RowTitles-Detail 2 2 5 3 2 3" xfId="17363" xr:uid="{00000000-0005-0000-0000-000012600000}"/>
    <cellStyle name="RowTitles-Detail 2 2 5 3 2_Tertiary Salaries Survey" xfId="17364" xr:uid="{00000000-0005-0000-0000-000013600000}"/>
    <cellStyle name="RowTitles-Detail 2 2 5 3 3" xfId="17365" xr:uid="{00000000-0005-0000-0000-000014600000}"/>
    <cellStyle name="RowTitles-Detail 2 2 5 3 3 2" xfId="17366" xr:uid="{00000000-0005-0000-0000-000015600000}"/>
    <cellStyle name="RowTitles-Detail 2 2 5 3 3 2 2" xfId="17367" xr:uid="{00000000-0005-0000-0000-000016600000}"/>
    <cellStyle name="RowTitles-Detail 2 2 5 3 3 2_Tertiary Salaries Survey" xfId="17368" xr:uid="{00000000-0005-0000-0000-000017600000}"/>
    <cellStyle name="RowTitles-Detail 2 2 5 3 3 3" xfId="17369" xr:uid="{00000000-0005-0000-0000-000018600000}"/>
    <cellStyle name="RowTitles-Detail 2 2 5 3 3_Tertiary Salaries Survey" xfId="17370" xr:uid="{00000000-0005-0000-0000-000019600000}"/>
    <cellStyle name="RowTitles-Detail 2 2 5 3 4" xfId="17371" xr:uid="{00000000-0005-0000-0000-00001A600000}"/>
    <cellStyle name="RowTitles-Detail 2 2 5 3 5" xfId="17372" xr:uid="{00000000-0005-0000-0000-00001B600000}"/>
    <cellStyle name="RowTitles-Detail 2 2 5 3_Tertiary Salaries Survey" xfId="17373" xr:uid="{00000000-0005-0000-0000-00001C600000}"/>
    <cellStyle name="RowTitles-Detail 2 2 5 4" xfId="17374" xr:uid="{00000000-0005-0000-0000-00001D600000}"/>
    <cellStyle name="RowTitles-Detail 2 2 5 4 2" xfId="17375" xr:uid="{00000000-0005-0000-0000-00001E600000}"/>
    <cellStyle name="RowTitles-Detail 2 2 5 4 2 2" xfId="17376" xr:uid="{00000000-0005-0000-0000-00001F600000}"/>
    <cellStyle name="RowTitles-Detail 2 2 5 4 2 2 2" xfId="17377" xr:uid="{00000000-0005-0000-0000-000020600000}"/>
    <cellStyle name="RowTitles-Detail 2 2 5 4 2 2_Tertiary Salaries Survey" xfId="17378" xr:uid="{00000000-0005-0000-0000-000021600000}"/>
    <cellStyle name="RowTitles-Detail 2 2 5 4 2 3" xfId="17379" xr:uid="{00000000-0005-0000-0000-000022600000}"/>
    <cellStyle name="RowTitles-Detail 2 2 5 4 2_Tertiary Salaries Survey" xfId="17380" xr:uid="{00000000-0005-0000-0000-000023600000}"/>
    <cellStyle name="RowTitles-Detail 2 2 5 4 3" xfId="17381" xr:uid="{00000000-0005-0000-0000-000024600000}"/>
    <cellStyle name="RowTitles-Detail 2 2 5 4 3 2" xfId="17382" xr:uid="{00000000-0005-0000-0000-000025600000}"/>
    <cellStyle name="RowTitles-Detail 2 2 5 4 3 2 2" xfId="17383" xr:uid="{00000000-0005-0000-0000-000026600000}"/>
    <cellStyle name="RowTitles-Detail 2 2 5 4 3 2_Tertiary Salaries Survey" xfId="17384" xr:uid="{00000000-0005-0000-0000-000027600000}"/>
    <cellStyle name="RowTitles-Detail 2 2 5 4 3 3" xfId="17385" xr:uid="{00000000-0005-0000-0000-000028600000}"/>
    <cellStyle name="RowTitles-Detail 2 2 5 4 3_Tertiary Salaries Survey" xfId="17386" xr:uid="{00000000-0005-0000-0000-000029600000}"/>
    <cellStyle name="RowTitles-Detail 2 2 5 4 4" xfId="17387" xr:uid="{00000000-0005-0000-0000-00002A600000}"/>
    <cellStyle name="RowTitles-Detail 2 2 5 4 4 2" xfId="17388" xr:uid="{00000000-0005-0000-0000-00002B600000}"/>
    <cellStyle name="RowTitles-Detail 2 2 5 4 4_Tertiary Salaries Survey" xfId="17389" xr:uid="{00000000-0005-0000-0000-00002C600000}"/>
    <cellStyle name="RowTitles-Detail 2 2 5 4 5" xfId="17390" xr:uid="{00000000-0005-0000-0000-00002D600000}"/>
    <cellStyle name="RowTitles-Detail 2 2 5 4_Tertiary Salaries Survey" xfId="17391" xr:uid="{00000000-0005-0000-0000-00002E600000}"/>
    <cellStyle name="RowTitles-Detail 2 2 5 5" xfId="17392" xr:uid="{00000000-0005-0000-0000-00002F600000}"/>
    <cellStyle name="RowTitles-Detail 2 2 5 5 2" xfId="17393" xr:uid="{00000000-0005-0000-0000-000030600000}"/>
    <cellStyle name="RowTitles-Detail 2 2 5 5 2 2" xfId="17394" xr:uid="{00000000-0005-0000-0000-000031600000}"/>
    <cellStyle name="RowTitles-Detail 2 2 5 5 2 2 2" xfId="17395" xr:uid="{00000000-0005-0000-0000-000032600000}"/>
    <cellStyle name="RowTitles-Detail 2 2 5 5 2 2_Tertiary Salaries Survey" xfId="17396" xr:uid="{00000000-0005-0000-0000-000033600000}"/>
    <cellStyle name="RowTitles-Detail 2 2 5 5 2 3" xfId="17397" xr:uid="{00000000-0005-0000-0000-000034600000}"/>
    <cellStyle name="RowTitles-Detail 2 2 5 5 2_Tertiary Salaries Survey" xfId="17398" xr:uid="{00000000-0005-0000-0000-000035600000}"/>
    <cellStyle name="RowTitles-Detail 2 2 5 5 3" xfId="17399" xr:uid="{00000000-0005-0000-0000-000036600000}"/>
    <cellStyle name="RowTitles-Detail 2 2 5 5 3 2" xfId="17400" xr:uid="{00000000-0005-0000-0000-000037600000}"/>
    <cellStyle name="RowTitles-Detail 2 2 5 5 3 2 2" xfId="17401" xr:uid="{00000000-0005-0000-0000-000038600000}"/>
    <cellStyle name="RowTitles-Detail 2 2 5 5 3 2_Tertiary Salaries Survey" xfId="17402" xr:uid="{00000000-0005-0000-0000-000039600000}"/>
    <cellStyle name="RowTitles-Detail 2 2 5 5 3 3" xfId="17403" xr:uid="{00000000-0005-0000-0000-00003A600000}"/>
    <cellStyle name="RowTitles-Detail 2 2 5 5 3_Tertiary Salaries Survey" xfId="17404" xr:uid="{00000000-0005-0000-0000-00003B600000}"/>
    <cellStyle name="RowTitles-Detail 2 2 5 5 4" xfId="17405" xr:uid="{00000000-0005-0000-0000-00003C600000}"/>
    <cellStyle name="RowTitles-Detail 2 2 5 5 4 2" xfId="17406" xr:uid="{00000000-0005-0000-0000-00003D600000}"/>
    <cellStyle name="RowTitles-Detail 2 2 5 5 4_Tertiary Salaries Survey" xfId="17407" xr:uid="{00000000-0005-0000-0000-00003E600000}"/>
    <cellStyle name="RowTitles-Detail 2 2 5 5 5" xfId="17408" xr:uid="{00000000-0005-0000-0000-00003F600000}"/>
    <cellStyle name="RowTitles-Detail 2 2 5 5_Tertiary Salaries Survey" xfId="17409" xr:uid="{00000000-0005-0000-0000-000040600000}"/>
    <cellStyle name="RowTitles-Detail 2 2 5 6" xfId="17410" xr:uid="{00000000-0005-0000-0000-000041600000}"/>
    <cellStyle name="RowTitles-Detail 2 2 5 6 2" xfId="17411" xr:uid="{00000000-0005-0000-0000-000042600000}"/>
    <cellStyle name="RowTitles-Detail 2 2 5 6 2 2" xfId="17412" xr:uid="{00000000-0005-0000-0000-000043600000}"/>
    <cellStyle name="RowTitles-Detail 2 2 5 6 2 2 2" xfId="17413" xr:uid="{00000000-0005-0000-0000-000044600000}"/>
    <cellStyle name="RowTitles-Detail 2 2 5 6 2 2_Tertiary Salaries Survey" xfId="17414" xr:uid="{00000000-0005-0000-0000-000045600000}"/>
    <cellStyle name="RowTitles-Detail 2 2 5 6 2 3" xfId="17415" xr:uid="{00000000-0005-0000-0000-000046600000}"/>
    <cellStyle name="RowTitles-Detail 2 2 5 6 2_Tertiary Salaries Survey" xfId="17416" xr:uid="{00000000-0005-0000-0000-000047600000}"/>
    <cellStyle name="RowTitles-Detail 2 2 5 6 3" xfId="17417" xr:uid="{00000000-0005-0000-0000-000048600000}"/>
    <cellStyle name="RowTitles-Detail 2 2 5 6 3 2" xfId="17418" xr:uid="{00000000-0005-0000-0000-000049600000}"/>
    <cellStyle name="RowTitles-Detail 2 2 5 6 3 2 2" xfId="17419" xr:uid="{00000000-0005-0000-0000-00004A600000}"/>
    <cellStyle name="RowTitles-Detail 2 2 5 6 3 2_Tertiary Salaries Survey" xfId="17420" xr:uid="{00000000-0005-0000-0000-00004B600000}"/>
    <cellStyle name="RowTitles-Detail 2 2 5 6 3 3" xfId="17421" xr:uid="{00000000-0005-0000-0000-00004C600000}"/>
    <cellStyle name="RowTitles-Detail 2 2 5 6 3_Tertiary Salaries Survey" xfId="17422" xr:uid="{00000000-0005-0000-0000-00004D600000}"/>
    <cellStyle name="RowTitles-Detail 2 2 5 6 4" xfId="17423" xr:uid="{00000000-0005-0000-0000-00004E600000}"/>
    <cellStyle name="RowTitles-Detail 2 2 5 6 4 2" xfId="17424" xr:uid="{00000000-0005-0000-0000-00004F600000}"/>
    <cellStyle name="RowTitles-Detail 2 2 5 6 4_Tertiary Salaries Survey" xfId="17425" xr:uid="{00000000-0005-0000-0000-000050600000}"/>
    <cellStyle name="RowTitles-Detail 2 2 5 6 5" xfId="17426" xr:uid="{00000000-0005-0000-0000-000051600000}"/>
    <cellStyle name="RowTitles-Detail 2 2 5 6_Tertiary Salaries Survey" xfId="17427" xr:uid="{00000000-0005-0000-0000-000052600000}"/>
    <cellStyle name="RowTitles-Detail 2 2 5 7" xfId="17428" xr:uid="{00000000-0005-0000-0000-000053600000}"/>
    <cellStyle name="RowTitles-Detail 2 2 5 7 2" xfId="17429" xr:uid="{00000000-0005-0000-0000-000054600000}"/>
    <cellStyle name="RowTitles-Detail 2 2 5 7 2 2" xfId="17430" xr:uid="{00000000-0005-0000-0000-000055600000}"/>
    <cellStyle name="RowTitles-Detail 2 2 5 7 2_Tertiary Salaries Survey" xfId="17431" xr:uid="{00000000-0005-0000-0000-000056600000}"/>
    <cellStyle name="RowTitles-Detail 2 2 5 7 3" xfId="17432" xr:uid="{00000000-0005-0000-0000-000057600000}"/>
    <cellStyle name="RowTitles-Detail 2 2 5 7_Tertiary Salaries Survey" xfId="17433" xr:uid="{00000000-0005-0000-0000-000058600000}"/>
    <cellStyle name="RowTitles-Detail 2 2 5 8" xfId="17434" xr:uid="{00000000-0005-0000-0000-000059600000}"/>
    <cellStyle name="RowTitles-Detail 2 2 5 8 2" xfId="17435" xr:uid="{00000000-0005-0000-0000-00005A600000}"/>
    <cellStyle name="RowTitles-Detail 2 2 5 8 2 2" xfId="17436" xr:uid="{00000000-0005-0000-0000-00005B600000}"/>
    <cellStyle name="RowTitles-Detail 2 2 5 8 2_Tertiary Salaries Survey" xfId="17437" xr:uid="{00000000-0005-0000-0000-00005C600000}"/>
    <cellStyle name="RowTitles-Detail 2 2 5 8 3" xfId="17438" xr:uid="{00000000-0005-0000-0000-00005D600000}"/>
    <cellStyle name="RowTitles-Detail 2 2 5 8_Tertiary Salaries Survey" xfId="17439" xr:uid="{00000000-0005-0000-0000-00005E600000}"/>
    <cellStyle name="RowTitles-Detail 2 2 5 9" xfId="17440" xr:uid="{00000000-0005-0000-0000-00005F600000}"/>
    <cellStyle name="RowTitles-Detail 2 2 5_STUD aligned by INSTIT" xfId="17441" xr:uid="{00000000-0005-0000-0000-000060600000}"/>
    <cellStyle name="RowTitles-Detail 2 2 6" xfId="17442" xr:uid="{00000000-0005-0000-0000-000061600000}"/>
    <cellStyle name="RowTitles-Detail 2 2 6 2" xfId="17443" xr:uid="{00000000-0005-0000-0000-000062600000}"/>
    <cellStyle name="RowTitles-Detail 2 2 6 2 2" xfId="17444" xr:uid="{00000000-0005-0000-0000-000063600000}"/>
    <cellStyle name="RowTitles-Detail 2 2 6 2 2 2" xfId="17445" xr:uid="{00000000-0005-0000-0000-000064600000}"/>
    <cellStyle name="RowTitles-Detail 2 2 6 2 2 2 2" xfId="17446" xr:uid="{00000000-0005-0000-0000-000065600000}"/>
    <cellStyle name="RowTitles-Detail 2 2 6 2 2 2_Tertiary Salaries Survey" xfId="17447" xr:uid="{00000000-0005-0000-0000-000066600000}"/>
    <cellStyle name="RowTitles-Detail 2 2 6 2 2 3" xfId="17448" xr:uid="{00000000-0005-0000-0000-000067600000}"/>
    <cellStyle name="RowTitles-Detail 2 2 6 2 2_Tertiary Salaries Survey" xfId="17449" xr:uid="{00000000-0005-0000-0000-000068600000}"/>
    <cellStyle name="RowTitles-Detail 2 2 6 2 3" xfId="17450" xr:uid="{00000000-0005-0000-0000-000069600000}"/>
    <cellStyle name="RowTitles-Detail 2 2 6 2 3 2" xfId="17451" xr:uid="{00000000-0005-0000-0000-00006A600000}"/>
    <cellStyle name="RowTitles-Detail 2 2 6 2 3 2 2" xfId="17452" xr:uid="{00000000-0005-0000-0000-00006B600000}"/>
    <cellStyle name="RowTitles-Detail 2 2 6 2 3 2_Tertiary Salaries Survey" xfId="17453" xr:uid="{00000000-0005-0000-0000-00006C600000}"/>
    <cellStyle name="RowTitles-Detail 2 2 6 2 3 3" xfId="17454" xr:uid="{00000000-0005-0000-0000-00006D600000}"/>
    <cellStyle name="RowTitles-Detail 2 2 6 2 3_Tertiary Salaries Survey" xfId="17455" xr:uid="{00000000-0005-0000-0000-00006E600000}"/>
    <cellStyle name="RowTitles-Detail 2 2 6 2 4" xfId="17456" xr:uid="{00000000-0005-0000-0000-00006F600000}"/>
    <cellStyle name="RowTitles-Detail 2 2 6 2 5" xfId="17457" xr:uid="{00000000-0005-0000-0000-000070600000}"/>
    <cellStyle name="RowTitles-Detail 2 2 6 2 5 2" xfId="17458" xr:uid="{00000000-0005-0000-0000-000071600000}"/>
    <cellStyle name="RowTitles-Detail 2 2 6 2 5_Tertiary Salaries Survey" xfId="17459" xr:uid="{00000000-0005-0000-0000-000072600000}"/>
    <cellStyle name="RowTitles-Detail 2 2 6 2 6" xfId="17460" xr:uid="{00000000-0005-0000-0000-000073600000}"/>
    <cellStyle name="RowTitles-Detail 2 2 6 2_Tertiary Salaries Survey" xfId="17461" xr:uid="{00000000-0005-0000-0000-000074600000}"/>
    <cellStyle name="RowTitles-Detail 2 2 6 3" xfId="17462" xr:uid="{00000000-0005-0000-0000-000075600000}"/>
    <cellStyle name="RowTitles-Detail 2 2 6 3 2" xfId="17463" xr:uid="{00000000-0005-0000-0000-000076600000}"/>
    <cellStyle name="RowTitles-Detail 2 2 6 3 2 2" xfId="17464" xr:uid="{00000000-0005-0000-0000-000077600000}"/>
    <cellStyle name="RowTitles-Detail 2 2 6 3 2 2 2" xfId="17465" xr:uid="{00000000-0005-0000-0000-000078600000}"/>
    <cellStyle name="RowTitles-Detail 2 2 6 3 2 2_Tertiary Salaries Survey" xfId="17466" xr:uid="{00000000-0005-0000-0000-000079600000}"/>
    <cellStyle name="RowTitles-Detail 2 2 6 3 2 3" xfId="17467" xr:uid="{00000000-0005-0000-0000-00007A600000}"/>
    <cellStyle name="RowTitles-Detail 2 2 6 3 2_Tertiary Salaries Survey" xfId="17468" xr:uid="{00000000-0005-0000-0000-00007B600000}"/>
    <cellStyle name="RowTitles-Detail 2 2 6 3 3" xfId="17469" xr:uid="{00000000-0005-0000-0000-00007C600000}"/>
    <cellStyle name="RowTitles-Detail 2 2 6 3 3 2" xfId="17470" xr:uid="{00000000-0005-0000-0000-00007D600000}"/>
    <cellStyle name="RowTitles-Detail 2 2 6 3 3 2 2" xfId="17471" xr:uid="{00000000-0005-0000-0000-00007E600000}"/>
    <cellStyle name="RowTitles-Detail 2 2 6 3 3 2_Tertiary Salaries Survey" xfId="17472" xr:uid="{00000000-0005-0000-0000-00007F600000}"/>
    <cellStyle name="RowTitles-Detail 2 2 6 3 3 3" xfId="17473" xr:uid="{00000000-0005-0000-0000-000080600000}"/>
    <cellStyle name="RowTitles-Detail 2 2 6 3 3_Tertiary Salaries Survey" xfId="17474" xr:uid="{00000000-0005-0000-0000-000081600000}"/>
    <cellStyle name="RowTitles-Detail 2 2 6 3 4" xfId="17475" xr:uid="{00000000-0005-0000-0000-000082600000}"/>
    <cellStyle name="RowTitles-Detail 2 2 6 3 5" xfId="17476" xr:uid="{00000000-0005-0000-0000-000083600000}"/>
    <cellStyle name="RowTitles-Detail 2 2 6 3_Tertiary Salaries Survey" xfId="17477" xr:uid="{00000000-0005-0000-0000-000084600000}"/>
    <cellStyle name="RowTitles-Detail 2 2 6 4" xfId="17478" xr:uid="{00000000-0005-0000-0000-000085600000}"/>
    <cellStyle name="RowTitles-Detail 2 2 6 4 2" xfId="17479" xr:uid="{00000000-0005-0000-0000-000086600000}"/>
    <cellStyle name="RowTitles-Detail 2 2 6 4 2 2" xfId="17480" xr:uid="{00000000-0005-0000-0000-000087600000}"/>
    <cellStyle name="RowTitles-Detail 2 2 6 4 2 2 2" xfId="17481" xr:uid="{00000000-0005-0000-0000-000088600000}"/>
    <cellStyle name="RowTitles-Detail 2 2 6 4 2 2_Tertiary Salaries Survey" xfId="17482" xr:uid="{00000000-0005-0000-0000-000089600000}"/>
    <cellStyle name="RowTitles-Detail 2 2 6 4 2 3" xfId="17483" xr:uid="{00000000-0005-0000-0000-00008A600000}"/>
    <cellStyle name="RowTitles-Detail 2 2 6 4 2_Tertiary Salaries Survey" xfId="17484" xr:uid="{00000000-0005-0000-0000-00008B600000}"/>
    <cellStyle name="RowTitles-Detail 2 2 6 4 3" xfId="17485" xr:uid="{00000000-0005-0000-0000-00008C600000}"/>
    <cellStyle name="RowTitles-Detail 2 2 6 4 3 2" xfId="17486" xr:uid="{00000000-0005-0000-0000-00008D600000}"/>
    <cellStyle name="RowTitles-Detail 2 2 6 4 3 2 2" xfId="17487" xr:uid="{00000000-0005-0000-0000-00008E600000}"/>
    <cellStyle name="RowTitles-Detail 2 2 6 4 3 2_Tertiary Salaries Survey" xfId="17488" xr:uid="{00000000-0005-0000-0000-00008F600000}"/>
    <cellStyle name="RowTitles-Detail 2 2 6 4 3 3" xfId="17489" xr:uid="{00000000-0005-0000-0000-000090600000}"/>
    <cellStyle name="RowTitles-Detail 2 2 6 4 3_Tertiary Salaries Survey" xfId="17490" xr:uid="{00000000-0005-0000-0000-000091600000}"/>
    <cellStyle name="RowTitles-Detail 2 2 6 4 4" xfId="17491" xr:uid="{00000000-0005-0000-0000-000092600000}"/>
    <cellStyle name="RowTitles-Detail 2 2 6 4 5" xfId="17492" xr:uid="{00000000-0005-0000-0000-000093600000}"/>
    <cellStyle name="RowTitles-Detail 2 2 6 4 5 2" xfId="17493" xr:uid="{00000000-0005-0000-0000-000094600000}"/>
    <cellStyle name="RowTitles-Detail 2 2 6 4 5_Tertiary Salaries Survey" xfId="17494" xr:uid="{00000000-0005-0000-0000-000095600000}"/>
    <cellStyle name="RowTitles-Detail 2 2 6 4 6" xfId="17495" xr:uid="{00000000-0005-0000-0000-000096600000}"/>
    <cellStyle name="RowTitles-Detail 2 2 6 4_Tertiary Salaries Survey" xfId="17496" xr:uid="{00000000-0005-0000-0000-000097600000}"/>
    <cellStyle name="RowTitles-Detail 2 2 6 5" xfId="17497" xr:uid="{00000000-0005-0000-0000-000098600000}"/>
    <cellStyle name="RowTitles-Detail 2 2 6 5 2" xfId="17498" xr:uid="{00000000-0005-0000-0000-000099600000}"/>
    <cellStyle name="RowTitles-Detail 2 2 6 5 2 2" xfId="17499" xr:uid="{00000000-0005-0000-0000-00009A600000}"/>
    <cellStyle name="RowTitles-Detail 2 2 6 5 2 2 2" xfId="17500" xr:uid="{00000000-0005-0000-0000-00009B600000}"/>
    <cellStyle name="RowTitles-Detail 2 2 6 5 2 2_Tertiary Salaries Survey" xfId="17501" xr:uid="{00000000-0005-0000-0000-00009C600000}"/>
    <cellStyle name="RowTitles-Detail 2 2 6 5 2 3" xfId="17502" xr:uid="{00000000-0005-0000-0000-00009D600000}"/>
    <cellStyle name="RowTitles-Detail 2 2 6 5 2_Tertiary Salaries Survey" xfId="17503" xr:uid="{00000000-0005-0000-0000-00009E600000}"/>
    <cellStyle name="RowTitles-Detail 2 2 6 5 3" xfId="17504" xr:uid="{00000000-0005-0000-0000-00009F600000}"/>
    <cellStyle name="RowTitles-Detail 2 2 6 5 3 2" xfId="17505" xr:uid="{00000000-0005-0000-0000-0000A0600000}"/>
    <cellStyle name="RowTitles-Detail 2 2 6 5 3 2 2" xfId="17506" xr:uid="{00000000-0005-0000-0000-0000A1600000}"/>
    <cellStyle name="RowTitles-Detail 2 2 6 5 3 2_Tertiary Salaries Survey" xfId="17507" xr:uid="{00000000-0005-0000-0000-0000A2600000}"/>
    <cellStyle name="RowTitles-Detail 2 2 6 5 3 3" xfId="17508" xr:uid="{00000000-0005-0000-0000-0000A3600000}"/>
    <cellStyle name="RowTitles-Detail 2 2 6 5 3_Tertiary Salaries Survey" xfId="17509" xr:uid="{00000000-0005-0000-0000-0000A4600000}"/>
    <cellStyle name="RowTitles-Detail 2 2 6 5 4" xfId="17510" xr:uid="{00000000-0005-0000-0000-0000A5600000}"/>
    <cellStyle name="RowTitles-Detail 2 2 6 5 4 2" xfId="17511" xr:uid="{00000000-0005-0000-0000-0000A6600000}"/>
    <cellStyle name="RowTitles-Detail 2 2 6 5 4_Tertiary Salaries Survey" xfId="17512" xr:uid="{00000000-0005-0000-0000-0000A7600000}"/>
    <cellStyle name="RowTitles-Detail 2 2 6 5 5" xfId="17513" xr:uid="{00000000-0005-0000-0000-0000A8600000}"/>
    <cellStyle name="RowTitles-Detail 2 2 6 5_Tertiary Salaries Survey" xfId="17514" xr:uid="{00000000-0005-0000-0000-0000A9600000}"/>
    <cellStyle name="RowTitles-Detail 2 2 6 6" xfId="17515" xr:uid="{00000000-0005-0000-0000-0000AA600000}"/>
    <cellStyle name="RowTitles-Detail 2 2 6 6 2" xfId="17516" xr:uid="{00000000-0005-0000-0000-0000AB600000}"/>
    <cellStyle name="RowTitles-Detail 2 2 6 6 2 2" xfId="17517" xr:uid="{00000000-0005-0000-0000-0000AC600000}"/>
    <cellStyle name="RowTitles-Detail 2 2 6 6 2 2 2" xfId="17518" xr:uid="{00000000-0005-0000-0000-0000AD600000}"/>
    <cellStyle name="RowTitles-Detail 2 2 6 6 2 2_Tertiary Salaries Survey" xfId="17519" xr:uid="{00000000-0005-0000-0000-0000AE600000}"/>
    <cellStyle name="RowTitles-Detail 2 2 6 6 2 3" xfId="17520" xr:uid="{00000000-0005-0000-0000-0000AF600000}"/>
    <cellStyle name="RowTitles-Detail 2 2 6 6 2_Tertiary Salaries Survey" xfId="17521" xr:uid="{00000000-0005-0000-0000-0000B0600000}"/>
    <cellStyle name="RowTitles-Detail 2 2 6 6 3" xfId="17522" xr:uid="{00000000-0005-0000-0000-0000B1600000}"/>
    <cellStyle name="RowTitles-Detail 2 2 6 6 3 2" xfId="17523" xr:uid="{00000000-0005-0000-0000-0000B2600000}"/>
    <cellStyle name="RowTitles-Detail 2 2 6 6 3 2 2" xfId="17524" xr:uid="{00000000-0005-0000-0000-0000B3600000}"/>
    <cellStyle name="RowTitles-Detail 2 2 6 6 3 2_Tertiary Salaries Survey" xfId="17525" xr:uid="{00000000-0005-0000-0000-0000B4600000}"/>
    <cellStyle name="RowTitles-Detail 2 2 6 6 3 3" xfId="17526" xr:uid="{00000000-0005-0000-0000-0000B5600000}"/>
    <cellStyle name="RowTitles-Detail 2 2 6 6 3_Tertiary Salaries Survey" xfId="17527" xr:uid="{00000000-0005-0000-0000-0000B6600000}"/>
    <cellStyle name="RowTitles-Detail 2 2 6 6 4" xfId="17528" xr:uid="{00000000-0005-0000-0000-0000B7600000}"/>
    <cellStyle name="RowTitles-Detail 2 2 6 6 4 2" xfId="17529" xr:uid="{00000000-0005-0000-0000-0000B8600000}"/>
    <cellStyle name="RowTitles-Detail 2 2 6 6 4_Tertiary Salaries Survey" xfId="17530" xr:uid="{00000000-0005-0000-0000-0000B9600000}"/>
    <cellStyle name="RowTitles-Detail 2 2 6 6 5" xfId="17531" xr:uid="{00000000-0005-0000-0000-0000BA600000}"/>
    <cellStyle name="RowTitles-Detail 2 2 6 6_Tertiary Salaries Survey" xfId="17532" xr:uid="{00000000-0005-0000-0000-0000BB600000}"/>
    <cellStyle name="RowTitles-Detail 2 2 6 7" xfId="17533" xr:uid="{00000000-0005-0000-0000-0000BC600000}"/>
    <cellStyle name="RowTitles-Detail 2 2 6 7 2" xfId="17534" xr:uid="{00000000-0005-0000-0000-0000BD600000}"/>
    <cellStyle name="RowTitles-Detail 2 2 6 7 2 2" xfId="17535" xr:uid="{00000000-0005-0000-0000-0000BE600000}"/>
    <cellStyle name="RowTitles-Detail 2 2 6 7 2_Tertiary Salaries Survey" xfId="17536" xr:uid="{00000000-0005-0000-0000-0000BF600000}"/>
    <cellStyle name="RowTitles-Detail 2 2 6 7 3" xfId="17537" xr:uid="{00000000-0005-0000-0000-0000C0600000}"/>
    <cellStyle name="RowTitles-Detail 2 2 6 7_Tertiary Salaries Survey" xfId="17538" xr:uid="{00000000-0005-0000-0000-0000C1600000}"/>
    <cellStyle name="RowTitles-Detail 2 2 6 8" xfId="17539" xr:uid="{00000000-0005-0000-0000-0000C2600000}"/>
    <cellStyle name="RowTitles-Detail 2 2 6 9" xfId="17540" xr:uid="{00000000-0005-0000-0000-0000C3600000}"/>
    <cellStyle name="RowTitles-Detail 2 2 6_STUD aligned by INSTIT" xfId="17541" xr:uid="{00000000-0005-0000-0000-0000C4600000}"/>
    <cellStyle name="RowTitles-Detail 2 2 7" xfId="17542" xr:uid="{00000000-0005-0000-0000-0000C5600000}"/>
    <cellStyle name="RowTitles-Detail 2 2 7 2" xfId="17543" xr:uid="{00000000-0005-0000-0000-0000C6600000}"/>
    <cellStyle name="RowTitles-Detail 2 2 7 2 2" xfId="17544" xr:uid="{00000000-0005-0000-0000-0000C7600000}"/>
    <cellStyle name="RowTitles-Detail 2 2 7 2 2 2" xfId="17545" xr:uid="{00000000-0005-0000-0000-0000C8600000}"/>
    <cellStyle name="RowTitles-Detail 2 2 7 2 2_Tertiary Salaries Survey" xfId="17546" xr:uid="{00000000-0005-0000-0000-0000C9600000}"/>
    <cellStyle name="RowTitles-Detail 2 2 7 2 3" xfId="17547" xr:uid="{00000000-0005-0000-0000-0000CA600000}"/>
    <cellStyle name="RowTitles-Detail 2 2 7 2_Tertiary Salaries Survey" xfId="17548" xr:uid="{00000000-0005-0000-0000-0000CB600000}"/>
    <cellStyle name="RowTitles-Detail 2 2 7 3" xfId="17549" xr:uid="{00000000-0005-0000-0000-0000CC600000}"/>
    <cellStyle name="RowTitles-Detail 2 2 7 3 2" xfId="17550" xr:uid="{00000000-0005-0000-0000-0000CD600000}"/>
    <cellStyle name="RowTitles-Detail 2 2 7 3 2 2" xfId="17551" xr:uid="{00000000-0005-0000-0000-0000CE600000}"/>
    <cellStyle name="RowTitles-Detail 2 2 7 3 2_Tertiary Salaries Survey" xfId="17552" xr:uid="{00000000-0005-0000-0000-0000CF600000}"/>
    <cellStyle name="RowTitles-Detail 2 2 7 3 3" xfId="17553" xr:uid="{00000000-0005-0000-0000-0000D0600000}"/>
    <cellStyle name="RowTitles-Detail 2 2 7 3_Tertiary Salaries Survey" xfId="17554" xr:uid="{00000000-0005-0000-0000-0000D1600000}"/>
    <cellStyle name="RowTitles-Detail 2 2 7 4" xfId="17555" xr:uid="{00000000-0005-0000-0000-0000D2600000}"/>
    <cellStyle name="RowTitles-Detail 2 2 7 5" xfId="17556" xr:uid="{00000000-0005-0000-0000-0000D3600000}"/>
    <cellStyle name="RowTitles-Detail 2 2 7 5 2" xfId="17557" xr:uid="{00000000-0005-0000-0000-0000D4600000}"/>
    <cellStyle name="RowTitles-Detail 2 2 7 5_Tertiary Salaries Survey" xfId="17558" xr:uid="{00000000-0005-0000-0000-0000D5600000}"/>
    <cellStyle name="RowTitles-Detail 2 2 7 6" xfId="17559" xr:uid="{00000000-0005-0000-0000-0000D6600000}"/>
    <cellStyle name="RowTitles-Detail 2 2 7_Tertiary Salaries Survey" xfId="17560" xr:uid="{00000000-0005-0000-0000-0000D7600000}"/>
    <cellStyle name="RowTitles-Detail 2 2 8" xfId="17561" xr:uid="{00000000-0005-0000-0000-0000D8600000}"/>
    <cellStyle name="RowTitles-Detail 2 2 8 2" xfId="17562" xr:uid="{00000000-0005-0000-0000-0000D9600000}"/>
    <cellStyle name="RowTitles-Detail 2 2 8 2 2" xfId="17563" xr:uid="{00000000-0005-0000-0000-0000DA600000}"/>
    <cellStyle name="RowTitles-Detail 2 2 8 2 2 2" xfId="17564" xr:uid="{00000000-0005-0000-0000-0000DB600000}"/>
    <cellStyle name="RowTitles-Detail 2 2 8 2 2_Tertiary Salaries Survey" xfId="17565" xr:uid="{00000000-0005-0000-0000-0000DC600000}"/>
    <cellStyle name="RowTitles-Detail 2 2 8 2 3" xfId="17566" xr:uid="{00000000-0005-0000-0000-0000DD600000}"/>
    <cellStyle name="RowTitles-Detail 2 2 8 2_Tertiary Salaries Survey" xfId="17567" xr:uid="{00000000-0005-0000-0000-0000DE600000}"/>
    <cellStyle name="RowTitles-Detail 2 2 8 3" xfId="17568" xr:uid="{00000000-0005-0000-0000-0000DF600000}"/>
    <cellStyle name="RowTitles-Detail 2 2 8 3 2" xfId="17569" xr:uid="{00000000-0005-0000-0000-0000E0600000}"/>
    <cellStyle name="RowTitles-Detail 2 2 8 3 2 2" xfId="17570" xr:uid="{00000000-0005-0000-0000-0000E1600000}"/>
    <cellStyle name="RowTitles-Detail 2 2 8 3 2_Tertiary Salaries Survey" xfId="17571" xr:uid="{00000000-0005-0000-0000-0000E2600000}"/>
    <cellStyle name="RowTitles-Detail 2 2 8 3 3" xfId="17572" xr:uid="{00000000-0005-0000-0000-0000E3600000}"/>
    <cellStyle name="RowTitles-Detail 2 2 8 3_Tertiary Salaries Survey" xfId="17573" xr:uid="{00000000-0005-0000-0000-0000E4600000}"/>
    <cellStyle name="RowTitles-Detail 2 2 8 4" xfId="17574" xr:uid="{00000000-0005-0000-0000-0000E5600000}"/>
    <cellStyle name="RowTitles-Detail 2 2 8 5" xfId="17575" xr:uid="{00000000-0005-0000-0000-0000E6600000}"/>
    <cellStyle name="RowTitles-Detail 2 2 8_Tertiary Salaries Survey" xfId="17576" xr:uid="{00000000-0005-0000-0000-0000E7600000}"/>
    <cellStyle name="RowTitles-Detail 2 2 9" xfId="17577" xr:uid="{00000000-0005-0000-0000-0000E8600000}"/>
    <cellStyle name="RowTitles-Detail 2 2 9 2" xfId="17578" xr:uid="{00000000-0005-0000-0000-0000E9600000}"/>
    <cellStyle name="RowTitles-Detail 2 2 9 2 2" xfId="17579" xr:uid="{00000000-0005-0000-0000-0000EA600000}"/>
    <cellStyle name="RowTitles-Detail 2 2 9 2 2 2" xfId="17580" xr:uid="{00000000-0005-0000-0000-0000EB600000}"/>
    <cellStyle name="RowTitles-Detail 2 2 9 2 2_Tertiary Salaries Survey" xfId="17581" xr:uid="{00000000-0005-0000-0000-0000EC600000}"/>
    <cellStyle name="RowTitles-Detail 2 2 9 2 3" xfId="17582" xr:uid="{00000000-0005-0000-0000-0000ED600000}"/>
    <cellStyle name="RowTitles-Detail 2 2 9 2_Tertiary Salaries Survey" xfId="17583" xr:uid="{00000000-0005-0000-0000-0000EE600000}"/>
    <cellStyle name="RowTitles-Detail 2 2 9 3" xfId="17584" xr:uid="{00000000-0005-0000-0000-0000EF600000}"/>
    <cellStyle name="RowTitles-Detail 2 2 9 3 2" xfId="17585" xr:uid="{00000000-0005-0000-0000-0000F0600000}"/>
    <cellStyle name="RowTitles-Detail 2 2 9 3 2 2" xfId="17586" xr:uid="{00000000-0005-0000-0000-0000F1600000}"/>
    <cellStyle name="RowTitles-Detail 2 2 9 3 2_Tertiary Salaries Survey" xfId="17587" xr:uid="{00000000-0005-0000-0000-0000F2600000}"/>
    <cellStyle name="RowTitles-Detail 2 2 9 3 3" xfId="17588" xr:uid="{00000000-0005-0000-0000-0000F3600000}"/>
    <cellStyle name="RowTitles-Detail 2 2 9 3_Tertiary Salaries Survey" xfId="17589" xr:uid="{00000000-0005-0000-0000-0000F4600000}"/>
    <cellStyle name="RowTitles-Detail 2 2 9 4" xfId="17590" xr:uid="{00000000-0005-0000-0000-0000F5600000}"/>
    <cellStyle name="RowTitles-Detail 2 2 9 5" xfId="17591" xr:uid="{00000000-0005-0000-0000-0000F6600000}"/>
    <cellStyle name="RowTitles-Detail 2 2 9 5 2" xfId="17592" xr:uid="{00000000-0005-0000-0000-0000F7600000}"/>
    <cellStyle name="RowTitles-Detail 2 2 9 5_Tertiary Salaries Survey" xfId="17593" xr:uid="{00000000-0005-0000-0000-0000F8600000}"/>
    <cellStyle name="RowTitles-Detail 2 2 9 6" xfId="17594" xr:uid="{00000000-0005-0000-0000-0000F9600000}"/>
    <cellStyle name="RowTitles-Detail 2 2 9_Tertiary Salaries Survey" xfId="17595" xr:uid="{00000000-0005-0000-0000-0000FA600000}"/>
    <cellStyle name="RowTitles-Detail 2 2_STUD aligned by INSTIT" xfId="17596" xr:uid="{00000000-0005-0000-0000-0000FB600000}"/>
    <cellStyle name="RowTitles-Detail 2 3" xfId="17597" xr:uid="{00000000-0005-0000-0000-0000FC600000}"/>
    <cellStyle name="RowTitles-Detail 2 3 10" xfId="17598" xr:uid="{00000000-0005-0000-0000-0000FD600000}"/>
    <cellStyle name="RowTitles-Detail 2 3 10 2" xfId="17599" xr:uid="{00000000-0005-0000-0000-0000FE600000}"/>
    <cellStyle name="RowTitles-Detail 2 3 10 2 2" xfId="17600" xr:uid="{00000000-0005-0000-0000-0000FF600000}"/>
    <cellStyle name="RowTitles-Detail 2 3 10 2 2 2" xfId="17601" xr:uid="{00000000-0005-0000-0000-000000610000}"/>
    <cellStyle name="RowTitles-Detail 2 3 10 2 2_Tertiary Salaries Survey" xfId="17602" xr:uid="{00000000-0005-0000-0000-000001610000}"/>
    <cellStyle name="RowTitles-Detail 2 3 10 2 3" xfId="17603" xr:uid="{00000000-0005-0000-0000-000002610000}"/>
    <cellStyle name="RowTitles-Detail 2 3 10 2_Tertiary Salaries Survey" xfId="17604" xr:uid="{00000000-0005-0000-0000-000003610000}"/>
    <cellStyle name="RowTitles-Detail 2 3 10 3" xfId="17605" xr:uid="{00000000-0005-0000-0000-000004610000}"/>
    <cellStyle name="RowTitles-Detail 2 3 10 3 2" xfId="17606" xr:uid="{00000000-0005-0000-0000-000005610000}"/>
    <cellStyle name="RowTitles-Detail 2 3 10 3 2 2" xfId="17607" xr:uid="{00000000-0005-0000-0000-000006610000}"/>
    <cellStyle name="RowTitles-Detail 2 3 10 3 2_Tertiary Salaries Survey" xfId="17608" xr:uid="{00000000-0005-0000-0000-000007610000}"/>
    <cellStyle name="RowTitles-Detail 2 3 10 3 3" xfId="17609" xr:uid="{00000000-0005-0000-0000-000008610000}"/>
    <cellStyle name="RowTitles-Detail 2 3 10 3_Tertiary Salaries Survey" xfId="17610" xr:uid="{00000000-0005-0000-0000-000009610000}"/>
    <cellStyle name="RowTitles-Detail 2 3 10 4" xfId="17611" xr:uid="{00000000-0005-0000-0000-00000A610000}"/>
    <cellStyle name="RowTitles-Detail 2 3 10 4 2" xfId="17612" xr:uid="{00000000-0005-0000-0000-00000B610000}"/>
    <cellStyle name="RowTitles-Detail 2 3 10 4_Tertiary Salaries Survey" xfId="17613" xr:uid="{00000000-0005-0000-0000-00000C610000}"/>
    <cellStyle name="RowTitles-Detail 2 3 10 5" xfId="17614" xr:uid="{00000000-0005-0000-0000-00000D610000}"/>
    <cellStyle name="RowTitles-Detail 2 3 10_Tertiary Salaries Survey" xfId="17615" xr:uid="{00000000-0005-0000-0000-00000E610000}"/>
    <cellStyle name="RowTitles-Detail 2 3 11" xfId="17616" xr:uid="{00000000-0005-0000-0000-00000F610000}"/>
    <cellStyle name="RowTitles-Detail 2 3 11 2" xfId="17617" xr:uid="{00000000-0005-0000-0000-000010610000}"/>
    <cellStyle name="RowTitles-Detail 2 3 11 2 2" xfId="17618" xr:uid="{00000000-0005-0000-0000-000011610000}"/>
    <cellStyle name="RowTitles-Detail 2 3 11 2 2 2" xfId="17619" xr:uid="{00000000-0005-0000-0000-000012610000}"/>
    <cellStyle name="RowTitles-Detail 2 3 11 2 2_Tertiary Salaries Survey" xfId="17620" xr:uid="{00000000-0005-0000-0000-000013610000}"/>
    <cellStyle name="RowTitles-Detail 2 3 11 2 3" xfId="17621" xr:uid="{00000000-0005-0000-0000-000014610000}"/>
    <cellStyle name="RowTitles-Detail 2 3 11 2_Tertiary Salaries Survey" xfId="17622" xr:uid="{00000000-0005-0000-0000-000015610000}"/>
    <cellStyle name="RowTitles-Detail 2 3 11 3" xfId="17623" xr:uid="{00000000-0005-0000-0000-000016610000}"/>
    <cellStyle name="RowTitles-Detail 2 3 11 3 2" xfId="17624" xr:uid="{00000000-0005-0000-0000-000017610000}"/>
    <cellStyle name="RowTitles-Detail 2 3 11 3 2 2" xfId="17625" xr:uid="{00000000-0005-0000-0000-000018610000}"/>
    <cellStyle name="RowTitles-Detail 2 3 11 3 2_Tertiary Salaries Survey" xfId="17626" xr:uid="{00000000-0005-0000-0000-000019610000}"/>
    <cellStyle name="RowTitles-Detail 2 3 11 3 3" xfId="17627" xr:uid="{00000000-0005-0000-0000-00001A610000}"/>
    <cellStyle name="RowTitles-Detail 2 3 11 3_Tertiary Salaries Survey" xfId="17628" xr:uid="{00000000-0005-0000-0000-00001B610000}"/>
    <cellStyle name="RowTitles-Detail 2 3 11 4" xfId="17629" xr:uid="{00000000-0005-0000-0000-00001C610000}"/>
    <cellStyle name="RowTitles-Detail 2 3 11 4 2" xfId="17630" xr:uid="{00000000-0005-0000-0000-00001D610000}"/>
    <cellStyle name="RowTitles-Detail 2 3 11 4_Tertiary Salaries Survey" xfId="17631" xr:uid="{00000000-0005-0000-0000-00001E610000}"/>
    <cellStyle name="RowTitles-Detail 2 3 11 5" xfId="17632" xr:uid="{00000000-0005-0000-0000-00001F610000}"/>
    <cellStyle name="RowTitles-Detail 2 3 11_Tertiary Salaries Survey" xfId="17633" xr:uid="{00000000-0005-0000-0000-000020610000}"/>
    <cellStyle name="RowTitles-Detail 2 3 12" xfId="17634" xr:uid="{00000000-0005-0000-0000-000021610000}"/>
    <cellStyle name="RowTitles-Detail 2 3 12 2" xfId="17635" xr:uid="{00000000-0005-0000-0000-000022610000}"/>
    <cellStyle name="RowTitles-Detail 2 3 12 2 2" xfId="17636" xr:uid="{00000000-0005-0000-0000-000023610000}"/>
    <cellStyle name="RowTitles-Detail 2 3 12 2_Tertiary Salaries Survey" xfId="17637" xr:uid="{00000000-0005-0000-0000-000024610000}"/>
    <cellStyle name="RowTitles-Detail 2 3 12 3" xfId="17638" xr:uid="{00000000-0005-0000-0000-000025610000}"/>
    <cellStyle name="RowTitles-Detail 2 3 12_Tertiary Salaries Survey" xfId="17639" xr:uid="{00000000-0005-0000-0000-000026610000}"/>
    <cellStyle name="RowTitles-Detail 2 3 13" xfId="17640" xr:uid="{00000000-0005-0000-0000-000027610000}"/>
    <cellStyle name="RowTitles-Detail 2 3 14" xfId="17641" xr:uid="{00000000-0005-0000-0000-000028610000}"/>
    <cellStyle name="RowTitles-Detail 2 3 15" xfId="17642" xr:uid="{00000000-0005-0000-0000-000029610000}"/>
    <cellStyle name="RowTitles-Detail 2 3 2" xfId="17643" xr:uid="{00000000-0005-0000-0000-00002A610000}"/>
    <cellStyle name="RowTitles-Detail 2 3 2 10" xfId="17644" xr:uid="{00000000-0005-0000-0000-00002B610000}"/>
    <cellStyle name="RowTitles-Detail 2 3 2 10 2" xfId="17645" xr:uid="{00000000-0005-0000-0000-00002C610000}"/>
    <cellStyle name="RowTitles-Detail 2 3 2 10 2 2" xfId="17646" xr:uid="{00000000-0005-0000-0000-00002D610000}"/>
    <cellStyle name="RowTitles-Detail 2 3 2 10 2 2 2" xfId="17647" xr:uid="{00000000-0005-0000-0000-00002E610000}"/>
    <cellStyle name="RowTitles-Detail 2 3 2 10 2 2_Tertiary Salaries Survey" xfId="17648" xr:uid="{00000000-0005-0000-0000-00002F610000}"/>
    <cellStyle name="RowTitles-Detail 2 3 2 10 2 3" xfId="17649" xr:uid="{00000000-0005-0000-0000-000030610000}"/>
    <cellStyle name="RowTitles-Detail 2 3 2 10 2_Tertiary Salaries Survey" xfId="17650" xr:uid="{00000000-0005-0000-0000-000031610000}"/>
    <cellStyle name="RowTitles-Detail 2 3 2 10 3" xfId="17651" xr:uid="{00000000-0005-0000-0000-000032610000}"/>
    <cellStyle name="RowTitles-Detail 2 3 2 10 3 2" xfId="17652" xr:uid="{00000000-0005-0000-0000-000033610000}"/>
    <cellStyle name="RowTitles-Detail 2 3 2 10 3 2 2" xfId="17653" xr:uid="{00000000-0005-0000-0000-000034610000}"/>
    <cellStyle name="RowTitles-Detail 2 3 2 10 3 2_Tertiary Salaries Survey" xfId="17654" xr:uid="{00000000-0005-0000-0000-000035610000}"/>
    <cellStyle name="RowTitles-Detail 2 3 2 10 3 3" xfId="17655" xr:uid="{00000000-0005-0000-0000-000036610000}"/>
    <cellStyle name="RowTitles-Detail 2 3 2 10 3_Tertiary Salaries Survey" xfId="17656" xr:uid="{00000000-0005-0000-0000-000037610000}"/>
    <cellStyle name="RowTitles-Detail 2 3 2 10 4" xfId="17657" xr:uid="{00000000-0005-0000-0000-000038610000}"/>
    <cellStyle name="RowTitles-Detail 2 3 2 10 4 2" xfId="17658" xr:uid="{00000000-0005-0000-0000-000039610000}"/>
    <cellStyle name="RowTitles-Detail 2 3 2 10 4_Tertiary Salaries Survey" xfId="17659" xr:uid="{00000000-0005-0000-0000-00003A610000}"/>
    <cellStyle name="RowTitles-Detail 2 3 2 10 5" xfId="17660" xr:uid="{00000000-0005-0000-0000-00003B610000}"/>
    <cellStyle name="RowTitles-Detail 2 3 2 10_Tertiary Salaries Survey" xfId="17661" xr:uid="{00000000-0005-0000-0000-00003C610000}"/>
    <cellStyle name="RowTitles-Detail 2 3 2 11" xfId="17662" xr:uid="{00000000-0005-0000-0000-00003D610000}"/>
    <cellStyle name="RowTitles-Detail 2 3 2 11 2" xfId="17663" xr:uid="{00000000-0005-0000-0000-00003E610000}"/>
    <cellStyle name="RowTitles-Detail 2 3 2 11 2 2" xfId="17664" xr:uid="{00000000-0005-0000-0000-00003F610000}"/>
    <cellStyle name="RowTitles-Detail 2 3 2 11 2_Tertiary Salaries Survey" xfId="17665" xr:uid="{00000000-0005-0000-0000-000040610000}"/>
    <cellStyle name="RowTitles-Detail 2 3 2 11 3" xfId="17666" xr:uid="{00000000-0005-0000-0000-000041610000}"/>
    <cellStyle name="RowTitles-Detail 2 3 2 11_Tertiary Salaries Survey" xfId="17667" xr:uid="{00000000-0005-0000-0000-000042610000}"/>
    <cellStyle name="RowTitles-Detail 2 3 2 12" xfId="17668" xr:uid="{00000000-0005-0000-0000-000043610000}"/>
    <cellStyle name="RowTitles-Detail 2 3 2 13" xfId="17669" xr:uid="{00000000-0005-0000-0000-000044610000}"/>
    <cellStyle name="RowTitles-Detail 2 3 2 2" xfId="17670" xr:uid="{00000000-0005-0000-0000-000045610000}"/>
    <cellStyle name="RowTitles-Detail 2 3 2 2 10" xfId="17671" xr:uid="{00000000-0005-0000-0000-000046610000}"/>
    <cellStyle name="RowTitles-Detail 2 3 2 2 10 2" xfId="17672" xr:uid="{00000000-0005-0000-0000-000047610000}"/>
    <cellStyle name="RowTitles-Detail 2 3 2 2 10 2 2" xfId="17673" xr:uid="{00000000-0005-0000-0000-000048610000}"/>
    <cellStyle name="RowTitles-Detail 2 3 2 2 10 2_Tertiary Salaries Survey" xfId="17674" xr:uid="{00000000-0005-0000-0000-000049610000}"/>
    <cellStyle name="RowTitles-Detail 2 3 2 2 10 3" xfId="17675" xr:uid="{00000000-0005-0000-0000-00004A610000}"/>
    <cellStyle name="RowTitles-Detail 2 3 2 2 10_Tertiary Salaries Survey" xfId="17676" xr:uid="{00000000-0005-0000-0000-00004B610000}"/>
    <cellStyle name="RowTitles-Detail 2 3 2 2 11" xfId="17677" xr:uid="{00000000-0005-0000-0000-00004C610000}"/>
    <cellStyle name="RowTitles-Detail 2 3 2 2 12" xfId="17678" xr:uid="{00000000-0005-0000-0000-00004D610000}"/>
    <cellStyle name="RowTitles-Detail 2 3 2 2 2" xfId="17679" xr:uid="{00000000-0005-0000-0000-00004E610000}"/>
    <cellStyle name="RowTitles-Detail 2 3 2 2 2 2" xfId="17680" xr:uid="{00000000-0005-0000-0000-00004F610000}"/>
    <cellStyle name="RowTitles-Detail 2 3 2 2 2 2 2" xfId="17681" xr:uid="{00000000-0005-0000-0000-000050610000}"/>
    <cellStyle name="RowTitles-Detail 2 3 2 2 2 2 2 2" xfId="17682" xr:uid="{00000000-0005-0000-0000-000051610000}"/>
    <cellStyle name="RowTitles-Detail 2 3 2 2 2 2 2 2 2" xfId="17683" xr:uid="{00000000-0005-0000-0000-000052610000}"/>
    <cellStyle name="RowTitles-Detail 2 3 2 2 2 2 2 2_Tertiary Salaries Survey" xfId="17684" xr:uid="{00000000-0005-0000-0000-000053610000}"/>
    <cellStyle name="RowTitles-Detail 2 3 2 2 2 2 2 3" xfId="17685" xr:uid="{00000000-0005-0000-0000-000054610000}"/>
    <cellStyle name="RowTitles-Detail 2 3 2 2 2 2 2_Tertiary Salaries Survey" xfId="17686" xr:uid="{00000000-0005-0000-0000-000055610000}"/>
    <cellStyle name="RowTitles-Detail 2 3 2 2 2 2 3" xfId="17687" xr:uid="{00000000-0005-0000-0000-000056610000}"/>
    <cellStyle name="RowTitles-Detail 2 3 2 2 2 2 3 2" xfId="17688" xr:uid="{00000000-0005-0000-0000-000057610000}"/>
    <cellStyle name="RowTitles-Detail 2 3 2 2 2 2 3 2 2" xfId="17689" xr:uid="{00000000-0005-0000-0000-000058610000}"/>
    <cellStyle name="RowTitles-Detail 2 3 2 2 2 2 3 2_Tertiary Salaries Survey" xfId="17690" xr:uid="{00000000-0005-0000-0000-000059610000}"/>
    <cellStyle name="RowTitles-Detail 2 3 2 2 2 2 3 3" xfId="17691" xr:uid="{00000000-0005-0000-0000-00005A610000}"/>
    <cellStyle name="RowTitles-Detail 2 3 2 2 2 2 3_Tertiary Salaries Survey" xfId="17692" xr:uid="{00000000-0005-0000-0000-00005B610000}"/>
    <cellStyle name="RowTitles-Detail 2 3 2 2 2 2 4" xfId="17693" xr:uid="{00000000-0005-0000-0000-00005C610000}"/>
    <cellStyle name="RowTitles-Detail 2 3 2 2 2 2 5" xfId="17694" xr:uid="{00000000-0005-0000-0000-00005D610000}"/>
    <cellStyle name="RowTitles-Detail 2 3 2 2 2 2_Tertiary Salaries Survey" xfId="17695" xr:uid="{00000000-0005-0000-0000-00005E610000}"/>
    <cellStyle name="RowTitles-Detail 2 3 2 2 2 3" xfId="17696" xr:uid="{00000000-0005-0000-0000-00005F610000}"/>
    <cellStyle name="RowTitles-Detail 2 3 2 2 2 3 2" xfId="17697" xr:uid="{00000000-0005-0000-0000-000060610000}"/>
    <cellStyle name="RowTitles-Detail 2 3 2 2 2 3 2 2" xfId="17698" xr:uid="{00000000-0005-0000-0000-000061610000}"/>
    <cellStyle name="RowTitles-Detail 2 3 2 2 2 3 2 2 2" xfId="17699" xr:uid="{00000000-0005-0000-0000-000062610000}"/>
    <cellStyle name="RowTitles-Detail 2 3 2 2 2 3 2 2_Tertiary Salaries Survey" xfId="17700" xr:uid="{00000000-0005-0000-0000-000063610000}"/>
    <cellStyle name="RowTitles-Detail 2 3 2 2 2 3 2 3" xfId="17701" xr:uid="{00000000-0005-0000-0000-000064610000}"/>
    <cellStyle name="RowTitles-Detail 2 3 2 2 2 3 2_Tertiary Salaries Survey" xfId="17702" xr:uid="{00000000-0005-0000-0000-000065610000}"/>
    <cellStyle name="RowTitles-Detail 2 3 2 2 2 3 3" xfId="17703" xr:uid="{00000000-0005-0000-0000-000066610000}"/>
    <cellStyle name="RowTitles-Detail 2 3 2 2 2 3 3 2" xfId="17704" xr:uid="{00000000-0005-0000-0000-000067610000}"/>
    <cellStyle name="RowTitles-Detail 2 3 2 2 2 3 3 2 2" xfId="17705" xr:uid="{00000000-0005-0000-0000-000068610000}"/>
    <cellStyle name="RowTitles-Detail 2 3 2 2 2 3 3 2_Tertiary Salaries Survey" xfId="17706" xr:uid="{00000000-0005-0000-0000-000069610000}"/>
    <cellStyle name="RowTitles-Detail 2 3 2 2 2 3 3 3" xfId="17707" xr:uid="{00000000-0005-0000-0000-00006A610000}"/>
    <cellStyle name="RowTitles-Detail 2 3 2 2 2 3 3_Tertiary Salaries Survey" xfId="17708" xr:uid="{00000000-0005-0000-0000-00006B610000}"/>
    <cellStyle name="RowTitles-Detail 2 3 2 2 2 3 4" xfId="17709" xr:uid="{00000000-0005-0000-0000-00006C610000}"/>
    <cellStyle name="RowTitles-Detail 2 3 2 2 2 3 5" xfId="17710" xr:uid="{00000000-0005-0000-0000-00006D610000}"/>
    <cellStyle name="RowTitles-Detail 2 3 2 2 2 3 5 2" xfId="17711" xr:uid="{00000000-0005-0000-0000-00006E610000}"/>
    <cellStyle name="RowTitles-Detail 2 3 2 2 2 3 5_Tertiary Salaries Survey" xfId="17712" xr:uid="{00000000-0005-0000-0000-00006F610000}"/>
    <cellStyle name="RowTitles-Detail 2 3 2 2 2 3 6" xfId="17713" xr:uid="{00000000-0005-0000-0000-000070610000}"/>
    <cellStyle name="RowTitles-Detail 2 3 2 2 2 3_Tertiary Salaries Survey" xfId="17714" xr:uid="{00000000-0005-0000-0000-000071610000}"/>
    <cellStyle name="RowTitles-Detail 2 3 2 2 2 4" xfId="17715" xr:uid="{00000000-0005-0000-0000-000072610000}"/>
    <cellStyle name="RowTitles-Detail 2 3 2 2 2 4 2" xfId="17716" xr:uid="{00000000-0005-0000-0000-000073610000}"/>
    <cellStyle name="RowTitles-Detail 2 3 2 2 2 4 2 2" xfId="17717" xr:uid="{00000000-0005-0000-0000-000074610000}"/>
    <cellStyle name="RowTitles-Detail 2 3 2 2 2 4 2 2 2" xfId="17718" xr:uid="{00000000-0005-0000-0000-000075610000}"/>
    <cellStyle name="RowTitles-Detail 2 3 2 2 2 4 2 2_Tertiary Salaries Survey" xfId="17719" xr:uid="{00000000-0005-0000-0000-000076610000}"/>
    <cellStyle name="RowTitles-Detail 2 3 2 2 2 4 2 3" xfId="17720" xr:uid="{00000000-0005-0000-0000-000077610000}"/>
    <cellStyle name="RowTitles-Detail 2 3 2 2 2 4 2_Tertiary Salaries Survey" xfId="17721" xr:uid="{00000000-0005-0000-0000-000078610000}"/>
    <cellStyle name="RowTitles-Detail 2 3 2 2 2 4 3" xfId="17722" xr:uid="{00000000-0005-0000-0000-000079610000}"/>
    <cellStyle name="RowTitles-Detail 2 3 2 2 2 4 3 2" xfId="17723" xr:uid="{00000000-0005-0000-0000-00007A610000}"/>
    <cellStyle name="RowTitles-Detail 2 3 2 2 2 4 3 2 2" xfId="17724" xr:uid="{00000000-0005-0000-0000-00007B610000}"/>
    <cellStyle name="RowTitles-Detail 2 3 2 2 2 4 3 2_Tertiary Salaries Survey" xfId="17725" xr:uid="{00000000-0005-0000-0000-00007C610000}"/>
    <cellStyle name="RowTitles-Detail 2 3 2 2 2 4 3 3" xfId="17726" xr:uid="{00000000-0005-0000-0000-00007D610000}"/>
    <cellStyle name="RowTitles-Detail 2 3 2 2 2 4 3_Tertiary Salaries Survey" xfId="17727" xr:uid="{00000000-0005-0000-0000-00007E610000}"/>
    <cellStyle name="RowTitles-Detail 2 3 2 2 2 4 4" xfId="17728" xr:uid="{00000000-0005-0000-0000-00007F610000}"/>
    <cellStyle name="RowTitles-Detail 2 3 2 2 2 4 4 2" xfId="17729" xr:uid="{00000000-0005-0000-0000-000080610000}"/>
    <cellStyle name="RowTitles-Detail 2 3 2 2 2 4 4_Tertiary Salaries Survey" xfId="17730" xr:uid="{00000000-0005-0000-0000-000081610000}"/>
    <cellStyle name="RowTitles-Detail 2 3 2 2 2 4 5" xfId="17731" xr:uid="{00000000-0005-0000-0000-000082610000}"/>
    <cellStyle name="RowTitles-Detail 2 3 2 2 2 4_Tertiary Salaries Survey" xfId="17732" xr:uid="{00000000-0005-0000-0000-000083610000}"/>
    <cellStyle name="RowTitles-Detail 2 3 2 2 2 5" xfId="17733" xr:uid="{00000000-0005-0000-0000-000084610000}"/>
    <cellStyle name="RowTitles-Detail 2 3 2 2 2 5 2" xfId="17734" xr:uid="{00000000-0005-0000-0000-000085610000}"/>
    <cellStyle name="RowTitles-Detail 2 3 2 2 2 5 2 2" xfId="17735" xr:uid="{00000000-0005-0000-0000-000086610000}"/>
    <cellStyle name="RowTitles-Detail 2 3 2 2 2 5 2 2 2" xfId="17736" xr:uid="{00000000-0005-0000-0000-000087610000}"/>
    <cellStyle name="RowTitles-Detail 2 3 2 2 2 5 2 2_Tertiary Salaries Survey" xfId="17737" xr:uid="{00000000-0005-0000-0000-000088610000}"/>
    <cellStyle name="RowTitles-Detail 2 3 2 2 2 5 2 3" xfId="17738" xr:uid="{00000000-0005-0000-0000-000089610000}"/>
    <cellStyle name="RowTitles-Detail 2 3 2 2 2 5 2_Tertiary Salaries Survey" xfId="17739" xr:uid="{00000000-0005-0000-0000-00008A610000}"/>
    <cellStyle name="RowTitles-Detail 2 3 2 2 2 5 3" xfId="17740" xr:uid="{00000000-0005-0000-0000-00008B610000}"/>
    <cellStyle name="RowTitles-Detail 2 3 2 2 2 5 3 2" xfId="17741" xr:uid="{00000000-0005-0000-0000-00008C610000}"/>
    <cellStyle name="RowTitles-Detail 2 3 2 2 2 5 3 2 2" xfId="17742" xr:uid="{00000000-0005-0000-0000-00008D610000}"/>
    <cellStyle name="RowTitles-Detail 2 3 2 2 2 5 3 2_Tertiary Salaries Survey" xfId="17743" xr:uid="{00000000-0005-0000-0000-00008E610000}"/>
    <cellStyle name="RowTitles-Detail 2 3 2 2 2 5 3 3" xfId="17744" xr:uid="{00000000-0005-0000-0000-00008F610000}"/>
    <cellStyle name="RowTitles-Detail 2 3 2 2 2 5 3_Tertiary Salaries Survey" xfId="17745" xr:uid="{00000000-0005-0000-0000-000090610000}"/>
    <cellStyle name="RowTitles-Detail 2 3 2 2 2 5 4" xfId="17746" xr:uid="{00000000-0005-0000-0000-000091610000}"/>
    <cellStyle name="RowTitles-Detail 2 3 2 2 2 5 4 2" xfId="17747" xr:uid="{00000000-0005-0000-0000-000092610000}"/>
    <cellStyle name="RowTitles-Detail 2 3 2 2 2 5 4_Tertiary Salaries Survey" xfId="17748" xr:uid="{00000000-0005-0000-0000-000093610000}"/>
    <cellStyle name="RowTitles-Detail 2 3 2 2 2 5 5" xfId="17749" xr:uid="{00000000-0005-0000-0000-000094610000}"/>
    <cellStyle name="RowTitles-Detail 2 3 2 2 2 5_Tertiary Salaries Survey" xfId="17750" xr:uid="{00000000-0005-0000-0000-000095610000}"/>
    <cellStyle name="RowTitles-Detail 2 3 2 2 2 6" xfId="17751" xr:uid="{00000000-0005-0000-0000-000096610000}"/>
    <cellStyle name="RowTitles-Detail 2 3 2 2 2 6 2" xfId="17752" xr:uid="{00000000-0005-0000-0000-000097610000}"/>
    <cellStyle name="RowTitles-Detail 2 3 2 2 2 6 2 2" xfId="17753" xr:uid="{00000000-0005-0000-0000-000098610000}"/>
    <cellStyle name="RowTitles-Detail 2 3 2 2 2 6 2 2 2" xfId="17754" xr:uid="{00000000-0005-0000-0000-000099610000}"/>
    <cellStyle name="RowTitles-Detail 2 3 2 2 2 6 2 2_Tertiary Salaries Survey" xfId="17755" xr:uid="{00000000-0005-0000-0000-00009A610000}"/>
    <cellStyle name="RowTitles-Detail 2 3 2 2 2 6 2 3" xfId="17756" xr:uid="{00000000-0005-0000-0000-00009B610000}"/>
    <cellStyle name="RowTitles-Detail 2 3 2 2 2 6 2_Tertiary Salaries Survey" xfId="17757" xr:uid="{00000000-0005-0000-0000-00009C610000}"/>
    <cellStyle name="RowTitles-Detail 2 3 2 2 2 6 3" xfId="17758" xr:uid="{00000000-0005-0000-0000-00009D610000}"/>
    <cellStyle name="RowTitles-Detail 2 3 2 2 2 6 3 2" xfId="17759" xr:uid="{00000000-0005-0000-0000-00009E610000}"/>
    <cellStyle name="RowTitles-Detail 2 3 2 2 2 6 3 2 2" xfId="17760" xr:uid="{00000000-0005-0000-0000-00009F610000}"/>
    <cellStyle name="RowTitles-Detail 2 3 2 2 2 6 3 2_Tertiary Salaries Survey" xfId="17761" xr:uid="{00000000-0005-0000-0000-0000A0610000}"/>
    <cellStyle name="RowTitles-Detail 2 3 2 2 2 6 3 3" xfId="17762" xr:uid="{00000000-0005-0000-0000-0000A1610000}"/>
    <cellStyle name="RowTitles-Detail 2 3 2 2 2 6 3_Tertiary Salaries Survey" xfId="17763" xr:uid="{00000000-0005-0000-0000-0000A2610000}"/>
    <cellStyle name="RowTitles-Detail 2 3 2 2 2 6 4" xfId="17764" xr:uid="{00000000-0005-0000-0000-0000A3610000}"/>
    <cellStyle name="RowTitles-Detail 2 3 2 2 2 6 4 2" xfId="17765" xr:uid="{00000000-0005-0000-0000-0000A4610000}"/>
    <cellStyle name="RowTitles-Detail 2 3 2 2 2 6 4_Tertiary Salaries Survey" xfId="17766" xr:uid="{00000000-0005-0000-0000-0000A5610000}"/>
    <cellStyle name="RowTitles-Detail 2 3 2 2 2 6 5" xfId="17767" xr:uid="{00000000-0005-0000-0000-0000A6610000}"/>
    <cellStyle name="RowTitles-Detail 2 3 2 2 2 6_Tertiary Salaries Survey" xfId="17768" xr:uid="{00000000-0005-0000-0000-0000A7610000}"/>
    <cellStyle name="RowTitles-Detail 2 3 2 2 2 7" xfId="17769" xr:uid="{00000000-0005-0000-0000-0000A8610000}"/>
    <cellStyle name="RowTitles-Detail 2 3 2 2 2 7 2" xfId="17770" xr:uid="{00000000-0005-0000-0000-0000A9610000}"/>
    <cellStyle name="RowTitles-Detail 2 3 2 2 2 7 2 2" xfId="17771" xr:uid="{00000000-0005-0000-0000-0000AA610000}"/>
    <cellStyle name="RowTitles-Detail 2 3 2 2 2 7 2_Tertiary Salaries Survey" xfId="17772" xr:uid="{00000000-0005-0000-0000-0000AB610000}"/>
    <cellStyle name="RowTitles-Detail 2 3 2 2 2 7 3" xfId="17773" xr:uid="{00000000-0005-0000-0000-0000AC610000}"/>
    <cellStyle name="RowTitles-Detail 2 3 2 2 2 7_Tertiary Salaries Survey" xfId="17774" xr:uid="{00000000-0005-0000-0000-0000AD610000}"/>
    <cellStyle name="RowTitles-Detail 2 3 2 2 2 8" xfId="17775" xr:uid="{00000000-0005-0000-0000-0000AE610000}"/>
    <cellStyle name="RowTitles-Detail 2 3 2 2 2 9" xfId="17776" xr:uid="{00000000-0005-0000-0000-0000AF610000}"/>
    <cellStyle name="RowTitles-Detail 2 3 2 2 2_STUD aligned by INSTIT" xfId="17777" xr:uid="{00000000-0005-0000-0000-0000B0610000}"/>
    <cellStyle name="RowTitles-Detail 2 3 2 2 3" xfId="17778" xr:uid="{00000000-0005-0000-0000-0000B1610000}"/>
    <cellStyle name="RowTitles-Detail 2 3 2 2 3 2" xfId="17779" xr:uid="{00000000-0005-0000-0000-0000B2610000}"/>
    <cellStyle name="RowTitles-Detail 2 3 2 2 3 2 2" xfId="17780" xr:uid="{00000000-0005-0000-0000-0000B3610000}"/>
    <cellStyle name="RowTitles-Detail 2 3 2 2 3 2 2 2" xfId="17781" xr:uid="{00000000-0005-0000-0000-0000B4610000}"/>
    <cellStyle name="RowTitles-Detail 2 3 2 2 3 2 2 2 2" xfId="17782" xr:uid="{00000000-0005-0000-0000-0000B5610000}"/>
    <cellStyle name="RowTitles-Detail 2 3 2 2 3 2 2 2_Tertiary Salaries Survey" xfId="17783" xr:uid="{00000000-0005-0000-0000-0000B6610000}"/>
    <cellStyle name="RowTitles-Detail 2 3 2 2 3 2 2 3" xfId="17784" xr:uid="{00000000-0005-0000-0000-0000B7610000}"/>
    <cellStyle name="RowTitles-Detail 2 3 2 2 3 2 2_Tertiary Salaries Survey" xfId="17785" xr:uid="{00000000-0005-0000-0000-0000B8610000}"/>
    <cellStyle name="RowTitles-Detail 2 3 2 2 3 2 3" xfId="17786" xr:uid="{00000000-0005-0000-0000-0000B9610000}"/>
    <cellStyle name="RowTitles-Detail 2 3 2 2 3 2 3 2" xfId="17787" xr:uid="{00000000-0005-0000-0000-0000BA610000}"/>
    <cellStyle name="RowTitles-Detail 2 3 2 2 3 2 3 2 2" xfId="17788" xr:uid="{00000000-0005-0000-0000-0000BB610000}"/>
    <cellStyle name="RowTitles-Detail 2 3 2 2 3 2 3 2_Tertiary Salaries Survey" xfId="17789" xr:uid="{00000000-0005-0000-0000-0000BC610000}"/>
    <cellStyle name="RowTitles-Detail 2 3 2 2 3 2 3 3" xfId="17790" xr:uid="{00000000-0005-0000-0000-0000BD610000}"/>
    <cellStyle name="RowTitles-Detail 2 3 2 2 3 2 3_Tertiary Salaries Survey" xfId="17791" xr:uid="{00000000-0005-0000-0000-0000BE610000}"/>
    <cellStyle name="RowTitles-Detail 2 3 2 2 3 2 4" xfId="17792" xr:uid="{00000000-0005-0000-0000-0000BF610000}"/>
    <cellStyle name="RowTitles-Detail 2 3 2 2 3 2 5" xfId="17793" xr:uid="{00000000-0005-0000-0000-0000C0610000}"/>
    <cellStyle name="RowTitles-Detail 2 3 2 2 3 2 5 2" xfId="17794" xr:uid="{00000000-0005-0000-0000-0000C1610000}"/>
    <cellStyle name="RowTitles-Detail 2 3 2 2 3 2 5_Tertiary Salaries Survey" xfId="17795" xr:uid="{00000000-0005-0000-0000-0000C2610000}"/>
    <cellStyle name="RowTitles-Detail 2 3 2 2 3 2 6" xfId="17796" xr:uid="{00000000-0005-0000-0000-0000C3610000}"/>
    <cellStyle name="RowTitles-Detail 2 3 2 2 3 2_Tertiary Salaries Survey" xfId="17797" xr:uid="{00000000-0005-0000-0000-0000C4610000}"/>
    <cellStyle name="RowTitles-Detail 2 3 2 2 3 3" xfId="17798" xr:uid="{00000000-0005-0000-0000-0000C5610000}"/>
    <cellStyle name="RowTitles-Detail 2 3 2 2 3 3 2" xfId="17799" xr:uid="{00000000-0005-0000-0000-0000C6610000}"/>
    <cellStyle name="RowTitles-Detail 2 3 2 2 3 3 2 2" xfId="17800" xr:uid="{00000000-0005-0000-0000-0000C7610000}"/>
    <cellStyle name="RowTitles-Detail 2 3 2 2 3 3 2 2 2" xfId="17801" xr:uid="{00000000-0005-0000-0000-0000C8610000}"/>
    <cellStyle name="RowTitles-Detail 2 3 2 2 3 3 2 2_Tertiary Salaries Survey" xfId="17802" xr:uid="{00000000-0005-0000-0000-0000C9610000}"/>
    <cellStyle name="RowTitles-Detail 2 3 2 2 3 3 2 3" xfId="17803" xr:uid="{00000000-0005-0000-0000-0000CA610000}"/>
    <cellStyle name="RowTitles-Detail 2 3 2 2 3 3 2_Tertiary Salaries Survey" xfId="17804" xr:uid="{00000000-0005-0000-0000-0000CB610000}"/>
    <cellStyle name="RowTitles-Detail 2 3 2 2 3 3 3" xfId="17805" xr:uid="{00000000-0005-0000-0000-0000CC610000}"/>
    <cellStyle name="RowTitles-Detail 2 3 2 2 3 3 3 2" xfId="17806" xr:uid="{00000000-0005-0000-0000-0000CD610000}"/>
    <cellStyle name="RowTitles-Detail 2 3 2 2 3 3 3 2 2" xfId="17807" xr:uid="{00000000-0005-0000-0000-0000CE610000}"/>
    <cellStyle name="RowTitles-Detail 2 3 2 2 3 3 3 2_Tertiary Salaries Survey" xfId="17808" xr:uid="{00000000-0005-0000-0000-0000CF610000}"/>
    <cellStyle name="RowTitles-Detail 2 3 2 2 3 3 3 3" xfId="17809" xr:uid="{00000000-0005-0000-0000-0000D0610000}"/>
    <cellStyle name="RowTitles-Detail 2 3 2 2 3 3 3_Tertiary Salaries Survey" xfId="17810" xr:uid="{00000000-0005-0000-0000-0000D1610000}"/>
    <cellStyle name="RowTitles-Detail 2 3 2 2 3 3 4" xfId="17811" xr:uid="{00000000-0005-0000-0000-0000D2610000}"/>
    <cellStyle name="RowTitles-Detail 2 3 2 2 3 3 5" xfId="17812" xr:uid="{00000000-0005-0000-0000-0000D3610000}"/>
    <cellStyle name="RowTitles-Detail 2 3 2 2 3 3_Tertiary Salaries Survey" xfId="17813" xr:uid="{00000000-0005-0000-0000-0000D4610000}"/>
    <cellStyle name="RowTitles-Detail 2 3 2 2 3 4" xfId="17814" xr:uid="{00000000-0005-0000-0000-0000D5610000}"/>
    <cellStyle name="RowTitles-Detail 2 3 2 2 3 4 2" xfId="17815" xr:uid="{00000000-0005-0000-0000-0000D6610000}"/>
    <cellStyle name="RowTitles-Detail 2 3 2 2 3 4 2 2" xfId="17816" xr:uid="{00000000-0005-0000-0000-0000D7610000}"/>
    <cellStyle name="RowTitles-Detail 2 3 2 2 3 4 2 2 2" xfId="17817" xr:uid="{00000000-0005-0000-0000-0000D8610000}"/>
    <cellStyle name="RowTitles-Detail 2 3 2 2 3 4 2 2_Tertiary Salaries Survey" xfId="17818" xr:uid="{00000000-0005-0000-0000-0000D9610000}"/>
    <cellStyle name="RowTitles-Detail 2 3 2 2 3 4 2 3" xfId="17819" xr:uid="{00000000-0005-0000-0000-0000DA610000}"/>
    <cellStyle name="RowTitles-Detail 2 3 2 2 3 4 2_Tertiary Salaries Survey" xfId="17820" xr:uid="{00000000-0005-0000-0000-0000DB610000}"/>
    <cellStyle name="RowTitles-Detail 2 3 2 2 3 4 3" xfId="17821" xr:uid="{00000000-0005-0000-0000-0000DC610000}"/>
    <cellStyle name="RowTitles-Detail 2 3 2 2 3 4 3 2" xfId="17822" xr:uid="{00000000-0005-0000-0000-0000DD610000}"/>
    <cellStyle name="RowTitles-Detail 2 3 2 2 3 4 3 2 2" xfId="17823" xr:uid="{00000000-0005-0000-0000-0000DE610000}"/>
    <cellStyle name="RowTitles-Detail 2 3 2 2 3 4 3 2_Tertiary Salaries Survey" xfId="17824" xr:uid="{00000000-0005-0000-0000-0000DF610000}"/>
    <cellStyle name="RowTitles-Detail 2 3 2 2 3 4 3 3" xfId="17825" xr:uid="{00000000-0005-0000-0000-0000E0610000}"/>
    <cellStyle name="RowTitles-Detail 2 3 2 2 3 4 3_Tertiary Salaries Survey" xfId="17826" xr:uid="{00000000-0005-0000-0000-0000E1610000}"/>
    <cellStyle name="RowTitles-Detail 2 3 2 2 3 4 4" xfId="17827" xr:uid="{00000000-0005-0000-0000-0000E2610000}"/>
    <cellStyle name="RowTitles-Detail 2 3 2 2 3 4 4 2" xfId="17828" xr:uid="{00000000-0005-0000-0000-0000E3610000}"/>
    <cellStyle name="RowTitles-Detail 2 3 2 2 3 4 4_Tertiary Salaries Survey" xfId="17829" xr:uid="{00000000-0005-0000-0000-0000E4610000}"/>
    <cellStyle name="RowTitles-Detail 2 3 2 2 3 4 5" xfId="17830" xr:uid="{00000000-0005-0000-0000-0000E5610000}"/>
    <cellStyle name="RowTitles-Detail 2 3 2 2 3 4_Tertiary Salaries Survey" xfId="17831" xr:uid="{00000000-0005-0000-0000-0000E6610000}"/>
    <cellStyle name="RowTitles-Detail 2 3 2 2 3 5" xfId="17832" xr:uid="{00000000-0005-0000-0000-0000E7610000}"/>
    <cellStyle name="RowTitles-Detail 2 3 2 2 3 5 2" xfId="17833" xr:uid="{00000000-0005-0000-0000-0000E8610000}"/>
    <cellStyle name="RowTitles-Detail 2 3 2 2 3 5 2 2" xfId="17834" xr:uid="{00000000-0005-0000-0000-0000E9610000}"/>
    <cellStyle name="RowTitles-Detail 2 3 2 2 3 5 2 2 2" xfId="17835" xr:uid="{00000000-0005-0000-0000-0000EA610000}"/>
    <cellStyle name="RowTitles-Detail 2 3 2 2 3 5 2 2_Tertiary Salaries Survey" xfId="17836" xr:uid="{00000000-0005-0000-0000-0000EB610000}"/>
    <cellStyle name="RowTitles-Detail 2 3 2 2 3 5 2 3" xfId="17837" xr:uid="{00000000-0005-0000-0000-0000EC610000}"/>
    <cellStyle name="RowTitles-Detail 2 3 2 2 3 5 2_Tertiary Salaries Survey" xfId="17838" xr:uid="{00000000-0005-0000-0000-0000ED610000}"/>
    <cellStyle name="RowTitles-Detail 2 3 2 2 3 5 3" xfId="17839" xr:uid="{00000000-0005-0000-0000-0000EE610000}"/>
    <cellStyle name="RowTitles-Detail 2 3 2 2 3 5 3 2" xfId="17840" xr:uid="{00000000-0005-0000-0000-0000EF610000}"/>
    <cellStyle name="RowTitles-Detail 2 3 2 2 3 5 3 2 2" xfId="17841" xr:uid="{00000000-0005-0000-0000-0000F0610000}"/>
    <cellStyle name="RowTitles-Detail 2 3 2 2 3 5 3 2_Tertiary Salaries Survey" xfId="17842" xr:uid="{00000000-0005-0000-0000-0000F1610000}"/>
    <cellStyle name="RowTitles-Detail 2 3 2 2 3 5 3 3" xfId="17843" xr:uid="{00000000-0005-0000-0000-0000F2610000}"/>
    <cellStyle name="RowTitles-Detail 2 3 2 2 3 5 3_Tertiary Salaries Survey" xfId="17844" xr:uid="{00000000-0005-0000-0000-0000F3610000}"/>
    <cellStyle name="RowTitles-Detail 2 3 2 2 3 5 4" xfId="17845" xr:uid="{00000000-0005-0000-0000-0000F4610000}"/>
    <cellStyle name="RowTitles-Detail 2 3 2 2 3 5 4 2" xfId="17846" xr:uid="{00000000-0005-0000-0000-0000F5610000}"/>
    <cellStyle name="RowTitles-Detail 2 3 2 2 3 5 4_Tertiary Salaries Survey" xfId="17847" xr:uid="{00000000-0005-0000-0000-0000F6610000}"/>
    <cellStyle name="RowTitles-Detail 2 3 2 2 3 5 5" xfId="17848" xr:uid="{00000000-0005-0000-0000-0000F7610000}"/>
    <cellStyle name="RowTitles-Detail 2 3 2 2 3 5_Tertiary Salaries Survey" xfId="17849" xr:uid="{00000000-0005-0000-0000-0000F8610000}"/>
    <cellStyle name="RowTitles-Detail 2 3 2 2 3 6" xfId="17850" xr:uid="{00000000-0005-0000-0000-0000F9610000}"/>
    <cellStyle name="RowTitles-Detail 2 3 2 2 3 6 2" xfId="17851" xr:uid="{00000000-0005-0000-0000-0000FA610000}"/>
    <cellStyle name="RowTitles-Detail 2 3 2 2 3 6 2 2" xfId="17852" xr:uid="{00000000-0005-0000-0000-0000FB610000}"/>
    <cellStyle name="RowTitles-Detail 2 3 2 2 3 6 2 2 2" xfId="17853" xr:uid="{00000000-0005-0000-0000-0000FC610000}"/>
    <cellStyle name="RowTitles-Detail 2 3 2 2 3 6 2 2_Tertiary Salaries Survey" xfId="17854" xr:uid="{00000000-0005-0000-0000-0000FD610000}"/>
    <cellStyle name="RowTitles-Detail 2 3 2 2 3 6 2 3" xfId="17855" xr:uid="{00000000-0005-0000-0000-0000FE610000}"/>
    <cellStyle name="RowTitles-Detail 2 3 2 2 3 6 2_Tertiary Salaries Survey" xfId="17856" xr:uid="{00000000-0005-0000-0000-0000FF610000}"/>
    <cellStyle name="RowTitles-Detail 2 3 2 2 3 6 3" xfId="17857" xr:uid="{00000000-0005-0000-0000-000000620000}"/>
    <cellStyle name="RowTitles-Detail 2 3 2 2 3 6 3 2" xfId="17858" xr:uid="{00000000-0005-0000-0000-000001620000}"/>
    <cellStyle name="RowTitles-Detail 2 3 2 2 3 6 3 2 2" xfId="17859" xr:uid="{00000000-0005-0000-0000-000002620000}"/>
    <cellStyle name="RowTitles-Detail 2 3 2 2 3 6 3 2_Tertiary Salaries Survey" xfId="17860" xr:uid="{00000000-0005-0000-0000-000003620000}"/>
    <cellStyle name="RowTitles-Detail 2 3 2 2 3 6 3 3" xfId="17861" xr:uid="{00000000-0005-0000-0000-000004620000}"/>
    <cellStyle name="RowTitles-Detail 2 3 2 2 3 6 3_Tertiary Salaries Survey" xfId="17862" xr:uid="{00000000-0005-0000-0000-000005620000}"/>
    <cellStyle name="RowTitles-Detail 2 3 2 2 3 6 4" xfId="17863" xr:uid="{00000000-0005-0000-0000-000006620000}"/>
    <cellStyle name="RowTitles-Detail 2 3 2 2 3 6 4 2" xfId="17864" xr:uid="{00000000-0005-0000-0000-000007620000}"/>
    <cellStyle name="RowTitles-Detail 2 3 2 2 3 6 4_Tertiary Salaries Survey" xfId="17865" xr:uid="{00000000-0005-0000-0000-000008620000}"/>
    <cellStyle name="RowTitles-Detail 2 3 2 2 3 6 5" xfId="17866" xr:uid="{00000000-0005-0000-0000-000009620000}"/>
    <cellStyle name="RowTitles-Detail 2 3 2 2 3 6_Tertiary Salaries Survey" xfId="17867" xr:uid="{00000000-0005-0000-0000-00000A620000}"/>
    <cellStyle name="RowTitles-Detail 2 3 2 2 3 7" xfId="17868" xr:uid="{00000000-0005-0000-0000-00000B620000}"/>
    <cellStyle name="RowTitles-Detail 2 3 2 2 3 7 2" xfId="17869" xr:uid="{00000000-0005-0000-0000-00000C620000}"/>
    <cellStyle name="RowTitles-Detail 2 3 2 2 3 7 2 2" xfId="17870" xr:uid="{00000000-0005-0000-0000-00000D620000}"/>
    <cellStyle name="RowTitles-Detail 2 3 2 2 3 7 2_Tertiary Salaries Survey" xfId="17871" xr:uid="{00000000-0005-0000-0000-00000E620000}"/>
    <cellStyle name="RowTitles-Detail 2 3 2 2 3 7 3" xfId="17872" xr:uid="{00000000-0005-0000-0000-00000F620000}"/>
    <cellStyle name="RowTitles-Detail 2 3 2 2 3 7_Tertiary Salaries Survey" xfId="17873" xr:uid="{00000000-0005-0000-0000-000010620000}"/>
    <cellStyle name="RowTitles-Detail 2 3 2 2 3 8" xfId="17874" xr:uid="{00000000-0005-0000-0000-000011620000}"/>
    <cellStyle name="RowTitles-Detail 2 3 2 2 3 8 2" xfId="17875" xr:uid="{00000000-0005-0000-0000-000012620000}"/>
    <cellStyle name="RowTitles-Detail 2 3 2 2 3 8 2 2" xfId="17876" xr:uid="{00000000-0005-0000-0000-000013620000}"/>
    <cellStyle name="RowTitles-Detail 2 3 2 2 3 8 2_Tertiary Salaries Survey" xfId="17877" xr:uid="{00000000-0005-0000-0000-000014620000}"/>
    <cellStyle name="RowTitles-Detail 2 3 2 2 3 8 3" xfId="17878" xr:uid="{00000000-0005-0000-0000-000015620000}"/>
    <cellStyle name="RowTitles-Detail 2 3 2 2 3 8_Tertiary Salaries Survey" xfId="17879" xr:uid="{00000000-0005-0000-0000-000016620000}"/>
    <cellStyle name="RowTitles-Detail 2 3 2 2 3 9" xfId="17880" xr:uid="{00000000-0005-0000-0000-000017620000}"/>
    <cellStyle name="RowTitles-Detail 2 3 2 2 3_STUD aligned by INSTIT" xfId="17881" xr:uid="{00000000-0005-0000-0000-000018620000}"/>
    <cellStyle name="RowTitles-Detail 2 3 2 2 4" xfId="17882" xr:uid="{00000000-0005-0000-0000-000019620000}"/>
    <cellStyle name="RowTitles-Detail 2 3 2 2 4 2" xfId="17883" xr:uid="{00000000-0005-0000-0000-00001A620000}"/>
    <cellStyle name="RowTitles-Detail 2 3 2 2 4 2 2" xfId="17884" xr:uid="{00000000-0005-0000-0000-00001B620000}"/>
    <cellStyle name="RowTitles-Detail 2 3 2 2 4 2 2 2" xfId="17885" xr:uid="{00000000-0005-0000-0000-00001C620000}"/>
    <cellStyle name="RowTitles-Detail 2 3 2 2 4 2 2 2 2" xfId="17886" xr:uid="{00000000-0005-0000-0000-00001D620000}"/>
    <cellStyle name="RowTitles-Detail 2 3 2 2 4 2 2 2_Tertiary Salaries Survey" xfId="17887" xr:uid="{00000000-0005-0000-0000-00001E620000}"/>
    <cellStyle name="RowTitles-Detail 2 3 2 2 4 2 2 3" xfId="17888" xr:uid="{00000000-0005-0000-0000-00001F620000}"/>
    <cellStyle name="RowTitles-Detail 2 3 2 2 4 2 2_Tertiary Salaries Survey" xfId="17889" xr:uid="{00000000-0005-0000-0000-000020620000}"/>
    <cellStyle name="RowTitles-Detail 2 3 2 2 4 2 3" xfId="17890" xr:uid="{00000000-0005-0000-0000-000021620000}"/>
    <cellStyle name="RowTitles-Detail 2 3 2 2 4 2 3 2" xfId="17891" xr:uid="{00000000-0005-0000-0000-000022620000}"/>
    <cellStyle name="RowTitles-Detail 2 3 2 2 4 2 3 2 2" xfId="17892" xr:uid="{00000000-0005-0000-0000-000023620000}"/>
    <cellStyle name="RowTitles-Detail 2 3 2 2 4 2 3 2_Tertiary Salaries Survey" xfId="17893" xr:uid="{00000000-0005-0000-0000-000024620000}"/>
    <cellStyle name="RowTitles-Detail 2 3 2 2 4 2 3 3" xfId="17894" xr:uid="{00000000-0005-0000-0000-000025620000}"/>
    <cellStyle name="RowTitles-Detail 2 3 2 2 4 2 3_Tertiary Salaries Survey" xfId="17895" xr:uid="{00000000-0005-0000-0000-000026620000}"/>
    <cellStyle name="RowTitles-Detail 2 3 2 2 4 2 4" xfId="17896" xr:uid="{00000000-0005-0000-0000-000027620000}"/>
    <cellStyle name="RowTitles-Detail 2 3 2 2 4 2 5" xfId="17897" xr:uid="{00000000-0005-0000-0000-000028620000}"/>
    <cellStyle name="RowTitles-Detail 2 3 2 2 4 2 5 2" xfId="17898" xr:uid="{00000000-0005-0000-0000-000029620000}"/>
    <cellStyle name="RowTitles-Detail 2 3 2 2 4 2 5_Tertiary Salaries Survey" xfId="17899" xr:uid="{00000000-0005-0000-0000-00002A620000}"/>
    <cellStyle name="RowTitles-Detail 2 3 2 2 4 2 6" xfId="17900" xr:uid="{00000000-0005-0000-0000-00002B620000}"/>
    <cellStyle name="RowTitles-Detail 2 3 2 2 4 2_Tertiary Salaries Survey" xfId="17901" xr:uid="{00000000-0005-0000-0000-00002C620000}"/>
    <cellStyle name="RowTitles-Detail 2 3 2 2 4 3" xfId="17902" xr:uid="{00000000-0005-0000-0000-00002D620000}"/>
    <cellStyle name="RowTitles-Detail 2 3 2 2 4 3 2" xfId="17903" xr:uid="{00000000-0005-0000-0000-00002E620000}"/>
    <cellStyle name="RowTitles-Detail 2 3 2 2 4 3 2 2" xfId="17904" xr:uid="{00000000-0005-0000-0000-00002F620000}"/>
    <cellStyle name="RowTitles-Detail 2 3 2 2 4 3 2 2 2" xfId="17905" xr:uid="{00000000-0005-0000-0000-000030620000}"/>
    <cellStyle name="RowTitles-Detail 2 3 2 2 4 3 2 2_Tertiary Salaries Survey" xfId="17906" xr:uid="{00000000-0005-0000-0000-000031620000}"/>
    <cellStyle name="RowTitles-Detail 2 3 2 2 4 3 2 3" xfId="17907" xr:uid="{00000000-0005-0000-0000-000032620000}"/>
    <cellStyle name="RowTitles-Detail 2 3 2 2 4 3 2_Tertiary Salaries Survey" xfId="17908" xr:uid="{00000000-0005-0000-0000-000033620000}"/>
    <cellStyle name="RowTitles-Detail 2 3 2 2 4 3 3" xfId="17909" xr:uid="{00000000-0005-0000-0000-000034620000}"/>
    <cellStyle name="RowTitles-Detail 2 3 2 2 4 3 3 2" xfId="17910" xr:uid="{00000000-0005-0000-0000-000035620000}"/>
    <cellStyle name="RowTitles-Detail 2 3 2 2 4 3 3 2 2" xfId="17911" xr:uid="{00000000-0005-0000-0000-000036620000}"/>
    <cellStyle name="RowTitles-Detail 2 3 2 2 4 3 3 2_Tertiary Salaries Survey" xfId="17912" xr:uid="{00000000-0005-0000-0000-000037620000}"/>
    <cellStyle name="RowTitles-Detail 2 3 2 2 4 3 3 3" xfId="17913" xr:uid="{00000000-0005-0000-0000-000038620000}"/>
    <cellStyle name="RowTitles-Detail 2 3 2 2 4 3 3_Tertiary Salaries Survey" xfId="17914" xr:uid="{00000000-0005-0000-0000-000039620000}"/>
    <cellStyle name="RowTitles-Detail 2 3 2 2 4 3 4" xfId="17915" xr:uid="{00000000-0005-0000-0000-00003A620000}"/>
    <cellStyle name="RowTitles-Detail 2 3 2 2 4 3 5" xfId="17916" xr:uid="{00000000-0005-0000-0000-00003B620000}"/>
    <cellStyle name="RowTitles-Detail 2 3 2 2 4 3_Tertiary Salaries Survey" xfId="17917" xr:uid="{00000000-0005-0000-0000-00003C620000}"/>
    <cellStyle name="RowTitles-Detail 2 3 2 2 4 4" xfId="17918" xr:uid="{00000000-0005-0000-0000-00003D620000}"/>
    <cellStyle name="RowTitles-Detail 2 3 2 2 4 4 2" xfId="17919" xr:uid="{00000000-0005-0000-0000-00003E620000}"/>
    <cellStyle name="RowTitles-Detail 2 3 2 2 4 4 2 2" xfId="17920" xr:uid="{00000000-0005-0000-0000-00003F620000}"/>
    <cellStyle name="RowTitles-Detail 2 3 2 2 4 4 2 2 2" xfId="17921" xr:uid="{00000000-0005-0000-0000-000040620000}"/>
    <cellStyle name="RowTitles-Detail 2 3 2 2 4 4 2 2_Tertiary Salaries Survey" xfId="17922" xr:uid="{00000000-0005-0000-0000-000041620000}"/>
    <cellStyle name="RowTitles-Detail 2 3 2 2 4 4 2 3" xfId="17923" xr:uid="{00000000-0005-0000-0000-000042620000}"/>
    <cellStyle name="RowTitles-Detail 2 3 2 2 4 4 2_Tertiary Salaries Survey" xfId="17924" xr:uid="{00000000-0005-0000-0000-000043620000}"/>
    <cellStyle name="RowTitles-Detail 2 3 2 2 4 4 3" xfId="17925" xr:uid="{00000000-0005-0000-0000-000044620000}"/>
    <cellStyle name="RowTitles-Detail 2 3 2 2 4 4 3 2" xfId="17926" xr:uid="{00000000-0005-0000-0000-000045620000}"/>
    <cellStyle name="RowTitles-Detail 2 3 2 2 4 4 3 2 2" xfId="17927" xr:uid="{00000000-0005-0000-0000-000046620000}"/>
    <cellStyle name="RowTitles-Detail 2 3 2 2 4 4 3 2_Tertiary Salaries Survey" xfId="17928" xr:uid="{00000000-0005-0000-0000-000047620000}"/>
    <cellStyle name="RowTitles-Detail 2 3 2 2 4 4 3 3" xfId="17929" xr:uid="{00000000-0005-0000-0000-000048620000}"/>
    <cellStyle name="RowTitles-Detail 2 3 2 2 4 4 3_Tertiary Salaries Survey" xfId="17930" xr:uid="{00000000-0005-0000-0000-000049620000}"/>
    <cellStyle name="RowTitles-Detail 2 3 2 2 4 4 4" xfId="17931" xr:uid="{00000000-0005-0000-0000-00004A620000}"/>
    <cellStyle name="RowTitles-Detail 2 3 2 2 4 4 5" xfId="17932" xr:uid="{00000000-0005-0000-0000-00004B620000}"/>
    <cellStyle name="RowTitles-Detail 2 3 2 2 4 4 5 2" xfId="17933" xr:uid="{00000000-0005-0000-0000-00004C620000}"/>
    <cellStyle name="RowTitles-Detail 2 3 2 2 4 4 5_Tertiary Salaries Survey" xfId="17934" xr:uid="{00000000-0005-0000-0000-00004D620000}"/>
    <cellStyle name="RowTitles-Detail 2 3 2 2 4 4 6" xfId="17935" xr:uid="{00000000-0005-0000-0000-00004E620000}"/>
    <cellStyle name="RowTitles-Detail 2 3 2 2 4 4_Tertiary Salaries Survey" xfId="17936" xr:uid="{00000000-0005-0000-0000-00004F620000}"/>
    <cellStyle name="RowTitles-Detail 2 3 2 2 4 5" xfId="17937" xr:uid="{00000000-0005-0000-0000-000050620000}"/>
    <cellStyle name="RowTitles-Detail 2 3 2 2 4 5 2" xfId="17938" xr:uid="{00000000-0005-0000-0000-000051620000}"/>
    <cellStyle name="RowTitles-Detail 2 3 2 2 4 5 2 2" xfId="17939" xr:uid="{00000000-0005-0000-0000-000052620000}"/>
    <cellStyle name="RowTitles-Detail 2 3 2 2 4 5 2 2 2" xfId="17940" xr:uid="{00000000-0005-0000-0000-000053620000}"/>
    <cellStyle name="RowTitles-Detail 2 3 2 2 4 5 2 2_Tertiary Salaries Survey" xfId="17941" xr:uid="{00000000-0005-0000-0000-000054620000}"/>
    <cellStyle name="RowTitles-Detail 2 3 2 2 4 5 2 3" xfId="17942" xr:uid="{00000000-0005-0000-0000-000055620000}"/>
    <cellStyle name="RowTitles-Detail 2 3 2 2 4 5 2_Tertiary Salaries Survey" xfId="17943" xr:uid="{00000000-0005-0000-0000-000056620000}"/>
    <cellStyle name="RowTitles-Detail 2 3 2 2 4 5 3" xfId="17944" xr:uid="{00000000-0005-0000-0000-000057620000}"/>
    <cellStyle name="RowTitles-Detail 2 3 2 2 4 5 3 2" xfId="17945" xr:uid="{00000000-0005-0000-0000-000058620000}"/>
    <cellStyle name="RowTitles-Detail 2 3 2 2 4 5 3 2 2" xfId="17946" xr:uid="{00000000-0005-0000-0000-000059620000}"/>
    <cellStyle name="RowTitles-Detail 2 3 2 2 4 5 3 2_Tertiary Salaries Survey" xfId="17947" xr:uid="{00000000-0005-0000-0000-00005A620000}"/>
    <cellStyle name="RowTitles-Detail 2 3 2 2 4 5 3 3" xfId="17948" xr:uid="{00000000-0005-0000-0000-00005B620000}"/>
    <cellStyle name="RowTitles-Detail 2 3 2 2 4 5 3_Tertiary Salaries Survey" xfId="17949" xr:uid="{00000000-0005-0000-0000-00005C620000}"/>
    <cellStyle name="RowTitles-Detail 2 3 2 2 4 5 4" xfId="17950" xr:uid="{00000000-0005-0000-0000-00005D620000}"/>
    <cellStyle name="RowTitles-Detail 2 3 2 2 4 5 4 2" xfId="17951" xr:uid="{00000000-0005-0000-0000-00005E620000}"/>
    <cellStyle name="RowTitles-Detail 2 3 2 2 4 5 4_Tertiary Salaries Survey" xfId="17952" xr:uid="{00000000-0005-0000-0000-00005F620000}"/>
    <cellStyle name="RowTitles-Detail 2 3 2 2 4 5 5" xfId="17953" xr:uid="{00000000-0005-0000-0000-000060620000}"/>
    <cellStyle name="RowTitles-Detail 2 3 2 2 4 5_Tertiary Salaries Survey" xfId="17954" xr:uid="{00000000-0005-0000-0000-000061620000}"/>
    <cellStyle name="RowTitles-Detail 2 3 2 2 4 6" xfId="17955" xr:uid="{00000000-0005-0000-0000-000062620000}"/>
    <cellStyle name="RowTitles-Detail 2 3 2 2 4 6 2" xfId="17956" xr:uid="{00000000-0005-0000-0000-000063620000}"/>
    <cellStyle name="RowTitles-Detail 2 3 2 2 4 6 2 2" xfId="17957" xr:uid="{00000000-0005-0000-0000-000064620000}"/>
    <cellStyle name="RowTitles-Detail 2 3 2 2 4 6 2 2 2" xfId="17958" xr:uid="{00000000-0005-0000-0000-000065620000}"/>
    <cellStyle name="RowTitles-Detail 2 3 2 2 4 6 2 2_Tertiary Salaries Survey" xfId="17959" xr:uid="{00000000-0005-0000-0000-000066620000}"/>
    <cellStyle name="RowTitles-Detail 2 3 2 2 4 6 2 3" xfId="17960" xr:uid="{00000000-0005-0000-0000-000067620000}"/>
    <cellStyle name="RowTitles-Detail 2 3 2 2 4 6 2_Tertiary Salaries Survey" xfId="17961" xr:uid="{00000000-0005-0000-0000-000068620000}"/>
    <cellStyle name="RowTitles-Detail 2 3 2 2 4 6 3" xfId="17962" xr:uid="{00000000-0005-0000-0000-000069620000}"/>
    <cellStyle name="RowTitles-Detail 2 3 2 2 4 6 3 2" xfId="17963" xr:uid="{00000000-0005-0000-0000-00006A620000}"/>
    <cellStyle name="RowTitles-Detail 2 3 2 2 4 6 3 2 2" xfId="17964" xr:uid="{00000000-0005-0000-0000-00006B620000}"/>
    <cellStyle name="RowTitles-Detail 2 3 2 2 4 6 3 2_Tertiary Salaries Survey" xfId="17965" xr:uid="{00000000-0005-0000-0000-00006C620000}"/>
    <cellStyle name="RowTitles-Detail 2 3 2 2 4 6 3 3" xfId="17966" xr:uid="{00000000-0005-0000-0000-00006D620000}"/>
    <cellStyle name="RowTitles-Detail 2 3 2 2 4 6 3_Tertiary Salaries Survey" xfId="17967" xr:uid="{00000000-0005-0000-0000-00006E620000}"/>
    <cellStyle name="RowTitles-Detail 2 3 2 2 4 6 4" xfId="17968" xr:uid="{00000000-0005-0000-0000-00006F620000}"/>
    <cellStyle name="RowTitles-Detail 2 3 2 2 4 6 4 2" xfId="17969" xr:uid="{00000000-0005-0000-0000-000070620000}"/>
    <cellStyle name="RowTitles-Detail 2 3 2 2 4 6 4_Tertiary Salaries Survey" xfId="17970" xr:uid="{00000000-0005-0000-0000-000071620000}"/>
    <cellStyle name="RowTitles-Detail 2 3 2 2 4 6 5" xfId="17971" xr:uid="{00000000-0005-0000-0000-000072620000}"/>
    <cellStyle name="RowTitles-Detail 2 3 2 2 4 6_Tertiary Salaries Survey" xfId="17972" xr:uid="{00000000-0005-0000-0000-000073620000}"/>
    <cellStyle name="RowTitles-Detail 2 3 2 2 4 7" xfId="17973" xr:uid="{00000000-0005-0000-0000-000074620000}"/>
    <cellStyle name="RowTitles-Detail 2 3 2 2 4 7 2" xfId="17974" xr:uid="{00000000-0005-0000-0000-000075620000}"/>
    <cellStyle name="RowTitles-Detail 2 3 2 2 4 7 2 2" xfId="17975" xr:uid="{00000000-0005-0000-0000-000076620000}"/>
    <cellStyle name="RowTitles-Detail 2 3 2 2 4 7 2_Tertiary Salaries Survey" xfId="17976" xr:uid="{00000000-0005-0000-0000-000077620000}"/>
    <cellStyle name="RowTitles-Detail 2 3 2 2 4 7 3" xfId="17977" xr:uid="{00000000-0005-0000-0000-000078620000}"/>
    <cellStyle name="RowTitles-Detail 2 3 2 2 4 7_Tertiary Salaries Survey" xfId="17978" xr:uid="{00000000-0005-0000-0000-000079620000}"/>
    <cellStyle name="RowTitles-Detail 2 3 2 2 4 8" xfId="17979" xr:uid="{00000000-0005-0000-0000-00007A620000}"/>
    <cellStyle name="RowTitles-Detail 2 3 2 2 4 9" xfId="17980" xr:uid="{00000000-0005-0000-0000-00007B620000}"/>
    <cellStyle name="RowTitles-Detail 2 3 2 2 4_STUD aligned by INSTIT" xfId="17981" xr:uid="{00000000-0005-0000-0000-00007C620000}"/>
    <cellStyle name="RowTitles-Detail 2 3 2 2 5" xfId="17982" xr:uid="{00000000-0005-0000-0000-00007D620000}"/>
    <cellStyle name="RowTitles-Detail 2 3 2 2 5 2" xfId="17983" xr:uid="{00000000-0005-0000-0000-00007E620000}"/>
    <cellStyle name="RowTitles-Detail 2 3 2 2 5 2 2" xfId="17984" xr:uid="{00000000-0005-0000-0000-00007F620000}"/>
    <cellStyle name="RowTitles-Detail 2 3 2 2 5 2 2 2" xfId="17985" xr:uid="{00000000-0005-0000-0000-000080620000}"/>
    <cellStyle name="RowTitles-Detail 2 3 2 2 5 2 2_Tertiary Salaries Survey" xfId="17986" xr:uid="{00000000-0005-0000-0000-000081620000}"/>
    <cellStyle name="RowTitles-Detail 2 3 2 2 5 2 3" xfId="17987" xr:uid="{00000000-0005-0000-0000-000082620000}"/>
    <cellStyle name="RowTitles-Detail 2 3 2 2 5 2_Tertiary Salaries Survey" xfId="17988" xr:uid="{00000000-0005-0000-0000-000083620000}"/>
    <cellStyle name="RowTitles-Detail 2 3 2 2 5 3" xfId="17989" xr:uid="{00000000-0005-0000-0000-000084620000}"/>
    <cellStyle name="RowTitles-Detail 2 3 2 2 5 3 2" xfId="17990" xr:uid="{00000000-0005-0000-0000-000085620000}"/>
    <cellStyle name="RowTitles-Detail 2 3 2 2 5 3 2 2" xfId="17991" xr:uid="{00000000-0005-0000-0000-000086620000}"/>
    <cellStyle name="RowTitles-Detail 2 3 2 2 5 3 2_Tertiary Salaries Survey" xfId="17992" xr:uid="{00000000-0005-0000-0000-000087620000}"/>
    <cellStyle name="RowTitles-Detail 2 3 2 2 5 3 3" xfId="17993" xr:uid="{00000000-0005-0000-0000-000088620000}"/>
    <cellStyle name="RowTitles-Detail 2 3 2 2 5 3_Tertiary Salaries Survey" xfId="17994" xr:uid="{00000000-0005-0000-0000-000089620000}"/>
    <cellStyle name="RowTitles-Detail 2 3 2 2 5 4" xfId="17995" xr:uid="{00000000-0005-0000-0000-00008A620000}"/>
    <cellStyle name="RowTitles-Detail 2 3 2 2 5 5" xfId="17996" xr:uid="{00000000-0005-0000-0000-00008B620000}"/>
    <cellStyle name="RowTitles-Detail 2 3 2 2 5 5 2" xfId="17997" xr:uid="{00000000-0005-0000-0000-00008C620000}"/>
    <cellStyle name="RowTitles-Detail 2 3 2 2 5 5_Tertiary Salaries Survey" xfId="17998" xr:uid="{00000000-0005-0000-0000-00008D620000}"/>
    <cellStyle name="RowTitles-Detail 2 3 2 2 5 6" xfId="17999" xr:uid="{00000000-0005-0000-0000-00008E620000}"/>
    <cellStyle name="RowTitles-Detail 2 3 2 2 5_Tertiary Salaries Survey" xfId="18000" xr:uid="{00000000-0005-0000-0000-00008F620000}"/>
    <cellStyle name="RowTitles-Detail 2 3 2 2 6" xfId="18001" xr:uid="{00000000-0005-0000-0000-000090620000}"/>
    <cellStyle name="RowTitles-Detail 2 3 2 2 6 2" xfId="18002" xr:uid="{00000000-0005-0000-0000-000091620000}"/>
    <cellStyle name="RowTitles-Detail 2 3 2 2 6 2 2" xfId="18003" xr:uid="{00000000-0005-0000-0000-000092620000}"/>
    <cellStyle name="RowTitles-Detail 2 3 2 2 6 2 2 2" xfId="18004" xr:uid="{00000000-0005-0000-0000-000093620000}"/>
    <cellStyle name="RowTitles-Detail 2 3 2 2 6 2 2_Tertiary Salaries Survey" xfId="18005" xr:uid="{00000000-0005-0000-0000-000094620000}"/>
    <cellStyle name="RowTitles-Detail 2 3 2 2 6 2 3" xfId="18006" xr:uid="{00000000-0005-0000-0000-000095620000}"/>
    <cellStyle name="RowTitles-Detail 2 3 2 2 6 2_Tertiary Salaries Survey" xfId="18007" xr:uid="{00000000-0005-0000-0000-000096620000}"/>
    <cellStyle name="RowTitles-Detail 2 3 2 2 6 3" xfId="18008" xr:uid="{00000000-0005-0000-0000-000097620000}"/>
    <cellStyle name="RowTitles-Detail 2 3 2 2 6 3 2" xfId="18009" xr:uid="{00000000-0005-0000-0000-000098620000}"/>
    <cellStyle name="RowTitles-Detail 2 3 2 2 6 3 2 2" xfId="18010" xr:uid="{00000000-0005-0000-0000-000099620000}"/>
    <cellStyle name="RowTitles-Detail 2 3 2 2 6 3 2_Tertiary Salaries Survey" xfId="18011" xr:uid="{00000000-0005-0000-0000-00009A620000}"/>
    <cellStyle name="RowTitles-Detail 2 3 2 2 6 3 3" xfId="18012" xr:uid="{00000000-0005-0000-0000-00009B620000}"/>
    <cellStyle name="RowTitles-Detail 2 3 2 2 6 3_Tertiary Salaries Survey" xfId="18013" xr:uid="{00000000-0005-0000-0000-00009C620000}"/>
    <cellStyle name="RowTitles-Detail 2 3 2 2 6 4" xfId="18014" xr:uid="{00000000-0005-0000-0000-00009D620000}"/>
    <cellStyle name="RowTitles-Detail 2 3 2 2 6 5" xfId="18015" xr:uid="{00000000-0005-0000-0000-00009E620000}"/>
    <cellStyle name="RowTitles-Detail 2 3 2 2 6_Tertiary Salaries Survey" xfId="18016" xr:uid="{00000000-0005-0000-0000-00009F620000}"/>
    <cellStyle name="RowTitles-Detail 2 3 2 2 7" xfId="18017" xr:uid="{00000000-0005-0000-0000-0000A0620000}"/>
    <cellStyle name="RowTitles-Detail 2 3 2 2 7 2" xfId="18018" xr:uid="{00000000-0005-0000-0000-0000A1620000}"/>
    <cellStyle name="RowTitles-Detail 2 3 2 2 7 2 2" xfId="18019" xr:uid="{00000000-0005-0000-0000-0000A2620000}"/>
    <cellStyle name="RowTitles-Detail 2 3 2 2 7 2 2 2" xfId="18020" xr:uid="{00000000-0005-0000-0000-0000A3620000}"/>
    <cellStyle name="RowTitles-Detail 2 3 2 2 7 2 2_Tertiary Salaries Survey" xfId="18021" xr:uid="{00000000-0005-0000-0000-0000A4620000}"/>
    <cellStyle name="RowTitles-Detail 2 3 2 2 7 2 3" xfId="18022" xr:uid="{00000000-0005-0000-0000-0000A5620000}"/>
    <cellStyle name="RowTitles-Detail 2 3 2 2 7 2_Tertiary Salaries Survey" xfId="18023" xr:uid="{00000000-0005-0000-0000-0000A6620000}"/>
    <cellStyle name="RowTitles-Detail 2 3 2 2 7 3" xfId="18024" xr:uid="{00000000-0005-0000-0000-0000A7620000}"/>
    <cellStyle name="RowTitles-Detail 2 3 2 2 7 3 2" xfId="18025" xr:uid="{00000000-0005-0000-0000-0000A8620000}"/>
    <cellStyle name="RowTitles-Detail 2 3 2 2 7 3 2 2" xfId="18026" xr:uid="{00000000-0005-0000-0000-0000A9620000}"/>
    <cellStyle name="RowTitles-Detail 2 3 2 2 7 3 2_Tertiary Salaries Survey" xfId="18027" xr:uid="{00000000-0005-0000-0000-0000AA620000}"/>
    <cellStyle name="RowTitles-Detail 2 3 2 2 7 3 3" xfId="18028" xr:uid="{00000000-0005-0000-0000-0000AB620000}"/>
    <cellStyle name="RowTitles-Detail 2 3 2 2 7 3_Tertiary Salaries Survey" xfId="18029" xr:uid="{00000000-0005-0000-0000-0000AC620000}"/>
    <cellStyle name="RowTitles-Detail 2 3 2 2 7 4" xfId="18030" xr:uid="{00000000-0005-0000-0000-0000AD620000}"/>
    <cellStyle name="RowTitles-Detail 2 3 2 2 7 5" xfId="18031" xr:uid="{00000000-0005-0000-0000-0000AE620000}"/>
    <cellStyle name="RowTitles-Detail 2 3 2 2 7 5 2" xfId="18032" xr:uid="{00000000-0005-0000-0000-0000AF620000}"/>
    <cellStyle name="RowTitles-Detail 2 3 2 2 7 5_Tertiary Salaries Survey" xfId="18033" xr:uid="{00000000-0005-0000-0000-0000B0620000}"/>
    <cellStyle name="RowTitles-Detail 2 3 2 2 7 6" xfId="18034" xr:uid="{00000000-0005-0000-0000-0000B1620000}"/>
    <cellStyle name="RowTitles-Detail 2 3 2 2 7_Tertiary Salaries Survey" xfId="18035" xr:uid="{00000000-0005-0000-0000-0000B2620000}"/>
    <cellStyle name="RowTitles-Detail 2 3 2 2 8" xfId="18036" xr:uid="{00000000-0005-0000-0000-0000B3620000}"/>
    <cellStyle name="RowTitles-Detail 2 3 2 2 8 2" xfId="18037" xr:uid="{00000000-0005-0000-0000-0000B4620000}"/>
    <cellStyle name="RowTitles-Detail 2 3 2 2 8 2 2" xfId="18038" xr:uid="{00000000-0005-0000-0000-0000B5620000}"/>
    <cellStyle name="RowTitles-Detail 2 3 2 2 8 2 2 2" xfId="18039" xr:uid="{00000000-0005-0000-0000-0000B6620000}"/>
    <cellStyle name="RowTitles-Detail 2 3 2 2 8 2 2_Tertiary Salaries Survey" xfId="18040" xr:uid="{00000000-0005-0000-0000-0000B7620000}"/>
    <cellStyle name="RowTitles-Detail 2 3 2 2 8 2 3" xfId="18041" xr:uid="{00000000-0005-0000-0000-0000B8620000}"/>
    <cellStyle name="RowTitles-Detail 2 3 2 2 8 2_Tertiary Salaries Survey" xfId="18042" xr:uid="{00000000-0005-0000-0000-0000B9620000}"/>
    <cellStyle name="RowTitles-Detail 2 3 2 2 8 3" xfId="18043" xr:uid="{00000000-0005-0000-0000-0000BA620000}"/>
    <cellStyle name="RowTitles-Detail 2 3 2 2 8 3 2" xfId="18044" xr:uid="{00000000-0005-0000-0000-0000BB620000}"/>
    <cellStyle name="RowTitles-Detail 2 3 2 2 8 3 2 2" xfId="18045" xr:uid="{00000000-0005-0000-0000-0000BC620000}"/>
    <cellStyle name="RowTitles-Detail 2 3 2 2 8 3 2_Tertiary Salaries Survey" xfId="18046" xr:uid="{00000000-0005-0000-0000-0000BD620000}"/>
    <cellStyle name="RowTitles-Detail 2 3 2 2 8 3 3" xfId="18047" xr:uid="{00000000-0005-0000-0000-0000BE620000}"/>
    <cellStyle name="RowTitles-Detail 2 3 2 2 8 3_Tertiary Salaries Survey" xfId="18048" xr:uid="{00000000-0005-0000-0000-0000BF620000}"/>
    <cellStyle name="RowTitles-Detail 2 3 2 2 8 4" xfId="18049" xr:uid="{00000000-0005-0000-0000-0000C0620000}"/>
    <cellStyle name="RowTitles-Detail 2 3 2 2 8 4 2" xfId="18050" xr:uid="{00000000-0005-0000-0000-0000C1620000}"/>
    <cellStyle name="RowTitles-Detail 2 3 2 2 8 4_Tertiary Salaries Survey" xfId="18051" xr:uid="{00000000-0005-0000-0000-0000C2620000}"/>
    <cellStyle name="RowTitles-Detail 2 3 2 2 8 5" xfId="18052" xr:uid="{00000000-0005-0000-0000-0000C3620000}"/>
    <cellStyle name="RowTitles-Detail 2 3 2 2 8_Tertiary Salaries Survey" xfId="18053" xr:uid="{00000000-0005-0000-0000-0000C4620000}"/>
    <cellStyle name="RowTitles-Detail 2 3 2 2 9" xfId="18054" xr:uid="{00000000-0005-0000-0000-0000C5620000}"/>
    <cellStyle name="RowTitles-Detail 2 3 2 2 9 2" xfId="18055" xr:uid="{00000000-0005-0000-0000-0000C6620000}"/>
    <cellStyle name="RowTitles-Detail 2 3 2 2 9 2 2" xfId="18056" xr:uid="{00000000-0005-0000-0000-0000C7620000}"/>
    <cellStyle name="RowTitles-Detail 2 3 2 2 9 2 2 2" xfId="18057" xr:uid="{00000000-0005-0000-0000-0000C8620000}"/>
    <cellStyle name="RowTitles-Detail 2 3 2 2 9 2 2_Tertiary Salaries Survey" xfId="18058" xr:uid="{00000000-0005-0000-0000-0000C9620000}"/>
    <cellStyle name="RowTitles-Detail 2 3 2 2 9 2 3" xfId="18059" xr:uid="{00000000-0005-0000-0000-0000CA620000}"/>
    <cellStyle name="RowTitles-Detail 2 3 2 2 9 2_Tertiary Salaries Survey" xfId="18060" xr:uid="{00000000-0005-0000-0000-0000CB620000}"/>
    <cellStyle name="RowTitles-Detail 2 3 2 2 9 3" xfId="18061" xr:uid="{00000000-0005-0000-0000-0000CC620000}"/>
    <cellStyle name="RowTitles-Detail 2 3 2 2 9 3 2" xfId="18062" xr:uid="{00000000-0005-0000-0000-0000CD620000}"/>
    <cellStyle name="RowTitles-Detail 2 3 2 2 9 3 2 2" xfId="18063" xr:uid="{00000000-0005-0000-0000-0000CE620000}"/>
    <cellStyle name="RowTitles-Detail 2 3 2 2 9 3 2_Tertiary Salaries Survey" xfId="18064" xr:uid="{00000000-0005-0000-0000-0000CF620000}"/>
    <cellStyle name="RowTitles-Detail 2 3 2 2 9 3 3" xfId="18065" xr:uid="{00000000-0005-0000-0000-0000D0620000}"/>
    <cellStyle name="RowTitles-Detail 2 3 2 2 9 3_Tertiary Salaries Survey" xfId="18066" xr:uid="{00000000-0005-0000-0000-0000D1620000}"/>
    <cellStyle name="RowTitles-Detail 2 3 2 2 9 4" xfId="18067" xr:uid="{00000000-0005-0000-0000-0000D2620000}"/>
    <cellStyle name="RowTitles-Detail 2 3 2 2 9 4 2" xfId="18068" xr:uid="{00000000-0005-0000-0000-0000D3620000}"/>
    <cellStyle name="RowTitles-Detail 2 3 2 2 9 4_Tertiary Salaries Survey" xfId="18069" xr:uid="{00000000-0005-0000-0000-0000D4620000}"/>
    <cellStyle name="RowTitles-Detail 2 3 2 2 9 5" xfId="18070" xr:uid="{00000000-0005-0000-0000-0000D5620000}"/>
    <cellStyle name="RowTitles-Detail 2 3 2 2 9_Tertiary Salaries Survey" xfId="18071" xr:uid="{00000000-0005-0000-0000-0000D6620000}"/>
    <cellStyle name="RowTitles-Detail 2 3 2 2_STUD aligned by INSTIT" xfId="18072" xr:uid="{00000000-0005-0000-0000-0000D7620000}"/>
    <cellStyle name="RowTitles-Detail 2 3 2 3" xfId="18073" xr:uid="{00000000-0005-0000-0000-0000D8620000}"/>
    <cellStyle name="RowTitles-Detail 2 3 2 3 2" xfId="18074" xr:uid="{00000000-0005-0000-0000-0000D9620000}"/>
    <cellStyle name="RowTitles-Detail 2 3 2 3 2 2" xfId="18075" xr:uid="{00000000-0005-0000-0000-0000DA620000}"/>
    <cellStyle name="RowTitles-Detail 2 3 2 3 2 2 2" xfId="18076" xr:uid="{00000000-0005-0000-0000-0000DB620000}"/>
    <cellStyle name="RowTitles-Detail 2 3 2 3 2 2 2 2" xfId="18077" xr:uid="{00000000-0005-0000-0000-0000DC620000}"/>
    <cellStyle name="RowTitles-Detail 2 3 2 3 2 2 2_Tertiary Salaries Survey" xfId="18078" xr:uid="{00000000-0005-0000-0000-0000DD620000}"/>
    <cellStyle name="RowTitles-Detail 2 3 2 3 2 2 3" xfId="18079" xr:uid="{00000000-0005-0000-0000-0000DE620000}"/>
    <cellStyle name="RowTitles-Detail 2 3 2 3 2 2_Tertiary Salaries Survey" xfId="18080" xr:uid="{00000000-0005-0000-0000-0000DF620000}"/>
    <cellStyle name="RowTitles-Detail 2 3 2 3 2 3" xfId="18081" xr:uid="{00000000-0005-0000-0000-0000E0620000}"/>
    <cellStyle name="RowTitles-Detail 2 3 2 3 2 3 2" xfId="18082" xr:uid="{00000000-0005-0000-0000-0000E1620000}"/>
    <cellStyle name="RowTitles-Detail 2 3 2 3 2 3 2 2" xfId="18083" xr:uid="{00000000-0005-0000-0000-0000E2620000}"/>
    <cellStyle name="RowTitles-Detail 2 3 2 3 2 3 2_Tertiary Salaries Survey" xfId="18084" xr:uid="{00000000-0005-0000-0000-0000E3620000}"/>
    <cellStyle name="RowTitles-Detail 2 3 2 3 2 3 3" xfId="18085" xr:uid="{00000000-0005-0000-0000-0000E4620000}"/>
    <cellStyle name="RowTitles-Detail 2 3 2 3 2 3_Tertiary Salaries Survey" xfId="18086" xr:uid="{00000000-0005-0000-0000-0000E5620000}"/>
    <cellStyle name="RowTitles-Detail 2 3 2 3 2 4" xfId="18087" xr:uid="{00000000-0005-0000-0000-0000E6620000}"/>
    <cellStyle name="RowTitles-Detail 2 3 2 3 2 5" xfId="18088" xr:uid="{00000000-0005-0000-0000-0000E7620000}"/>
    <cellStyle name="RowTitles-Detail 2 3 2 3 2_Tertiary Salaries Survey" xfId="18089" xr:uid="{00000000-0005-0000-0000-0000E8620000}"/>
    <cellStyle name="RowTitles-Detail 2 3 2 3 3" xfId="18090" xr:uid="{00000000-0005-0000-0000-0000E9620000}"/>
    <cellStyle name="RowTitles-Detail 2 3 2 3 3 2" xfId="18091" xr:uid="{00000000-0005-0000-0000-0000EA620000}"/>
    <cellStyle name="RowTitles-Detail 2 3 2 3 3 2 2" xfId="18092" xr:uid="{00000000-0005-0000-0000-0000EB620000}"/>
    <cellStyle name="RowTitles-Detail 2 3 2 3 3 2 2 2" xfId="18093" xr:uid="{00000000-0005-0000-0000-0000EC620000}"/>
    <cellStyle name="RowTitles-Detail 2 3 2 3 3 2 2_Tertiary Salaries Survey" xfId="18094" xr:uid="{00000000-0005-0000-0000-0000ED620000}"/>
    <cellStyle name="RowTitles-Detail 2 3 2 3 3 2 3" xfId="18095" xr:uid="{00000000-0005-0000-0000-0000EE620000}"/>
    <cellStyle name="RowTitles-Detail 2 3 2 3 3 2_Tertiary Salaries Survey" xfId="18096" xr:uid="{00000000-0005-0000-0000-0000EF620000}"/>
    <cellStyle name="RowTitles-Detail 2 3 2 3 3 3" xfId="18097" xr:uid="{00000000-0005-0000-0000-0000F0620000}"/>
    <cellStyle name="RowTitles-Detail 2 3 2 3 3 3 2" xfId="18098" xr:uid="{00000000-0005-0000-0000-0000F1620000}"/>
    <cellStyle name="RowTitles-Detail 2 3 2 3 3 3 2 2" xfId="18099" xr:uid="{00000000-0005-0000-0000-0000F2620000}"/>
    <cellStyle name="RowTitles-Detail 2 3 2 3 3 3 2_Tertiary Salaries Survey" xfId="18100" xr:uid="{00000000-0005-0000-0000-0000F3620000}"/>
    <cellStyle name="RowTitles-Detail 2 3 2 3 3 3 3" xfId="18101" xr:uid="{00000000-0005-0000-0000-0000F4620000}"/>
    <cellStyle name="RowTitles-Detail 2 3 2 3 3 3_Tertiary Salaries Survey" xfId="18102" xr:uid="{00000000-0005-0000-0000-0000F5620000}"/>
    <cellStyle name="RowTitles-Detail 2 3 2 3 3 4" xfId="18103" xr:uid="{00000000-0005-0000-0000-0000F6620000}"/>
    <cellStyle name="RowTitles-Detail 2 3 2 3 3 5" xfId="18104" xr:uid="{00000000-0005-0000-0000-0000F7620000}"/>
    <cellStyle name="RowTitles-Detail 2 3 2 3 3 5 2" xfId="18105" xr:uid="{00000000-0005-0000-0000-0000F8620000}"/>
    <cellStyle name="RowTitles-Detail 2 3 2 3 3 5_Tertiary Salaries Survey" xfId="18106" xr:uid="{00000000-0005-0000-0000-0000F9620000}"/>
    <cellStyle name="RowTitles-Detail 2 3 2 3 3 6" xfId="18107" xr:uid="{00000000-0005-0000-0000-0000FA620000}"/>
    <cellStyle name="RowTitles-Detail 2 3 2 3 3_Tertiary Salaries Survey" xfId="18108" xr:uid="{00000000-0005-0000-0000-0000FB620000}"/>
    <cellStyle name="RowTitles-Detail 2 3 2 3 4" xfId="18109" xr:uid="{00000000-0005-0000-0000-0000FC620000}"/>
    <cellStyle name="RowTitles-Detail 2 3 2 3 4 2" xfId="18110" xr:uid="{00000000-0005-0000-0000-0000FD620000}"/>
    <cellStyle name="RowTitles-Detail 2 3 2 3 4 2 2" xfId="18111" xr:uid="{00000000-0005-0000-0000-0000FE620000}"/>
    <cellStyle name="RowTitles-Detail 2 3 2 3 4 2 2 2" xfId="18112" xr:uid="{00000000-0005-0000-0000-0000FF620000}"/>
    <cellStyle name="RowTitles-Detail 2 3 2 3 4 2 2_Tertiary Salaries Survey" xfId="18113" xr:uid="{00000000-0005-0000-0000-000000630000}"/>
    <cellStyle name="RowTitles-Detail 2 3 2 3 4 2 3" xfId="18114" xr:uid="{00000000-0005-0000-0000-000001630000}"/>
    <cellStyle name="RowTitles-Detail 2 3 2 3 4 2_Tertiary Salaries Survey" xfId="18115" xr:uid="{00000000-0005-0000-0000-000002630000}"/>
    <cellStyle name="RowTitles-Detail 2 3 2 3 4 3" xfId="18116" xr:uid="{00000000-0005-0000-0000-000003630000}"/>
    <cellStyle name="RowTitles-Detail 2 3 2 3 4 3 2" xfId="18117" xr:uid="{00000000-0005-0000-0000-000004630000}"/>
    <cellStyle name="RowTitles-Detail 2 3 2 3 4 3 2 2" xfId="18118" xr:uid="{00000000-0005-0000-0000-000005630000}"/>
    <cellStyle name="RowTitles-Detail 2 3 2 3 4 3 2_Tertiary Salaries Survey" xfId="18119" xr:uid="{00000000-0005-0000-0000-000006630000}"/>
    <cellStyle name="RowTitles-Detail 2 3 2 3 4 3 3" xfId="18120" xr:uid="{00000000-0005-0000-0000-000007630000}"/>
    <cellStyle name="RowTitles-Detail 2 3 2 3 4 3_Tertiary Salaries Survey" xfId="18121" xr:uid="{00000000-0005-0000-0000-000008630000}"/>
    <cellStyle name="RowTitles-Detail 2 3 2 3 4 4" xfId="18122" xr:uid="{00000000-0005-0000-0000-000009630000}"/>
    <cellStyle name="RowTitles-Detail 2 3 2 3 4 4 2" xfId="18123" xr:uid="{00000000-0005-0000-0000-00000A630000}"/>
    <cellStyle name="RowTitles-Detail 2 3 2 3 4 4_Tertiary Salaries Survey" xfId="18124" xr:uid="{00000000-0005-0000-0000-00000B630000}"/>
    <cellStyle name="RowTitles-Detail 2 3 2 3 4 5" xfId="18125" xr:uid="{00000000-0005-0000-0000-00000C630000}"/>
    <cellStyle name="RowTitles-Detail 2 3 2 3 4_Tertiary Salaries Survey" xfId="18126" xr:uid="{00000000-0005-0000-0000-00000D630000}"/>
    <cellStyle name="RowTitles-Detail 2 3 2 3 5" xfId="18127" xr:uid="{00000000-0005-0000-0000-00000E630000}"/>
    <cellStyle name="RowTitles-Detail 2 3 2 3 5 2" xfId="18128" xr:uid="{00000000-0005-0000-0000-00000F630000}"/>
    <cellStyle name="RowTitles-Detail 2 3 2 3 5 2 2" xfId="18129" xr:uid="{00000000-0005-0000-0000-000010630000}"/>
    <cellStyle name="RowTitles-Detail 2 3 2 3 5 2 2 2" xfId="18130" xr:uid="{00000000-0005-0000-0000-000011630000}"/>
    <cellStyle name="RowTitles-Detail 2 3 2 3 5 2 2_Tertiary Salaries Survey" xfId="18131" xr:uid="{00000000-0005-0000-0000-000012630000}"/>
    <cellStyle name="RowTitles-Detail 2 3 2 3 5 2 3" xfId="18132" xr:uid="{00000000-0005-0000-0000-000013630000}"/>
    <cellStyle name="RowTitles-Detail 2 3 2 3 5 2_Tertiary Salaries Survey" xfId="18133" xr:uid="{00000000-0005-0000-0000-000014630000}"/>
    <cellStyle name="RowTitles-Detail 2 3 2 3 5 3" xfId="18134" xr:uid="{00000000-0005-0000-0000-000015630000}"/>
    <cellStyle name="RowTitles-Detail 2 3 2 3 5 3 2" xfId="18135" xr:uid="{00000000-0005-0000-0000-000016630000}"/>
    <cellStyle name="RowTitles-Detail 2 3 2 3 5 3 2 2" xfId="18136" xr:uid="{00000000-0005-0000-0000-000017630000}"/>
    <cellStyle name="RowTitles-Detail 2 3 2 3 5 3 2_Tertiary Salaries Survey" xfId="18137" xr:uid="{00000000-0005-0000-0000-000018630000}"/>
    <cellStyle name="RowTitles-Detail 2 3 2 3 5 3 3" xfId="18138" xr:uid="{00000000-0005-0000-0000-000019630000}"/>
    <cellStyle name="RowTitles-Detail 2 3 2 3 5 3_Tertiary Salaries Survey" xfId="18139" xr:uid="{00000000-0005-0000-0000-00001A630000}"/>
    <cellStyle name="RowTitles-Detail 2 3 2 3 5 4" xfId="18140" xr:uid="{00000000-0005-0000-0000-00001B630000}"/>
    <cellStyle name="RowTitles-Detail 2 3 2 3 5 4 2" xfId="18141" xr:uid="{00000000-0005-0000-0000-00001C630000}"/>
    <cellStyle name="RowTitles-Detail 2 3 2 3 5 4_Tertiary Salaries Survey" xfId="18142" xr:uid="{00000000-0005-0000-0000-00001D630000}"/>
    <cellStyle name="RowTitles-Detail 2 3 2 3 5 5" xfId="18143" xr:uid="{00000000-0005-0000-0000-00001E630000}"/>
    <cellStyle name="RowTitles-Detail 2 3 2 3 5_Tertiary Salaries Survey" xfId="18144" xr:uid="{00000000-0005-0000-0000-00001F630000}"/>
    <cellStyle name="RowTitles-Detail 2 3 2 3 6" xfId="18145" xr:uid="{00000000-0005-0000-0000-000020630000}"/>
    <cellStyle name="RowTitles-Detail 2 3 2 3 6 2" xfId="18146" xr:uid="{00000000-0005-0000-0000-000021630000}"/>
    <cellStyle name="RowTitles-Detail 2 3 2 3 6 2 2" xfId="18147" xr:uid="{00000000-0005-0000-0000-000022630000}"/>
    <cellStyle name="RowTitles-Detail 2 3 2 3 6 2 2 2" xfId="18148" xr:uid="{00000000-0005-0000-0000-000023630000}"/>
    <cellStyle name="RowTitles-Detail 2 3 2 3 6 2 2_Tertiary Salaries Survey" xfId="18149" xr:uid="{00000000-0005-0000-0000-000024630000}"/>
    <cellStyle name="RowTitles-Detail 2 3 2 3 6 2 3" xfId="18150" xr:uid="{00000000-0005-0000-0000-000025630000}"/>
    <cellStyle name="RowTitles-Detail 2 3 2 3 6 2_Tertiary Salaries Survey" xfId="18151" xr:uid="{00000000-0005-0000-0000-000026630000}"/>
    <cellStyle name="RowTitles-Detail 2 3 2 3 6 3" xfId="18152" xr:uid="{00000000-0005-0000-0000-000027630000}"/>
    <cellStyle name="RowTitles-Detail 2 3 2 3 6 3 2" xfId="18153" xr:uid="{00000000-0005-0000-0000-000028630000}"/>
    <cellStyle name="RowTitles-Detail 2 3 2 3 6 3 2 2" xfId="18154" xr:uid="{00000000-0005-0000-0000-000029630000}"/>
    <cellStyle name="RowTitles-Detail 2 3 2 3 6 3 2_Tertiary Salaries Survey" xfId="18155" xr:uid="{00000000-0005-0000-0000-00002A630000}"/>
    <cellStyle name="RowTitles-Detail 2 3 2 3 6 3 3" xfId="18156" xr:uid="{00000000-0005-0000-0000-00002B630000}"/>
    <cellStyle name="RowTitles-Detail 2 3 2 3 6 3_Tertiary Salaries Survey" xfId="18157" xr:uid="{00000000-0005-0000-0000-00002C630000}"/>
    <cellStyle name="RowTitles-Detail 2 3 2 3 6 4" xfId="18158" xr:uid="{00000000-0005-0000-0000-00002D630000}"/>
    <cellStyle name="RowTitles-Detail 2 3 2 3 6 4 2" xfId="18159" xr:uid="{00000000-0005-0000-0000-00002E630000}"/>
    <cellStyle name="RowTitles-Detail 2 3 2 3 6 4_Tertiary Salaries Survey" xfId="18160" xr:uid="{00000000-0005-0000-0000-00002F630000}"/>
    <cellStyle name="RowTitles-Detail 2 3 2 3 6 5" xfId="18161" xr:uid="{00000000-0005-0000-0000-000030630000}"/>
    <cellStyle name="RowTitles-Detail 2 3 2 3 6_Tertiary Salaries Survey" xfId="18162" xr:uid="{00000000-0005-0000-0000-000031630000}"/>
    <cellStyle name="RowTitles-Detail 2 3 2 3 7" xfId="18163" xr:uid="{00000000-0005-0000-0000-000032630000}"/>
    <cellStyle name="RowTitles-Detail 2 3 2 3 7 2" xfId="18164" xr:uid="{00000000-0005-0000-0000-000033630000}"/>
    <cellStyle name="RowTitles-Detail 2 3 2 3 7 2 2" xfId="18165" xr:uid="{00000000-0005-0000-0000-000034630000}"/>
    <cellStyle name="RowTitles-Detail 2 3 2 3 7 2_Tertiary Salaries Survey" xfId="18166" xr:uid="{00000000-0005-0000-0000-000035630000}"/>
    <cellStyle name="RowTitles-Detail 2 3 2 3 7 3" xfId="18167" xr:uid="{00000000-0005-0000-0000-000036630000}"/>
    <cellStyle name="RowTitles-Detail 2 3 2 3 7_Tertiary Salaries Survey" xfId="18168" xr:uid="{00000000-0005-0000-0000-000037630000}"/>
    <cellStyle name="RowTitles-Detail 2 3 2 3 8" xfId="18169" xr:uid="{00000000-0005-0000-0000-000038630000}"/>
    <cellStyle name="RowTitles-Detail 2 3 2 3 9" xfId="18170" xr:uid="{00000000-0005-0000-0000-000039630000}"/>
    <cellStyle name="RowTitles-Detail 2 3 2 3_STUD aligned by INSTIT" xfId="18171" xr:uid="{00000000-0005-0000-0000-00003A630000}"/>
    <cellStyle name="RowTitles-Detail 2 3 2 4" xfId="18172" xr:uid="{00000000-0005-0000-0000-00003B630000}"/>
    <cellStyle name="RowTitles-Detail 2 3 2 4 2" xfId="18173" xr:uid="{00000000-0005-0000-0000-00003C630000}"/>
    <cellStyle name="RowTitles-Detail 2 3 2 4 2 2" xfId="18174" xr:uid="{00000000-0005-0000-0000-00003D630000}"/>
    <cellStyle name="RowTitles-Detail 2 3 2 4 2 2 2" xfId="18175" xr:uid="{00000000-0005-0000-0000-00003E630000}"/>
    <cellStyle name="RowTitles-Detail 2 3 2 4 2 2 2 2" xfId="18176" xr:uid="{00000000-0005-0000-0000-00003F630000}"/>
    <cellStyle name="RowTitles-Detail 2 3 2 4 2 2 2_Tertiary Salaries Survey" xfId="18177" xr:uid="{00000000-0005-0000-0000-000040630000}"/>
    <cellStyle name="RowTitles-Detail 2 3 2 4 2 2 3" xfId="18178" xr:uid="{00000000-0005-0000-0000-000041630000}"/>
    <cellStyle name="RowTitles-Detail 2 3 2 4 2 2_Tertiary Salaries Survey" xfId="18179" xr:uid="{00000000-0005-0000-0000-000042630000}"/>
    <cellStyle name="RowTitles-Detail 2 3 2 4 2 3" xfId="18180" xr:uid="{00000000-0005-0000-0000-000043630000}"/>
    <cellStyle name="RowTitles-Detail 2 3 2 4 2 3 2" xfId="18181" xr:uid="{00000000-0005-0000-0000-000044630000}"/>
    <cellStyle name="RowTitles-Detail 2 3 2 4 2 3 2 2" xfId="18182" xr:uid="{00000000-0005-0000-0000-000045630000}"/>
    <cellStyle name="RowTitles-Detail 2 3 2 4 2 3 2_Tertiary Salaries Survey" xfId="18183" xr:uid="{00000000-0005-0000-0000-000046630000}"/>
    <cellStyle name="RowTitles-Detail 2 3 2 4 2 3 3" xfId="18184" xr:uid="{00000000-0005-0000-0000-000047630000}"/>
    <cellStyle name="RowTitles-Detail 2 3 2 4 2 3_Tertiary Salaries Survey" xfId="18185" xr:uid="{00000000-0005-0000-0000-000048630000}"/>
    <cellStyle name="RowTitles-Detail 2 3 2 4 2 4" xfId="18186" xr:uid="{00000000-0005-0000-0000-000049630000}"/>
    <cellStyle name="RowTitles-Detail 2 3 2 4 2 5" xfId="18187" xr:uid="{00000000-0005-0000-0000-00004A630000}"/>
    <cellStyle name="RowTitles-Detail 2 3 2 4 2 5 2" xfId="18188" xr:uid="{00000000-0005-0000-0000-00004B630000}"/>
    <cellStyle name="RowTitles-Detail 2 3 2 4 2 5_Tertiary Salaries Survey" xfId="18189" xr:uid="{00000000-0005-0000-0000-00004C630000}"/>
    <cellStyle name="RowTitles-Detail 2 3 2 4 2 6" xfId="18190" xr:uid="{00000000-0005-0000-0000-00004D630000}"/>
    <cellStyle name="RowTitles-Detail 2 3 2 4 2_Tertiary Salaries Survey" xfId="18191" xr:uid="{00000000-0005-0000-0000-00004E630000}"/>
    <cellStyle name="RowTitles-Detail 2 3 2 4 3" xfId="18192" xr:uid="{00000000-0005-0000-0000-00004F630000}"/>
    <cellStyle name="RowTitles-Detail 2 3 2 4 3 2" xfId="18193" xr:uid="{00000000-0005-0000-0000-000050630000}"/>
    <cellStyle name="RowTitles-Detail 2 3 2 4 3 2 2" xfId="18194" xr:uid="{00000000-0005-0000-0000-000051630000}"/>
    <cellStyle name="RowTitles-Detail 2 3 2 4 3 2 2 2" xfId="18195" xr:uid="{00000000-0005-0000-0000-000052630000}"/>
    <cellStyle name="RowTitles-Detail 2 3 2 4 3 2 2_Tertiary Salaries Survey" xfId="18196" xr:uid="{00000000-0005-0000-0000-000053630000}"/>
    <cellStyle name="RowTitles-Detail 2 3 2 4 3 2 3" xfId="18197" xr:uid="{00000000-0005-0000-0000-000054630000}"/>
    <cellStyle name="RowTitles-Detail 2 3 2 4 3 2_Tertiary Salaries Survey" xfId="18198" xr:uid="{00000000-0005-0000-0000-000055630000}"/>
    <cellStyle name="RowTitles-Detail 2 3 2 4 3 3" xfId="18199" xr:uid="{00000000-0005-0000-0000-000056630000}"/>
    <cellStyle name="RowTitles-Detail 2 3 2 4 3 3 2" xfId="18200" xr:uid="{00000000-0005-0000-0000-000057630000}"/>
    <cellStyle name="RowTitles-Detail 2 3 2 4 3 3 2 2" xfId="18201" xr:uid="{00000000-0005-0000-0000-000058630000}"/>
    <cellStyle name="RowTitles-Detail 2 3 2 4 3 3 2_Tertiary Salaries Survey" xfId="18202" xr:uid="{00000000-0005-0000-0000-000059630000}"/>
    <cellStyle name="RowTitles-Detail 2 3 2 4 3 3 3" xfId="18203" xr:uid="{00000000-0005-0000-0000-00005A630000}"/>
    <cellStyle name="RowTitles-Detail 2 3 2 4 3 3_Tertiary Salaries Survey" xfId="18204" xr:uid="{00000000-0005-0000-0000-00005B630000}"/>
    <cellStyle name="RowTitles-Detail 2 3 2 4 3 4" xfId="18205" xr:uid="{00000000-0005-0000-0000-00005C630000}"/>
    <cellStyle name="RowTitles-Detail 2 3 2 4 3 5" xfId="18206" xr:uid="{00000000-0005-0000-0000-00005D630000}"/>
    <cellStyle name="RowTitles-Detail 2 3 2 4 3_Tertiary Salaries Survey" xfId="18207" xr:uid="{00000000-0005-0000-0000-00005E630000}"/>
    <cellStyle name="RowTitles-Detail 2 3 2 4 4" xfId="18208" xr:uid="{00000000-0005-0000-0000-00005F630000}"/>
    <cellStyle name="RowTitles-Detail 2 3 2 4 4 2" xfId="18209" xr:uid="{00000000-0005-0000-0000-000060630000}"/>
    <cellStyle name="RowTitles-Detail 2 3 2 4 4 2 2" xfId="18210" xr:uid="{00000000-0005-0000-0000-000061630000}"/>
    <cellStyle name="RowTitles-Detail 2 3 2 4 4 2 2 2" xfId="18211" xr:uid="{00000000-0005-0000-0000-000062630000}"/>
    <cellStyle name="RowTitles-Detail 2 3 2 4 4 2 2_Tertiary Salaries Survey" xfId="18212" xr:uid="{00000000-0005-0000-0000-000063630000}"/>
    <cellStyle name="RowTitles-Detail 2 3 2 4 4 2 3" xfId="18213" xr:uid="{00000000-0005-0000-0000-000064630000}"/>
    <cellStyle name="RowTitles-Detail 2 3 2 4 4 2_Tertiary Salaries Survey" xfId="18214" xr:uid="{00000000-0005-0000-0000-000065630000}"/>
    <cellStyle name="RowTitles-Detail 2 3 2 4 4 3" xfId="18215" xr:uid="{00000000-0005-0000-0000-000066630000}"/>
    <cellStyle name="RowTitles-Detail 2 3 2 4 4 3 2" xfId="18216" xr:uid="{00000000-0005-0000-0000-000067630000}"/>
    <cellStyle name="RowTitles-Detail 2 3 2 4 4 3 2 2" xfId="18217" xr:uid="{00000000-0005-0000-0000-000068630000}"/>
    <cellStyle name="RowTitles-Detail 2 3 2 4 4 3 2_Tertiary Salaries Survey" xfId="18218" xr:uid="{00000000-0005-0000-0000-000069630000}"/>
    <cellStyle name="RowTitles-Detail 2 3 2 4 4 3 3" xfId="18219" xr:uid="{00000000-0005-0000-0000-00006A630000}"/>
    <cellStyle name="RowTitles-Detail 2 3 2 4 4 3_Tertiary Salaries Survey" xfId="18220" xr:uid="{00000000-0005-0000-0000-00006B630000}"/>
    <cellStyle name="RowTitles-Detail 2 3 2 4 4 4" xfId="18221" xr:uid="{00000000-0005-0000-0000-00006C630000}"/>
    <cellStyle name="RowTitles-Detail 2 3 2 4 4 4 2" xfId="18222" xr:uid="{00000000-0005-0000-0000-00006D630000}"/>
    <cellStyle name="RowTitles-Detail 2 3 2 4 4 4_Tertiary Salaries Survey" xfId="18223" xr:uid="{00000000-0005-0000-0000-00006E630000}"/>
    <cellStyle name="RowTitles-Detail 2 3 2 4 4 5" xfId="18224" xr:uid="{00000000-0005-0000-0000-00006F630000}"/>
    <cellStyle name="RowTitles-Detail 2 3 2 4 4_Tertiary Salaries Survey" xfId="18225" xr:uid="{00000000-0005-0000-0000-000070630000}"/>
    <cellStyle name="RowTitles-Detail 2 3 2 4 5" xfId="18226" xr:uid="{00000000-0005-0000-0000-000071630000}"/>
    <cellStyle name="RowTitles-Detail 2 3 2 4 5 2" xfId="18227" xr:uid="{00000000-0005-0000-0000-000072630000}"/>
    <cellStyle name="RowTitles-Detail 2 3 2 4 5 2 2" xfId="18228" xr:uid="{00000000-0005-0000-0000-000073630000}"/>
    <cellStyle name="RowTitles-Detail 2 3 2 4 5 2 2 2" xfId="18229" xr:uid="{00000000-0005-0000-0000-000074630000}"/>
    <cellStyle name="RowTitles-Detail 2 3 2 4 5 2 2_Tertiary Salaries Survey" xfId="18230" xr:uid="{00000000-0005-0000-0000-000075630000}"/>
    <cellStyle name="RowTitles-Detail 2 3 2 4 5 2 3" xfId="18231" xr:uid="{00000000-0005-0000-0000-000076630000}"/>
    <cellStyle name="RowTitles-Detail 2 3 2 4 5 2_Tertiary Salaries Survey" xfId="18232" xr:uid="{00000000-0005-0000-0000-000077630000}"/>
    <cellStyle name="RowTitles-Detail 2 3 2 4 5 3" xfId="18233" xr:uid="{00000000-0005-0000-0000-000078630000}"/>
    <cellStyle name="RowTitles-Detail 2 3 2 4 5 3 2" xfId="18234" xr:uid="{00000000-0005-0000-0000-000079630000}"/>
    <cellStyle name="RowTitles-Detail 2 3 2 4 5 3 2 2" xfId="18235" xr:uid="{00000000-0005-0000-0000-00007A630000}"/>
    <cellStyle name="RowTitles-Detail 2 3 2 4 5 3 2_Tertiary Salaries Survey" xfId="18236" xr:uid="{00000000-0005-0000-0000-00007B630000}"/>
    <cellStyle name="RowTitles-Detail 2 3 2 4 5 3 3" xfId="18237" xr:uid="{00000000-0005-0000-0000-00007C630000}"/>
    <cellStyle name="RowTitles-Detail 2 3 2 4 5 3_Tertiary Salaries Survey" xfId="18238" xr:uid="{00000000-0005-0000-0000-00007D630000}"/>
    <cellStyle name="RowTitles-Detail 2 3 2 4 5 4" xfId="18239" xr:uid="{00000000-0005-0000-0000-00007E630000}"/>
    <cellStyle name="RowTitles-Detail 2 3 2 4 5 4 2" xfId="18240" xr:uid="{00000000-0005-0000-0000-00007F630000}"/>
    <cellStyle name="RowTitles-Detail 2 3 2 4 5 4_Tertiary Salaries Survey" xfId="18241" xr:uid="{00000000-0005-0000-0000-000080630000}"/>
    <cellStyle name="RowTitles-Detail 2 3 2 4 5 5" xfId="18242" xr:uid="{00000000-0005-0000-0000-000081630000}"/>
    <cellStyle name="RowTitles-Detail 2 3 2 4 5_Tertiary Salaries Survey" xfId="18243" xr:uid="{00000000-0005-0000-0000-000082630000}"/>
    <cellStyle name="RowTitles-Detail 2 3 2 4 6" xfId="18244" xr:uid="{00000000-0005-0000-0000-000083630000}"/>
    <cellStyle name="RowTitles-Detail 2 3 2 4 6 2" xfId="18245" xr:uid="{00000000-0005-0000-0000-000084630000}"/>
    <cellStyle name="RowTitles-Detail 2 3 2 4 6 2 2" xfId="18246" xr:uid="{00000000-0005-0000-0000-000085630000}"/>
    <cellStyle name="RowTitles-Detail 2 3 2 4 6 2 2 2" xfId="18247" xr:uid="{00000000-0005-0000-0000-000086630000}"/>
    <cellStyle name="RowTitles-Detail 2 3 2 4 6 2 2_Tertiary Salaries Survey" xfId="18248" xr:uid="{00000000-0005-0000-0000-000087630000}"/>
    <cellStyle name="RowTitles-Detail 2 3 2 4 6 2 3" xfId="18249" xr:uid="{00000000-0005-0000-0000-000088630000}"/>
    <cellStyle name="RowTitles-Detail 2 3 2 4 6 2_Tertiary Salaries Survey" xfId="18250" xr:uid="{00000000-0005-0000-0000-000089630000}"/>
    <cellStyle name="RowTitles-Detail 2 3 2 4 6 3" xfId="18251" xr:uid="{00000000-0005-0000-0000-00008A630000}"/>
    <cellStyle name="RowTitles-Detail 2 3 2 4 6 3 2" xfId="18252" xr:uid="{00000000-0005-0000-0000-00008B630000}"/>
    <cellStyle name="RowTitles-Detail 2 3 2 4 6 3 2 2" xfId="18253" xr:uid="{00000000-0005-0000-0000-00008C630000}"/>
    <cellStyle name="RowTitles-Detail 2 3 2 4 6 3 2_Tertiary Salaries Survey" xfId="18254" xr:uid="{00000000-0005-0000-0000-00008D630000}"/>
    <cellStyle name="RowTitles-Detail 2 3 2 4 6 3 3" xfId="18255" xr:uid="{00000000-0005-0000-0000-00008E630000}"/>
    <cellStyle name="RowTitles-Detail 2 3 2 4 6 3_Tertiary Salaries Survey" xfId="18256" xr:uid="{00000000-0005-0000-0000-00008F630000}"/>
    <cellStyle name="RowTitles-Detail 2 3 2 4 6 4" xfId="18257" xr:uid="{00000000-0005-0000-0000-000090630000}"/>
    <cellStyle name="RowTitles-Detail 2 3 2 4 6 4 2" xfId="18258" xr:uid="{00000000-0005-0000-0000-000091630000}"/>
    <cellStyle name="RowTitles-Detail 2 3 2 4 6 4_Tertiary Salaries Survey" xfId="18259" xr:uid="{00000000-0005-0000-0000-000092630000}"/>
    <cellStyle name="RowTitles-Detail 2 3 2 4 6 5" xfId="18260" xr:uid="{00000000-0005-0000-0000-000093630000}"/>
    <cellStyle name="RowTitles-Detail 2 3 2 4 6_Tertiary Salaries Survey" xfId="18261" xr:uid="{00000000-0005-0000-0000-000094630000}"/>
    <cellStyle name="RowTitles-Detail 2 3 2 4 7" xfId="18262" xr:uid="{00000000-0005-0000-0000-000095630000}"/>
    <cellStyle name="RowTitles-Detail 2 3 2 4 7 2" xfId="18263" xr:uid="{00000000-0005-0000-0000-000096630000}"/>
    <cellStyle name="RowTitles-Detail 2 3 2 4 7 2 2" xfId="18264" xr:uid="{00000000-0005-0000-0000-000097630000}"/>
    <cellStyle name="RowTitles-Detail 2 3 2 4 7 2_Tertiary Salaries Survey" xfId="18265" xr:uid="{00000000-0005-0000-0000-000098630000}"/>
    <cellStyle name="RowTitles-Detail 2 3 2 4 7 3" xfId="18266" xr:uid="{00000000-0005-0000-0000-000099630000}"/>
    <cellStyle name="RowTitles-Detail 2 3 2 4 7_Tertiary Salaries Survey" xfId="18267" xr:uid="{00000000-0005-0000-0000-00009A630000}"/>
    <cellStyle name="RowTitles-Detail 2 3 2 4 8" xfId="18268" xr:uid="{00000000-0005-0000-0000-00009B630000}"/>
    <cellStyle name="RowTitles-Detail 2 3 2 4 8 2" xfId="18269" xr:uid="{00000000-0005-0000-0000-00009C630000}"/>
    <cellStyle name="RowTitles-Detail 2 3 2 4 8 2 2" xfId="18270" xr:uid="{00000000-0005-0000-0000-00009D630000}"/>
    <cellStyle name="RowTitles-Detail 2 3 2 4 8 2_Tertiary Salaries Survey" xfId="18271" xr:uid="{00000000-0005-0000-0000-00009E630000}"/>
    <cellStyle name="RowTitles-Detail 2 3 2 4 8 3" xfId="18272" xr:uid="{00000000-0005-0000-0000-00009F630000}"/>
    <cellStyle name="RowTitles-Detail 2 3 2 4 8_Tertiary Salaries Survey" xfId="18273" xr:uid="{00000000-0005-0000-0000-0000A0630000}"/>
    <cellStyle name="RowTitles-Detail 2 3 2 4 9" xfId="18274" xr:uid="{00000000-0005-0000-0000-0000A1630000}"/>
    <cellStyle name="RowTitles-Detail 2 3 2 4_STUD aligned by INSTIT" xfId="18275" xr:uid="{00000000-0005-0000-0000-0000A2630000}"/>
    <cellStyle name="RowTitles-Detail 2 3 2 5" xfId="18276" xr:uid="{00000000-0005-0000-0000-0000A3630000}"/>
    <cellStyle name="RowTitles-Detail 2 3 2 5 2" xfId="18277" xr:uid="{00000000-0005-0000-0000-0000A4630000}"/>
    <cellStyle name="RowTitles-Detail 2 3 2 5 2 2" xfId="18278" xr:uid="{00000000-0005-0000-0000-0000A5630000}"/>
    <cellStyle name="RowTitles-Detail 2 3 2 5 2 2 2" xfId="18279" xr:uid="{00000000-0005-0000-0000-0000A6630000}"/>
    <cellStyle name="RowTitles-Detail 2 3 2 5 2 2 2 2" xfId="18280" xr:uid="{00000000-0005-0000-0000-0000A7630000}"/>
    <cellStyle name="RowTitles-Detail 2 3 2 5 2 2 2_Tertiary Salaries Survey" xfId="18281" xr:uid="{00000000-0005-0000-0000-0000A8630000}"/>
    <cellStyle name="RowTitles-Detail 2 3 2 5 2 2 3" xfId="18282" xr:uid="{00000000-0005-0000-0000-0000A9630000}"/>
    <cellStyle name="RowTitles-Detail 2 3 2 5 2 2_Tertiary Salaries Survey" xfId="18283" xr:uid="{00000000-0005-0000-0000-0000AA630000}"/>
    <cellStyle name="RowTitles-Detail 2 3 2 5 2 3" xfId="18284" xr:uid="{00000000-0005-0000-0000-0000AB630000}"/>
    <cellStyle name="RowTitles-Detail 2 3 2 5 2 3 2" xfId="18285" xr:uid="{00000000-0005-0000-0000-0000AC630000}"/>
    <cellStyle name="RowTitles-Detail 2 3 2 5 2 3 2 2" xfId="18286" xr:uid="{00000000-0005-0000-0000-0000AD630000}"/>
    <cellStyle name="RowTitles-Detail 2 3 2 5 2 3 2_Tertiary Salaries Survey" xfId="18287" xr:uid="{00000000-0005-0000-0000-0000AE630000}"/>
    <cellStyle name="RowTitles-Detail 2 3 2 5 2 3 3" xfId="18288" xr:uid="{00000000-0005-0000-0000-0000AF630000}"/>
    <cellStyle name="RowTitles-Detail 2 3 2 5 2 3_Tertiary Salaries Survey" xfId="18289" xr:uid="{00000000-0005-0000-0000-0000B0630000}"/>
    <cellStyle name="RowTitles-Detail 2 3 2 5 2 4" xfId="18290" xr:uid="{00000000-0005-0000-0000-0000B1630000}"/>
    <cellStyle name="RowTitles-Detail 2 3 2 5 2 5" xfId="18291" xr:uid="{00000000-0005-0000-0000-0000B2630000}"/>
    <cellStyle name="RowTitles-Detail 2 3 2 5 2 5 2" xfId="18292" xr:uid="{00000000-0005-0000-0000-0000B3630000}"/>
    <cellStyle name="RowTitles-Detail 2 3 2 5 2 5_Tertiary Salaries Survey" xfId="18293" xr:uid="{00000000-0005-0000-0000-0000B4630000}"/>
    <cellStyle name="RowTitles-Detail 2 3 2 5 2 6" xfId="18294" xr:uid="{00000000-0005-0000-0000-0000B5630000}"/>
    <cellStyle name="RowTitles-Detail 2 3 2 5 2_Tertiary Salaries Survey" xfId="18295" xr:uid="{00000000-0005-0000-0000-0000B6630000}"/>
    <cellStyle name="RowTitles-Detail 2 3 2 5 3" xfId="18296" xr:uid="{00000000-0005-0000-0000-0000B7630000}"/>
    <cellStyle name="RowTitles-Detail 2 3 2 5 3 2" xfId="18297" xr:uid="{00000000-0005-0000-0000-0000B8630000}"/>
    <cellStyle name="RowTitles-Detail 2 3 2 5 3 2 2" xfId="18298" xr:uid="{00000000-0005-0000-0000-0000B9630000}"/>
    <cellStyle name="RowTitles-Detail 2 3 2 5 3 2 2 2" xfId="18299" xr:uid="{00000000-0005-0000-0000-0000BA630000}"/>
    <cellStyle name="RowTitles-Detail 2 3 2 5 3 2 2_Tertiary Salaries Survey" xfId="18300" xr:uid="{00000000-0005-0000-0000-0000BB630000}"/>
    <cellStyle name="RowTitles-Detail 2 3 2 5 3 2 3" xfId="18301" xr:uid="{00000000-0005-0000-0000-0000BC630000}"/>
    <cellStyle name="RowTitles-Detail 2 3 2 5 3 2_Tertiary Salaries Survey" xfId="18302" xr:uid="{00000000-0005-0000-0000-0000BD630000}"/>
    <cellStyle name="RowTitles-Detail 2 3 2 5 3 3" xfId="18303" xr:uid="{00000000-0005-0000-0000-0000BE630000}"/>
    <cellStyle name="RowTitles-Detail 2 3 2 5 3 3 2" xfId="18304" xr:uid="{00000000-0005-0000-0000-0000BF630000}"/>
    <cellStyle name="RowTitles-Detail 2 3 2 5 3 3 2 2" xfId="18305" xr:uid="{00000000-0005-0000-0000-0000C0630000}"/>
    <cellStyle name="RowTitles-Detail 2 3 2 5 3 3 2_Tertiary Salaries Survey" xfId="18306" xr:uid="{00000000-0005-0000-0000-0000C1630000}"/>
    <cellStyle name="RowTitles-Detail 2 3 2 5 3 3 3" xfId="18307" xr:uid="{00000000-0005-0000-0000-0000C2630000}"/>
    <cellStyle name="RowTitles-Detail 2 3 2 5 3 3_Tertiary Salaries Survey" xfId="18308" xr:uid="{00000000-0005-0000-0000-0000C3630000}"/>
    <cellStyle name="RowTitles-Detail 2 3 2 5 3 4" xfId="18309" xr:uid="{00000000-0005-0000-0000-0000C4630000}"/>
    <cellStyle name="RowTitles-Detail 2 3 2 5 3 5" xfId="18310" xr:uid="{00000000-0005-0000-0000-0000C5630000}"/>
    <cellStyle name="RowTitles-Detail 2 3 2 5 3_Tertiary Salaries Survey" xfId="18311" xr:uid="{00000000-0005-0000-0000-0000C6630000}"/>
    <cellStyle name="RowTitles-Detail 2 3 2 5 4" xfId="18312" xr:uid="{00000000-0005-0000-0000-0000C7630000}"/>
    <cellStyle name="RowTitles-Detail 2 3 2 5 4 2" xfId="18313" xr:uid="{00000000-0005-0000-0000-0000C8630000}"/>
    <cellStyle name="RowTitles-Detail 2 3 2 5 4 2 2" xfId="18314" xr:uid="{00000000-0005-0000-0000-0000C9630000}"/>
    <cellStyle name="RowTitles-Detail 2 3 2 5 4 2 2 2" xfId="18315" xr:uid="{00000000-0005-0000-0000-0000CA630000}"/>
    <cellStyle name="RowTitles-Detail 2 3 2 5 4 2 2_Tertiary Salaries Survey" xfId="18316" xr:uid="{00000000-0005-0000-0000-0000CB630000}"/>
    <cellStyle name="RowTitles-Detail 2 3 2 5 4 2 3" xfId="18317" xr:uid="{00000000-0005-0000-0000-0000CC630000}"/>
    <cellStyle name="RowTitles-Detail 2 3 2 5 4 2_Tertiary Salaries Survey" xfId="18318" xr:uid="{00000000-0005-0000-0000-0000CD630000}"/>
    <cellStyle name="RowTitles-Detail 2 3 2 5 4 3" xfId="18319" xr:uid="{00000000-0005-0000-0000-0000CE630000}"/>
    <cellStyle name="RowTitles-Detail 2 3 2 5 4 3 2" xfId="18320" xr:uid="{00000000-0005-0000-0000-0000CF630000}"/>
    <cellStyle name="RowTitles-Detail 2 3 2 5 4 3 2 2" xfId="18321" xr:uid="{00000000-0005-0000-0000-0000D0630000}"/>
    <cellStyle name="RowTitles-Detail 2 3 2 5 4 3 2_Tertiary Salaries Survey" xfId="18322" xr:uid="{00000000-0005-0000-0000-0000D1630000}"/>
    <cellStyle name="RowTitles-Detail 2 3 2 5 4 3 3" xfId="18323" xr:uid="{00000000-0005-0000-0000-0000D2630000}"/>
    <cellStyle name="RowTitles-Detail 2 3 2 5 4 3_Tertiary Salaries Survey" xfId="18324" xr:uid="{00000000-0005-0000-0000-0000D3630000}"/>
    <cellStyle name="RowTitles-Detail 2 3 2 5 4 4" xfId="18325" xr:uid="{00000000-0005-0000-0000-0000D4630000}"/>
    <cellStyle name="RowTitles-Detail 2 3 2 5 4 5" xfId="18326" xr:uid="{00000000-0005-0000-0000-0000D5630000}"/>
    <cellStyle name="RowTitles-Detail 2 3 2 5 4 5 2" xfId="18327" xr:uid="{00000000-0005-0000-0000-0000D6630000}"/>
    <cellStyle name="RowTitles-Detail 2 3 2 5 4 5_Tertiary Salaries Survey" xfId="18328" xr:uid="{00000000-0005-0000-0000-0000D7630000}"/>
    <cellStyle name="RowTitles-Detail 2 3 2 5 4 6" xfId="18329" xr:uid="{00000000-0005-0000-0000-0000D8630000}"/>
    <cellStyle name="RowTitles-Detail 2 3 2 5 4_Tertiary Salaries Survey" xfId="18330" xr:uid="{00000000-0005-0000-0000-0000D9630000}"/>
    <cellStyle name="RowTitles-Detail 2 3 2 5 5" xfId="18331" xr:uid="{00000000-0005-0000-0000-0000DA630000}"/>
    <cellStyle name="RowTitles-Detail 2 3 2 5 5 2" xfId="18332" xr:uid="{00000000-0005-0000-0000-0000DB630000}"/>
    <cellStyle name="RowTitles-Detail 2 3 2 5 5 2 2" xfId="18333" xr:uid="{00000000-0005-0000-0000-0000DC630000}"/>
    <cellStyle name="RowTitles-Detail 2 3 2 5 5 2 2 2" xfId="18334" xr:uid="{00000000-0005-0000-0000-0000DD630000}"/>
    <cellStyle name="RowTitles-Detail 2 3 2 5 5 2 2_Tertiary Salaries Survey" xfId="18335" xr:uid="{00000000-0005-0000-0000-0000DE630000}"/>
    <cellStyle name="RowTitles-Detail 2 3 2 5 5 2 3" xfId="18336" xr:uid="{00000000-0005-0000-0000-0000DF630000}"/>
    <cellStyle name="RowTitles-Detail 2 3 2 5 5 2_Tertiary Salaries Survey" xfId="18337" xr:uid="{00000000-0005-0000-0000-0000E0630000}"/>
    <cellStyle name="RowTitles-Detail 2 3 2 5 5 3" xfId="18338" xr:uid="{00000000-0005-0000-0000-0000E1630000}"/>
    <cellStyle name="RowTitles-Detail 2 3 2 5 5 3 2" xfId="18339" xr:uid="{00000000-0005-0000-0000-0000E2630000}"/>
    <cellStyle name="RowTitles-Detail 2 3 2 5 5 3 2 2" xfId="18340" xr:uid="{00000000-0005-0000-0000-0000E3630000}"/>
    <cellStyle name="RowTitles-Detail 2 3 2 5 5 3 2_Tertiary Salaries Survey" xfId="18341" xr:uid="{00000000-0005-0000-0000-0000E4630000}"/>
    <cellStyle name="RowTitles-Detail 2 3 2 5 5 3 3" xfId="18342" xr:uid="{00000000-0005-0000-0000-0000E5630000}"/>
    <cellStyle name="RowTitles-Detail 2 3 2 5 5 3_Tertiary Salaries Survey" xfId="18343" xr:uid="{00000000-0005-0000-0000-0000E6630000}"/>
    <cellStyle name="RowTitles-Detail 2 3 2 5 5 4" xfId="18344" xr:uid="{00000000-0005-0000-0000-0000E7630000}"/>
    <cellStyle name="RowTitles-Detail 2 3 2 5 5 4 2" xfId="18345" xr:uid="{00000000-0005-0000-0000-0000E8630000}"/>
    <cellStyle name="RowTitles-Detail 2 3 2 5 5 4_Tertiary Salaries Survey" xfId="18346" xr:uid="{00000000-0005-0000-0000-0000E9630000}"/>
    <cellStyle name="RowTitles-Detail 2 3 2 5 5 5" xfId="18347" xr:uid="{00000000-0005-0000-0000-0000EA630000}"/>
    <cellStyle name="RowTitles-Detail 2 3 2 5 5_Tertiary Salaries Survey" xfId="18348" xr:uid="{00000000-0005-0000-0000-0000EB630000}"/>
    <cellStyle name="RowTitles-Detail 2 3 2 5 6" xfId="18349" xr:uid="{00000000-0005-0000-0000-0000EC630000}"/>
    <cellStyle name="RowTitles-Detail 2 3 2 5 6 2" xfId="18350" xr:uid="{00000000-0005-0000-0000-0000ED630000}"/>
    <cellStyle name="RowTitles-Detail 2 3 2 5 6 2 2" xfId="18351" xr:uid="{00000000-0005-0000-0000-0000EE630000}"/>
    <cellStyle name="RowTitles-Detail 2 3 2 5 6 2 2 2" xfId="18352" xr:uid="{00000000-0005-0000-0000-0000EF630000}"/>
    <cellStyle name="RowTitles-Detail 2 3 2 5 6 2 2_Tertiary Salaries Survey" xfId="18353" xr:uid="{00000000-0005-0000-0000-0000F0630000}"/>
    <cellStyle name="RowTitles-Detail 2 3 2 5 6 2 3" xfId="18354" xr:uid="{00000000-0005-0000-0000-0000F1630000}"/>
    <cellStyle name="RowTitles-Detail 2 3 2 5 6 2_Tertiary Salaries Survey" xfId="18355" xr:uid="{00000000-0005-0000-0000-0000F2630000}"/>
    <cellStyle name="RowTitles-Detail 2 3 2 5 6 3" xfId="18356" xr:uid="{00000000-0005-0000-0000-0000F3630000}"/>
    <cellStyle name="RowTitles-Detail 2 3 2 5 6 3 2" xfId="18357" xr:uid="{00000000-0005-0000-0000-0000F4630000}"/>
    <cellStyle name="RowTitles-Detail 2 3 2 5 6 3 2 2" xfId="18358" xr:uid="{00000000-0005-0000-0000-0000F5630000}"/>
    <cellStyle name="RowTitles-Detail 2 3 2 5 6 3 2_Tertiary Salaries Survey" xfId="18359" xr:uid="{00000000-0005-0000-0000-0000F6630000}"/>
    <cellStyle name="RowTitles-Detail 2 3 2 5 6 3 3" xfId="18360" xr:uid="{00000000-0005-0000-0000-0000F7630000}"/>
    <cellStyle name="RowTitles-Detail 2 3 2 5 6 3_Tertiary Salaries Survey" xfId="18361" xr:uid="{00000000-0005-0000-0000-0000F8630000}"/>
    <cellStyle name="RowTitles-Detail 2 3 2 5 6 4" xfId="18362" xr:uid="{00000000-0005-0000-0000-0000F9630000}"/>
    <cellStyle name="RowTitles-Detail 2 3 2 5 6 4 2" xfId="18363" xr:uid="{00000000-0005-0000-0000-0000FA630000}"/>
    <cellStyle name="RowTitles-Detail 2 3 2 5 6 4_Tertiary Salaries Survey" xfId="18364" xr:uid="{00000000-0005-0000-0000-0000FB630000}"/>
    <cellStyle name="RowTitles-Detail 2 3 2 5 6 5" xfId="18365" xr:uid="{00000000-0005-0000-0000-0000FC630000}"/>
    <cellStyle name="RowTitles-Detail 2 3 2 5 6_Tertiary Salaries Survey" xfId="18366" xr:uid="{00000000-0005-0000-0000-0000FD630000}"/>
    <cellStyle name="RowTitles-Detail 2 3 2 5 7" xfId="18367" xr:uid="{00000000-0005-0000-0000-0000FE630000}"/>
    <cellStyle name="RowTitles-Detail 2 3 2 5 7 2" xfId="18368" xr:uid="{00000000-0005-0000-0000-0000FF630000}"/>
    <cellStyle name="RowTitles-Detail 2 3 2 5 7 2 2" xfId="18369" xr:uid="{00000000-0005-0000-0000-000000640000}"/>
    <cellStyle name="RowTitles-Detail 2 3 2 5 7 2_Tertiary Salaries Survey" xfId="18370" xr:uid="{00000000-0005-0000-0000-000001640000}"/>
    <cellStyle name="RowTitles-Detail 2 3 2 5 7 3" xfId="18371" xr:uid="{00000000-0005-0000-0000-000002640000}"/>
    <cellStyle name="RowTitles-Detail 2 3 2 5 7_Tertiary Salaries Survey" xfId="18372" xr:uid="{00000000-0005-0000-0000-000003640000}"/>
    <cellStyle name="RowTitles-Detail 2 3 2 5 8" xfId="18373" xr:uid="{00000000-0005-0000-0000-000004640000}"/>
    <cellStyle name="RowTitles-Detail 2 3 2 5 9" xfId="18374" xr:uid="{00000000-0005-0000-0000-000005640000}"/>
    <cellStyle name="RowTitles-Detail 2 3 2 5_STUD aligned by INSTIT" xfId="18375" xr:uid="{00000000-0005-0000-0000-000006640000}"/>
    <cellStyle name="RowTitles-Detail 2 3 2 6" xfId="18376" xr:uid="{00000000-0005-0000-0000-000007640000}"/>
    <cellStyle name="RowTitles-Detail 2 3 2 6 2" xfId="18377" xr:uid="{00000000-0005-0000-0000-000008640000}"/>
    <cellStyle name="RowTitles-Detail 2 3 2 6 2 2" xfId="18378" xr:uid="{00000000-0005-0000-0000-000009640000}"/>
    <cellStyle name="RowTitles-Detail 2 3 2 6 2 2 2" xfId="18379" xr:uid="{00000000-0005-0000-0000-00000A640000}"/>
    <cellStyle name="RowTitles-Detail 2 3 2 6 2 2_Tertiary Salaries Survey" xfId="18380" xr:uid="{00000000-0005-0000-0000-00000B640000}"/>
    <cellStyle name="RowTitles-Detail 2 3 2 6 2 3" xfId="18381" xr:uid="{00000000-0005-0000-0000-00000C640000}"/>
    <cellStyle name="RowTitles-Detail 2 3 2 6 2_Tertiary Salaries Survey" xfId="18382" xr:uid="{00000000-0005-0000-0000-00000D640000}"/>
    <cellStyle name="RowTitles-Detail 2 3 2 6 3" xfId="18383" xr:uid="{00000000-0005-0000-0000-00000E640000}"/>
    <cellStyle name="RowTitles-Detail 2 3 2 6 3 2" xfId="18384" xr:uid="{00000000-0005-0000-0000-00000F640000}"/>
    <cellStyle name="RowTitles-Detail 2 3 2 6 3 2 2" xfId="18385" xr:uid="{00000000-0005-0000-0000-000010640000}"/>
    <cellStyle name="RowTitles-Detail 2 3 2 6 3 2_Tertiary Salaries Survey" xfId="18386" xr:uid="{00000000-0005-0000-0000-000011640000}"/>
    <cellStyle name="RowTitles-Detail 2 3 2 6 3 3" xfId="18387" xr:uid="{00000000-0005-0000-0000-000012640000}"/>
    <cellStyle name="RowTitles-Detail 2 3 2 6 3_Tertiary Salaries Survey" xfId="18388" xr:uid="{00000000-0005-0000-0000-000013640000}"/>
    <cellStyle name="RowTitles-Detail 2 3 2 6 4" xfId="18389" xr:uid="{00000000-0005-0000-0000-000014640000}"/>
    <cellStyle name="RowTitles-Detail 2 3 2 6 5" xfId="18390" xr:uid="{00000000-0005-0000-0000-000015640000}"/>
    <cellStyle name="RowTitles-Detail 2 3 2 6 5 2" xfId="18391" xr:uid="{00000000-0005-0000-0000-000016640000}"/>
    <cellStyle name="RowTitles-Detail 2 3 2 6 5_Tertiary Salaries Survey" xfId="18392" xr:uid="{00000000-0005-0000-0000-000017640000}"/>
    <cellStyle name="RowTitles-Detail 2 3 2 6 6" xfId="18393" xr:uid="{00000000-0005-0000-0000-000018640000}"/>
    <cellStyle name="RowTitles-Detail 2 3 2 6_Tertiary Salaries Survey" xfId="18394" xr:uid="{00000000-0005-0000-0000-000019640000}"/>
    <cellStyle name="RowTitles-Detail 2 3 2 7" xfId="18395" xr:uid="{00000000-0005-0000-0000-00001A640000}"/>
    <cellStyle name="RowTitles-Detail 2 3 2 7 2" xfId="18396" xr:uid="{00000000-0005-0000-0000-00001B640000}"/>
    <cellStyle name="RowTitles-Detail 2 3 2 7 2 2" xfId="18397" xr:uid="{00000000-0005-0000-0000-00001C640000}"/>
    <cellStyle name="RowTitles-Detail 2 3 2 7 2 2 2" xfId="18398" xr:uid="{00000000-0005-0000-0000-00001D640000}"/>
    <cellStyle name="RowTitles-Detail 2 3 2 7 2 2_Tertiary Salaries Survey" xfId="18399" xr:uid="{00000000-0005-0000-0000-00001E640000}"/>
    <cellStyle name="RowTitles-Detail 2 3 2 7 2 3" xfId="18400" xr:uid="{00000000-0005-0000-0000-00001F640000}"/>
    <cellStyle name="RowTitles-Detail 2 3 2 7 2_Tertiary Salaries Survey" xfId="18401" xr:uid="{00000000-0005-0000-0000-000020640000}"/>
    <cellStyle name="RowTitles-Detail 2 3 2 7 3" xfId="18402" xr:uid="{00000000-0005-0000-0000-000021640000}"/>
    <cellStyle name="RowTitles-Detail 2 3 2 7 3 2" xfId="18403" xr:uid="{00000000-0005-0000-0000-000022640000}"/>
    <cellStyle name="RowTitles-Detail 2 3 2 7 3 2 2" xfId="18404" xr:uid="{00000000-0005-0000-0000-000023640000}"/>
    <cellStyle name="RowTitles-Detail 2 3 2 7 3 2_Tertiary Salaries Survey" xfId="18405" xr:uid="{00000000-0005-0000-0000-000024640000}"/>
    <cellStyle name="RowTitles-Detail 2 3 2 7 3 3" xfId="18406" xr:uid="{00000000-0005-0000-0000-000025640000}"/>
    <cellStyle name="RowTitles-Detail 2 3 2 7 3_Tertiary Salaries Survey" xfId="18407" xr:uid="{00000000-0005-0000-0000-000026640000}"/>
    <cellStyle name="RowTitles-Detail 2 3 2 7 4" xfId="18408" xr:uid="{00000000-0005-0000-0000-000027640000}"/>
    <cellStyle name="RowTitles-Detail 2 3 2 7 5" xfId="18409" xr:uid="{00000000-0005-0000-0000-000028640000}"/>
    <cellStyle name="RowTitles-Detail 2 3 2 7_Tertiary Salaries Survey" xfId="18410" xr:uid="{00000000-0005-0000-0000-000029640000}"/>
    <cellStyle name="RowTitles-Detail 2 3 2 8" xfId="18411" xr:uid="{00000000-0005-0000-0000-00002A640000}"/>
    <cellStyle name="RowTitles-Detail 2 3 2 8 2" xfId="18412" xr:uid="{00000000-0005-0000-0000-00002B640000}"/>
    <cellStyle name="RowTitles-Detail 2 3 2 8 2 2" xfId="18413" xr:uid="{00000000-0005-0000-0000-00002C640000}"/>
    <cellStyle name="RowTitles-Detail 2 3 2 8 2 2 2" xfId="18414" xr:uid="{00000000-0005-0000-0000-00002D640000}"/>
    <cellStyle name="RowTitles-Detail 2 3 2 8 2 2_Tertiary Salaries Survey" xfId="18415" xr:uid="{00000000-0005-0000-0000-00002E640000}"/>
    <cellStyle name="RowTitles-Detail 2 3 2 8 2 3" xfId="18416" xr:uid="{00000000-0005-0000-0000-00002F640000}"/>
    <cellStyle name="RowTitles-Detail 2 3 2 8 2_Tertiary Salaries Survey" xfId="18417" xr:uid="{00000000-0005-0000-0000-000030640000}"/>
    <cellStyle name="RowTitles-Detail 2 3 2 8 3" xfId="18418" xr:uid="{00000000-0005-0000-0000-000031640000}"/>
    <cellStyle name="RowTitles-Detail 2 3 2 8 3 2" xfId="18419" xr:uid="{00000000-0005-0000-0000-000032640000}"/>
    <cellStyle name="RowTitles-Detail 2 3 2 8 3 2 2" xfId="18420" xr:uid="{00000000-0005-0000-0000-000033640000}"/>
    <cellStyle name="RowTitles-Detail 2 3 2 8 3 2_Tertiary Salaries Survey" xfId="18421" xr:uid="{00000000-0005-0000-0000-000034640000}"/>
    <cellStyle name="RowTitles-Detail 2 3 2 8 3 3" xfId="18422" xr:uid="{00000000-0005-0000-0000-000035640000}"/>
    <cellStyle name="RowTitles-Detail 2 3 2 8 3_Tertiary Salaries Survey" xfId="18423" xr:uid="{00000000-0005-0000-0000-000036640000}"/>
    <cellStyle name="RowTitles-Detail 2 3 2 8 4" xfId="18424" xr:uid="{00000000-0005-0000-0000-000037640000}"/>
    <cellStyle name="RowTitles-Detail 2 3 2 8 5" xfId="18425" xr:uid="{00000000-0005-0000-0000-000038640000}"/>
    <cellStyle name="RowTitles-Detail 2 3 2 8 5 2" xfId="18426" xr:uid="{00000000-0005-0000-0000-000039640000}"/>
    <cellStyle name="RowTitles-Detail 2 3 2 8 5_Tertiary Salaries Survey" xfId="18427" xr:uid="{00000000-0005-0000-0000-00003A640000}"/>
    <cellStyle name="RowTitles-Detail 2 3 2 8 6" xfId="18428" xr:uid="{00000000-0005-0000-0000-00003B640000}"/>
    <cellStyle name="RowTitles-Detail 2 3 2 8_Tertiary Salaries Survey" xfId="18429" xr:uid="{00000000-0005-0000-0000-00003C640000}"/>
    <cellStyle name="RowTitles-Detail 2 3 2 9" xfId="18430" xr:uid="{00000000-0005-0000-0000-00003D640000}"/>
    <cellStyle name="RowTitles-Detail 2 3 2 9 2" xfId="18431" xr:uid="{00000000-0005-0000-0000-00003E640000}"/>
    <cellStyle name="RowTitles-Detail 2 3 2 9 2 2" xfId="18432" xr:uid="{00000000-0005-0000-0000-00003F640000}"/>
    <cellStyle name="RowTitles-Detail 2 3 2 9 2 2 2" xfId="18433" xr:uid="{00000000-0005-0000-0000-000040640000}"/>
    <cellStyle name="RowTitles-Detail 2 3 2 9 2 2_Tertiary Salaries Survey" xfId="18434" xr:uid="{00000000-0005-0000-0000-000041640000}"/>
    <cellStyle name="RowTitles-Detail 2 3 2 9 2 3" xfId="18435" xr:uid="{00000000-0005-0000-0000-000042640000}"/>
    <cellStyle name="RowTitles-Detail 2 3 2 9 2_Tertiary Salaries Survey" xfId="18436" xr:uid="{00000000-0005-0000-0000-000043640000}"/>
    <cellStyle name="RowTitles-Detail 2 3 2 9 3" xfId="18437" xr:uid="{00000000-0005-0000-0000-000044640000}"/>
    <cellStyle name="RowTitles-Detail 2 3 2 9 3 2" xfId="18438" xr:uid="{00000000-0005-0000-0000-000045640000}"/>
    <cellStyle name="RowTitles-Detail 2 3 2 9 3 2 2" xfId="18439" xr:uid="{00000000-0005-0000-0000-000046640000}"/>
    <cellStyle name="RowTitles-Detail 2 3 2 9 3 2_Tertiary Salaries Survey" xfId="18440" xr:uid="{00000000-0005-0000-0000-000047640000}"/>
    <cellStyle name="RowTitles-Detail 2 3 2 9 3 3" xfId="18441" xr:uid="{00000000-0005-0000-0000-000048640000}"/>
    <cellStyle name="RowTitles-Detail 2 3 2 9 3_Tertiary Salaries Survey" xfId="18442" xr:uid="{00000000-0005-0000-0000-000049640000}"/>
    <cellStyle name="RowTitles-Detail 2 3 2 9 4" xfId="18443" xr:uid="{00000000-0005-0000-0000-00004A640000}"/>
    <cellStyle name="RowTitles-Detail 2 3 2 9 4 2" xfId="18444" xr:uid="{00000000-0005-0000-0000-00004B640000}"/>
    <cellStyle name="RowTitles-Detail 2 3 2 9 4_Tertiary Salaries Survey" xfId="18445" xr:uid="{00000000-0005-0000-0000-00004C640000}"/>
    <cellStyle name="RowTitles-Detail 2 3 2 9 5" xfId="18446" xr:uid="{00000000-0005-0000-0000-00004D640000}"/>
    <cellStyle name="RowTitles-Detail 2 3 2 9_Tertiary Salaries Survey" xfId="18447" xr:uid="{00000000-0005-0000-0000-00004E640000}"/>
    <cellStyle name="RowTitles-Detail 2 3 2_STUD aligned by INSTIT" xfId="18448" xr:uid="{00000000-0005-0000-0000-00004F640000}"/>
    <cellStyle name="RowTitles-Detail 2 3 3" xfId="18449" xr:uid="{00000000-0005-0000-0000-000050640000}"/>
    <cellStyle name="RowTitles-Detail 2 3 3 10" xfId="18450" xr:uid="{00000000-0005-0000-0000-000051640000}"/>
    <cellStyle name="RowTitles-Detail 2 3 3 10 2" xfId="18451" xr:uid="{00000000-0005-0000-0000-000052640000}"/>
    <cellStyle name="RowTitles-Detail 2 3 3 10 2 2" xfId="18452" xr:uid="{00000000-0005-0000-0000-000053640000}"/>
    <cellStyle name="RowTitles-Detail 2 3 3 10 2_Tertiary Salaries Survey" xfId="18453" xr:uid="{00000000-0005-0000-0000-000054640000}"/>
    <cellStyle name="RowTitles-Detail 2 3 3 10 3" xfId="18454" xr:uid="{00000000-0005-0000-0000-000055640000}"/>
    <cellStyle name="RowTitles-Detail 2 3 3 10_Tertiary Salaries Survey" xfId="18455" xr:uid="{00000000-0005-0000-0000-000056640000}"/>
    <cellStyle name="RowTitles-Detail 2 3 3 11" xfId="18456" xr:uid="{00000000-0005-0000-0000-000057640000}"/>
    <cellStyle name="RowTitles-Detail 2 3 3 12" xfId="18457" xr:uid="{00000000-0005-0000-0000-000058640000}"/>
    <cellStyle name="RowTitles-Detail 2 3 3 2" xfId="18458" xr:uid="{00000000-0005-0000-0000-000059640000}"/>
    <cellStyle name="RowTitles-Detail 2 3 3 2 2" xfId="18459" xr:uid="{00000000-0005-0000-0000-00005A640000}"/>
    <cellStyle name="RowTitles-Detail 2 3 3 2 2 2" xfId="18460" xr:uid="{00000000-0005-0000-0000-00005B640000}"/>
    <cellStyle name="RowTitles-Detail 2 3 3 2 2 2 2" xfId="18461" xr:uid="{00000000-0005-0000-0000-00005C640000}"/>
    <cellStyle name="RowTitles-Detail 2 3 3 2 2 2 2 2" xfId="18462" xr:uid="{00000000-0005-0000-0000-00005D640000}"/>
    <cellStyle name="RowTitles-Detail 2 3 3 2 2 2 2_Tertiary Salaries Survey" xfId="18463" xr:uid="{00000000-0005-0000-0000-00005E640000}"/>
    <cellStyle name="RowTitles-Detail 2 3 3 2 2 2 3" xfId="18464" xr:uid="{00000000-0005-0000-0000-00005F640000}"/>
    <cellStyle name="RowTitles-Detail 2 3 3 2 2 2_Tertiary Salaries Survey" xfId="18465" xr:uid="{00000000-0005-0000-0000-000060640000}"/>
    <cellStyle name="RowTitles-Detail 2 3 3 2 2 3" xfId="18466" xr:uid="{00000000-0005-0000-0000-000061640000}"/>
    <cellStyle name="RowTitles-Detail 2 3 3 2 2 3 2" xfId="18467" xr:uid="{00000000-0005-0000-0000-000062640000}"/>
    <cellStyle name="RowTitles-Detail 2 3 3 2 2 3 2 2" xfId="18468" xr:uid="{00000000-0005-0000-0000-000063640000}"/>
    <cellStyle name="RowTitles-Detail 2 3 3 2 2 3 2_Tertiary Salaries Survey" xfId="18469" xr:uid="{00000000-0005-0000-0000-000064640000}"/>
    <cellStyle name="RowTitles-Detail 2 3 3 2 2 3 3" xfId="18470" xr:uid="{00000000-0005-0000-0000-000065640000}"/>
    <cellStyle name="RowTitles-Detail 2 3 3 2 2 3_Tertiary Salaries Survey" xfId="18471" xr:uid="{00000000-0005-0000-0000-000066640000}"/>
    <cellStyle name="RowTitles-Detail 2 3 3 2 2 4" xfId="18472" xr:uid="{00000000-0005-0000-0000-000067640000}"/>
    <cellStyle name="RowTitles-Detail 2 3 3 2 2 5" xfId="18473" xr:uid="{00000000-0005-0000-0000-000068640000}"/>
    <cellStyle name="RowTitles-Detail 2 3 3 2 2_Tertiary Salaries Survey" xfId="18474" xr:uid="{00000000-0005-0000-0000-000069640000}"/>
    <cellStyle name="RowTitles-Detail 2 3 3 2 3" xfId="18475" xr:uid="{00000000-0005-0000-0000-00006A640000}"/>
    <cellStyle name="RowTitles-Detail 2 3 3 2 3 2" xfId="18476" xr:uid="{00000000-0005-0000-0000-00006B640000}"/>
    <cellStyle name="RowTitles-Detail 2 3 3 2 3 2 2" xfId="18477" xr:uid="{00000000-0005-0000-0000-00006C640000}"/>
    <cellStyle name="RowTitles-Detail 2 3 3 2 3 2 2 2" xfId="18478" xr:uid="{00000000-0005-0000-0000-00006D640000}"/>
    <cellStyle name="RowTitles-Detail 2 3 3 2 3 2 2_Tertiary Salaries Survey" xfId="18479" xr:uid="{00000000-0005-0000-0000-00006E640000}"/>
    <cellStyle name="RowTitles-Detail 2 3 3 2 3 2 3" xfId="18480" xr:uid="{00000000-0005-0000-0000-00006F640000}"/>
    <cellStyle name="RowTitles-Detail 2 3 3 2 3 2_Tertiary Salaries Survey" xfId="18481" xr:uid="{00000000-0005-0000-0000-000070640000}"/>
    <cellStyle name="RowTitles-Detail 2 3 3 2 3 3" xfId="18482" xr:uid="{00000000-0005-0000-0000-000071640000}"/>
    <cellStyle name="RowTitles-Detail 2 3 3 2 3 3 2" xfId="18483" xr:uid="{00000000-0005-0000-0000-000072640000}"/>
    <cellStyle name="RowTitles-Detail 2 3 3 2 3 3 2 2" xfId="18484" xr:uid="{00000000-0005-0000-0000-000073640000}"/>
    <cellStyle name="RowTitles-Detail 2 3 3 2 3 3 2_Tertiary Salaries Survey" xfId="18485" xr:uid="{00000000-0005-0000-0000-000074640000}"/>
    <cellStyle name="RowTitles-Detail 2 3 3 2 3 3 3" xfId="18486" xr:uid="{00000000-0005-0000-0000-000075640000}"/>
    <cellStyle name="RowTitles-Detail 2 3 3 2 3 3_Tertiary Salaries Survey" xfId="18487" xr:uid="{00000000-0005-0000-0000-000076640000}"/>
    <cellStyle name="RowTitles-Detail 2 3 3 2 3 4" xfId="18488" xr:uid="{00000000-0005-0000-0000-000077640000}"/>
    <cellStyle name="RowTitles-Detail 2 3 3 2 3 5" xfId="18489" xr:uid="{00000000-0005-0000-0000-000078640000}"/>
    <cellStyle name="RowTitles-Detail 2 3 3 2 3 5 2" xfId="18490" xr:uid="{00000000-0005-0000-0000-000079640000}"/>
    <cellStyle name="RowTitles-Detail 2 3 3 2 3 5_Tertiary Salaries Survey" xfId="18491" xr:uid="{00000000-0005-0000-0000-00007A640000}"/>
    <cellStyle name="RowTitles-Detail 2 3 3 2 3 6" xfId="18492" xr:uid="{00000000-0005-0000-0000-00007B640000}"/>
    <cellStyle name="RowTitles-Detail 2 3 3 2 3_Tertiary Salaries Survey" xfId="18493" xr:uid="{00000000-0005-0000-0000-00007C640000}"/>
    <cellStyle name="RowTitles-Detail 2 3 3 2 4" xfId="18494" xr:uid="{00000000-0005-0000-0000-00007D640000}"/>
    <cellStyle name="RowTitles-Detail 2 3 3 2 4 2" xfId="18495" xr:uid="{00000000-0005-0000-0000-00007E640000}"/>
    <cellStyle name="RowTitles-Detail 2 3 3 2 4 2 2" xfId="18496" xr:uid="{00000000-0005-0000-0000-00007F640000}"/>
    <cellStyle name="RowTitles-Detail 2 3 3 2 4 2 2 2" xfId="18497" xr:uid="{00000000-0005-0000-0000-000080640000}"/>
    <cellStyle name="RowTitles-Detail 2 3 3 2 4 2 2_Tertiary Salaries Survey" xfId="18498" xr:uid="{00000000-0005-0000-0000-000081640000}"/>
    <cellStyle name="RowTitles-Detail 2 3 3 2 4 2 3" xfId="18499" xr:uid="{00000000-0005-0000-0000-000082640000}"/>
    <cellStyle name="RowTitles-Detail 2 3 3 2 4 2_Tertiary Salaries Survey" xfId="18500" xr:uid="{00000000-0005-0000-0000-000083640000}"/>
    <cellStyle name="RowTitles-Detail 2 3 3 2 4 3" xfId="18501" xr:uid="{00000000-0005-0000-0000-000084640000}"/>
    <cellStyle name="RowTitles-Detail 2 3 3 2 4 3 2" xfId="18502" xr:uid="{00000000-0005-0000-0000-000085640000}"/>
    <cellStyle name="RowTitles-Detail 2 3 3 2 4 3 2 2" xfId="18503" xr:uid="{00000000-0005-0000-0000-000086640000}"/>
    <cellStyle name="RowTitles-Detail 2 3 3 2 4 3 2_Tertiary Salaries Survey" xfId="18504" xr:uid="{00000000-0005-0000-0000-000087640000}"/>
    <cellStyle name="RowTitles-Detail 2 3 3 2 4 3 3" xfId="18505" xr:uid="{00000000-0005-0000-0000-000088640000}"/>
    <cellStyle name="RowTitles-Detail 2 3 3 2 4 3_Tertiary Salaries Survey" xfId="18506" xr:uid="{00000000-0005-0000-0000-000089640000}"/>
    <cellStyle name="RowTitles-Detail 2 3 3 2 4 4" xfId="18507" xr:uid="{00000000-0005-0000-0000-00008A640000}"/>
    <cellStyle name="RowTitles-Detail 2 3 3 2 4 4 2" xfId="18508" xr:uid="{00000000-0005-0000-0000-00008B640000}"/>
    <cellStyle name="RowTitles-Detail 2 3 3 2 4 4_Tertiary Salaries Survey" xfId="18509" xr:uid="{00000000-0005-0000-0000-00008C640000}"/>
    <cellStyle name="RowTitles-Detail 2 3 3 2 4 5" xfId="18510" xr:uid="{00000000-0005-0000-0000-00008D640000}"/>
    <cellStyle name="RowTitles-Detail 2 3 3 2 4_Tertiary Salaries Survey" xfId="18511" xr:uid="{00000000-0005-0000-0000-00008E640000}"/>
    <cellStyle name="RowTitles-Detail 2 3 3 2 5" xfId="18512" xr:uid="{00000000-0005-0000-0000-00008F640000}"/>
    <cellStyle name="RowTitles-Detail 2 3 3 2 5 2" xfId="18513" xr:uid="{00000000-0005-0000-0000-000090640000}"/>
    <cellStyle name="RowTitles-Detail 2 3 3 2 5 2 2" xfId="18514" xr:uid="{00000000-0005-0000-0000-000091640000}"/>
    <cellStyle name="RowTitles-Detail 2 3 3 2 5 2 2 2" xfId="18515" xr:uid="{00000000-0005-0000-0000-000092640000}"/>
    <cellStyle name="RowTitles-Detail 2 3 3 2 5 2 2_Tertiary Salaries Survey" xfId="18516" xr:uid="{00000000-0005-0000-0000-000093640000}"/>
    <cellStyle name="RowTitles-Detail 2 3 3 2 5 2 3" xfId="18517" xr:uid="{00000000-0005-0000-0000-000094640000}"/>
    <cellStyle name="RowTitles-Detail 2 3 3 2 5 2_Tertiary Salaries Survey" xfId="18518" xr:uid="{00000000-0005-0000-0000-000095640000}"/>
    <cellStyle name="RowTitles-Detail 2 3 3 2 5 3" xfId="18519" xr:uid="{00000000-0005-0000-0000-000096640000}"/>
    <cellStyle name="RowTitles-Detail 2 3 3 2 5 3 2" xfId="18520" xr:uid="{00000000-0005-0000-0000-000097640000}"/>
    <cellStyle name="RowTitles-Detail 2 3 3 2 5 3 2 2" xfId="18521" xr:uid="{00000000-0005-0000-0000-000098640000}"/>
    <cellStyle name="RowTitles-Detail 2 3 3 2 5 3 2_Tertiary Salaries Survey" xfId="18522" xr:uid="{00000000-0005-0000-0000-000099640000}"/>
    <cellStyle name="RowTitles-Detail 2 3 3 2 5 3 3" xfId="18523" xr:uid="{00000000-0005-0000-0000-00009A640000}"/>
    <cellStyle name="RowTitles-Detail 2 3 3 2 5 3_Tertiary Salaries Survey" xfId="18524" xr:uid="{00000000-0005-0000-0000-00009B640000}"/>
    <cellStyle name="RowTitles-Detail 2 3 3 2 5 4" xfId="18525" xr:uid="{00000000-0005-0000-0000-00009C640000}"/>
    <cellStyle name="RowTitles-Detail 2 3 3 2 5 4 2" xfId="18526" xr:uid="{00000000-0005-0000-0000-00009D640000}"/>
    <cellStyle name="RowTitles-Detail 2 3 3 2 5 4_Tertiary Salaries Survey" xfId="18527" xr:uid="{00000000-0005-0000-0000-00009E640000}"/>
    <cellStyle name="RowTitles-Detail 2 3 3 2 5 5" xfId="18528" xr:uid="{00000000-0005-0000-0000-00009F640000}"/>
    <cellStyle name="RowTitles-Detail 2 3 3 2 5_Tertiary Salaries Survey" xfId="18529" xr:uid="{00000000-0005-0000-0000-0000A0640000}"/>
    <cellStyle name="RowTitles-Detail 2 3 3 2 6" xfId="18530" xr:uid="{00000000-0005-0000-0000-0000A1640000}"/>
    <cellStyle name="RowTitles-Detail 2 3 3 2 6 2" xfId="18531" xr:uid="{00000000-0005-0000-0000-0000A2640000}"/>
    <cellStyle name="RowTitles-Detail 2 3 3 2 6 2 2" xfId="18532" xr:uid="{00000000-0005-0000-0000-0000A3640000}"/>
    <cellStyle name="RowTitles-Detail 2 3 3 2 6 2 2 2" xfId="18533" xr:uid="{00000000-0005-0000-0000-0000A4640000}"/>
    <cellStyle name="RowTitles-Detail 2 3 3 2 6 2 2_Tertiary Salaries Survey" xfId="18534" xr:uid="{00000000-0005-0000-0000-0000A5640000}"/>
    <cellStyle name="RowTitles-Detail 2 3 3 2 6 2 3" xfId="18535" xr:uid="{00000000-0005-0000-0000-0000A6640000}"/>
    <cellStyle name="RowTitles-Detail 2 3 3 2 6 2_Tertiary Salaries Survey" xfId="18536" xr:uid="{00000000-0005-0000-0000-0000A7640000}"/>
    <cellStyle name="RowTitles-Detail 2 3 3 2 6 3" xfId="18537" xr:uid="{00000000-0005-0000-0000-0000A8640000}"/>
    <cellStyle name="RowTitles-Detail 2 3 3 2 6 3 2" xfId="18538" xr:uid="{00000000-0005-0000-0000-0000A9640000}"/>
    <cellStyle name="RowTitles-Detail 2 3 3 2 6 3 2 2" xfId="18539" xr:uid="{00000000-0005-0000-0000-0000AA640000}"/>
    <cellStyle name="RowTitles-Detail 2 3 3 2 6 3 2_Tertiary Salaries Survey" xfId="18540" xr:uid="{00000000-0005-0000-0000-0000AB640000}"/>
    <cellStyle name="RowTitles-Detail 2 3 3 2 6 3 3" xfId="18541" xr:uid="{00000000-0005-0000-0000-0000AC640000}"/>
    <cellStyle name="RowTitles-Detail 2 3 3 2 6 3_Tertiary Salaries Survey" xfId="18542" xr:uid="{00000000-0005-0000-0000-0000AD640000}"/>
    <cellStyle name="RowTitles-Detail 2 3 3 2 6 4" xfId="18543" xr:uid="{00000000-0005-0000-0000-0000AE640000}"/>
    <cellStyle name="RowTitles-Detail 2 3 3 2 6 4 2" xfId="18544" xr:uid="{00000000-0005-0000-0000-0000AF640000}"/>
    <cellStyle name="RowTitles-Detail 2 3 3 2 6 4_Tertiary Salaries Survey" xfId="18545" xr:uid="{00000000-0005-0000-0000-0000B0640000}"/>
    <cellStyle name="RowTitles-Detail 2 3 3 2 6 5" xfId="18546" xr:uid="{00000000-0005-0000-0000-0000B1640000}"/>
    <cellStyle name="RowTitles-Detail 2 3 3 2 6_Tertiary Salaries Survey" xfId="18547" xr:uid="{00000000-0005-0000-0000-0000B2640000}"/>
    <cellStyle name="RowTitles-Detail 2 3 3 2 7" xfId="18548" xr:uid="{00000000-0005-0000-0000-0000B3640000}"/>
    <cellStyle name="RowTitles-Detail 2 3 3 2 7 2" xfId="18549" xr:uid="{00000000-0005-0000-0000-0000B4640000}"/>
    <cellStyle name="RowTitles-Detail 2 3 3 2 7 2 2" xfId="18550" xr:uid="{00000000-0005-0000-0000-0000B5640000}"/>
    <cellStyle name="RowTitles-Detail 2 3 3 2 7 2_Tertiary Salaries Survey" xfId="18551" xr:uid="{00000000-0005-0000-0000-0000B6640000}"/>
    <cellStyle name="RowTitles-Detail 2 3 3 2 7 3" xfId="18552" xr:uid="{00000000-0005-0000-0000-0000B7640000}"/>
    <cellStyle name="RowTitles-Detail 2 3 3 2 7_Tertiary Salaries Survey" xfId="18553" xr:uid="{00000000-0005-0000-0000-0000B8640000}"/>
    <cellStyle name="RowTitles-Detail 2 3 3 2 8" xfId="18554" xr:uid="{00000000-0005-0000-0000-0000B9640000}"/>
    <cellStyle name="RowTitles-Detail 2 3 3 2 9" xfId="18555" xr:uid="{00000000-0005-0000-0000-0000BA640000}"/>
    <cellStyle name="RowTitles-Detail 2 3 3 2_STUD aligned by INSTIT" xfId="18556" xr:uid="{00000000-0005-0000-0000-0000BB640000}"/>
    <cellStyle name="RowTitles-Detail 2 3 3 3" xfId="18557" xr:uid="{00000000-0005-0000-0000-0000BC640000}"/>
    <cellStyle name="RowTitles-Detail 2 3 3 3 2" xfId="18558" xr:uid="{00000000-0005-0000-0000-0000BD640000}"/>
    <cellStyle name="RowTitles-Detail 2 3 3 3 2 2" xfId="18559" xr:uid="{00000000-0005-0000-0000-0000BE640000}"/>
    <cellStyle name="RowTitles-Detail 2 3 3 3 2 2 2" xfId="18560" xr:uid="{00000000-0005-0000-0000-0000BF640000}"/>
    <cellStyle name="RowTitles-Detail 2 3 3 3 2 2 2 2" xfId="18561" xr:uid="{00000000-0005-0000-0000-0000C0640000}"/>
    <cellStyle name="RowTitles-Detail 2 3 3 3 2 2 2_Tertiary Salaries Survey" xfId="18562" xr:uid="{00000000-0005-0000-0000-0000C1640000}"/>
    <cellStyle name="RowTitles-Detail 2 3 3 3 2 2 3" xfId="18563" xr:uid="{00000000-0005-0000-0000-0000C2640000}"/>
    <cellStyle name="RowTitles-Detail 2 3 3 3 2 2_Tertiary Salaries Survey" xfId="18564" xr:uid="{00000000-0005-0000-0000-0000C3640000}"/>
    <cellStyle name="RowTitles-Detail 2 3 3 3 2 3" xfId="18565" xr:uid="{00000000-0005-0000-0000-0000C4640000}"/>
    <cellStyle name="RowTitles-Detail 2 3 3 3 2 3 2" xfId="18566" xr:uid="{00000000-0005-0000-0000-0000C5640000}"/>
    <cellStyle name="RowTitles-Detail 2 3 3 3 2 3 2 2" xfId="18567" xr:uid="{00000000-0005-0000-0000-0000C6640000}"/>
    <cellStyle name="RowTitles-Detail 2 3 3 3 2 3 2_Tertiary Salaries Survey" xfId="18568" xr:uid="{00000000-0005-0000-0000-0000C7640000}"/>
    <cellStyle name="RowTitles-Detail 2 3 3 3 2 3 3" xfId="18569" xr:uid="{00000000-0005-0000-0000-0000C8640000}"/>
    <cellStyle name="RowTitles-Detail 2 3 3 3 2 3_Tertiary Salaries Survey" xfId="18570" xr:uid="{00000000-0005-0000-0000-0000C9640000}"/>
    <cellStyle name="RowTitles-Detail 2 3 3 3 2 4" xfId="18571" xr:uid="{00000000-0005-0000-0000-0000CA640000}"/>
    <cellStyle name="RowTitles-Detail 2 3 3 3 2 5" xfId="18572" xr:uid="{00000000-0005-0000-0000-0000CB640000}"/>
    <cellStyle name="RowTitles-Detail 2 3 3 3 2 5 2" xfId="18573" xr:uid="{00000000-0005-0000-0000-0000CC640000}"/>
    <cellStyle name="RowTitles-Detail 2 3 3 3 2 5_Tertiary Salaries Survey" xfId="18574" xr:uid="{00000000-0005-0000-0000-0000CD640000}"/>
    <cellStyle name="RowTitles-Detail 2 3 3 3 2 6" xfId="18575" xr:uid="{00000000-0005-0000-0000-0000CE640000}"/>
    <cellStyle name="RowTitles-Detail 2 3 3 3 2_Tertiary Salaries Survey" xfId="18576" xr:uid="{00000000-0005-0000-0000-0000CF640000}"/>
    <cellStyle name="RowTitles-Detail 2 3 3 3 3" xfId="18577" xr:uid="{00000000-0005-0000-0000-0000D0640000}"/>
    <cellStyle name="RowTitles-Detail 2 3 3 3 3 2" xfId="18578" xr:uid="{00000000-0005-0000-0000-0000D1640000}"/>
    <cellStyle name="RowTitles-Detail 2 3 3 3 3 2 2" xfId="18579" xr:uid="{00000000-0005-0000-0000-0000D2640000}"/>
    <cellStyle name="RowTitles-Detail 2 3 3 3 3 2 2 2" xfId="18580" xr:uid="{00000000-0005-0000-0000-0000D3640000}"/>
    <cellStyle name="RowTitles-Detail 2 3 3 3 3 2 2_Tertiary Salaries Survey" xfId="18581" xr:uid="{00000000-0005-0000-0000-0000D4640000}"/>
    <cellStyle name="RowTitles-Detail 2 3 3 3 3 2 3" xfId="18582" xr:uid="{00000000-0005-0000-0000-0000D5640000}"/>
    <cellStyle name="RowTitles-Detail 2 3 3 3 3 2_Tertiary Salaries Survey" xfId="18583" xr:uid="{00000000-0005-0000-0000-0000D6640000}"/>
    <cellStyle name="RowTitles-Detail 2 3 3 3 3 3" xfId="18584" xr:uid="{00000000-0005-0000-0000-0000D7640000}"/>
    <cellStyle name="RowTitles-Detail 2 3 3 3 3 3 2" xfId="18585" xr:uid="{00000000-0005-0000-0000-0000D8640000}"/>
    <cellStyle name="RowTitles-Detail 2 3 3 3 3 3 2 2" xfId="18586" xr:uid="{00000000-0005-0000-0000-0000D9640000}"/>
    <cellStyle name="RowTitles-Detail 2 3 3 3 3 3 2_Tertiary Salaries Survey" xfId="18587" xr:uid="{00000000-0005-0000-0000-0000DA640000}"/>
    <cellStyle name="RowTitles-Detail 2 3 3 3 3 3 3" xfId="18588" xr:uid="{00000000-0005-0000-0000-0000DB640000}"/>
    <cellStyle name="RowTitles-Detail 2 3 3 3 3 3_Tertiary Salaries Survey" xfId="18589" xr:uid="{00000000-0005-0000-0000-0000DC640000}"/>
    <cellStyle name="RowTitles-Detail 2 3 3 3 3 4" xfId="18590" xr:uid="{00000000-0005-0000-0000-0000DD640000}"/>
    <cellStyle name="RowTitles-Detail 2 3 3 3 3 5" xfId="18591" xr:uid="{00000000-0005-0000-0000-0000DE640000}"/>
    <cellStyle name="RowTitles-Detail 2 3 3 3 3_Tertiary Salaries Survey" xfId="18592" xr:uid="{00000000-0005-0000-0000-0000DF640000}"/>
    <cellStyle name="RowTitles-Detail 2 3 3 3 4" xfId="18593" xr:uid="{00000000-0005-0000-0000-0000E0640000}"/>
    <cellStyle name="RowTitles-Detail 2 3 3 3 4 2" xfId="18594" xr:uid="{00000000-0005-0000-0000-0000E1640000}"/>
    <cellStyle name="RowTitles-Detail 2 3 3 3 4 2 2" xfId="18595" xr:uid="{00000000-0005-0000-0000-0000E2640000}"/>
    <cellStyle name="RowTitles-Detail 2 3 3 3 4 2 2 2" xfId="18596" xr:uid="{00000000-0005-0000-0000-0000E3640000}"/>
    <cellStyle name="RowTitles-Detail 2 3 3 3 4 2 2_Tertiary Salaries Survey" xfId="18597" xr:uid="{00000000-0005-0000-0000-0000E4640000}"/>
    <cellStyle name="RowTitles-Detail 2 3 3 3 4 2 3" xfId="18598" xr:uid="{00000000-0005-0000-0000-0000E5640000}"/>
    <cellStyle name="RowTitles-Detail 2 3 3 3 4 2_Tertiary Salaries Survey" xfId="18599" xr:uid="{00000000-0005-0000-0000-0000E6640000}"/>
    <cellStyle name="RowTitles-Detail 2 3 3 3 4 3" xfId="18600" xr:uid="{00000000-0005-0000-0000-0000E7640000}"/>
    <cellStyle name="RowTitles-Detail 2 3 3 3 4 3 2" xfId="18601" xr:uid="{00000000-0005-0000-0000-0000E8640000}"/>
    <cellStyle name="RowTitles-Detail 2 3 3 3 4 3 2 2" xfId="18602" xr:uid="{00000000-0005-0000-0000-0000E9640000}"/>
    <cellStyle name="RowTitles-Detail 2 3 3 3 4 3 2_Tertiary Salaries Survey" xfId="18603" xr:uid="{00000000-0005-0000-0000-0000EA640000}"/>
    <cellStyle name="RowTitles-Detail 2 3 3 3 4 3 3" xfId="18604" xr:uid="{00000000-0005-0000-0000-0000EB640000}"/>
    <cellStyle name="RowTitles-Detail 2 3 3 3 4 3_Tertiary Salaries Survey" xfId="18605" xr:uid="{00000000-0005-0000-0000-0000EC640000}"/>
    <cellStyle name="RowTitles-Detail 2 3 3 3 4 4" xfId="18606" xr:uid="{00000000-0005-0000-0000-0000ED640000}"/>
    <cellStyle name="RowTitles-Detail 2 3 3 3 4 4 2" xfId="18607" xr:uid="{00000000-0005-0000-0000-0000EE640000}"/>
    <cellStyle name="RowTitles-Detail 2 3 3 3 4 4_Tertiary Salaries Survey" xfId="18608" xr:uid="{00000000-0005-0000-0000-0000EF640000}"/>
    <cellStyle name="RowTitles-Detail 2 3 3 3 4 5" xfId="18609" xr:uid="{00000000-0005-0000-0000-0000F0640000}"/>
    <cellStyle name="RowTitles-Detail 2 3 3 3 4_Tertiary Salaries Survey" xfId="18610" xr:uid="{00000000-0005-0000-0000-0000F1640000}"/>
    <cellStyle name="RowTitles-Detail 2 3 3 3 5" xfId="18611" xr:uid="{00000000-0005-0000-0000-0000F2640000}"/>
    <cellStyle name="RowTitles-Detail 2 3 3 3 5 2" xfId="18612" xr:uid="{00000000-0005-0000-0000-0000F3640000}"/>
    <cellStyle name="RowTitles-Detail 2 3 3 3 5 2 2" xfId="18613" xr:uid="{00000000-0005-0000-0000-0000F4640000}"/>
    <cellStyle name="RowTitles-Detail 2 3 3 3 5 2 2 2" xfId="18614" xr:uid="{00000000-0005-0000-0000-0000F5640000}"/>
    <cellStyle name="RowTitles-Detail 2 3 3 3 5 2 2_Tertiary Salaries Survey" xfId="18615" xr:uid="{00000000-0005-0000-0000-0000F6640000}"/>
    <cellStyle name="RowTitles-Detail 2 3 3 3 5 2 3" xfId="18616" xr:uid="{00000000-0005-0000-0000-0000F7640000}"/>
    <cellStyle name="RowTitles-Detail 2 3 3 3 5 2_Tertiary Salaries Survey" xfId="18617" xr:uid="{00000000-0005-0000-0000-0000F8640000}"/>
    <cellStyle name="RowTitles-Detail 2 3 3 3 5 3" xfId="18618" xr:uid="{00000000-0005-0000-0000-0000F9640000}"/>
    <cellStyle name="RowTitles-Detail 2 3 3 3 5 3 2" xfId="18619" xr:uid="{00000000-0005-0000-0000-0000FA640000}"/>
    <cellStyle name="RowTitles-Detail 2 3 3 3 5 3 2 2" xfId="18620" xr:uid="{00000000-0005-0000-0000-0000FB640000}"/>
    <cellStyle name="RowTitles-Detail 2 3 3 3 5 3 2_Tertiary Salaries Survey" xfId="18621" xr:uid="{00000000-0005-0000-0000-0000FC640000}"/>
    <cellStyle name="RowTitles-Detail 2 3 3 3 5 3 3" xfId="18622" xr:uid="{00000000-0005-0000-0000-0000FD640000}"/>
    <cellStyle name="RowTitles-Detail 2 3 3 3 5 3_Tertiary Salaries Survey" xfId="18623" xr:uid="{00000000-0005-0000-0000-0000FE640000}"/>
    <cellStyle name="RowTitles-Detail 2 3 3 3 5 4" xfId="18624" xr:uid="{00000000-0005-0000-0000-0000FF640000}"/>
    <cellStyle name="RowTitles-Detail 2 3 3 3 5 4 2" xfId="18625" xr:uid="{00000000-0005-0000-0000-000000650000}"/>
    <cellStyle name="RowTitles-Detail 2 3 3 3 5 4_Tertiary Salaries Survey" xfId="18626" xr:uid="{00000000-0005-0000-0000-000001650000}"/>
    <cellStyle name="RowTitles-Detail 2 3 3 3 5 5" xfId="18627" xr:uid="{00000000-0005-0000-0000-000002650000}"/>
    <cellStyle name="RowTitles-Detail 2 3 3 3 5_Tertiary Salaries Survey" xfId="18628" xr:uid="{00000000-0005-0000-0000-000003650000}"/>
    <cellStyle name="RowTitles-Detail 2 3 3 3 6" xfId="18629" xr:uid="{00000000-0005-0000-0000-000004650000}"/>
    <cellStyle name="RowTitles-Detail 2 3 3 3 6 2" xfId="18630" xr:uid="{00000000-0005-0000-0000-000005650000}"/>
    <cellStyle name="RowTitles-Detail 2 3 3 3 6 2 2" xfId="18631" xr:uid="{00000000-0005-0000-0000-000006650000}"/>
    <cellStyle name="RowTitles-Detail 2 3 3 3 6 2 2 2" xfId="18632" xr:uid="{00000000-0005-0000-0000-000007650000}"/>
    <cellStyle name="RowTitles-Detail 2 3 3 3 6 2 2_Tertiary Salaries Survey" xfId="18633" xr:uid="{00000000-0005-0000-0000-000008650000}"/>
    <cellStyle name="RowTitles-Detail 2 3 3 3 6 2 3" xfId="18634" xr:uid="{00000000-0005-0000-0000-000009650000}"/>
    <cellStyle name="RowTitles-Detail 2 3 3 3 6 2_Tertiary Salaries Survey" xfId="18635" xr:uid="{00000000-0005-0000-0000-00000A650000}"/>
    <cellStyle name="RowTitles-Detail 2 3 3 3 6 3" xfId="18636" xr:uid="{00000000-0005-0000-0000-00000B650000}"/>
    <cellStyle name="RowTitles-Detail 2 3 3 3 6 3 2" xfId="18637" xr:uid="{00000000-0005-0000-0000-00000C650000}"/>
    <cellStyle name="RowTitles-Detail 2 3 3 3 6 3 2 2" xfId="18638" xr:uid="{00000000-0005-0000-0000-00000D650000}"/>
    <cellStyle name="RowTitles-Detail 2 3 3 3 6 3 2_Tertiary Salaries Survey" xfId="18639" xr:uid="{00000000-0005-0000-0000-00000E650000}"/>
    <cellStyle name="RowTitles-Detail 2 3 3 3 6 3 3" xfId="18640" xr:uid="{00000000-0005-0000-0000-00000F650000}"/>
    <cellStyle name="RowTitles-Detail 2 3 3 3 6 3_Tertiary Salaries Survey" xfId="18641" xr:uid="{00000000-0005-0000-0000-000010650000}"/>
    <cellStyle name="RowTitles-Detail 2 3 3 3 6 4" xfId="18642" xr:uid="{00000000-0005-0000-0000-000011650000}"/>
    <cellStyle name="RowTitles-Detail 2 3 3 3 6 4 2" xfId="18643" xr:uid="{00000000-0005-0000-0000-000012650000}"/>
    <cellStyle name="RowTitles-Detail 2 3 3 3 6 4_Tertiary Salaries Survey" xfId="18644" xr:uid="{00000000-0005-0000-0000-000013650000}"/>
    <cellStyle name="RowTitles-Detail 2 3 3 3 6 5" xfId="18645" xr:uid="{00000000-0005-0000-0000-000014650000}"/>
    <cellStyle name="RowTitles-Detail 2 3 3 3 6_Tertiary Salaries Survey" xfId="18646" xr:uid="{00000000-0005-0000-0000-000015650000}"/>
    <cellStyle name="RowTitles-Detail 2 3 3 3 7" xfId="18647" xr:uid="{00000000-0005-0000-0000-000016650000}"/>
    <cellStyle name="RowTitles-Detail 2 3 3 3 7 2" xfId="18648" xr:uid="{00000000-0005-0000-0000-000017650000}"/>
    <cellStyle name="RowTitles-Detail 2 3 3 3 7 2 2" xfId="18649" xr:uid="{00000000-0005-0000-0000-000018650000}"/>
    <cellStyle name="RowTitles-Detail 2 3 3 3 7 2_Tertiary Salaries Survey" xfId="18650" xr:uid="{00000000-0005-0000-0000-000019650000}"/>
    <cellStyle name="RowTitles-Detail 2 3 3 3 7 3" xfId="18651" xr:uid="{00000000-0005-0000-0000-00001A650000}"/>
    <cellStyle name="RowTitles-Detail 2 3 3 3 7_Tertiary Salaries Survey" xfId="18652" xr:uid="{00000000-0005-0000-0000-00001B650000}"/>
    <cellStyle name="RowTitles-Detail 2 3 3 3 8" xfId="18653" xr:uid="{00000000-0005-0000-0000-00001C650000}"/>
    <cellStyle name="RowTitles-Detail 2 3 3 3 8 2" xfId="18654" xr:uid="{00000000-0005-0000-0000-00001D650000}"/>
    <cellStyle name="RowTitles-Detail 2 3 3 3 8 2 2" xfId="18655" xr:uid="{00000000-0005-0000-0000-00001E650000}"/>
    <cellStyle name="RowTitles-Detail 2 3 3 3 8 2_Tertiary Salaries Survey" xfId="18656" xr:uid="{00000000-0005-0000-0000-00001F650000}"/>
    <cellStyle name="RowTitles-Detail 2 3 3 3 8 3" xfId="18657" xr:uid="{00000000-0005-0000-0000-000020650000}"/>
    <cellStyle name="RowTitles-Detail 2 3 3 3 8_Tertiary Salaries Survey" xfId="18658" xr:uid="{00000000-0005-0000-0000-000021650000}"/>
    <cellStyle name="RowTitles-Detail 2 3 3 3 9" xfId="18659" xr:uid="{00000000-0005-0000-0000-000022650000}"/>
    <cellStyle name="RowTitles-Detail 2 3 3 3_STUD aligned by INSTIT" xfId="18660" xr:uid="{00000000-0005-0000-0000-000023650000}"/>
    <cellStyle name="RowTitles-Detail 2 3 3 4" xfId="18661" xr:uid="{00000000-0005-0000-0000-000024650000}"/>
    <cellStyle name="RowTitles-Detail 2 3 3 4 2" xfId="18662" xr:uid="{00000000-0005-0000-0000-000025650000}"/>
    <cellStyle name="RowTitles-Detail 2 3 3 4 2 2" xfId="18663" xr:uid="{00000000-0005-0000-0000-000026650000}"/>
    <cellStyle name="RowTitles-Detail 2 3 3 4 2 2 2" xfId="18664" xr:uid="{00000000-0005-0000-0000-000027650000}"/>
    <cellStyle name="RowTitles-Detail 2 3 3 4 2 2 2 2" xfId="18665" xr:uid="{00000000-0005-0000-0000-000028650000}"/>
    <cellStyle name="RowTitles-Detail 2 3 3 4 2 2 2_Tertiary Salaries Survey" xfId="18666" xr:uid="{00000000-0005-0000-0000-000029650000}"/>
    <cellStyle name="RowTitles-Detail 2 3 3 4 2 2 3" xfId="18667" xr:uid="{00000000-0005-0000-0000-00002A650000}"/>
    <cellStyle name="RowTitles-Detail 2 3 3 4 2 2_Tertiary Salaries Survey" xfId="18668" xr:uid="{00000000-0005-0000-0000-00002B650000}"/>
    <cellStyle name="RowTitles-Detail 2 3 3 4 2 3" xfId="18669" xr:uid="{00000000-0005-0000-0000-00002C650000}"/>
    <cellStyle name="RowTitles-Detail 2 3 3 4 2 3 2" xfId="18670" xr:uid="{00000000-0005-0000-0000-00002D650000}"/>
    <cellStyle name="RowTitles-Detail 2 3 3 4 2 3 2 2" xfId="18671" xr:uid="{00000000-0005-0000-0000-00002E650000}"/>
    <cellStyle name="RowTitles-Detail 2 3 3 4 2 3 2_Tertiary Salaries Survey" xfId="18672" xr:uid="{00000000-0005-0000-0000-00002F650000}"/>
    <cellStyle name="RowTitles-Detail 2 3 3 4 2 3 3" xfId="18673" xr:uid="{00000000-0005-0000-0000-000030650000}"/>
    <cellStyle name="RowTitles-Detail 2 3 3 4 2 3_Tertiary Salaries Survey" xfId="18674" xr:uid="{00000000-0005-0000-0000-000031650000}"/>
    <cellStyle name="RowTitles-Detail 2 3 3 4 2 4" xfId="18675" xr:uid="{00000000-0005-0000-0000-000032650000}"/>
    <cellStyle name="RowTitles-Detail 2 3 3 4 2 5" xfId="18676" xr:uid="{00000000-0005-0000-0000-000033650000}"/>
    <cellStyle name="RowTitles-Detail 2 3 3 4 2 5 2" xfId="18677" xr:uid="{00000000-0005-0000-0000-000034650000}"/>
    <cellStyle name="RowTitles-Detail 2 3 3 4 2 5_Tertiary Salaries Survey" xfId="18678" xr:uid="{00000000-0005-0000-0000-000035650000}"/>
    <cellStyle name="RowTitles-Detail 2 3 3 4 2 6" xfId="18679" xr:uid="{00000000-0005-0000-0000-000036650000}"/>
    <cellStyle name="RowTitles-Detail 2 3 3 4 2_Tertiary Salaries Survey" xfId="18680" xr:uid="{00000000-0005-0000-0000-000037650000}"/>
    <cellStyle name="RowTitles-Detail 2 3 3 4 3" xfId="18681" xr:uid="{00000000-0005-0000-0000-000038650000}"/>
    <cellStyle name="RowTitles-Detail 2 3 3 4 3 2" xfId="18682" xr:uid="{00000000-0005-0000-0000-000039650000}"/>
    <cellStyle name="RowTitles-Detail 2 3 3 4 3 2 2" xfId="18683" xr:uid="{00000000-0005-0000-0000-00003A650000}"/>
    <cellStyle name="RowTitles-Detail 2 3 3 4 3 2 2 2" xfId="18684" xr:uid="{00000000-0005-0000-0000-00003B650000}"/>
    <cellStyle name="RowTitles-Detail 2 3 3 4 3 2 2_Tertiary Salaries Survey" xfId="18685" xr:uid="{00000000-0005-0000-0000-00003C650000}"/>
    <cellStyle name="RowTitles-Detail 2 3 3 4 3 2 3" xfId="18686" xr:uid="{00000000-0005-0000-0000-00003D650000}"/>
    <cellStyle name="RowTitles-Detail 2 3 3 4 3 2_Tertiary Salaries Survey" xfId="18687" xr:uid="{00000000-0005-0000-0000-00003E650000}"/>
    <cellStyle name="RowTitles-Detail 2 3 3 4 3 3" xfId="18688" xr:uid="{00000000-0005-0000-0000-00003F650000}"/>
    <cellStyle name="RowTitles-Detail 2 3 3 4 3 3 2" xfId="18689" xr:uid="{00000000-0005-0000-0000-000040650000}"/>
    <cellStyle name="RowTitles-Detail 2 3 3 4 3 3 2 2" xfId="18690" xr:uid="{00000000-0005-0000-0000-000041650000}"/>
    <cellStyle name="RowTitles-Detail 2 3 3 4 3 3 2_Tertiary Salaries Survey" xfId="18691" xr:uid="{00000000-0005-0000-0000-000042650000}"/>
    <cellStyle name="RowTitles-Detail 2 3 3 4 3 3 3" xfId="18692" xr:uid="{00000000-0005-0000-0000-000043650000}"/>
    <cellStyle name="RowTitles-Detail 2 3 3 4 3 3_Tertiary Salaries Survey" xfId="18693" xr:uid="{00000000-0005-0000-0000-000044650000}"/>
    <cellStyle name="RowTitles-Detail 2 3 3 4 3 4" xfId="18694" xr:uid="{00000000-0005-0000-0000-000045650000}"/>
    <cellStyle name="RowTitles-Detail 2 3 3 4 3 5" xfId="18695" xr:uid="{00000000-0005-0000-0000-000046650000}"/>
    <cellStyle name="RowTitles-Detail 2 3 3 4 3_Tertiary Salaries Survey" xfId="18696" xr:uid="{00000000-0005-0000-0000-000047650000}"/>
    <cellStyle name="RowTitles-Detail 2 3 3 4 4" xfId="18697" xr:uid="{00000000-0005-0000-0000-000048650000}"/>
    <cellStyle name="RowTitles-Detail 2 3 3 4 4 2" xfId="18698" xr:uid="{00000000-0005-0000-0000-000049650000}"/>
    <cellStyle name="RowTitles-Detail 2 3 3 4 4 2 2" xfId="18699" xr:uid="{00000000-0005-0000-0000-00004A650000}"/>
    <cellStyle name="RowTitles-Detail 2 3 3 4 4 2 2 2" xfId="18700" xr:uid="{00000000-0005-0000-0000-00004B650000}"/>
    <cellStyle name="RowTitles-Detail 2 3 3 4 4 2 2_Tertiary Salaries Survey" xfId="18701" xr:uid="{00000000-0005-0000-0000-00004C650000}"/>
    <cellStyle name="RowTitles-Detail 2 3 3 4 4 2 3" xfId="18702" xr:uid="{00000000-0005-0000-0000-00004D650000}"/>
    <cellStyle name="RowTitles-Detail 2 3 3 4 4 2_Tertiary Salaries Survey" xfId="18703" xr:uid="{00000000-0005-0000-0000-00004E650000}"/>
    <cellStyle name="RowTitles-Detail 2 3 3 4 4 3" xfId="18704" xr:uid="{00000000-0005-0000-0000-00004F650000}"/>
    <cellStyle name="RowTitles-Detail 2 3 3 4 4 3 2" xfId="18705" xr:uid="{00000000-0005-0000-0000-000050650000}"/>
    <cellStyle name="RowTitles-Detail 2 3 3 4 4 3 2 2" xfId="18706" xr:uid="{00000000-0005-0000-0000-000051650000}"/>
    <cellStyle name="RowTitles-Detail 2 3 3 4 4 3 2_Tertiary Salaries Survey" xfId="18707" xr:uid="{00000000-0005-0000-0000-000052650000}"/>
    <cellStyle name="RowTitles-Detail 2 3 3 4 4 3 3" xfId="18708" xr:uid="{00000000-0005-0000-0000-000053650000}"/>
    <cellStyle name="RowTitles-Detail 2 3 3 4 4 3_Tertiary Salaries Survey" xfId="18709" xr:uid="{00000000-0005-0000-0000-000054650000}"/>
    <cellStyle name="RowTitles-Detail 2 3 3 4 4 4" xfId="18710" xr:uid="{00000000-0005-0000-0000-000055650000}"/>
    <cellStyle name="RowTitles-Detail 2 3 3 4 4 5" xfId="18711" xr:uid="{00000000-0005-0000-0000-000056650000}"/>
    <cellStyle name="RowTitles-Detail 2 3 3 4 4 5 2" xfId="18712" xr:uid="{00000000-0005-0000-0000-000057650000}"/>
    <cellStyle name="RowTitles-Detail 2 3 3 4 4 5_Tertiary Salaries Survey" xfId="18713" xr:uid="{00000000-0005-0000-0000-000058650000}"/>
    <cellStyle name="RowTitles-Detail 2 3 3 4 4 6" xfId="18714" xr:uid="{00000000-0005-0000-0000-000059650000}"/>
    <cellStyle name="RowTitles-Detail 2 3 3 4 4_Tertiary Salaries Survey" xfId="18715" xr:uid="{00000000-0005-0000-0000-00005A650000}"/>
    <cellStyle name="RowTitles-Detail 2 3 3 4 5" xfId="18716" xr:uid="{00000000-0005-0000-0000-00005B650000}"/>
    <cellStyle name="RowTitles-Detail 2 3 3 4 5 2" xfId="18717" xr:uid="{00000000-0005-0000-0000-00005C650000}"/>
    <cellStyle name="RowTitles-Detail 2 3 3 4 5 2 2" xfId="18718" xr:uid="{00000000-0005-0000-0000-00005D650000}"/>
    <cellStyle name="RowTitles-Detail 2 3 3 4 5 2 2 2" xfId="18719" xr:uid="{00000000-0005-0000-0000-00005E650000}"/>
    <cellStyle name="RowTitles-Detail 2 3 3 4 5 2 2_Tertiary Salaries Survey" xfId="18720" xr:uid="{00000000-0005-0000-0000-00005F650000}"/>
    <cellStyle name="RowTitles-Detail 2 3 3 4 5 2 3" xfId="18721" xr:uid="{00000000-0005-0000-0000-000060650000}"/>
    <cellStyle name="RowTitles-Detail 2 3 3 4 5 2_Tertiary Salaries Survey" xfId="18722" xr:uid="{00000000-0005-0000-0000-000061650000}"/>
    <cellStyle name="RowTitles-Detail 2 3 3 4 5 3" xfId="18723" xr:uid="{00000000-0005-0000-0000-000062650000}"/>
    <cellStyle name="RowTitles-Detail 2 3 3 4 5 3 2" xfId="18724" xr:uid="{00000000-0005-0000-0000-000063650000}"/>
    <cellStyle name="RowTitles-Detail 2 3 3 4 5 3 2 2" xfId="18725" xr:uid="{00000000-0005-0000-0000-000064650000}"/>
    <cellStyle name="RowTitles-Detail 2 3 3 4 5 3 2_Tertiary Salaries Survey" xfId="18726" xr:uid="{00000000-0005-0000-0000-000065650000}"/>
    <cellStyle name="RowTitles-Detail 2 3 3 4 5 3 3" xfId="18727" xr:uid="{00000000-0005-0000-0000-000066650000}"/>
    <cellStyle name="RowTitles-Detail 2 3 3 4 5 3_Tertiary Salaries Survey" xfId="18728" xr:uid="{00000000-0005-0000-0000-000067650000}"/>
    <cellStyle name="RowTitles-Detail 2 3 3 4 5 4" xfId="18729" xr:uid="{00000000-0005-0000-0000-000068650000}"/>
    <cellStyle name="RowTitles-Detail 2 3 3 4 5 4 2" xfId="18730" xr:uid="{00000000-0005-0000-0000-000069650000}"/>
    <cellStyle name="RowTitles-Detail 2 3 3 4 5 4_Tertiary Salaries Survey" xfId="18731" xr:uid="{00000000-0005-0000-0000-00006A650000}"/>
    <cellStyle name="RowTitles-Detail 2 3 3 4 5 5" xfId="18732" xr:uid="{00000000-0005-0000-0000-00006B650000}"/>
    <cellStyle name="RowTitles-Detail 2 3 3 4 5_Tertiary Salaries Survey" xfId="18733" xr:uid="{00000000-0005-0000-0000-00006C650000}"/>
    <cellStyle name="RowTitles-Detail 2 3 3 4 6" xfId="18734" xr:uid="{00000000-0005-0000-0000-00006D650000}"/>
    <cellStyle name="RowTitles-Detail 2 3 3 4 6 2" xfId="18735" xr:uid="{00000000-0005-0000-0000-00006E650000}"/>
    <cellStyle name="RowTitles-Detail 2 3 3 4 6 2 2" xfId="18736" xr:uid="{00000000-0005-0000-0000-00006F650000}"/>
    <cellStyle name="RowTitles-Detail 2 3 3 4 6 2 2 2" xfId="18737" xr:uid="{00000000-0005-0000-0000-000070650000}"/>
    <cellStyle name="RowTitles-Detail 2 3 3 4 6 2 2_Tertiary Salaries Survey" xfId="18738" xr:uid="{00000000-0005-0000-0000-000071650000}"/>
    <cellStyle name="RowTitles-Detail 2 3 3 4 6 2 3" xfId="18739" xr:uid="{00000000-0005-0000-0000-000072650000}"/>
    <cellStyle name="RowTitles-Detail 2 3 3 4 6 2_Tertiary Salaries Survey" xfId="18740" xr:uid="{00000000-0005-0000-0000-000073650000}"/>
    <cellStyle name="RowTitles-Detail 2 3 3 4 6 3" xfId="18741" xr:uid="{00000000-0005-0000-0000-000074650000}"/>
    <cellStyle name="RowTitles-Detail 2 3 3 4 6 3 2" xfId="18742" xr:uid="{00000000-0005-0000-0000-000075650000}"/>
    <cellStyle name="RowTitles-Detail 2 3 3 4 6 3 2 2" xfId="18743" xr:uid="{00000000-0005-0000-0000-000076650000}"/>
    <cellStyle name="RowTitles-Detail 2 3 3 4 6 3 2_Tertiary Salaries Survey" xfId="18744" xr:uid="{00000000-0005-0000-0000-000077650000}"/>
    <cellStyle name="RowTitles-Detail 2 3 3 4 6 3 3" xfId="18745" xr:uid="{00000000-0005-0000-0000-000078650000}"/>
    <cellStyle name="RowTitles-Detail 2 3 3 4 6 3_Tertiary Salaries Survey" xfId="18746" xr:uid="{00000000-0005-0000-0000-000079650000}"/>
    <cellStyle name="RowTitles-Detail 2 3 3 4 6 4" xfId="18747" xr:uid="{00000000-0005-0000-0000-00007A650000}"/>
    <cellStyle name="RowTitles-Detail 2 3 3 4 6 4 2" xfId="18748" xr:uid="{00000000-0005-0000-0000-00007B650000}"/>
    <cellStyle name="RowTitles-Detail 2 3 3 4 6 4_Tertiary Salaries Survey" xfId="18749" xr:uid="{00000000-0005-0000-0000-00007C650000}"/>
    <cellStyle name="RowTitles-Detail 2 3 3 4 6 5" xfId="18750" xr:uid="{00000000-0005-0000-0000-00007D650000}"/>
    <cellStyle name="RowTitles-Detail 2 3 3 4 6_Tertiary Salaries Survey" xfId="18751" xr:uid="{00000000-0005-0000-0000-00007E650000}"/>
    <cellStyle name="RowTitles-Detail 2 3 3 4 7" xfId="18752" xr:uid="{00000000-0005-0000-0000-00007F650000}"/>
    <cellStyle name="RowTitles-Detail 2 3 3 4 7 2" xfId="18753" xr:uid="{00000000-0005-0000-0000-000080650000}"/>
    <cellStyle name="RowTitles-Detail 2 3 3 4 7 2 2" xfId="18754" xr:uid="{00000000-0005-0000-0000-000081650000}"/>
    <cellStyle name="RowTitles-Detail 2 3 3 4 7 2_Tertiary Salaries Survey" xfId="18755" xr:uid="{00000000-0005-0000-0000-000082650000}"/>
    <cellStyle name="RowTitles-Detail 2 3 3 4 7 3" xfId="18756" xr:uid="{00000000-0005-0000-0000-000083650000}"/>
    <cellStyle name="RowTitles-Detail 2 3 3 4 7_Tertiary Salaries Survey" xfId="18757" xr:uid="{00000000-0005-0000-0000-000084650000}"/>
    <cellStyle name="RowTitles-Detail 2 3 3 4 8" xfId="18758" xr:uid="{00000000-0005-0000-0000-000085650000}"/>
    <cellStyle name="RowTitles-Detail 2 3 3 4 9" xfId="18759" xr:uid="{00000000-0005-0000-0000-000086650000}"/>
    <cellStyle name="RowTitles-Detail 2 3 3 4_STUD aligned by INSTIT" xfId="18760" xr:uid="{00000000-0005-0000-0000-000087650000}"/>
    <cellStyle name="RowTitles-Detail 2 3 3 5" xfId="18761" xr:uid="{00000000-0005-0000-0000-000088650000}"/>
    <cellStyle name="RowTitles-Detail 2 3 3 5 2" xfId="18762" xr:uid="{00000000-0005-0000-0000-000089650000}"/>
    <cellStyle name="RowTitles-Detail 2 3 3 5 2 2" xfId="18763" xr:uid="{00000000-0005-0000-0000-00008A650000}"/>
    <cellStyle name="RowTitles-Detail 2 3 3 5 2 2 2" xfId="18764" xr:uid="{00000000-0005-0000-0000-00008B650000}"/>
    <cellStyle name="RowTitles-Detail 2 3 3 5 2 2_Tertiary Salaries Survey" xfId="18765" xr:uid="{00000000-0005-0000-0000-00008C650000}"/>
    <cellStyle name="RowTitles-Detail 2 3 3 5 2 3" xfId="18766" xr:uid="{00000000-0005-0000-0000-00008D650000}"/>
    <cellStyle name="RowTitles-Detail 2 3 3 5 2_Tertiary Salaries Survey" xfId="18767" xr:uid="{00000000-0005-0000-0000-00008E650000}"/>
    <cellStyle name="RowTitles-Detail 2 3 3 5 3" xfId="18768" xr:uid="{00000000-0005-0000-0000-00008F650000}"/>
    <cellStyle name="RowTitles-Detail 2 3 3 5 3 2" xfId="18769" xr:uid="{00000000-0005-0000-0000-000090650000}"/>
    <cellStyle name="RowTitles-Detail 2 3 3 5 3 2 2" xfId="18770" xr:uid="{00000000-0005-0000-0000-000091650000}"/>
    <cellStyle name="RowTitles-Detail 2 3 3 5 3 2_Tertiary Salaries Survey" xfId="18771" xr:uid="{00000000-0005-0000-0000-000092650000}"/>
    <cellStyle name="RowTitles-Detail 2 3 3 5 3 3" xfId="18772" xr:uid="{00000000-0005-0000-0000-000093650000}"/>
    <cellStyle name="RowTitles-Detail 2 3 3 5 3_Tertiary Salaries Survey" xfId="18773" xr:uid="{00000000-0005-0000-0000-000094650000}"/>
    <cellStyle name="RowTitles-Detail 2 3 3 5 4" xfId="18774" xr:uid="{00000000-0005-0000-0000-000095650000}"/>
    <cellStyle name="RowTitles-Detail 2 3 3 5 5" xfId="18775" xr:uid="{00000000-0005-0000-0000-000096650000}"/>
    <cellStyle name="RowTitles-Detail 2 3 3 5 5 2" xfId="18776" xr:uid="{00000000-0005-0000-0000-000097650000}"/>
    <cellStyle name="RowTitles-Detail 2 3 3 5 5_Tertiary Salaries Survey" xfId="18777" xr:uid="{00000000-0005-0000-0000-000098650000}"/>
    <cellStyle name="RowTitles-Detail 2 3 3 5 6" xfId="18778" xr:uid="{00000000-0005-0000-0000-000099650000}"/>
    <cellStyle name="RowTitles-Detail 2 3 3 5_Tertiary Salaries Survey" xfId="18779" xr:uid="{00000000-0005-0000-0000-00009A650000}"/>
    <cellStyle name="RowTitles-Detail 2 3 3 6" xfId="18780" xr:uid="{00000000-0005-0000-0000-00009B650000}"/>
    <cellStyle name="RowTitles-Detail 2 3 3 6 2" xfId="18781" xr:uid="{00000000-0005-0000-0000-00009C650000}"/>
    <cellStyle name="RowTitles-Detail 2 3 3 6 2 2" xfId="18782" xr:uid="{00000000-0005-0000-0000-00009D650000}"/>
    <cellStyle name="RowTitles-Detail 2 3 3 6 2 2 2" xfId="18783" xr:uid="{00000000-0005-0000-0000-00009E650000}"/>
    <cellStyle name="RowTitles-Detail 2 3 3 6 2 2_Tertiary Salaries Survey" xfId="18784" xr:uid="{00000000-0005-0000-0000-00009F650000}"/>
    <cellStyle name="RowTitles-Detail 2 3 3 6 2 3" xfId="18785" xr:uid="{00000000-0005-0000-0000-0000A0650000}"/>
    <cellStyle name="RowTitles-Detail 2 3 3 6 2_Tertiary Salaries Survey" xfId="18786" xr:uid="{00000000-0005-0000-0000-0000A1650000}"/>
    <cellStyle name="RowTitles-Detail 2 3 3 6 3" xfId="18787" xr:uid="{00000000-0005-0000-0000-0000A2650000}"/>
    <cellStyle name="RowTitles-Detail 2 3 3 6 3 2" xfId="18788" xr:uid="{00000000-0005-0000-0000-0000A3650000}"/>
    <cellStyle name="RowTitles-Detail 2 3 3 6 3 2 2" xfId="18789" xr:uid="{00000000-0005-0000-0000-0000A4650000}"/>
    <cellStyle name="RowTitles-Detail 2 3 3 6 3 2_Tertiary Salaries Survey" xfId="18790" xr:uid="{00000000-0005-0000-0000-0000A5650000}"/>
    <cellStyle name="RowTitles-Detail 2 3 3 6 3 3" xfId="18791" xr:uid="{00000000-0005-0000-0000-0000A6650000}"/>
    <cellStyle name="RowTitles-Detail 2 3 3 6 3_Tertiary Salaries Survey" xfId="18792" xr:uid="{00000000-0005-0000-0000-0000A7650000}"/>
    <cellStyle name="RowTitles-Detail 2 3 3 6 4" xfId="18793" xr:uid="{00000000-0005-0000-0000-0000A8650000}"/>
    <cellStyle name="RowTitles-Detail 2 3 3 6 5" xfId="18794" xr:uid="{00000000-0005-0000-0000-0000A9650000}"/>
    <cellStyle name="RowTitles-Detail 2 3 3 6_Tertiary Salaries Survey" xfId="18795" xr:uid="{00000000-0005-0000-0000-0000AA650000}"/>
    <cellStyle name="RowTitles-Detail 2 3 3 7" xfId="18796" xr:uid="{00000000-0005-0000-0000-0000AB650000}"/>
    <cellStyle name="RowTitles-Detail 2 3 3 7 2" xfId="18797" xr:uid="{00000000-0005-0000-0000-0000AC650000}"/>
    <cellStyle name="RowTitles-Detail 2 3 3 7 2 2" xfId="18798" xr:uid="{00000000-0005-0000-0000-0000AD650000}"/>
    <cellStyle name="RowTitles-Detail 2 3 3 7 2 2 2" xfId="18799" xr:uid="{00000000-0005-0000-0000-0000AE650000}"/>
    <cellStyle name="RowTitles-Detail 2 3 3 7 2 2_Tertiary Salaries Survey" xfId="18800" xr:uid="{00000000-0005-0000-0000-0000AF650000}"/>
    <cellStyle name="RowTitles-Detail 2 3 3 7 2 3" xfId="18801" xr:uid="{00000000-0005-0000-0000-0000B0650000}"/>
    <cellStyle name="RowTitles-Detail 2 3 3 7 2_Tertiary Salaries Survey" xfId="18802" xr:uid="{00000000-0005-0000-0000-0000B1650000}"/>
    <cellStyle name="RowTitles-Detail 2 3 3 7 3" xfId="18803" xr:uid="{00000000-0005-0000-0000-0000B2650000}"/>
    <cellStyle name="RowTitles-Detail 2 3 3 7 3 2" xfId="18804" xr:uid="{00000000-0005-0000-0000-0000B3650000}"/>
    <cellStyle name="RowTitles-Detail 2 3 3 7 3 2 2" xfId="18805" xr:uid="{00000000-0005-0000-0000-0000B4650000}"/>
    <cellStyle name="RowTitles-Detail 2 3 3 7 3 2_Tertiary Salaries Survey" xfId="18806" xr:uid="{00000000-0005-0000-0000-0000B5650000}"/>
    <cellStyle name="RowTitles-Detail 2 3 3 7 3 3" xfId="18807" xr:uid="{00000000-0005-0000-0000-0000B6650000}"/>
    <cellStyle name="RowTitles-Detail 2 3 3 7 3_Tertiary Salaries Survey" xfId="18808" xr:uid="{00000000-0005-0000-0000-0000B7650000}"/>
    <cellStyle name="RowTitles-Detail 2 3 3 7 4" xfId="18809" xr:uid="{00000000-0005-0000-0000-0000B8650000}"/>
    <cellStyle name="RowTitles-Detail 2 3 3 7 5" xfId="18810" xr:uid="{00000000-0005-0000-0000-0000B9650000}"/>
    <cellStyle name="RowTitles-Detail 2 3 3 7 5 2" xfId="18811" xr:uid="{00000000-0005-0000-0000-0000BA650000}"/>
    <cellStyle name="RowTitles-Detail 2 3 3 7 5_Tertiary Salaries Survey" xfId="18812" xr:uid="{00000000-0005-0000-0000-0000BB650000}"/>
    <cellStyle name="RowTitles-Detail 2 3 3 7 6" xfId="18813" xr:uid="{00000000-0005-0000-0000-0000BC650000}"/>
    <cellStyle name="RowTitles-Detail 2 3 3 7_Tertiary Salaries Survey" xfId="18814" xr:uid="{00000000-0005-0000-0000-0000BD650000}"/>
    <cellStyle name="RowTitles-Detail 2 3 3 8" xfId="18815" xr:uid="{00000000-0005-0000-0000-0000BE650000}"/>
    <cellStyle name="RowTitles-Detail 2 3 3 8 2" xfId="18816" xr:uid="{00000000-0005-0000-0000-0000BF650000}"/>
    <cellStyle name="RowTitles-Detail 2 3 3 8 2 2" xfId="18817" xr:uid="{00000000-0005-0000-0000-0000C0650000}"/>
    <cellStyle name="RowTitles-Detail 2 3 3 8 2 2 2" xfId="18818" xr:uid="{00000000-0005-0000-0000-0000C1650000}"/>
    <cellStyle name="RowTitles-Detail 2 3 3 8 2 2_Tertiary Salaries Survey" xfId="18819" xr:uid="{00000000-0005-0000-0000-0000C2650000}"/>
    <cellStyle name="RowTitles-Detail 2 3 3 8 2 3" xfId="18820" xr:uid="{00000000-0005-0000-0000-0000C3650000}"/>
    <cellStyle name="RowTitles-Detail 2 3 3 8 2_Tertiary Salaries Survey" xfId="18821" xr:uid="{00000000-0005-0000-0000-0000C4650000}"/>
    <cellStyle name="RowTitles-Detail 2 3 3 8 3" xfId="18822" xr:uid="{00000000-0005-0000-0000-0000C5650000}"/>
    <cellStyle name="RowTitles-Detail 2 3 3 8 3 2" xfId="18823" xr:uid="{00000000-0005-0000-0000-0000C6650000}"/>
    <cellStyle name="RowTitles-Detail 2 3 3 8 3 2 2" xfId="18824" xr:uid="{00000000-0005-0000-0000-0000C7650000}"/>
    <cellStyle name="RowTitles-Detail 2 3 3 8 3 2_Tertiary Salaries Survey" xfId="18825" xr:uid="{00000000-0005-0000-0000-0000C8650000}"/>
    <cellStyle name="RowTitles-Detail 2 3 3 8 3 3" xfId="18826" xr:uid="{00000000-0005-0000-0000-0000C9650000}"/>
    <cellStyle name="RowTitles-Detail 2 3 3 8 3_Tertiary Salaries Survey" xfId="18827" xr:uid="{00000000-0005-0000-0000-0000CA650000}"/>
    <cellStyle name="RowTitles-Detail 2 3 3 8 4" xfId="18828" xr:uid="{00000000-0005-0000-0000-0000CB650000}"/>
    <cellStyle name="RowTitles-Detail 2 3 3 8 4 2" xfId="18829" xr:uid="{00000000-0005-0000-0000-0000CC650000}"/>
    <cellStyle name="RowTitles-Detail 2 3 3 8 4_Tertiary Salaries Survey" xfId="18830" xr:uid="{00000000-0005-0000-0000-0000CD650000}"/>
    <cellStyle name="RowTitles-Detail 2 3 3 8 5" xfId="18831" xr:uid="{00000000-0005-0000-0000-0000CE650000}"/>
    <cellStyle name="RowTitles-Detail 2 3 3 8_Tertiary Salaries Survey" xfId="18832" xr:uid="{00000000-0005-0000-0000-0000CF650000}"/>
    <cellStyle name="RowTitles-Detail 2 3 3 9" xfId="18833" xr:uid="{00000000-0005-0000-0000-0000D0650000}"/>
    <cellStyle name="RowTitles-Detail 2 3 3 9 2" xfId="18834" xr:uid="{00000000-0005-0000-0000-0000D1650000}"/>
    <cellStyle name="RowTitles-Detail 2 3 3 9 2 2" xfId="18835" xr:uid="{00000000-0005-0000-0000-0000D2650000}"/>
    <cellStyle name="RowTitles-Detail 2 3 3 9 2 2 2" xfId="18836" xr:uid="{00000000-0005-0000-0000-0000D3650000}"/>
    <cellStyle name="RowTitles-Detail 2 3 3 9 2 2_Tertiary Salaries Survey" xfId="18837" xr:uid="{00000000-0005-0000-0000-0000D4650000}"/>
    <cellStyle name="RowTitles-Detail 2 3 3 9 2 3" xfId="18838" xr:uid="{00000000-0005-0000-0000-0000D5650000}"/>
    <cellStyle name="RowTitles-Detail 2 3 3 9 2_Tertiary Salaries Survey" xfId="18839" xr:uid="{00000000-0005-0000-0000-0000D6650000}"/>
    <cellStyle name="RowTitles-Detail 2 3 3 9 3" xfId="18840" xr:uid="{00000000-0005-0000-0000-0000D7650000}"/>
    <cellStyle name="RowTitles-Detail 2 3 3 9 3 2" xfId="18841" xr:uid="{00000000-0005-0000-0000-0000D8650000}"/>
    <cellStyle name="RowTitles-Detail 2 3 3 9 3 2 2" xfId="18842" xr:uid="{00000000-0005-0000-0000-0000D9650000}"/>
    <cellStyle name="RowTitles-Detail 2 3 3 9 3 2_Tertiary Salaries Survey" xfId="18843" xr:uid="{00000000-0005-0000-0000-0000DA650000}"/>
    <cellStyle name="RowTitles-Detail 2 3 3 9 3 3" xfId="18844" xr:uid="{00000000-0005-0000-0000-0000DB650000}"/>
    <cellStyle name="RowTitles-Detail 2 3 3 9 3_Tertiary Salaries Survey" xfId="18845" xr:uid="{00000000-0005-0000-0000-0000DC650000}"/>
    <cellStyle name="RowTitles-Detail 2 3 3 9 4" xfId="18846" xr:uid="{00000000-0005-0000-0000-0000DD650000}"/>
    <cellStyle name="RowTitles-Detail 2 3 3 9 4 2" xfId="18847" xr:uid="{00000000-0005-0000-0000-0000DE650000}"/>
    <cellStyle name="RowTitles-Detail 2 3 3 9 4_Tertiary Salaries Survey" xfId="18848" xr:uid="{00000000-0005-0000-0000-0000DF650000}"/>
    <cellStyle name="RowTitles-Detail 2 3 3 9 5" xfId="18849" xr:uid="{00000000-0005-0000-0000-0000E0650000}"/>
    <cellStyle name="RowTitles-Detail 2 3 3 9_Tertiary Salaries Survey" xfId="18850" xr:uid="{00000000-0005-0000-0000-0000E1650000}"/>
    <cellStyle name="RowTitles-Detail 2 3 3_STUD aligned by INSTIT" xfId="18851" xr:uid="{00000000-0005-0000-0000-0000E2650000}"/>
    <cellStyle name="RowTitles-Detail 2 3 4" xfId="18852" xr:uid="{00000000-0005-0000-0000-0000E3650000}"/>
    <cellStyle name="RowTitles-Detail 2 3 4 2" xfId="18853" xr:uid="{00000000-0005-0000-0000-0000E4650000}"/>
    <cellStyle name="RowTitles-Detail 2 3 4 2 2" xfId="18854" xr:uid="{00000000-0005-0000-0000-0000E5650000}"/>
    <cellStyle name="RowTitles-Detail 2 3 4 2 2 2" xfId="18855" xr:uid="{00000000-0005-0000-0000-0000E6650000}"/>
    <cellStyle name="RowTitles-Detail 2 3 4 2 2 2 2" xfId="18856" xr:uid="{00000000-0005-0000-0000-0000E7650000}"/>
    <cellStyle name="RowTitles-Detail 2 3 4 2 2 2_Tertiary Salaries Survey" xfId="18857" xr:uid="{00000000-0005-0000-0000-0000E8650000}"/>
    <cellStyle name="RowTitles-Detail 2 3 4 2 2 3" xfId="18858" xr:uid="{00000000-0005-0000-0000-0000E9650000}"/>
    <cellStyle name="RowTitles-Detail 2 3 4 2 2_Tertiary Salaries Survey" xfId="18859" xr:uid="{00000000-0005-0000-0000-0000EA650000}"/>
    <cellStyle name="RowTitles-Detail 2 3 4 2 3" xfId="18860" xr:uid="{00000000-0005-0000-0000-0000EB650000}"/>
    <cellStyle name="RowTitles-Detail 2 3 4 2 3 2" xfId="18861" xr:uid="{00000000-0005-0000-0000-0000EC650000}"/>
    <cellStyle name="RowTitles-Detail 2 3 4 2 3 2 2" xfId="18862" xr:uid="{00000000-0005-0000-0000-0000ED650000}"/>
    <cellStyle name="RowTitles-Detail 2 3 4 2 3 2_Tertiary Salaries Survey" xfId="18863" xr:uid="{00000000-0005-0000-0000-0000EE650000}"/>
    <cellStyle name="RowTitles-Detail 2 3 4 2 3 3" xfId="18864" xr:uid="{00000000-0005-0000-0000-0000EF650000}"/>
    <cellStyle name="RowTitles-Detail 2 3 4 2 3_Tertiary Salaries Survey" xfId="18865" xr:uid="{00000000-0005-0000-0000-0000F0650000}"/>
    <cellStyle name="RowTitles-Detail 2 3 4 2 4" xfId="18866" xr:uid="{00000000-0005-0000-0000-0000F1650000}"/>
    <cellStyle name="RowTitles-Detail 2 3 4 2 5" xfId="18867" xr:uid="{00000000-0005-0000-0000-0000F2650000}"/>
    <cellStyle name="RowTitles-Detail 2 3 4 2_Tertiary Salaries Survey" xfId="18868" xr:uid="{00000000-0005-0000-0000-0000F3650000}"/>
    <cellStyle name="RowTitles-Detail 2 3 4 3" xfId="18869" xr:uid="{00000000-0005-0000-0000-0000F4650000}"/>
    <cellStyle name="RowTitles-Detail 2 3 4 3 2" xfId="18870" xr:uid="{00000000-0005-0000-0000-0000F5650000}"/>
    <cellStyle name="RowTitles-Detail 2 3 4 3 2 2" xfId="18871" xr:uid="{00000000-0005-0000-0000-0000F6650000}"/>
    <cellStyle name="RowTitles-Detail 2 3 4 3 2 2 2" xfId="18872" xr:uid="{00000000-0005-0000-0000-0000F7650000}"/>
    <cellStyle name="RowTitles-Detail 2 3 4 3 2 2_Tertiary Salaries Survey" xfId="18873" xr:uid="{00000000-0005-0000-0000-0000F8650000}"/>
    <cellStyle name="RowTitles-Detail 2 3 4 3 2 3" xfId="18874" xr:uid="{00000000-0005-0000-0000-0000F9650000}"/>
    <cellStyle name="RowTitles-Detail 2 3 4 3 2_Tertiary Salaries Survey" xfId="18875" xr:uid="{00000000-0005-0000-0000-0000FA650000}"/>
    <cellStyle name="RowTitles-Detail 2 3 4 3 3" xfId="18876" xr:uid="{00000000-0005-0000-0000-0000FB650000}"/>
    <cellStyle name="RowTitles-Detail 2 3 4 3 3 2" xfId="18877" xr:uid="{00000000-0005-0000-0000-0000FC650000}"/>
    <cellStyle name="RowTitles-Detail 2 3 4 3 3 2 2" xfId="18878" xr:uid="{00000000-0005-0000-0000-0000FD650000}"/>
    <cellStyle name="RowTitles-Detail 2 3 4 3 3 2_Tertiary Salaries Survey" xfId="18879" xr:uid="{00000000-0005-0000-0000-0000FE650000}"/>
    <cellStyle name="RowTitles-Detail 2 3 4 3 3 3" xfId="18880" xr:uid="{00000000-0005-0000-0000-0000FF650000}"/>
    <cellStyle name="RowTitles-Detail 2 3 4 3 3_Tertiary Salaries Survey" xfId="18881" xr:uid="{00000000-0005-0000-0000-000000660000}"/>
    <cellStyle name="RowTitles-Detail 2 3 4 3 4" xfId="18882" xr:uid="{00000000-0005-0000-0000-000001660000}"/>
    <cellStyle name="RowTitles-Detail 2 3 4 3 5" xfId="18883" xr:uid="{00000000-0005-0000-0000-000002660000}"/>
    <cellStyle name="RowTitles-Detail 2 3 4 3 5 2" xfId="18884" xr:uid="{00000000-0005-0000-0000-000003660000}"/>
    <cellStyle name="RowTitles-Detail 2 3 4 3 5_Tertiary Salaries Survey" xfId="18885" xr:uid="{00000000-0005-0000-0000-000004660000}"/>
    <cellStyle name="RowTitles-Detail 2 3 4 3 6" xfId="18886" xr:uid="{00000000-0005-0000-0000-000005660000}"/>
    <cellStyle name="RowTitles-Detail 2 3 4 3_Tertiary Salaries Survey" xfId="18887" xr:uid="{00000000-0005-0000-0000-000006660000}"/>
    <cellStyle name="RowTitles-Detail 2 3 4 4" xfId="18888" xr:uid="{00000000-0005-0000-0000-000007660000}"/>
    <cellStyle name="RowTitles-Detail 2 3 4 4 2" xfId="18889" xr:uid="{00000000-0005-0000-0000-000008660000}"/>
    <cellStyle name="RowTitles-Detail 2 3 4 4 2 2" xfId="18890" xr:uid="{00000000-0005-0000-0000-000009660000}"/>
    <cellStyle name="RowTitles-Detail 2 3 4 4 2 2 2" xfId="18891" xr:uid="{00000000-0005-0000-0000-00000A660000}"/>
    <cellStyle name="RowTitles-Detail 2 3 4 4 2 2_Tertiary Salaries Survey" xfId="18892" xr:uid="{00000000-0005-0000-0000-00000B660000}"/>
    <cellStyle name="RowTitles-Detail 2 3 4 4 2 3" xfId="18893" xr:uid="{00000000-0005-0000-0000-00000C660000}"/>
    <cellStyle name="RowTitles-Detail 2 3 4 4 2_Tertiary Salaries Survey" xfId="18894" xr:uid="{00000000-0005-0000-0000-00000D660000}"/>
    <cellStyle name="RowTitles-Detail 2 3 4 4 3" xfId="18895" xr:uid="{00000000-0005-0000-0000-00000E660000}"/>
    <cellStyle name="RowTitles-Detail 2 3 4 4 3 2" xfId="18896" xr:uid="{00000000-0005-0000-0000-00000F660000}"/>
    <cellStyle name="RowTitles-Detail 2 3 4 4 3 2 2" xfId="18897" xr:uid="{00000000-0005-0000-0000-000010660000}"/>
    <cellStyle name="RowTitles-Detail 2 3 4 4 3 2_Tertiary Salaries Survey" xfId="18898" xr:uid="{00000000-0005-0000-0000-000011660000}"/>
    <cellStyle name="RowTitles-Detail 2 3 4 4 3 3" xfId="18899" xr:uid="{00000000-0005-0000-0000-000012660000}"/>
    <cellStyle name="RowTitles-Detail 2 3 4 4 3_Tertiary Salaries Survey" xfId="18900" xr:uid="{00000000-0005-0000-0000-000013660000}"/>
    <cellStyle name="RowTitles-Detail 2 3 4 4 4" xfId="18901" xr:uid="{00000000-0005-0000-0000-000014660000}"/>
    <cellStyle name="RowTitles-Detail 2 3 4 4 4 2" xfId="18902" xr:uid="{00000000-0005-0000-0000-000015660000}"/>
    <cellStyle name="RowTitles-Detail 2 3 4 4 4_Tertiary Salaries Survey" xfId="18903" xr:uid="{00000000-0005-0000-0000-000016660000}"/>
    <cellStyle name="RowTitles-Detail 2 3 4 4 5" xfId="18904" xr:uid="{00000000-0005-0000-0000-000017660000}"/>
    <cellStyle name="RowTitles-Detail 2 3 4 4_Tertiary Salaries Survey" xfId="18905" xr:uid="{00000000-0005-0000-0000-000018660000}"/>
    <cellStyle name="RowTitles-Detail 2 3 4 5" xfId="18906" xr:uid="{00000000-0005-0000-0000-000019660000}"/>
    <cellStyle name="RowTitles-Detail 2 3 4 5 2" xfId="18907" xr:uid="{00000000-0005-0000-0000-00001A660000}"/>
    <cellStyle name="RowTitles-Detail 2 3 4 5 2 2" xfId="18908" xr:uid="{00000000-0005-0000-0000-00001B660000}"/>
    <cellStyle name="RowTitles-Detail 2 3 4 5 2 2 2" xfId="18909" xr:uid="{00000000-0005-0000-0000-00001C660000}"/>
    <cellStyle name="RowTitles-Detail 2 3 4 5 2 2_Tertiary Salaries Survey" xfId="18910" xr:uid="{00000000-0005-0000-0000-00001D660000}"/>
    <cellStyle name="RowTitles-Detail 2 3 4 5 2 3" xfId="18911" xr:uid="{00000000-0005-0000-0000-00001E660000}"/>
    <cellStyle name="RowTitles-Detail 2 3 4 5 2_Tertiary Salaries Survey" xfId="18912" xr:uid="{00000000-0005-0000-0000-00001F660000}"/>
    <cellStyle name="RowTitles-Detail 2 3 4 5 3" xfId="18913" xr:uid="{00000000-0005-0000-0000-000020660000}"/>
    <cellStyle name="RowTitles-Detail 2 3 4 5 3 2" xfId="18914" xr:uid="{00000000-0005-0000-0000-000021660000}"/>
    <cellStyle name="RowTitles-Detail 2 3 4 5 3 2 2" xfId="18915" xr:uid="{00000000-0005-0000-0000-000022660000}"/>
    <cellStyle name="RowTitles-Detail 2 3 4 5 3 2_Tertiary Salaries Survey" xfId="18916" xr:uid="{00000000-0005-0000-0000-000023660000}"/>
    <cellStyle name="RowTitles-Detail 2 3 4 5 3 3" xfId="18917" xr:uid="{00000000-0005-0000-0000-000024660000}"/>
    <cellStyle name="RowTitles-Detail 2 3 4 5 3_Tertiary Salaries Survey" xfId="18918" xr:uid="{00000000-0005-0000-0000-000025660000}"/>
    <cellStyle name="RowTitles-Detail 2 3 4 5 4" xfId="18919" xr:uid="{00000000-0005-0000-0000-000026660000}"/>
    <cellStyle name="RowTitles-Detail 2 3 4 5 4 2" xfId="18920" xr:uid="{00000000-0005-0000-0000-000027660000}"/>
    <cellStyle name="RowTitles-Detail 2 3 4 5 4_Tertiary Salaries Survey" xfId="18921" xr:uid="{00000000-0005-0000-0000-000028660000}"/>
    <cellStyle name="RowTitles-Detail 2 3 4 5 5" xfId="18922" xr:uid="{00000000-0005-0000-0000-000029660000}"/>
    <cellStyle name="RowTitles-Detail 2 3 4 5_Tertiary Salaries Survey" xfId="18923" xr:uid="{00000000-0005-0000-0000-00002A660000}"/>
    <cellStyle name="RowTitles-Detail 2 3 4 6" xfId="18924" xr:uid="{00000000-0005-0000-0000-00002B660000}"/>
    <cellStyle name="RowTitles-Detail 2 3 4 6 2" xfId="18925" xr:uid="{00000000-0005-0000-0000-00002C660000}"/>
    <cellStyle name="RowTitles-Detail 2 3 4 6 2 2" xfId="18926" xr:uid="{00000000-0005-0000-0000-00002D660000}"/>
    <cellStyle name="RowTitles-Detail 2 3 4 6 2 2 2" xfId="18927" xr:uid="{00000000-0005-0000-0000-00002E660000}"/>
    <cellStyle name="RowTitles-Detail 2 3 4 6 2 2_Tertiary Salaries Survey" xfId="18928" xr:uid="{00000000-0005-0000-0000-00002F660000}"/>
    <cellStyle name="RowTitles-Detail 2 3 4 6 2 3" xfId="18929" xr:uid="{00000000-0005-0000-0000-000030660000}"/>
    <cellStyle name="RowTitles-Detail 2 3 4 6 2_Tertiary Salaries Survey" xfId="18930" xr:uid="{00000000-0005-0000-0000-000031660000}"/>
    <cellStyle name="RowTitles-Detail 2 3 4 6 3" xfId="18931" xr:uid="{00000000-0005-0000-0000-000032660000}"/>
    <cellStyle name="RowTitles-Detail 2 3 4 6 3 2" xfId="18932" xr:uid="{00000000-0005-0000-0000-000033660000}"/>
    <cellStyle name="RowTitles-Detail 2 3 4 6 3 2 2" xfId="18933" xr:uid="{00000000-0005-0000-0000-000034660000}"/>
    <cellStyle name="RowTitles-Detail 2 3 4 6 3 2_Tertiary Salaries Survey" xfId="18934" xr:uid="{00000000-0005-0000-0000-000035660000}"/>
    <cellStyle name="RowTitles-Detail 2 3 4 6 3 3" xfId="18935" xr:uid="{00000000-0005-0000-0000-000036660000}"/>
    <cellStyle name="RowTitles-Detail 2 3 4 6 3_Tertiary Salaries Survey" xfId="18936" xr:uid="{00000000-0005-0000-0000-000037660000}"/>
    <cellStyle name="RowTitles-Detail 2 3 4 6 4" xfId="18937" xr:uid="{00000000-0005-0000-0000-000038660000}"/>
    <cellStyle name="RowTitles-Detail 2 3 4 6 4 2" xfId="18938" xr:uid="{00000000-0005-0000-0000-000039660000}"/>
    <cellStyle name="RowTitles-Detail 2 3 4 6 4_Tertiary Salaries Survey" xfId="18939" xr:uid="{00000000-0005-0000-0000-00003A660000}"/>
    <cellStyle name="RowTitles-Detail 2 3 4 6 5" xfId="18940" xr:uid="{00000000-0005-0000-0000-00003B660000}"/>
    <cellStyle name="RowTitles-Detail 2 3 4 6_Tertiary Salaries Survey" xfId="18941" xr:uid="{00000000-0005-0000-0000-00003C660000}"/>
    <cellStyle name="RowTitles-Detail 2 3 4 7" xfId="18942" xr:uid="{00000000-0005-0000-0000-00003D660000}"/>
    <cellStyle name="RowTitles-Detail 2 3 4 7 2" xfId="18943" xr:uid="{00000000-0005-0000-0000-00003E660000}"/>
    <cellStyle name="RowTitles-Detail 2 3 4 7 2 2" xfId="18944" xr:uid="{00000000-0005-0000-0000-00003F660000}"/>
    <cellStyle name="RowTitles-Detail 2 3 4 7 2_Tertiary Salaries Survey" xfId="18945" xr:uid="{00000000-0005-0000-0000-000040660000}"/>
    <cellStyle name="RowTitles-Detail 2 3 4 7 3" xfId="18946" xr:uid="{00000000-0005-0000-0000-000041660000}"/>
    <cellStyle name="RowTitles-Detail 2 3 4 7_Tertiary Salaries Survey" xfId="18947" xr:uid="{00000000-0005-0000-0000-000042660000}"/>
    <cellStyle name="RowTitles-Detail 2 3 4 8" xfId="18948" xr:uid="{00000000-0005-0000-0000-000043660000}"/>
    <cellStyle name="RowTitles-Detail 2 3 4 9" xfId="18949" xr:uid="{00000000-0005-0000-0000-000044660000}"/>
    <cellStyle name="RowTitles-Detail 2 3 4_STUD aligned by INSTIT" xfId="18950" xr:uid="{00000000-0005-0000-0000-000045660000}"/>
    <cellStyle name="RowTitles-Detail 2 3 5" xfId="18951" xr:uid="{00000000-0005-0000-0000-000046660000}"/>
    <cellStyle name="RowTitles-Detail 2 3 5 2" xfId="18952" xr:uid="{00000000-0005-0000-0000-000047660000}"/>
    <cellStyle name="RowTitles-Detail 2 3 5 2 2" xfId="18953" xr:uid="{00000000-0005-0000-0000-000048660000}"/>
    <cellStyle name="RowTitles-Detail 2 3 5 2 2 2" xfId="18954" xr:uid="{00000000-0005-0000-0000-000049660000}"/>
    <cellStyle name="RowTitles-Detail 2 3 5 2 2 2 2" xfId="18955" xr:uid="{00000000-0005-0000-0000-00004A660000}"/>
    <cellStyle name="RowTitles-Detail 2 3 5 2 2 2_Tertiary Salaries Survey" xfId="18956" xr:uid="{00000000-0005-0000-0000-00004B660000}"/>
    <cellStyle name="RowTitles-Detail 2 3 5 2 2 3" xfId="18957" xr:uid="{00000000-0005-0000-0000-00004C660000}"/>
    <cellStyle name="RowTitles-Detail 2 3 5 2 2_Tertiary Salaries Survey" xfId="18958" xr:uid="{00000000-0005-0000-0000-00004D660000}"/>
    <cellStyle name="RowTitles-Detail 2 3 5 2 3" xfId="18959" xr:uid="{00000000-0005-0000-0000-00004E660000}"/>
    <cellStyle name="RowTitles-Detail 2 3 5 2 3 2" xfId="18960" xr:uid="{00000000-0005-0000-0000-00004F660000}"/>
    <cellStyle name="RowTitles-Detail 2 3 5 2 3 2 2" xfId="18961" xr:uid="{00000000-0005-0000-0000-000050660000}"/>
    <cellStyle name="RowTitles-Detail 2 3 5 2 3 2_Tertiary Salaries Survey" xfId="18962" xr:uid="{00000000-0005-0000-0000-000051660000}"/>
    <cellStyle name="RowTitles-Detail 2 3 5 2 3 3" xfId="18963" xr:uid="{00000000-0005-0000-0000-000052660000}"/>
    <cellStyle name="RowTitles-Detail 2 3 5 2 3_Tertiary Salaries Survey" xfId="18964" xr:uid="{00000000-0005-0000-0000-000053660000}"/>
    <cellStyle name="RowTitles-Detail 2 3 5 2 4" xfId="18965" xr:uid="{00000000-0005-0000-0000-000054660000}"/>
    <cellStyle name="RowTitles-Detail 2 3 5 2 5" xfId="18966" xr:uid="{00000000-0005-0000-0000-000055660000}"/>
    <cellStyle name="RowTitles-Detail 2 3 5 2 5 2" xfId="18967" xr:uid="{00000000-0005-0000-0000-000056660000}"/>
    <cellStyle name="RowTitles-Detail 2 3 5 2 5_Tertiary Salaries Survey" xfId="18968" xr:uid="{00000000-0005-0000-0000-000057660000}"/>
    <cellStyle name="RowTitles-Detail 2 3 5 2 6" xfId="18969" xr:uid="{00000000-0005-0000-0000-000058660000}"/>
    <cellStyle name="RowTitles-Detail 2 3 5 2_Tertiary Salaries Survey" xfId="18970" xr:uid="{00000000-0005-0000-0000-000059660000}"/>
    <cellStyle name="RowTitles-Detail 2 3 5 3" xfId="18971" xr:uid="{00000000-0005-0000-0000-00005A660000}"/>
    <cellStyle name="RowTitles-Detail 2 3 5 3 2" xfId="18972" xr:uid="{00000000-0005-0000-0000-00005B660000}"/>
    <cellStyle name="RowTitles-Detail 2 3 5 3 2 2" xfId="18973" xr:uid="{00000000-0005-0000-0000-00005C660000}"/>
    <cellStyle name="RowTitles-Detail 2 3 5 3 2 2 2" xfId="18974" xr:uid="{00000000-0005-0000-0000-00005D660000}"/>
    <cellStyle name="RowTitles-Detail 2 3 5 3 2 2_Tertiary Salaries Survey" xfId="18975" xr:uid="{00000000-0005-0000-0000-00005E660000}"/>
    <cellStyle name="RowTitles-Detail 2 3 5 3 2 3" xfId="18976" xr:uid="{00000000-0005-0000-0000-00005F660000}"/>
    <cellStyle name="RowTitles-Detail 2 3 5 3 2_Tertiary Salaries Survey" xfId="18977" xr:uid="{00000000-0005-0000-0000-000060660000}"/>
    <cellStyle name="RowTitles-Detail 2 3 5 3 3" xfId="18978" xr:uid="{00000000-0005-0000-0000-000061660000}"/>
    <cellStyle name="RowTitles-Detail 2 3 5 3 3 2" xfId="18979" xr:uid="{00000000-0005-0000-0000-000062660000}"/>
    <cellStyle name="RowTitles-Detail 2 3 5 3 3 2 2" xfId="18980" xr:uid="{00000000-0005-0000-0000-000063660000}"/>
    <cellStyle name="RowTitles-Detail 2 3 5 3 3 2_Tertiary Salaries Survey" xfId="18981" xr:uid="{00000000-0005-0000-0000-000064660000}"/>
    <cellStyle name="RowTitles-Detail 2 3 5 3 3 3" xfId="18982" xr:uid="{00000000-0005-0000-0000-000065660000}"/>
    <cellStyle name="RowTitles-Detail 2 3 5 3 3_Tertiary Salaries Survey" xfId="18983" xr:uid="{00000000-0005-0000-0000-000066660000}"/>
    <cellStyle name="RowTitles-Detail 2 3 5 3 4" xfId="18984" xr:uid="{00000000-0005-0000-0000-000067660000}"/>
    <cellStyle name="RowTitles-Detail 2 3 5 3 5" xfId="18985" xr:uid="{00000000-0005-0000-0000-000068660000}"/>
    <cellStyle name="RowTitles-Detail 2 3 5 3_Tertiary Salaries Survey" xfId="18986" xr:uid="{00000000-0005-0000-0000-000069660000}"/>
    <cellStyle name="RowTitles-Detail 2 3 5 4" xfId="18987" xr:uid="{00000000-0005-0000-0000-00006A660000}"/>
    <cellStyle name="RowTitles-Detail 2 3 5 4 2" xfId="18988" xr:uid="{00000000-0005-0000-0000-00006B660000}"/>
    <cellStyle name="RowTitles-Detail 2 3 5 4 2 2" xfId="18989" xr:uid="{00000000-0005-0000-0000-00006C660000}"/>
    <cellStyle name="RowTitles-Detail 2 3 5 4 2 2 2" xfId="18990" xr:uid="{00000000-0005-0000-0000-00006D660000}"/>
    <cellStyle name="RowTitles-Detail 2 3 5 4 2 2_Tertiary Salaries Survey" xfId="18991" xr:uid="{00000000-0005-0000-0000-00006E660000}"/>
    <cellStyle name="RowTitles-Detail 2 3 5 4 2 3" xfId="18992" xr:uid="{00000000-0005-0000-0000-00006F660000}"/>
    <cellStyle name="RowTitles-Detail 2 3 5 4 2_Tertiary Salaries Survey" xfId="18993" xr:uid="{00000000-0005-0000-0000-000070660000}"/>
    <cellStyle name="RowTitles-Detail 2 3 5 4 3" xfId="18994" xr:uid="{00000000-0005-0000-0000-000071660000}"/>
    <cellStyle name="RowTitles-Detail 2 3 5 4 3 2" xfId="18995" xr:uid="{00000000-0005-0000-0000-000072660000}"/>
    <cellStyle name="RowTitles-Detail 2 3 5 4 3 2 2" xfId="18996" xr:uid="{00000000-0005-0000-0000-000073660000}"/>
    <cellStyle name="RowTitles-Detail 2 3 5 4 3 2_Tertiary Salaries Survey" xfId="18997" xr:uid="{00000000-0005-0000-0000-000074660000}"/>
    <cellStyle name="RowTitles-Detail 2 3 5 4 3 3" xfId="18998" xr:uid="{00000000-0005-0000-0000-000075660000}"/>
    <cellStyle name="RowTitles-Detail 2 3 5 4 3_Tertiary Salaries Survey" xfId="18999" xr:uid="{00000000-0005-0000-0000-000076660000}"/>
    <cellStyle name="RowTitles-Detail 2 3 5 4 4" xfId="19000" xr:uid="{00000000-0005-0000-0000-000077660000}"/>
    <cellStyle name="RowTitles-Detail 2 3 5 4 4 2" xfId="19001" xr:uid="{00000000-0005-0000-0000-000078660000}"/>
    <cellStyle name="RowTitles-Detail 2 3 5 4 4_Tertiary Salaries Survey" xfId="19002" xr:uid="{00000000-0005-0000-0000-000079660000}"/>
    <cellStyle name="RowTitles-Detail 2 3 5 4 5" xfId="19003" xr:uid="{00000000-0005-0000-0000-00007A660000}"/>
    <cellStyle name="RowTitles-Detail 2 3 5 4_Tertiary Salaries Survey" xfId="19004" xr:uid="{00000000-0005-0000-0000-00007B660000}"/>
    <cellStyle name="RowTitles-Detail 2 3 5 5" xfId="19005" xr:uid="{00000000-0005-0000-0000-00007C660000}"/>
    <cellStyle name="RowTitles-Detail 2 3 5 5 2" xfId="19006" xr:uid="{00000000-0005-0000-0000-00007D660000}"/>
    <cellStyle name="RowTitles-Detail 2 3 5 5 2 2" xfId="19007" xr:uid="{00000000-0005-0000-0000-00007E660000}"/>
    <cellStyle name="RowTitles-Detail 2 3 5 5 2 2 2" xfId="19008" xr:uid="{00000000-0005-0000-0000-00007F660000}"/>
    <cellStyle name="RowTitles-Detail 2 3 5 5 2 2_Tertiary Salaries Survey" xfId="19009" xr:uid="{00000000-0005-0000-0000-000080660000}"/>
    <cellStyle name="RowTitles-Detail 2 3 5 5 2 3" xfId="19010" xr:uid="{00000000-0005-0000-0000-000081660000}"/>
    <cellStyle name="RowTitles-Detail 2 3 5 5 2_Tertiary Salaries Survey" xfId="19011" xr:uid="{00000000-0005-0000-0000-000082660000}"/>
    <cellStyle name="RowTitles-Detail 2 3 5 5 3" xfId="19012" xr:uid="{00000000-0005-0000-0000-000083660000}"/>
    <cellStyle name="RowTitles-Detail 2 3 5 5 3 2" xfId="19013" xr:uid="{00000000-0005-0000-0000-000084660000}"/>
    <cellStyle name="RowTitles-Detail 2 3 5 5 3 2 2" xfId="19014" xr:uid="{00000000-0005-0000-0000-000085660000}"/>
    <cellStyle name="RowTitles-Detail 2 3 5 5 3 2_Tertiary Salaries Survey" xfId="19015" xr:uid="{00000000-0005-0000-0000-000086660000}"/>
    <cellStyle name="RowTitles-Detail 2 3 5 5 3 3" xfId="19016" xr:uid="{00000000-0005-0000-0000-000087660000}"/>
    <cellStyle name="RowTitles-Detail 2 3 5 5 3_Tertiary Salaries Survey" xfId="19017" xr:uid="{00000000-0005-0000-0000-000088660000}"/>
    <cellStyle name="RowTitles-Detail 2 3 5 5 4" xfId="19018" xr:uid="{00000000-0005-0000-0000-000089660000}"/>
    <cellStyle name="RowTitles-Detail 2 3 5 5 4 2" xfId="19019" xr:uid="{00000000-0005-0000-0000-00008A660000}"/>
    <cellStyle name="RowTitles-Detail 2 3 5 5 4_Tertiary Salaries Survey" xfId="19020" xr:uid="{00000000-0005-0000-0000-00008B660000}"/>
    <cellStyle name="RowTitles-Detail 2 3 5 5 5" xfId="19021" xr:uid="{00000000-0005-0000-0000-00008C660000}"/>
    <cellStyle name="RowTitles-Detail 2 3 5 5_Tertiary Salaries Survey" xfId="19022" xr:uid="{00000000-0005-0000-0000-00008D660000}"/>
    <cellStyle name="RowTitles-Detail 2 3 5 6" xfId="19023" xr:uid="{00000000-0005-0000-0000-00008E660000}"/>
    <cellStyle name="RowTitles-Detail 2 3 5 6 2" xfId="19024" xr:uid="{00000000-0005-0000-0000-00008F660000}"/>
    <cellStyle name="RowTitles-Detail 2 3 5 6 2 2" xfId="19025" xr:uid="{00000000-0005-0000-0000-000090660000}"/>
    <cellStyle name="RowTitles-Detail 2 3 5 6 2 2 2" xfId="19026" xr:uid="{00000000-0005-0000-0000-000091660000}"/>
    <cellStyle name="RowTitles-Detail 2 3 5 6 2 2_Tertiary Salaries Survey" xfId="19027" xr:uid="{00000000-0005-0000-0000-000092660000}"/>
    <cellStyle name="RowTitles-Detail 2 3 5 6 2 3" xfId="19028" xr:uid="{00000000-0005-0000-0000-000093660000}"/>
    <cellStyle name="RowTitles-Detail 2 3 5 6 2_Tertiary Salaries Survey" xfId="19029" xr:uid="{00000000-0005-0000-0000-000094660000}"/>
    <cellStyle name="RowTitles-Detail 2 3 5 6 3" xfId="19030" xr:uid="{00000000-0005-0000-0000-000095660000}"/>
    <cellStyle name="RowTitles-Detail 2 3 5 6 3 2" xfId="19031" xr:uid="{00000000-0005-0000-0000-000096660000}"/>
    <cellStyle name="RowTitles-Detail 2 3 5 6 3 2 2" xfId="19032" xr:uid="{00000000-0005-0000-0000-000097660000}"/>
    <cellStyle name="RowTitles-Detail 2 3 5 6 3 2_Tertiary Salaries Survey" xfId="19033" xr:uid="{00000000-0005-0000-0000-000098660000}"/>
    <cellStyle name="RowTitles-Detail 2 3 5 6 3 3" xfId="19034" xr:uid="{00000000-0005-0000-0000-000099660000}"/>
    <cellStyle name="RowTitles-Detail 2 3 5 6 3_Tertiary Salaries Survey" xfId="19035" xr:uid="{00000000-0005-0000-0000-00009A660000}"/>
    <cellStyle name="RowTitles-Detail 2 3 5 6 4" xfId="19036" xr:uid="{00000000-0005-0000-0000-00009B660000}"/>
    <cellStyle name="RowTitles-Detail 2 3 5 6 4 2" xfId="19037" xr:uid="{00000000-0005-0000-0000-00009C660000}"/>
    <cellStyle name="RowTitles-Detail 2 3 5 6 4_Tertiary Salaries Survey" xfId="19038" xr:uid="{00000000-0005-0000-0000-00009D660000}"/>
    <cellStyle name="RowTitles-Detail 2 3 5 6 5" xfId="19039" xr:uid="{00000000-0005-0000-0000-00009E660000}"/>
    <cellStyle name="RowTitles-Detail 2 3 5 6_Tertiary Salaries Survey" xfId="19040" xr:uid="{00000000-0005-0000-0000-00009F660000}"/>
    <cellStyle name="RowTitles-Detail 2 3 5 7" xfId="19041" xr:uid="{00000000-0005-0000-0000-0000A0660000}"/>
    <cellStyle name="RowTitles-Detail 2 3 5 7 2" xfId="19042" xr:uid="{00000000-0005-0000-0000-0000A1660000}"/>
    <cellStyle name="RowTitles-Detail 2 3 5 7 2 2" xfId="19043" xr:uid="{00000000-0005-0000-0000-0000A2660000}"/>
    <cellStyle name="RowTitles-Detail 2 3 5 7 2_Tertiary Salaries Survey" xfId="19044" xr:uid="{00000000-0005-0000-0000-0000A3660000}"/>
    <cellStyle name="RowTitles-Detail 2 3 5 7 3" xfId="19045" xr:uid="{00000000-0005-0000-0000-0000A4660000}"/>
    <cellStyle name="RowTitles-Detail 2 3 5 7_Tertiary Salaries Survey" xfId="19046" xr:uid="{00000000-0005-0000-0000-0000A5660000}"/>
    <cellStyle name="RowTitles-Detail 2 3 5 8" xfId="19047" xr:uid="{00000000-0005-0000-0000-0000A6660000}"/>
    <cellStyle name="RowTitles-Detail 2 3 5 8 2" xfId="19048" xr:uid="{00000000-0005-0000-0000-0000A7660000}"/>
    <cellStyle name="RowTitles-Detail 2 3 5 8 2 2" xfId="19049" xr:uid="{00000000-0005-0000-0000-0000A8660000}"/>
    <cellStyle name="RowTitles-Detail 2 3 5 8 2_Tertiary Salaries Survey" xfId="19050" xr:uid="{00000000-0005-0000-0000-0000A9660000}"/>
    <cellStyle name="RowTitles-Detail 2 3 5 8 3" xfId="19051" xr:uid="{00000000-0005-0000-0000-0000AA660000}"/>
    <cellStyle name="RowTitles-Detail 2 3 5 8_Tertiary Salaries Survey" xfId="19052" xr:uid="{00000000-0005-0000-0000-0000AB660000}"/>
    <cellStyle name="RowTitles-Detail 2 3 5 9" xfId="19053" xr:uid="{00000000-0005-0000-0000-0000AC660000}"/>
    <cellStyle name="RowTitles-Detail 2 3 5_STUD aligned by INSTIT" xfId="19054" xr:uid="{00000000-0005-0000-0000-0000AD660000}"/>
    <cellStyle name="RowTitles-Detail 2 3 6" xfId="19055" xr:uid="{00000000-0005-0000-0000-0000AE660000}"/>
    <cellStyle name="RowTitles-Detail 2 3 6 2" xfId="19056" xr:uid="{00000000-0005-0000-0000-0000AF660000}"/>
    <cellStyle name="RowTitles-Detail 2 3 6 2 2" xfId="19057" xr:uid="{00000000-0005-0000-0000-0000B0660000}"/>
    <cellStyle name="RowTitles-Detail 2 3 6 2 2 2" xfId="19058" xr:uid="{00000000-0005-0000-0000-0000B1660000}"/>
    <cellStyle name="RowTitles-Detail 2 3 6 2 2 2 2" xfId="19059" xr:uid="{00000000-0005-0000-0000-0000B2660000}"/>
    <cellStyle name="RowTitles-Detail 2 3 6 2 2 2_Tertiary Salaries Survey" xfId="19060" xr:uid="{00000000-0005-0000-0000-0000B3660000}"/>
    <cellStyle name="RowTitles-Detail 2 3 6 2 2 3" xfId="19061" xr:uid="{00000000-0005-0000-0000-0000B4660000}"/>
    <cellStyle name="RowTitles-Detail 2 3 6 2 2_Tertiary Salaries Survey" xfId="19062" xr:uid="{00000000-0005-0000-0000-0000B5660000}"/>
    <cellStyle name="RowTitles-Detail 2 3 6 2 3" xfId="19063" xr:uid="{00000000-0005-0000-0000-0000B6660000}"/>
    <cellStyle name="RowTitles-Detail 2 3 6 2 3 2" xfId="19064" xr:uid="{00000000-0005-0000-0000-0000B7660000}"/>
    <cellStyle name="RowTitles-Detail 2 3 6 2 3 2 2" xfId="19065" xr:uid="{00000000-0005-0000-0000-0000B8660000}"/>
    <cellStyle name="RowTitles-Detail 2 3 6 2 3 2_Tertiary Salaries Survey" xfId="19066" xr:uid="{00000000-0005-0000-0000-0000B9660000}"/>
    <cellStyle name="RowTitles-Detail 2 3 6 2 3 3" xfId="19067" xr:uid="{00000000-0005-0000-0000-0000BA660000}"/>
    <cellStyle name="RowTitles-Detail 2 3 6 2 3_Tertiary Salaries Survey" xfId="19068" xr:uid="{00000000-0005-0000-0000-0000BB660000}"/>
    <cellStyle name="RowTitles-Detail 2 3 6 2 4" xfId="19069" xr:uid="{00000000-0005-0000-0000-0000BC660000}"/>
    <cellStyle name="RowTitles-Detail 2 3 6 2 5" xfId="19070" xr:uid="{00000000-0005-0000-0000-0000BD660000}"/>
    <cellStyle name="RowTitles-Detail 2 3 6 2 5 2" xfId="19071" xr:uid="{00000000-0005-0000-0000-0000BE660000}"/>
    <cellStyle name="RowTitles-Detail 2 3 6 2 5_Tertiary Salaries Survey" xfId="19072" xr:uid="{00000000-0005-0000-0000-0000BF660000}"/>
    <cellStyle name="RowTitles-Detail 2 3 6 2 6" xfId="19073" xr:uid="{00000000-0005-0000-0000-0000C0660000}"/>
    <cellStyle name="RowTitles-Detail 2 3 6 2_Tertiary Salaries Survey" xfId="19074" xr:uid="{00000000-0005-0000-0000-0000C1660000}"/>
    <cellStyle name="RowTitles-Detail 2 3 6 3" xfId="19075" xr:uid="{00000000-0005-0000-0000-0000C2660000}"/>
    <cellStyle name="RowTitles-Detail 2 3 6 3 2" xfId="19076" xr:uid="{00000000-0005-0000-0000-0000C3660000}"/>
    <cellStyle name="RowTitles-Detail 2 3 6 3 2 2" xfId="19077" xr:uid="{00000000-0005-0000-0000-0000C4660000}"/>
    <cellStyle name="RowTitles-Detail 2 3 6 3 2 2 2" xfId="19078" xr:uid="{00000000-0005-0000-0000-0000C5660000}"/>
    <cellStyle name="RowTitles-Detail 2 3 6 3 2 2_Tertiary Salaries Survey" xfId="19079" xr:uid="{00000000-0005-0000-0000-0000C6660000}"/>
    <cellStyle name="RowTitles-Detail 2 3 6 3 2 3" xfId="19080" xr:uid="{00000000-0005-0000-0000-0000C7660000}"/>
    <cellStyle name="RowTitles-Detail 2 3 6 3 2_Tertiary Salaries Survey" xfId="19081" xr:uid="{00000000-0005-0000-0000-0000C8660000}"/>
    <cellStyle name="RowTitles-Detail 2 3 6 3 3" xfId="19082" xr:uid="{00000000-0005-0000-0000-0000C9660000}"/>
    <cellStyle name="RowTitles-Detail 2 3 6 3 3 2" xfId="19083" xr:uid="{00000000-0005-0000-0000-0000CA660000}"/>
    <cellStyle name="RowTitles-Detail 2 3 6 3 3 2 2" xfId="19084" xr:uid="{00000000-0005-0000-0000-0000CB660000}"/>
    <cellStyle name="RowTitles-Detail 2 3 6 3 3 2_Tertiary Salaries Survey" xfId="19085" xr:uid="{00000000-0005-0000-0000-0000CC660000}"/>
    <cellStyle name="RowTitles-Detail 2 3 6 3 3 3" xfId="19086" xr:uid="{00000000-0005-0000-0000-0000CD660000}"/>
    <cellStyle name="RowTitles-Detail 2 3 6 3 3_Tertiary Salaries Survey" xfId="19087" xr:uid="{00000000-0005-0000-0000-0000CE660000}"/>
    <cellStyle name="RowTitles-Detail 2 3 6 3 4" xfId="19088" xr:uid="{00000000-0005-0000-0000-0000CF660000}"/>
    <cellStyle name="RowTitles-Detail 2 3 6 3 5" xfId="19089" xr:uid="{00000000-0005-0000-0000-0000D0660000}"/>
    <cellStyle name="RowTitles-Detail 2 3 6 3_Tertiary Salaries Survey" xfId="19090" xr:uid="{00000000-0005-0000-0000-0000D1660000}"/>
    <cellStyle name="RowTitles-Detail 2 3 6 4" xfId="19091" xr:uid="{00000000-0005-0000-0000-0000D2660000}"/>
    <cellStyle name="RowTitles-Detail 2 3 6 4 2" xfId="19092" xr:uid="{00000000-0005-0000-0000-0000D3660000}"/>
    <cellStyle name="RowTitles-Detail 2 3 6 4 2 2" xfId="19093" xr:uid="{00000000-0005-0000-0000-0000D4660000}"/>
    <cellStyle name="RowTitles-Detail 2 3 6 4 2 2 2" xfId="19094" xr:uid="{00000000-0005-0000-0000-0000D5660000}"/>
    <cellStyle name="RowTitles-Detail 2 3 6 4 2 2_Tertiary Salaries Survey" xfId="19095" xr:uid="{00000000-0005-0000-0000-0000D6660000}"/>
    <cellStyle name="RowTitles-Detail 2 3 6 4 2 3" xfId="19096" xr:uid="{00000000-0005-0000-0000-0000D7660000}"/>
    <cellStyle name="RowTitles-Detail 2 3 6 4 2_Tertiary Salaries Survey" xfId="19097" xr:uid="{00000000-0005-0000-0000-0000D8660000}"/>
    <cellStyle name="RowTitles-Detail 2 3 6 4 3" xfId="19098" xr:uid="{00000000-0005-0000-0000-0000D9660000}"/>
    <cellStyle name="RowTitles-Detail 2 3 6 4 3 2" xfId="19099" xr:uid="{00000000-0005-0000-0000-0000DA660000}"/>
    <cellStyle name="RowTitles-Detail 2 3 6 4 3 2 2" xfId="19100" xr:uid="{00000000-0005-0000-0000-0000DB660000}"/>
    <cellStyle name="RowTitles-Detail 2 3 6 4 3 2_Tertiary Salaries Survey" xfId="19101" xr:uid="{00000000-0005-0000-0000-0000DC660000}"/>
    <cellStyle name="RowTitles-Detail 2 3 6 4 3 3" xfId="19102" xr:uid="{00000000-0005-0000-0000-0000DD660000}"/>
    <cellStyle name="RowTitles-Detail 2 3 6 4 3_Tertiary Salaries Survey" xfId="19103" xr:uid="{00000000-0005-0000-0000-0000DE660000}"/>
    <cellStyle name="RowTitles-Detail 2 3 6 4 4" xfId="19104" xr:uid="{00000000-0005-0000-0000-0000DF660000}"/>
    <cellStyle name="RowTitles-Detail 2 3 6 4 5" xfId="19105" xr:uid="{00000000-0005-0000-0000-0000E0660000}"/>
    <cellStyle name="RowTitles-Detail 2 3 6 4 5 2" xfId="19106" xr:uid="{00000000-0005-0000-0000-0000E1660000}"/>
    <cellStyle name="RowTitles-Detail 2 3 6 4 5_Tertiary Salaries Survey" xfId="19107" xr:uid="{00000000-0005-0000-0000-0000E2660000}"/>
    <cellStyle name="RowTitles-Detail 2 3 6 4 6" xfId="19108" xr:uid="{00000000-0005-0000-0000-0000E3660000}"/>
    <cellStyle name="RowTitles-Detail 2 3 6 4_Tertiary Salaries Survey" xfId="19109" xr:uid="{00000000-0005-0000-0000-0000E4660000}"/>
    <cellStyle name="RowTitles-Detail 2 3 6 5" xfId="19110" xr:uid="{00000000-0005-0000-0000-0000E5660000}"/>
    <cellStyle name="RowTitles-Detail 2 3 6 5 2" xfId="19111" xr:uid="{00000000-0005-0000-0000-0000E6660000}"/>
    <cellStyle name="RowTitles-Detail 2 3 6 5 2 2" xfId="19112" xr:uid="{00000000-0005-0000-0000-0000E7660000}"/>
    <cellStyle name="RowTitles-Detail 2 3 6 5 2 2 2" xfId="19113" xr:uid="{00000000-0005-0000-0000-0000E8660000}"/>
    <cellStyle name="RowTitles-Detail 2 3 6 5 2 2_Tertiary Salaries Survey" xfId="19114" xr:uid="{00000000-0005-0000-0000-0000E9660000}"/>
    <cellStyle name="RowTitles-Detail 2 3 6 5 2 3" xfId="19115" xr:uid="{00000000-0005-0000-0000-0000EA660000}"/>
    <cellStyle name="RowTitles-Detail 2 3 6 5 2_Tertiary Salaries Survey" xfId="19116" xr:uid="{00000000-0005-0000-0000-0000EB660000}"/>
    <cellStyle name="RowTitles-Detail 2 3 6 5 3" xfId="19117" xr:uid="{00000000-0005-0000-0000-0000EC660000}"/>
    <cellStyle name="RowTitles-Detail 2 3 6 5 3 2" xfId="19118" xr:uid="{00000000-0005-0000-0000-0000ED660000}"/>
    <cellStyle name="RowTitles-Detail 2 3 6 5 3 2 2" xfId="19119" xr:uid="{00000000-0005-0000-0000-0000EE660000}"/>
    <cellStyle name="RowTitles-Detail 2 3 6 5 3 2_Tertiary Salaries Survey" xfId="19120" xr:uid="{00000000-0005-0000-0000-0000EF660000}"/>
    <cellStyle name="RowTitles-Detail 2 3 6 5 3 3" xfId="19121" xr:uid="{00000000-0005-0000-0000-0000F0660000}"/>
    <cellStyle name="RowTitles-Detail 2 3 6 5 3_Tertiary Salaries Survey" xfId="19122" xr:uid="{00000000-0005-0000-0000-0000F1660000}"/>
    <cellStyle name="RowTitles-Detail 2 3 6 5 4" xfId="19123" xr:uid="{00000000-0005-0000-0000-0000F2660000}"/>
    <cellStyle name="RowTitles-Detail 2 3 6 5 4 2" xfId="19124" xr:uid="{00000000-0005-0000-0000-0000F3660000}"/>
    <cellStyle name="RowTitles-Detail 2 3 6 5 4_Tertiary Salaries Survey" xfId="19125" xr:uid="{00000000-0005-0000-0000-0000F4660000}"/>
    <cellStyle name="RowTitles-Detail 2 3 6 5 5" xfId="19126" xr:uid="{00000000-0005-0000-0000-0000F5660000}"/>
    <cellStyle name="RowTitles-Detail 2 3 6 5_Tertiary Salaries Survey" xfId="19127" xr:uid="{00000000-0005-0000-0000-0000F6660000}"/>
    <cellStyle name="RowTitles-Detail 2 3 6 6" xfId="19128" xr:uid="{00000000-0005-0000-0000-0000F7660000}"/>
    <cellStyle name="RowTitles-Detail 2 3 6 6 2" xfId="19129" xr:uid="{00000000-0005-0000-0000-0000F8660000}"/>
    <cellStyle name="RowTitles-Detail 2 3 6 6 2 2" xfId="19130" xr:uid="{00000000-0005-0000-0000-0000F9660000}"/>
    <cellStyle name="RowTitles-Detail 2 3 6 6 2 2 2" xfId="19131" xr:uid="{00000000-0005-0000-0000-0000FA660000}"/>
    <cellStyle name="RowTitles-Detail 2 3 6 6 2 2_Tertiary Salaries Survey" xfId="19132" xr:uid="{00000000-0005-0000-0000-0000FB660000}"/>
    <cellStyle name="RowTitles-Detail 2 3 6 6 2 3" xfId="19133" xr:uid="{00000000-0005-0000-0000-0000FC660000}"/>
    <cellStyle name="RowTitles-Detail 2 3 6 6 2_Tertiary Salaries Survey" xfId="19134" xr:uid="{00000000-0005-0000-0000-0000FD660000}"/>
    <cellStyle name="RowTitles-Detail 2 3 6 6 3" xfId="19135" xr:uid="{00000000-0005-0000-0000-0000FE660000}"/>
    <cellStyle name="RowTitles-Detail 2 3 6 6 3 2" xfId="19136" xr:uid="{00000000-0005-0000-0000-0000FF660000}"/>
    <cellStyle name="RowTitles-Detail 2 3 6 6 3 2 2" xfId="19137" xr:uid="{00000000-0005-0000-0000-000000670000}"/>
    <cellStyle name="RowTitles-Detail 2 3 6 6 3 2_Tertiary Salaries Survey" xfId="19138" xr:uid="{00000000-0005-0000-0000-000001670000}"/>
    <cellStyle name="RowTitles-Detail 2 3 6 6 3 3" xfId="19139" xr:uid="{00000000-0005-0000-0000-000002670000}"/>
    <cellStyle name="RowTitles-Detail 2 3 6 6 3_Tertiary Salaries Survey" xfId="19140" xr:uid="{00000000-0005-0000-0000-000003670000}"/>
    <cellStyle name="RowTitles-Detail 2 3 6 6 4" xfId="19141" xr:uid="{00000000-0005-0000-0000-000004670000}"/>
    <cellStyle name="RowTitles-Detail 2 3 6 6 4 2" xfId="19142" xr:uid="{00000000-0005-0000-0000-000005670000}"/>
    <cellStyle name="RowTitles-Detail 2 3 6 6 4_Tertiary Salaries Survey" xfId="19143" xr:uid="{00000000-0005-0000-0000-000006670000}"/>
    <cellStyle name="RowTitles-Detail 2 3 6 6 5" xfId="19144" xr:uid="{00000000-0005-0000-0000-000007670000}"/>
    <cellStyle name="RowTitles-Detail 2 3 6 6_Tertiary Salaries Survey" xfId="19145" xr:uid="{00000000-0005-0000-0000-000008670000}"/>
    <cellStyle name="RowTitles-Detail 2 3 6 7" xfId="19146" xr:uid="{00000000-0005-0000-0000-000009670000}"/>
    <cellStyle name="RowTitles-Detail 2 3 6 7 2" xfId="19147" xr:uid="{00000000-0005-0000-0000-00000A670000}"/>
    <cellStyle name="RowTitles-Detail 2 3 6 7 2 2" xfId="19148" xr:uid="{00000000-0005-0000-0000-00000B670000}"/>
    <cellStyle name="RowTitles-Detail 2 3 6 7 2_Tertiary Salaries Survey" xfId="19149" xr:uid="{00000000-0005-0000-0000-00000C670000}"/>
    <cellStyle name="RowTitles-Detail 2 3 6 7 3" xfId="19150" xr:uid="{00000000-0005-0000-0000-00000D670000}"/>
    <cellStyle name="RowTitles-Detail 2 3 6 7_Tertiary Salaries Survey" xfId="19151" xr:uid="{00000000-0005-0000-0000-00000E670000}"/>
    <cellStyle name="RowTitles-Detail 2 3 6 8" xfId="19152" xr:uid="{00000000-0005-0000-0000-00000F670000}"/>
    <cellStyle name="RowTitles-Detail 2 3 6 9" xfId="19153" xr:uid="{00000000-0005-0000-0000-000010670000}"/>
    <cellStyle name="RowTitles-Detail 2 3 6_STUD aligned by INSTIT" xfId="19154" xr:uid="{00000000-0005-0000-0000-000011670000}"/>
    <cellStyle name="RowTitles-Detail 2 3 7" xfId="19155" xr:uid="{00000000-0005-0000-0000-000012670000}"/>
    <cellStyle name="RowTitles-Detail 2 3 7 2" xfId="19156" xr:uid="{00000000-0005-0000-0000-000013670000}"/>
    <cellStyle name="RowTitles-Detail 2 3 7 2 2" xfId="19157" xr:uid="{00000000-0005-0000-0000-000014670000}"/>
    <cellStyle name="RowTitles-Detail 2 3 7 2 2 2" xfId="19158" xr:uid="{00000000-0005-0000-0000-000015670000}"/>
    <cellStyle name="RowTitles-Detail 2 3 7 2 2_Tertiary Salaries Survey" xfId="19159" xr:uid="{00000000-0005-0000-0000-000016670000}"/>
    <cellStyle name="RowTitles-Detail 2 3 7 2 3" xfId="19160" xr:uid="{00000000-0005-0000-0000-000017670000}"/>
    <cellStyle name="RowTitles-Detail 2 3 7 2_Tertiary Salaries Survey" xfId="19161" xr:uid="{00000000-0005-0000-0000-000018670000}"/>
    <cellStyle name="RowTitles-Detail 2 3 7 3" xfId="19162" xr:uid="{00000000-0005-0000-0000-000019670000}"/>
    <cellStyle name="RowTitles-Detail 2 3 7 3 2" xfId="19163" xr:uid="{00000000-0005-0000-0000-00001A670000}"/>
    <cellStyle name="RowTitles-Detail 2 3 7 3 2 2" xfId="19164" xr:uid="{00000000-0005-0000-0000-00001B670000}"/>
    <cellStyle name="RowTitles-Detail 2 3 7 3 2_Tertiary Salaries Survey" xfId="19165" xr:uid="{00000000-0005-0000-0000-00001C670000}"/>
    <cellStyle name="RowTitles-Detail 2 3 7 3 3" xfId="19166" xr:uid="{00000000-0005-0000-0000-00001D670000}"/>
    <cellStyle name="RowTitles-Detail 2 3 7 3_Tertiary Salaries Survey" xfId="19167" xr:uid="{00000000-0005-0000-0000-00001E670000}"/>
    <cellStyle name="RowTitles-Detail 2 3 7 4" xfId="19168" xr:uid="{00000000-0005-0000-0000-00001F670000}"/>
    <cellStyle name="RowTitles-Detail 2 3 7 5" xfId="19169" xr:uid="{00000000-0005-0000-0000-000020670000}"/>
    <cellStyle name="RowTitles-Detail 2 3 7 5 2" xfId="19170" xr:uid="{00000000-0005-0000-0000-000021670000}"/>
    <cellStyle name="RowTitles-Detail 2 3 7 5_Tertiary Salaries Survey" xfId="19171" xr:uid="{00000000-0005-0000-0000-000022670000}"/>
    <cellStyle name="RowTitles-Detail 2 3 7 6" xfId="19172" xr:uid="{00000000-0005-0000-0000-000023670000}"/>
    <cellStyle name="RowTitles-Detail 2 3 7_Tertiary Salaries Survey" xfId="19173" xr:uid="{00000000-0005-0000-0000-000024670000}"/>
    <cellStyle name="RowTitles-Detail 2 3 8" xfId="19174" xr:uid="{00000000-0005-0000-0000-000025670000}"/>
    <cellStyle name="RowTitles-Detail 2 3 8 2" xfId="19175" xr:uid="{00000000-0005-0000-0000-000026670000}"/>
    <cellStyle name="RowTitles-Detail 2 3 8 2 2" xfId="19176" xr:uid="{00000000-0005-0000-0000-000027670000}"/>
    <cellStyle name="RowTitles-Detail 2 3 8 2 2 2" xfId="19177" xr:uid="{00000000-0005-0000-0000-000028670000}"/>
    <cellStyle name="RowTitles-Detail 2 3 8 2 2_Tertiary Salaries Survey" xfId="19178" xr:uid="{00000000-0005-0000-0000-000029670000}"/>
    <cellStyle name="RowTitles-Detail 2 3 8 2 3" xfId="19179" xr:uid="{00000000-0005-0000-0000-00002A670000}"/>
    <cellStyle name="RowTitles-Detail 2 3 8 2_Tertiary Salaries Survey" xfId="19180" xr:uid="{00000000-0005-0000-0000-00002B670000}"/>
    <cellStyle name="RowTitles-Detail 2 3 8 3" xfId="19181" xr:uid="{00000000-0005-0000-0000-00002C670000}"/>
    <cellStyle name="RowTitles-Detail 2 3 8 3 2" xfId="19182" xr:uid="{00000000-0005-0000-0000-00002D670000}"/>
    <cellStyle name="RowTitles-Detail 2 3 8 3 2 2" xfId="19183" xr:uid="{00000000-0005-0000-0000-00002E670000}"/>
    <cellStyle name="RowTitles-Detail 2 3 8 3 2_Tertiary Salaries Survey" xfId="19184" xr:uid="{00000000-0005-0000-0000-00002F670000}"/>
    <cellStyle name="RowTitles-Detail 2 3 8 3 3" xfId="19185" xr:uid="{00000000-0005-0000-0000-000030670000}"/>
    <cellStyle name="RowTitles-Detail 2 3 8 3_Tertiary Salaries Survey" xfId="19186" xr:uid="{00000000-0005-0000-0000-000031670000}"/>
    <cellStyle name="RowTitles-Detail 2 3 8 4" xfId="19187" xr:uid="{00000000-0005-0000-0000-000032670000}"/>
    <cellStyle name="RowTitles-Detail 2 3 8 5" xfId="19188" xr:uid="{00000000-0005-0000-0000-000033670000}"/>
    <cellStyle name="RowTitles-Detail 2 3 8_Tertiary Salaries Survey" xfId="19189" xr:uid="{00000000-0005-0000-0000-000034670000}"/>
    <cellStyle name="RowTitles-Detail 2 3 9" xfId="19190" xr:uid="{00000000-0005-0000-0000-000035670000}"/>
    <cellStyle name="RowTitles-Detail 2 3 9 2" xfId="19191" xr:uid="{00000000-0005-0000-0000-000036670000}"/>
    <cellStyle name="RowTitles-Detail 2 3 9 2 2" xfId="19192" xr:uid="{00000000-0005-0000-0000-000037670000}"/>
    <cellStyle name="RowTitles-Detail 2 3 9 2 2 2" xfId="19193" xr:uid="{00000000-0005-0000-0000-000038670000}"/>
    <cellStyle name="RowTitles-Detail 2 3 9 2 2_Tertiary Salaries Survey" xfId="19194" xr:uid="{00000000-0005-0000-0000-000039670000}"/>
    <cellStyle name="RowTitles-Detail 2 3 9 2 3" xfId="19195" xr:uid="{00000000-0005-0000-0000-00003A670000}"/>
    <cellStyle name="RowTitles-Detail 2 3 9 2_Tertiary Salaries Survey" xfId="19196" xr:uid="{00000000-0005-0000-0000-00003B670000}"/>
    <cellStyle name="RowTitles-Detail 2 3 9 3" xfId="19197" xr:uid="{00000000-0005-0000-0000-00003C670000}"/>
    <cellStyle name="RowTitles-Detail 2 3 9 3 2" xfId="19198" xr:uid="{00000000-0005-0000-0000-00003D670000}"/>
    <cellStyle name="RowTitles-Detail 2 3 9 3 2 2" xfId="19199" xr:uid="{00000000-0005-0000-0000-00003E670000}"/>
    <cellStyle name="RowTitles-Detail 2 3 9 3 2_Tertiary Salaries Survey" xfId="19200" xr:uid="{00000000-0005-0000-0000-00003F670000}"/>
    <cellStyle name="RowTitles-Detail 2 3 9 3 3" xfId="19201" xr:uid="{00000000-0005-0000-0000-000040670000}"/>
    <cellStyle name="RowTitles-Detail 2 3 9 3_Tertiary Salaries Survey" xfId="19202" xr:uid="{00000000-0005-0000-0000-000041670000}"/>
    <cellStyle name="RowTitles-Detail 2 3 9 4" xfId="19203" xr:uid="{00000000-0005-0000-0000-000042670000}"/>
    <cellStyle name="RowTitles-Detail 2 3 9 5" xfId="19204" xr:uid="{00000000-0005-0000-0000-000043670000}"/>
    <cellStyle name="RowTitles-Detail 2 3 9 5 2" xfId="19205" xr:uid="{00000000-0005-0000-0000-000044670000}"/>
    <cellStyle name="RowTitles-Detail 2 3 9 5_Tertiary Salaries Survey" xfId="19206" xr:uid="{00000000-0005-0000-0000-000045670000}"/>
    <cellStyle name="RowTitles-Detail 2 3 9 6" xfId="19207" xr:uid="{00000000-0005-0000-0000-000046670000}"/>
    <cellStyle name="RowTitles-Detail 2 3 9_Tertiary Salaries Survey" xfId="19208" xr:uid="{00000000-0005-0000-0000-000047670000}"/>
    <cellStyle name="RowTitles-Detail 2 3_STUD aligned by INSTIT" xfId="19209" xr:uid="{00000000-0005-0000-0000-000048670000}"/>
    <cellStyle name="RowTitles-Detail 2 4" xfId="19210" xr:uid="{00000000-0005-0000-0000-000049670000}"/>
    <cellStyle name="RowTitles-Detail 2 4 10" xfId="19211" xr:uid="{00000000-0005-0000-0000-00004A670000}"/>
    <cellStyle name="RowTitles-Detail 2 4 10 2" xfId="19212" xr:uid="{00000000-0005-0000-0000-00004B670000}"/>
    <cellStyle name="RowTitles-Detail 2 4 10 2 2" xfId="19213" xr:uid="{00000000-0005-0000-0000-00004C670000}"/>
    <cellStyle name="RowTitles-Detail 2 4 10 2_Tertiary Salaries Survey" xfId="19214" xr:uid="{00000000-0005-0000-0000-00004D670000}"/>
    <cellStyle name="RowTitles-Detail 2 4 10 3" xfId="19215" xr:uid="{00000000-0005-0000-0000-00004E670000}"/>
    <cellStyle name="RowTitles-Detail 2 4 10_Tertiary Salaries Survey" xfId="19216" xr:uid="{00000000-0005-0000-0000-00004F670000}"/>
    <cellStyle name="RowTitles-Detail 2 4 11" xfId="19217" xr:uid="{00000000-0005-0000-0000-000050670000}"/>
    <cellStyle name="RowTitles-Detail 2 4 12" xfId="19218" xr:uid="{00000000-0005-0000-0000-000051670000}"/>
    <cellStyle name="RowTitles-Detail 2 4 2" xfId="19219" xr:uid="{00000000-0005-0000-0000-000052670000}"/>
    <cellStyle name="RowTitles-Detail 2 4 2 2" xfId="19220" xr:uid="{00000000-0005-0000-0000-000053670000}"/>
    <cellStyle name="RowTitles-Detail 2 4 2 2 2" xfId="19221" xr:uid="{00000000-0005-0000-0000-000054670000}"/>
    <cellStyle name="RowTitles-Detail 2 4 2 2 2 2" xfId="19222" xr:uid="{00000000-0005-0000-0000-000055670000}"/>
    <cellStyle name="RowTitles-Detail 2 4 2 2 2 2 2" xfId="19223" xr:uid="{00000000-0005-0000-0000-000056670000}"/>
    <cellStyle name="RowTitles-Detail 2 4 2 2 2 2_Tertiary Salaries Survey" xfId="19224" xr:uid="{00000000-0005-0000-0000-000057670000}"/>
    <cellStyle name="RowTitles-Detail 2 4 2 2 2 3" xfId="19225" xr:uid="{00000000-0005-0000-0000-000058670000}"/>
    <cellStyle name="RowTitles-Detail 2 4 2 2 2_Tertiary Salaries Survey" xfId="19226" xr:uid="{00000000-0005-0000-0000-000059670000}"/>
    <cellStyle name="RowTitles-Detail 2 4 2 2 3" xfId="19227" xr:uid="{00000000-0005-0000-0000-00005A670000}"/>
    <cellStyle name="RowTitles-Detail 2 4 2 2 3 2" xfId="19228" xr:uid="{00000000-0005-0000-0000-00005B670000}"/>
    <cellStyle name="RowTitles-Detail 2 4 2 2 3 2 2" xfId="19229" xr:uid="{00000000-0005-0000-0000-00005C670000}"/>
    <cellStyle name="RowTitles-Detail 2 4 2 2 3 2_Tertiary Salaries Survey" xfId="19230" xr:uid="{00000000-0005-0000-0000-00005D670000}"/>
    <cellStyle name="RowTitles-Detail 2 4 2 2 3 3" xfId="19231" xr:uid="{00000000-0005-0000-0000-00005E670000}"/>
    <cellStyle name="RowTitles-Detail 2 4 2 2 3_Tertiary Salaries Survey" xfId="19232" xr:uid="{00000000-0005-0000-0000-00005F670000}"/>
    <cellStyle name="RowTitles-Detail 2 4 2 2 4" xfId="19233" xr:uid="{00000000-0005-0000-0000-000060670000}"/>
    <cellStyle name="RowTitles-Detail 2 4 2 2 5" xfId="19234" xr:uid="{00000000-0005-0000-0000-000061670000}"/>
    <cellStyle name="RowTitles-Detail 2 4 2 2_Tertiary Salaries Survey" xfId="19235" xr:uid="{00000000-0005-0000-0000-000062670000}"/>
    <cellStyle name="RowTitles-Detail 2 4 2 3" xfId="19236" xr:uid="{00000000-0005-0000-0000-000063670000}"/>
    <cellStyle name="RowTitles-Detail 2 4 2 3 2" xfId="19237" xr:uid="{00000000-0005-0000-0000-000064670000}"/>
    <cellStyle name="RowTitles-Detail 2 4 2 3 2 2" xfId="19238" xr:uid="{00000000-0005-0000-0000-000065670000}"/>
    <cellStyle name="RowTitles-Detail 2 4 2 3 2 2 2" xfId="19239" xr:uid="{00000000-0005-0000-0000-000066670000}"/>
    <cellStyle name="RowTitles-Detail 2 4 2 3 2 2_Tertiary Salaries Survey" xfId="19240" xr:uid="{00000000-0005-0000-0000-000067670000}"/>
    <cellStyle name="RowTitles-Detail 2 4 2 3 2 3" xfId="19241" xr:uid="{00000000-0005-0000-0000-000068670000}"/>
    <cellStyle name="RowTitles-Detail 2 4 2 3 2_Tertiary Salaries Survey" xfId="19242" xr:uid="{00000000-0005-0000-0000-000069670000}"/>
    <cellStyle name="RowTitles-Detail 2 4 2 3 3" xfId="19243" xr:uid="{00000000-0005-0000-0000-00006A670000}"/>
    <cellStyle name="RowTitles-Detail 2 4 2 3 3 2" xfId="19244" xr:uid="{00000000-0005-0000-0000-00006B670000}"/>
    <cellStyle name="RowTitles-Detail 2 4 2 3 3 2 2" xfId="19245" xr:uid="{00000000-0005-0000-0000-00006C670000}"/>
    <cellStyle name="RowTitles-Detail 2 4 2 3 3 2_Tertiary Salaries Survey" xfId="19246" xr:uid="{00000000-0005-0000-0000-00006D670000}"/>
    <cellStyle name="RowTitles-Detail 2 4 2 3 3 3" xfId="19247" xr:uid="{00000000-0005-0000-0000-00006E670000}"/>
    <cellStyle name="RowTitles-Detail 2 4 2 3 3_Tertiary Salaries Survey" xfId="19248" xr:uid="{00000000-0005-0000-0000-00006F670000}"/>
    <cellStyle name="RowTitles-Detail 2 4 2 3 4" xfId="19249" xr:uid="{00000000-0005-0000-0000-000070670000}"/>
    <cellStyle name="RowTitles-Detail 2 4 2 3 5" xfId="19250" xr:uid="{00000000-0005-0000-0000-000071670000}"/>
    <cellStyle name="RowTitles-Detail 2 4 2 3 5 2" xfId="19251" xr:uid="{00000000-0005-0000-0000-000072670000}"/>
    <cellStyle name="RowTitles-Detail 2 4 2 3 5_Tertiary Salaries Survey" xfId="19252" xr:uid="{00000000-0005-0000-0000-000073670000}"/>
    <cellStyle name="RowTitles-Detail 2 4 2 3 6" xfId="19253" xr:uid="{00000000-0005-0000-0000-000074670000}"/>
    <cellStyle name="RowTitles-Detail 2 4 2 3_Tertiary Salaries Survey" xfId="19254" xr:uid="{00000000-0005-0000-0000-000075670000}"/>
    <cellStyle name="RowTitles-Detail 2 4 2 4" xfId="19255" xr:uid="{00000000-0005-0000-0000-000076670000}"/>
    <cellStyle name="RowTitles-Detail 2 4 2 4 2" xfId="19256" xr:uid="{00000000-0005-0000-0000-000077670000}"/>
    <cellStyle name="RowTitles-Detail 2 4 2 4 2 2" xfId="19257" xr:uid="{00000000-0005-0000-0000-000078670000}"/>
    <cellStyle name="RowTitles-Detail 2 4 2 4 2 2 2" xfId="19258" xr:uid="{00000000-0005-0000-0000-000079670000}"/>
    <cellStyle name="RowTitles-Detail 2 4 2 4 2 2_Tertiary Salaries Survey" xfId="19259" xr:uid="{00000000-0005-0000-0000-00007A670000}"/>
    <cellStyle name="RowTitles-Detail 2 4 2 4 2 3" xfId="19260" xr:uid="{00000000-0005-0000-0000-00007B670000}"/>
    <cellStyle name="RowTitles-Detail 2 4 2 4 2_Tertiary Salaries Survey" xfId="19261" xr:uid="{00000000-0005-0000-0000-00007C670000}"/>
    <cellStyle name="RowTitles-Detail 2 4 2 4 3" xfId="19262" xr:uid="{00000000-0005-0000-0000-00007D670000}"/>
    <cellStyle name="RowTitles-Detail 2 4 2 4 3 2" xfId="19263" xr:uid="{00000000-0005-0000-0000-00007E670000}"/>
    <cellStyle name="RowTitles-Detail 2 4 2 4 3 2 2" xfId="19264" xr:uid="{00000000-0005-0000-0000-00007F670000}"/>
    <cellStyle name="RowTitles-Detail 2 4 2 4 3 2_Tertiary Salaries Survey" xfId="19265" xr:uid="{00000000-0005-0000-0000-000080670000}"/>
    <cellStyle name="RowTitles-Detail 2 4 2 4 3 3" xfId="19266" xr:uid="{00000000-0005-0000-0000-000081670000}"/>
    <cellStyle name="RowTitles-Detail 2 4 2 4 3_Tertiary Salaries Survey" xfId="19267" xr:uid="{00000000-0005-0000-0000-000082670000}"/>
    <cellStyle name="RowTitles-Detail 2 4 2 4 4" xfId="19268" xr:uid="{00000000-0005-0000-0000-000083670000}"/>
    <cellStyle name="RowTitles-Detail 2 4 2 4 4 2" xfId="19269" xr:uid="{00000000-0005-0000-0000-000084670000}"/>
    <cellStyle name="RowTitles-Detail 2 4 2 4 4_Tertiary Salaries Survey" xfId="19270" xr:uid="{00000000-0005-0000-0000-000085670000}"/>
    <cellStyle name="RowTitles-Detail 2 4 2 4 5" xfId="19271" xr:uid="{00000000-0005-0000-0000-000086670000}"/>
    <cellStyle name="RowTitles-Detail 2 4 2 4_Tertiary Salaries Survey" xfId="19272" xr:uid="{00000000-0005-0000-0000-000087670000}"/>
    <cellStyle name="RowTitles-Detail 2 4 2 5" xfId="19273" xr:uid="{00000000-0005-0000-0000-000088670000}"/>
    <cellStyle name="RowTitles-Detail 2 4 2 5 2" xfId="19274" xr:uid="{00000000-0005-0000-0000-000089670000}"/>
    <cellStyle name="RowTitles-Detail 2 4 2 5 2 2" xfId="19275" xr:uid="{00000000-0005-0000-0000-00008A670000}"/>
    <cellStyle name="RowTitles-Detail 2 4 2 5 2 2 2" xfId="19276" xr:uid="{00000000-0005-0000-0000-00008B670000}"/>
    <cellStyle name="RowTitles-Detail 2 4 2 5 2 2_Tertiary Salaries Survey" xfId="19277" xr:uid="{00000000-0005-0000-0000-00008C670000}"/>
    <cellStyle name="RowTitles-Detail 2 4 2 5 2 3" xfId="19278" xr:uid="{00000000-0005-0000-0000-00008D670000}"/>
    <cellStyle name="RowTitles-Detail 2 4 2 5 2_Tertiary Salaries Survey" xfId="19279" xr:uid="{00000000-0005-0000-0000-00008E670000}"/>
    <cellStyle name="RowTitles-Detail 2 4 2 5 3" xfId="19280" xr:uid="{00000000-0005-0000-0000-00008F670000}"/>
    <cellStyle name="RowTitles-Detail 2 4 2 5 3 2" xfId="19281" xr:uid="{00000000-0005-0000-0000-000090670000}"/>
    <cellStyle name="RowTitles-Detail 2 4 2 5 3 2 2" xfId="19282" xr:uid="{00000000-0005-0000-0000-000091670000}"/>
    <cellStyle name="RowTitles-Detail 2 4 2 5 3 2_Tertiary Salaries Survey" xfId="19283" xr:uid="{00000000-0005-0000-0000-000092670000}"/>
    <cellStyle name="RowTitles-Detail 2 4 2 5 3 3" xfId="19284" xr:uid="{00000000-0005-0000-0000-000093670000}"/>
    <cellStyle name="RowTitles-Detail 2 4 2 5 3_Tertiary Salaries Survey" xfId="19285" xr:uid="{00000000-0005-0000-0000-000094670000}"/>
    <cellStyle name="RowTitles-Detail 2 4 2 5 4" xfId="19286" xr:uid="{00000000-0005-0000-0000-000095670000}"/>
    <cellStyle name="RowTitles-Detail 2 4 2 5 4 2" xfId="19287" xr:uid="{00000000-0005-0000-0000-000096670000}"/>
    <cellStyle name="RowTitles-Detail 2 4 2 5 4_Tertiary Salaries Survey" xfId="19288" xr:uid="{00000000-0005-0000-0000-000097670000}"/>
    <cellStyle name="RowTitles-Detail 2 4 2 5 5" xfId="19289" xr:uid="{00000000-0005-0000-0000-000098670000}"/>
    <cellStyle name="RowTitles-Detail 2 4 2 5_Tertiary Salaries Survey" xfId="19290" xr:uid="{00000000-0005-0000-0000-000099670000}"/>
    <cellStyle name="RowTitles-Detail 2 4 2 6" xfId="19291" xr:uid="{00000000-0005-0000-0000-00009A670000}"/>
    <cellStyle name="RowTitles-Detail 2 4 2 6 2" xfId="19292" xr:uid="{00000000-0005-0000-0000-00009B670000}"/>
    <cellStyle name="RowTitles-Detail 2 4 2 6 2 2" xfId="19293" xr:uid="{00000000-0005-0000-0000-00009C670000}"/>
    <cellStyle name="RowTitles-Detail 2 4 2 6 2 2 2" xfId="19294" xr:uid="{00000000-0005-0000-0000-00009D670000}"/>
    <cellStyle name="RowTitles-Detail 2 4 2 6 2 2_Tertiary Salaries Survey" xfId="19295" xr:uid="{00000000-0005-0000-0000-00009E670000}"/>
    <cellStyle name="RowTitles-Detail 2 4 2 6 2 3" xfId="19296" xr:uid="{00000000-0005-0000-0000-00009F670000}"/>
    <cellStyle name="RowTitles-Detail 2 4 2 6 2_Tertiary Salaries Survey" xfId="19297" xr:uid="{00000000-0005-0000-0000-0000A0670000}"/>
    <cellStyle name="RowTitles-Detail 2 4 2 6 3" xfId="19298" xr:uid="{00000000-0005-0000-0000-0000A1670000}"/>
    <cellStyle name="RowTitles-Detail 2 4 2 6 3 2" xfId="19299" xr:uid="{00000000-0005-0000-0000-0000A2670000}"/>
    <cellStyle name="RowTitles-Detail 2 4 2 6 3 2 2" xfId="19300" xr:uid="{00000000-0005-0000-0000-0000A3670000}"/>
    <cellStyle name="RowTitles-Detail 2 4 2 6 3 2_Tertiary Salaries Survey" xfId="19301" xr:uid="{00000000-0005-0000-0000-0000A4670000}"/>
    <cellStyle name="RowTitles-Detail 2 4 2 6 3 3" xfId="19302" xr:uid="{00000000-0005-0000-0000-0000A5670000}"/>
    <cellStyle name="RowTitles-Detail 2 4 2 6 3_Tertiary Salaries Survey" xfId="19303" xr:uid="{00000000-0005-0000-0000-0000A6670000}"/>
    <cellStyle name="RowTitles-Detail 2 4 2 6 4" xfId="19304" xr:uid="{00000000-0005-0000-0000-0000A7670000}"/>
    <cellStyle name="RowTitles-Detail 2 4 2 6 4 2" xfId="19305" xr:uid="{00000000-0005-0000-0000-0000A8670000}"/>
    <cellStyle name="RowTitles-Detail 2 4 2 6 4_Tertiary Salaries Survey" xfId="19306" xr:uid="{00000000-0005-0000-0000-0000A9670000}"/>
    <cellStyle name="RowTitles-Detail 2 4 2 6 5" xfId="19307" xr:uid="{00000000-0005-0000-0000-0000AA670000}"/>
    <cellStyle name="RowTitles-Detail 2 4 2 6_Tertiary Salaries Survey" xfId="19308" xr:uid="{00000000-0005-0000-0000-0000AB670000}"/>
    <cellStyle name="RowTitles-Detail 2 4 2 7" xfId="19309" xr:uid="{00000000-0005-0000-0000-0000AC670000}"/>
    <cellStyle name="RowTitles-Detail 2 4 2 7 2" xfId="19310" xr:uid="{00000000-0005-0000-0000-0000AD670000}"/>
    <cellStyle name="RowTitles-Detail 2 4 2 7 2 2" xfId="19311" xr:uid="{00000000-0005-0000-0000-0000AE670000}"/>
    <cellStyle name="RowTitles-Detail 2 4 2 7 2_Tertiary Salaries Survey" xfId="19312" xr:uid="{00000000-0005-0000-0000-0000AF670000}"/>
    <cellStyle name="RowTitles-Detail 2 4 2 7 3" xfId="19313" xr:uid="{00000000-0005-0000-0000-0000B0670000}"/>
    <cellStyle name="RowTitles-Detail 2 4 2 7_Tertiary Salaries Survey" xfId="19314" xr:uid="{00000000-0005-0000-0000-0000B1670000}"/>
    <cellStyle name="RowTitles-Detail 2 4 2 8" xfId="19315" xr:uid="{00000000-0005-0000-0000-0000B2670000}"/>
    <cellStyle name="RowTitles-Detail 2 4 2 9" xfId="19316" xr:uid="{00000000-0005-0000-0000-0000B3670000}"/>
    <cellStyle name="RowTitles-Detail 2 4 2_STUD aligned by INSTIT" xfId="19317" xr:uid="{00000000-0005-0000-0000-0000B4670000}"/>
    <cellStyle name="RowTitles-Detail 2 4 3" xfId="19318" xr:uid="{00000000-0005-0000-0000-0000B5670000}"/>
    <cellStyle name="RowTitles-Detail 2 4 3 2" xfId="19319" xr:uid="{00000000-0005-0000-0000-0000B6670000}"/>
    <cellStyle name="RowTitles-Detail 2 4 3 2 2" xfId="19320" xr:uid="{00000000-0005-0000-0000-0000B7670000}"/>
    <cellStyle name="RowTitles-Detail 2 4 3 2 2 2" xfId="19321" xr:uid="{00000000-0005-0000-0000-0000B8670000}"/>
    <cellStyle name="RowTitles-Detail 2 4 3 2 2 2 2" xfId="19322" xr:uid="{00000000-0005-0000-0000-0000B9670000}"/>
    <cellStyle name="RowTitles-Detail 2 4 3 2 2 2_Tertiary Salaries Survey" xfId="19323" xr:uid="{00000000-0005-0000-0000-0000BA670000}"/>
    <cellStyle name="RowTitles-Detail 2 4 3 2 2 3" xfId="19324" xr:uid="{00000000-0005-0000-0000-0000BB670000}"/>
    <cellStyle name="RowTitles-Detail 2 4 3 2 2_Tertiary Salaries Survey" xfId="19325" xr:uid="{00000000-0005-0000-0000-0000BC670000}"/>
    <cellStyle name="RowTitles-Detail 2 4 3 2 3" xfId="19326" xr:uid="{00000000-0005-0000-0000-0000BD670000}"/>
    <cellStyle name="RowTitles-Detail 2 4 3 2 3 2" xfId="19327" xr:uid="{00000000-0005-0000-0000-0000BE670000}"/>
    <cellStyle name="RowTitles-Detail 2 4 3 2 3 2 2" xfId="19328" xr:uid="{00000000-0005-0000-0000-0000BF670000}"/>
    <cellStyle name="RowTitles-Detail 2 4 3 2 3 2_Tertiary Salaries Survey" xfId="19329" xr:uid="{00000000-0005-0000-0000-0000C0670000}"/>
    <cellStyle name="RowTitles-Detail 2 4 3 2 3 3" xfId="19330" xr:uid="{00000000-0005-0000-0000-0000C1670000}"/>
    <cellStyle name="RowTitles-Detail 2 4 3 2 3_Tertiary Salaries Survey" xfId="19331" xr:uid="{00000000-0005-0000-0000-0000C2670000}"/>
    <cellStyle name="RowTitles-Detail 2 4 3 2 4" xfId="19332" xr:uid="{00000000-0005-0000-0000-0000C3670000}"/>
    <cellStyle name="RowTitles-Detail 2 4 3 2 5" xfId="19333" xr:uid="{00000000-0005-0000-0000-0000C4670000}"/>
    <cellStyle name="RowTitles-Detail 2 4 3 2 5 2" xfId="19334" xr:uid="{00000000-0005-0000-0000-0000C5670000}"/>
    <cellStyle name="RowTitles-Detail 2 4 3 2 5_Tertiary Salaries Survey" xfId="19335" xr:uid="{00000000-0005-0000-0000-0000C6670000}"/>
    <cellStyle name="RowTitles-Detail 2 4 3 2 6" xfId="19336" xr:uid="{00000000-0005-0000-0000-0000C7670000}"/>
    <cellStyle name="RowTitles-Detail 2 4 3 2_Tertiary Salaries Survey" xfId="19337" xr:uid="{00000000-0005-0000-0000-0000C8670000}"/>
    <cellStyle name="RowTitles-Detail 2 4 3 3" xfId="19338" xr:uid="{00000000-0005-0000-0000-0000C9670000}"/>
    <cellStyle name="RowTitles-Detail 2 4 3 3 2" xfId="19339" xr:uid="{00000000-0005-0000-0000-0000CA670000}"/>
    <cellStyle name="RowTitles-Detail 2 4 3 3 2 2" xfId="19340" xr:uid="{00000000-0005-0000-0000-0000CB670000}"/>
    <cellStyle name="RowTitles-Detail 2 4 3 3 2 2 2" xfId="19341" xr:uid="{00000000-0005-0000-0000-0000CC670000}"/>
    <cellStyle name="RowTitles-Detail 2 4 3 3 2 2_Tertiary Salaries Survey" xfId="19342" xr:uid="{00000000-0005-0000-0000-0000CD670000}"/>
    <cellStyle name="RowTitles-Detail 2 4 3 3 2 3" xfId="19343" xr:uid="{00000000-0005-0000-0000-0000CE670000}"/>
    <cellStyle name="RowTitles-Detail 2 4 3 3 2_Tertiary Salaries Survey" xfId="19344" xr:uid="{00000000-0005-0000-0000-0000CF670000}"/>
    <cellStyle name="RowTitles-Detail 2 4 3 3 3" xfId="19345" xr:uid="{00000000-0005-0000-0000-0000D0670000}"/>
    <cellStyle name="RowTitles-Detail 2 4 3 3 3 2" xfId="19346" xr:uid="{00000000-0005-0000-0000-0000D1670000}"/>
    <cellStyle name="RowTitles-Detail 2 4 3 3 3 2 2" xfId="19347" xr:uid="{00000000-0005-0000-0000-0000D2670000}"/>
    <cellStyle name="RowTitles-Detail 2 4 3 3 3 2_Tertiary Salaries Survey" xfId="19348" xr:uid="{00000000-0005-0000-0000-0000D3670000}"/>
    <cellStyle name="RowTitles-Detail 2 4 3 3 3 3" xfId="19349" xr:uid="{00000000-0005-0000-0000-0000D4670000}"/>
    <cellStyle name="RowTitles-Detail 2 4 3 3 3_Tertiary Salaries Survey" xfId="19350" xr:uid="{00000000-0005-0000-0000-0000D5670000}"/>
    <cellStyle name="RowTitles-Detail 2 4 3 3 4" xfId="19351" xr:uid="{00000000-0005-0000-0000-0000D6670000}"/>
    <cellStyle name="RowTitles-Detail 2 4 3 3 5" xfId="19352" xr:uid="{00000000-0005-0000-0000-0000D7670000}"/>
    <cellStyle name="RowTitles-Detail 2 4 3 3_Tertiary Salaries Survey" xfId="19353" xr:uid="{00000000-0005-0000-0000-0000D8670000}"/>
    <cellStyle name="RowTitles-Detail 2 4 3 4" xfId="19354" xr:uid="{00000000-0005-0000-0000-0000D9670000}"/>
    <cellStyle name="RowTitles-Detail 2 4 3 4 2" xfId="19355" xr:uid="{00000000-0005-0000-0000-0000DA670000}"/>
    <cellStyle name="RowTitles-Detail 2 4 3 4 2 2" xfId="19356" xr:uid="{00000000-0005-0000-0000-0000DB670000}"/>
    <cellStyle name="RowTitles-Detail 2 4 3 4 2 2 2" xfId="19357" xr:uid="{00000000-0005-0000-0000-0000DC670000}"/>
    <cellStyle name="RowTitles-Detail 2 4 3 4 2 2_Tertiary Salaries Survey" xfId="19358" xr:uid="{00000000-0005-0000-0000-0000DD670000}"/>
    <cellStyle name="RowTitles-Detail 2 4 3 4 2 3" xfId="19359" xr:uid="{00000000-0005-0000-0000-0000DE670000}"/>
    <cellStyle name="RowTitles-Detail 2 4 3 4 2_Tertiary Salaries Survey" xfId="19360" xr:uid="{00000000-0005-0000-0000-0000DF670000}"/>
    <cellStyle name="RowTitles-Detail 2 4 3 4 3" xfId="19361" xr:uid="{00000000-0005-0000-0000-0000E0670000}"/>
    <cellStyle name="RowTitles-Detail 2 4 3 4 3 2" xfId="19362" xr:uid="{00000000-0005-0000-0000-0000E1670000}"/>
    <cellStyle name="RowTitles-Detail 2 4 3 4 3 2 2" xfId="19363" xr:uid="{00000000-0005-0000-0000-0000E2670000}"/>
    <cellStyle name="RowTitles-Detail 2 4 3 4 3 2_Tertiary Salaries Survey" xfId="19364" xr:uid="{00000000-0005-0000-0000-0000E3670000}"/>
    <cellStyle name="RowTitles-Detail 2 4 3 4 3 3" xfId="19365" xr:uid="{00000000-0005-0000-0000-0000E4670000}"/>
    <cellStyle name="RowTitles-Detail 2 4 3 4 3_Tertiary Salaries Survey" xfId="19366" xr:uid="{00000000-0005-0000-0000-0000E5670000}"/>
    <cellStyle name="RowTitles-Detail 2 4 3 4 4" xfId="19367" xr:uid="{00000000-0005-0000-0000-0000E6670000}"/>
    <cellStyle name="RowTitles-Detail 2 4 3 4 4 2" xfId="19368" xr:uid="{00000000-0005-0000-0000-0000E7670000}"/>
    <cellStyle name="RowTitles-Detail 2 4 3 4 4_Tertiary Salaries Survey" xfId="19369" xr:uid="{00000000-0005-0000-0000-0000E8670000}"/>
    <cellStyle name="RowTitles-Detail 2 4 3 4 5" xfId="19370" xr:uid="{00000000-0005-0000-0000-0000E9670000}"/>
    <cellStyle name="RowTitles-Detail 2 4 3 4_Tertiary Salaries Survey" xfId="19371" xr:uid="{00000000-0005-0000-0000-0000EA670000}"/>
    <cellStyle name="RowTitles-Detail 2 4 3 5" xfId="19372" xr:uid="{00000000-0005-0000-0000-0000EB670000}"/>
    <cellStyle name="RowTitles-Detail 2 4 3 5 2" xfId="19373" xr:uid="{00000000-0005-0000-0000-0000EC670000}"/>
    <cellStyle name="RowTitles-Detail 2 4 3 5 2 2" xfId="19374" xr:uid="{00000000-0005-0000-0000-0000ED670000}"/>
    <cellStyle name="RowTitles-Detail 2 4 3 5 2 2 2" xfId="19375" xr:uid="{00000000-0005-0000-0000-0000EE670000}"/>
    <cellStyle name="RowTitles-Detail 2 4 3 5 2 2_Tertiary Salaries Survey" xfId="19376" xr:uid="{00000000-0005-0000-0000-0000EF670000}"/>
    <cellStyle name="RowTitles-Detail 2 4 3 5 2 3" xfId="19377" xr:uid="{00000000-0005-0000-0000-0000F0670000}"/>
    <cellStyle name="RowTitles-Detail 2 4 3 5 2_Tertiary Salaries Survey" xfId="19378" xr:uid="{00000000-0005-0000-0000-0000F1670000}"/>
    <cellStyle name="RowTitles-Detail 2 4 3 5 3" xfId="19379" xr:uid="{00000000-0005-0000-0000-0000F2670000}"/>
    <cellStyle name="RowTitles-Detail 2 4 3 5 3 2" xfId="19380" xr:uid="{00000000-0005-0000-0000-0000F3670000}"/>
    <cellStyle name="RowTitles-Detail 2 4 3 5 3 2 2" xfId="19381" xr:uid="{00000000-0005-0000-0000-0000F4670000}"/>
    <cellStyle name="RowTitles-Detail 2 4 3 5 3 2_Tertiary Salaries Survey" xfId="19382" xr:uid="{00000000-0005-0000-0000-0000F5670000}"/>
    <cellStyle name="RowTitles-Detail 2 4 3 5 3 3" xfId="19383" xr:uid="{00000000-0005-0000-0000-0000F6670000}"/>
    <cellStyle name="RowTitles-Detail 2 4 3 5 3_Tertiary Salaries Survey" xfId="19384" xr:uid="{00000000-0005-0000-0000-0000F7670000}"/>
    <cellStyle name="RowTitles-Detail 2 4 3 5 4" xfId="19385" xr:uid="{00000000-0005-0000-0000-0000F8670000}"/>
    <cellStyle name="RowTitles-Detail 2 4 3 5 4 2" xfId="19386" xr:uid="{00000000-0005-0000-0000-0000F9670000}"/>
    <cellStyle name="RowTitles-Detail 2 4 3 5 4_Tertiary Salaries Survey" xfId="19387" xr:uid="{00000000-0005-0000-0000-0000FA670000}"/>
    <cellStyle name="RowTitles-Detail 2 4 3 5 5" xfId="19388" xr:uid="{00000000-0005-0000-0000-0000FB670000}"/>
    <cellStyle name="RowTitles-Detail 2 4 3 5_Tertiary Salaries Survey" xfId="19389" xr:uid="{00000000-0005-0000-0000-0000FC670000}"/>
    <cellStyle name="RowTitles-Detail 2 4 3 6" xfId="19390" xr:uid="{00000000-0005-0000-0000-0000FD670000}"/>
    <cellStyle name="RowTitles-Detail 2 4 3 6 2" xfId="19391" xr:uid="{00000000-0005-0000-0000-0000FE670000}"/>
    <cellStyle name="RowTitles-Detail 2 4 3 6 2 2" xfId="19392" xr:uid="{00000000-0005-0000-0000-0000FF670000}"/>
    <cellStyle name="RowTitles-Detail 2 4 3 6 2 2 2" xfId="19393" xr:uid="{00000000-0005-0000-0000-000000680000}"/>
    <cellStyle name="RowTitles-Detail 2 4 3 6 2 2_Tertiary Salaries Survey" xfId="19394" xr:uid="{00000000-0005-0000-0000-000001680000}"/>
    <cellStyle name="RowTitles-Detail 2 4 3 6 2 3" xfId="19395" xr:uid="{00000000-0005-0000-0000-000002680000}"/>
    <cellStyle name="RowTitles-Detail 2 4 3 6 2_Tertiary Salaries Survey" xfId="19396" xr:uid="{00000000-0005-0000-0000-000003680000}"/>
    <cellStyle name="RowTitles-Detail 2 4 3 6 3" xfId="19397" xr:uid="{00000000-0005-0000-0000-000004680000}"/>
    <cellStyle name="RowTitles-Detail 2 4 3 6 3 2" xfId="19398" xr:uid="{00000000-0005-0000-0000-000005680000}"/>
    <cellStyle name="RowTitles-Detail 2 4 3 6 3 2 2" xfId="19399" xr:uid="{00000000-0005-0000-0000-000006680000}"/>
    <cellStyle name="RowTitles-Detail 2 4 3 6 3 2_Tertiary Salaries Survey" xfId="19400" xr:uid="{00000000-0005-0000-0000-000007680000}"/>
    <cellStyle name="RowTitles-Detail 2 4 3 6 3 3" xfId="19401" xr:uid="{00000000-0005-0000-0000-000008680000}"/>
    <cellStyle name="RowTitles-Detail 2 4 3 6 3_Tertiary Salaries Survey" xfId="19402" xr:uid="{00000000-0005-0000-0000-000009680000}"/>
    <cellStyle name="RowTitles-Detail 2 4 3 6 4" xfId="19403" xr:uid="{00000000-0005-0000-0000-00000A680000}"/>
    <cellStyle name="RowTitles-Detail 2 4 3 6 4 2" xfId="19404" xr:uid="{00000000-0005-0000-0000-00000B680000}"/>
    <cellStyle name="RowTitles-Detail 2 4 3 6 4_Tertiary Salaries Survey" xfId="19405" xr:uid="{00000000-0005-0000-0000-00000C680000}"/>
    <cellStyle name="RowTitles-Detail 2 4 3 6 5" xfId="19406" xr:uid="{00000000-0005-0000-0000-00000D680000}"/>
    <cellStyle name="RowTitles-Detail 2 4 3 6_Tertiary Salaries Survey" xfId="19407" xr:uid="{00000000-0005-0000-0000-00000E680000}"/>
    <cellStyle name="RowTitles-Detail 2 4 3 7" xfId="19408" xr:uid="{00000000-0005-0000-0000-00000F680000}"/>
    <cellStyle name="RowTitles-Detail 2 4 3 7 2" xfId="19409" xr:uid="{00000000-0005-0000-0000-000010680000}"/>
    <cellStyle name="RowTitles-Detail 2 4 3 7 2 2" xfId="19410" xr:uid="{00000000-0005-0000-0000-000011680000}"/>
    <cellStyle name="RowTitles-Detail 2 4 3 7 2_Tertiary Salaries Survey" xfId="19411" xr:uid="{00000000-0005-0000-0000-000012680000}"/>
    <cellStyle name="RowTitles-Detail 2 4 3 7 3" xfId="19412" xr:uid="{00000000-0005-0000-0000-000013680000}"/>
    <cellStyle name="RowTitles-Detail 2 4 3 7_Tertiary Salaries Survey" xfId="19413" xr:uid="{00000000-0005-0000-0000-000014680000}"/>
    <cellStyle name="RowTitles-Detail 2 4 3 8" xfId="19414" xr:uid="{00000000-0005-0000-0000-000015680000}"/>
    <cellStyle name="RowTitles-Detail 2 4 3 8 2" xfId="19415" xr:uid="{00000000-0005-0000-0000-000016680000}"/>
    <cellStyle name="RowTitles-Detail 2 4 3 8 2 2" xfId="19416" xr:uid="{00000000-0005-0000-0000-000017680000}"/>
    <cellStyle name="RowTitles-Detail 2 4 3 8 2_Tertiary Salaries Survey" xfId="19417" xr:uid="{00000000-0005-0000-0000-000018680000}"/>
    <cellStyle name="RowTitles-Detail 2 4 3 8 3" xfId="19418" xr:uid="{00000000-0005-0000-0000-000019680000}"/>
    <cellStyle name="RowTitles-Detail 2 4 3 8_Tertiary Salaries Survey" xfId="19419" xr:uid="{00000000-0005-0000-0000-00001A680000}"/>
    <cellStyle name="RowTitles-Detail 2 4 3 9" xfId="19420" xr:uid="{00000000-0005-0000-0000-00001B680000}"/>
    <cellStyle name="RowTitles-Detail 2 4 3_STUD aligned by INSTIT" xfId="19421" xr:uid="{00000000-0005-0000-0000-00001C680000}"/>
    <cellStyle name="RowTitles-Detail 2 4 4" xfId="19422" xr:uid="{00000000-0005-0000-0000-00001D680000}"/>
    <cellStyle name="RowTitles-Detail 2 4 4 2" xfId="19423" xr:uid="{00000000-0005-0000-0000-00001E680000}"/>
    <cellStyle name="RowTitles-Detail 2 4 4 2 2" xfId="19424" xr:uid="{00000000-0005-0000-0000-00001F680000}"/>
    <cellStyle name="RowTitles-Detail 2 4 4 2 2 2" xfId="19425" xr:uid="{00000000-0005-0000-0000-000020680000}"/>
    <cellStyle name="RowTitles-Detail 2 4 4 2 2 2 2" xfId="19426" xr:uid="{00000000-0005-0000-0000-000021680000}"/>
    <cellStyle name="RowTitles-Detail 2 4 4 2 2 2_Tertiary Salaries Survey" xfId="19427" xr:uid="{00000000-0005-0000-0000-000022680000}"/>
    <cellStyle name="RowTitles-Detail 2 4 4 2 2 3" xfId="19428" xr:uid="{00000000-0005-0000-0000-000023680000}"/>
    <cellStyle name="RowTitles-Detail 2 4 4 2 2_Tertiary Salaries Survey" xfId="19429" xr:uid="{00000000-0005-0000-0000-000024680000}"/>
    <cellStyle name="RowTitles-Detail 2 4 4 2 3" xfId="19430" xr:uid="{00000000-0005-0000-0000-000025680000}"/>
    <cellStyle name="RowTitles-Detail 2 4 4 2 3 2" xfId="19431" xr:uid="{00000000-0005-0000-0000-000026680000}"/>
    <cellStyle name="RowTitles-Detail 2 4 4 2 3 2 2" xfId="19432" xr:uid="{00000000-0005-0000-0000-000027680000}"/>
    <cellStyle name="RowTitles-Detail 2 4 4 2 3 2_Tertiary Salaries Survey" xfId="19433" xr:uid="{00000000-0005-0000-0000-000028680000}"/>
    <cellStyle name="RowTitles-Detail 2 4 4 2 3 3" xfId="19434" xr:uid="{00000000-0005-0000-0000-000029680000}"/>
    <cellStyle name="RowTitles-Detail 2 4 4 2 3_Tertiary Salaries Survey" xfId="19435" xr:uid="{00000000-0005-0000-0000-00002A680000}"/>
    <cellStyle name="RowTitles-Detail 2 4 4 2 4" xfId="19436" xr:uid="{00000000-0005-0000-0000-00002B680000}"/>
    <cellStyle name="RowTitles-Detail 2 4 4 2 5" xfId="19437" xr:uid="{00000000-0005-0000-0000-00002C680000}"/>
    <cellStyle name="RowTitles-Detail 2 4 4 2 5 2" xfId="19438" xr:uid="{00000000-0005-0000-0000-00002D680000}"/>
    <cellStyle name="RowTitles-Detail 2 4 4 2 5_Tertiary Salaries Survey" xfId="19439" xr:uid="{00000000-0005-0000-0000-00002E680000}"/>
    <cellStyle name="RowTitles-Detail 2 4 4 2 6" xfId="19440" xr:uid="{00000000-0005-0000-0000-00002F680000}"/>
    <cellStyle name="RowTitles-Detail 2 4 4 2_Tertiary Salaries Survey" xfId="19441" xr:uid="{00000000-0005-0000-0000-000030680000}"/>
    <cellStyle name="RowTitles-Detail 2 4 4 3" xfId="19442" xr:uid="{00000000-0005-0000-0000-000031680000}"/>
    <cellStyle name="RowTitles-Detail 2 4 4 3 2" xfId="19443" xr:uid="{00000000-0005-0000-0000-000032680000}"/>
    <cellStyle name="RowTitles-Detail 2 4 4 3 2 2" xfId="19444" xr:uid="{00000000-0005-0000-0000-000033680000}"/>
    <cellStyle name="RowTitles-Detail 2 4 4 3 2 2 2" xfId="19445" xr:uid="{00000000-0005-0000-0000-000034680000}"/>
    <cellStyle name="RowTitles-Detail 2 4 4 3 2 2_Tertiary Salaries Survey" xfId="19446" xr:uid="{00000000-0005-0000-0000-000035680000}"/>
    <cellStyle name="RowTitles-Detail 2 4 4 3 2 3" xfId="19447" xr:uid="{00000000-0005-0000-0000-000036680000}"/>
    <cellStyle name="RowTitles-Detail 2 4 4 3 2_Tertiary Salaries Survey" xfId="19448" xr:uid="{00000000-0005-0000-0000-000037680000}"/>
    <cellStyle name="RowTitles-Detail 2 4 4 3 3" xfId="19449" xr:uid="{00000000-0005-0000-0000-000038680000}"/>
    <cellStyle name="RowTitles-Detail 2 4 4 3 3 2" xfId="19450" xr:uid="{00000000-0005-0000-0000-000039680000}"/>
    <cellStyle name="RowTitles-Detail 2 4 4 3 3 2 2" xfId="19451" xr:uid="{00000000-0005-0000-0000-00003A680000}"/>
    <cellStyle name="RowTitles-Detail 2 4 4 3 3 2_Tertiary Salaries Survey" xfId="19452" xr:uid="{00000000-0005-0000-0000-00003B680000}"/>
    <cellStyle name="RowTitles-Detail 2 4 4 3 3 3" xfId="19453" xr:uid="{00000000-0005-0000-0000-00003C680000}"/>
    <cellStyle name="RowTitles-Detail 2 4 4 3 3_Tertiary Salaries Survey" xfId="19454" xr:uid="{00000000-0005-0000-0000-00003D680000}"/>
    <cellStyle name="RowTitles-Detail 2 4 4 3 4" xfId="19455" xr:uid="{00000000-0005-0000-0000-00003E680000}"/>
    <cellStyle name="RowTitles-Detail 2 4 4 3 5" xfId="19456" xr:uid="{00000000-0005-0000-0000-00003F680000}"/>
    <cellStyle name="RowTitles-Detail 2 4 4 3_Tertiary Salaries Survey" xfId="19457" xr:uid="{00000000-0005-0000-0000-000040680000}"/>
    <cellStyle name="RowTitles-Detail 2 4 4 4" xfId="19458" xr:uid="{00000000-0005-0000-0000-000041680000}"/>
    <cellStyle name="RowTitles-Detail 2 4 4 4 2" xfId="19459" xr:uid="{00000000-0005-0000-0000-000042680000}"/>
    <cellStyle name="RowTitles-Detail 2 4 4 4 2 2" xfId="19460" xr:uid="{00000000-0005-0000-0000-000043680000}"/>
    <cellStyle name="RowTitles-Detail 2 4 4 4 2 2 2" xfId="19461" xr:uid="{00000000-0005-0000-0000-000044680000}"/>
    <cellStyle name="RowTitles-Detail 2 4 4 4 2 2_Tertiary Salaries Survey" xfId="19462" xr:uid="{00000000-0005-0000-0000-000045680000}"/>
    <cellStyle name="RowTitles-Detail 2 4 4 4 2 3" xfId="19463" xr:uid="{00000000-0005-0000-0000-000046680000}"/>
    <cellStyle name="RowTitles-Detail 2 4 4 4 2_Tertiary Salaries Survey" xfId="19464" xr:uid="{00000000-0005-0000-0000-000047680000}"/>
    <cellStyle name="RowTitles-Detail 2 4 4 4 3" xfId="19465" xr:uid="{00000000-0005-0000-0000-000048680000}"/>
    <cellStyle name="RowTitles-Detail 2 4 4 4 3 2" xfId="19466" xr:uid="{00000000-0005-0000-0000-000049680000}"/>
    <cellStyle name="RowTitles-Detail 2 4 4 4 3 2 2" xfId="19467" xr:uid="{00000000-0005-0000-0000-00004A680000}"/>
    <cellStyle name="RowTitles-Detail 2 4 4 4 3 2_Tertiary Salaries Survey" xfId="19468" xr:uid="{00000000-0005-0000-0000-00004B680000}"/>
    <cellStyle name="RowTitles-Detail 2 4 4 4 3 3" xfId="19469" xr:uid="{00000000-0005-0000-0000-00004C680000}"/>
    <cellStyle name="RowTitles-Detail 2 4 4 4 3_Tertiary Salaries Survey" xfId="19470" xr:uid="{00000000-0005-0000-0000-00004D680000}"/>
    <cellStyle name="RowTitles-Detail 2 4 4 4 4" xfId="19471" xr:uid="{00000000-0005-0000-0000-00004E680000}"/>
    <cellStyle name="RowTitles-Detail 2 4 4 4 5" xfId="19472" xr:uid="{00000000-0005-0000-0000-00004F680000}"/>
    <cellStyle name="RowTitles-Detail 2 4 4 4 5 2" xfId="19473" xr:uid="{00000000-0005-0000-0000-000050680000}"/>
    <cellStyle name="RowTitles-Detail 2 4 4 4 5_Tertiary Salaries Survey" xfId="19474" xr:uid="{00000000-0005-0000-0000-000051680000}"/>
    <cellStyle name="RowTitles-Detail 2 4 4 4 6" xfId="19475" xr:uid="{00000000-0005-0000-0000-000052680000}"/>
    <cellStyle name="RowTitles-Detail 2 4 4 4_Tertiary Salaries Survey" xfId="19476" xr:uid="{00000000-0005-0000-0000-000053680000}"/>
    <cellStyle name="RowTitles-Detail 2 4 4 5" xfId="19477" xr:uid="{00000000-0005-0000-0000-000054680000}"/>
    <cellStyle name="RowTitles-Detail 2 4 4 5 2" xfId="19478" xr:uid="{00000000-0005-0000-0000-000055680000}"/>
    <cellStyle name="RowTitles-Detail 2 4 4 5 2 2" xfId="19479" xr:uid="{00000000-0005-0000-0000-000056680000}"/>
    <cellStyle name="RowTitles-Detail 2 4 4 5 2 2 2" xfId="19480" xr:uid="{00000000-0005-0000-0000-000057680000}"/>
    <cellStyle name="RowTitles-Detail 2 4 4 5 2 2_Tertiary Salaries Survey" xfId="19481" xr:uid="{00000000-0005-0000-0000-000058680000}"/>
    <cellStyle name="RowTitles-Detail 2 4 4 5 2 3" xfId="19482" xr:uid="{00000000-0005-0000-0000-000059680000}"/>
    <cellStyle name="RowTitles-Detail 2 4 4 5 2_Tertiary Salaries Survey" xfId="19483" xr:uid="{00000000-0005-0000-0000-00005A680000}"/>
    <cellStyle name="RowTitles-Detail 2 4 4 5 3" xfId="19484" xr:uid="{00000000-0005-0000-0000-00005B680000}"/>
    <cellStyle name="RowTitles-Detail 2 4 4 5 3 2" xfId="19485" xr:uid="{00000000-0005-0000-0000-00005C680000}"/>
    <cellStyle name="RowTitles-Detail 2 4 4 5 3 2 2" xfId="19486" xr:uid="{00000000-0005-0000-0000-00005D680000}"/>
    <cellStyle name="RowTitles-Detail 2 4 4 5 3 2_Tertiary Salaries Survey" xfId="19487" xr:uid="{00000000-0005-0000-0000-00005E680000}"/>
    <cellStyle name="RowTitles-Detail 2 4 4 5 3 3" xfId="19488" xr:uid="{00000000-0005-0000-0000-00005F680000}"/>
    <cellStyle name="RowTitles-Detail 2 4 4 5 3_Tertiary Salaries Survey" xfId="19489" xr:uid="{00000000-0005-0000-0000-000060680000}"/>
    <cellStyle name="RowTitles-Detail 2 4 4 5 4" xfId="19490" xr:uid="{00000000-0005-0000-0000-000061680000}"/>
    <cellStyle name="RowTitles-Detail 2 4 4 5 4 2" xfId="19491" xr:uid="{00000000-0005-0000-0000-000062680000}"/>
    <cellStyle name="RowTitles-Detail 2 4 4 5 4_Tertiary Salaries Survey" xfId="19492" xr:uid="{00000000-0005-0000-0000-000063680000}"/>
    <cellStyle name="RowTitles-Detail 2 4 4 5 5" xfId="19493" xr:uid="{00000000-0005-0000-0000-000064680000}"/>
    <cellStyle name="RowTitles-Detail 2 4 4 5_Tertiary Salaries Survey" xfId="19494" xr:uid="{00000000-0005-0000-0000-000065680000}"/>
    <cellStyle name="RowTitles-Detail 2 4 4 6" xfId="19495" xr:uid="{00000000-0005-0000-0000-000066680000}"/>
    <cellStyle name="RowTitles-Detail 2 4 4 6 2" xfId="19496" xr:uid="{00000000-0005-0000-0000-000067680000}"/>
    <cellStyle name="RowTitles-Detail 2 4 4 6 2 2" xfId="19497" xr:uid="{00000000-0005-0000-0000-000068680000}"/>
    <cellStyle name="RowTitles-Detail 2 4 4 6 2 2 2" xfId="19498" xr:uid="{00000000-0005-0000-0000-000069680000}"/>
    <cellStyle name="RowTitles-Detail 2 4 4 6 2 2_Tertiary Salaries Survey" xfId="19499" xr:uid="{00000000-0005-0000-0000-00006A680000}"/>
    <cellStyle name="RowTitles-Detail 2 4 4 6 2 3" xfId="19500" xr:uid="{00000000-0005-0000-0000-00006B680000}"/>
    <cellStyle name="RowTitles-Detail 2 4 4 6 2_Tertiary Salaries Survey" xfId="19501" xr:uid="{00000000-0005-0000-0000-00006C680000}"/>
    <cellStyle name="RowTitles-Detail 2 4 4 6 3" xfId="19502" xr:uid="{00000000-0005-0000-0000-00006D680000}"/>
    <cellStyle name="RowTitles-Detail 2 4 4 6 3 2" xfId="19503" xr:uid="{00000000-0005-0000-0000-00006E680000}"/>
    <cellStyle name="RowTitles-Detail 2 4 4 6 3 2 2" xfId="19504" xr:uid="{00000000-0005-0000-0000-00006F680000}"/>
    <cellStyle name="RowTitles-Detail 2 4 4 6 3 2_Tertiary Salaries Survey" xfId="19505" xr:uid="{00000000-0005-0000-0000-000070680000}"/>
    <cellStyle name="RowTitles-Detail 2 4 4 6 3 3" xfId="19506" xr:uid="{00000000-0005-0000-0000-000071680000}"/>
    <cellStyle name="RowTitles-Detail 2 4 4 6 3_Tertiary Salaries Survey" xfId="19507" xr:uid="{00000000-0005-0000-0000-000072680000}"/>
    <cellStyle name="RowTitles-Detail 2 4 4 6 4" xfId="19508" xr:uid="{00000000-0005-0000-0000-000073680000}"/>
    <cellStyle name="RowTitles-Detail 2 4 4 6 4 2" xfId="19509" xr:uid="{00000000-0005-0000-0000-000074680000}"/>
    <cellStyle name="RowTitles-Detail 2 4 4 6 4_Tertiary Salaries Survey" xfId="19510" xr:uid="{00000000-0005-0000-0000-000075680000}"/>
    <cellStyle name="RowTitles-Detail 2 4 4 6 5" xfId="19511" xr:uid="{00000000-0005-0000-0000-000076680000}"/>
    <cellStyle name="RowTitles-Detail 2 4 4 6_Tertiary Salaries Survey" xfId="19512" xr:uid="{00000000-0005-0000-0000-000077680000}"/>
    <cellStyle name="RowTitles-Detail 2 4 4 7" xfId="19513" xr:uid="{00000000-0005-0000-0000-000078680000}"/>
    <cellStyle name="RowTitles-Detail 2 4 4 7 2" xfId="19514" xr:uid="{00000000-0005-0000-0000-000079680000}"/>
    <cellStyle name="RowTitles-Detail 2 4 4 7 2 2" xfId="19515" xr:uid="{00000000-0005-0000-0000-00007A680000}"/>
    <cellStyle name="RowTitles-Detail 2 4 4 7 2_Tertiary Salaries Survey" xfId="19516" xr:uid="{00000000-0005-0000-0000-00007B680000}"/>
    <cellStyle name="RowTitles-Detail 2 4 4 7 3" xfId="19517" xr:uid="{00000000-0005-0000-0000-00007C680000}"/>
    <cellStyle name="RowTitles-Detail 2 4 4 7_Tertiary Salaries Survey" xfId="19518" xr:uid="{00000000-0005-0000-0000-00007D680000}"/>
    <cellStyle name="RowTitles-Detail 2 4 4 8" xfId="19519" xr:uid="{00000000-0005-0000-0000-00007E680000}"/>
    <cellStyle name="RowTitles-Detail 2 4 4 9" xfId="19520" xr:uid="{00000000-0005-0000-0000-00007F680000}"/>
    <cellStyle name="RowTitles-Detail 2 4 4_STUD aligned by INSTIT" xfId="19521" xr:uid="{00000000-0005-0000-0000-000080680000}"/>
    <cellStyle name="RowTitles-Detail 2 4 5" xfId="19522" xr:uid="{00000000-0005-0000-0000-000081680000}"/>
    <cellStyle name="RowTitles-Detail 2 4 5 2" xfId="19523" xr:uid="{00000000-0005-0000-0000-000082680000}"/>
    <cellStyle name="RowTitles-Detail 2 4 5 2 2" xfId="19524" xr:uid="{00000000-0005-0000-0000-000083680000}"/>
    <cellStyle name="RowTitles-Detail 2 4 5 2 2 2" xfId="19525" xr:uid="{00000000-0005-0000-0000-000084680000}"/>
    <cellStyle name="RowTitles-Detail 2 4 5 2 2_Tertiary Salaries Survey" xfId="19526" xr:uid="{00000000-0005-0000-0000-000085680000}"/>
    <cellStyle name="RowTitles-Detail 2 4 5 2 3" xfId="19527" xr:uid="{00000000-0005-0000-0000-000086680000}"/>
    <cellStyle name="RowTitles-Detail 2 4 5 2_Tertiary Salaries Survey" xfId="19528" xr:uid="{00000000-0005-0000-0000-000087680000}"/>
    <cellStyle name="RowTitles-Detail 2 4 5 3" xfId="19529" xr:uid="{00000000-0005-0000-0000-000088680000}"/>
    <cellStyle name="RowTitles-Detail 2 4 5 3 2" xfId="19530" xr:uid="{00000000-0005-0000-0000-000089680000}"/>
    <cellStyle name="RowTitles-Detail 2 4 5 3 2 2" xfId="19531" xr:uid="{00000000-0005-0000-0000-00008A680000}"/>
    <cellStyle name="RowTitles-Detail 2 4 5 3 2_Tertiary Salaries Survey" xfId="19532" xr:uid="{00000000-0005-0000-0000-00008B680000}"/>
    <cellStyle name="RowTitles-Detail 2 4 5 3 3" xfId="19533" xr:uid="{00000000-0005-0000-0000-00008C680000}"/>
    <cellStyle name="RowTitles-Detail 2 4 5 3_Tertiary Salaries Survey" xfId="19534" xr:uid="{00000000-0005-0000-0000-00008D680000}"/>
    <cellStyle name="RowTitles-Detail 2 4 5 4" xfId="19535" xr:uid="{00000000-0005-0000-0000-00008E680000}"/>
    <cellStyle name="RowTitles-Detail 2 4 5 5" xfId="19536" xr:uid="{00000000-0005-0000-0000-00008F680000}"/>
    <cellStyle name="RowTitles-Detail 2 4 5 5 2" xfId="19537" xr:uid="{00000000-0005-0000-0000-000090680000}"/>
    <cellStyle name="RowTitles-Detail 2 4 5 5_Tertiary Salaries Survey" xfId="19538" xr:uid="{00000000-0005-0000-0000-000091680000}"/>
    <cellStyle name="RowTitles-Detail 2 4 5 6" xfId="19539" xr:uid="{00000000-0005-0000-0000-000092680000}"/>
    <cellStyle name="RowTitles-Detail 2 4 5_Tertiary Salaries Survey" xfId="19540" xr:uid="{00000000-0005-0000-0000-000093680000}"/>
    <cellStyle name="RowTitles-Detail 2 4 6" xfId="19541" xr:uid="{00000000-0005-0000-0000-000094680000}"/>
    <cellStyle name="RowTitles-Detail 2 4 6 2" xfId="19542" xr:uid="{00000000-0005-0000-0000-000095680000}"/>
    <cellStyle name="RowTitles-Detail 2 4 6 2 2" xfId="19543" xr:uid="{00000000-0005-0000-0000-000096680000}"/>
    <cellStyle name="RowTitles-Detail 2 4 6 2 2 2" xfId="19544" xr:uid="{00000000-0005-0000-0000-000097680000}"/>
    <cellStyle name="RowTitles-Detail 2 4 6 2 2_Tertiary Salaries Survey" xfId="19545" xr:uid="{00000000-0005-0000-0000-000098680000}"/>
    <cellStyle name="RowTitles-Detail 2 4 6 2 3" xfId="19546" xr:uid="{00000000-0005-0000-0000-000099680000}"/>
    <cellStyle name="RowTitles-Detail 2 4 6 2_Tertiary Salaries Survey" xfId="19547" xr:uid="{00000000-0005-0000-0000-00009A680000}"/>
    <cellStyle name="RowTitles-Detail 2 4 6 3" xfId="19548" xr:uid="{00000000-0005-0000-0000-00009B680000}"/>
    <cellStyle name="RowTitles-Detail 2 4 6 3 2" xfId="19549" xr:uid="{00000000-0005-0000-0000-00009C680000}"/>
    <cellStyle name="RowTitles-Detail 2 4 6 3 2 2" xfId="19550" xr:uid="{00000000-0005-0000-0000-00009D680000}"/>
    <cellStyle name="RowTitles-Detail 2 4 6 3 2_Tertiary Salaries Survey" xfId="19551" xr:uid="{00000000-0005-0000-0000-00009E680000}"/>
    <cellStyle name="RowTitles-Detail 2 4 6 3 3" xfId="19552" xr:uid="{00000000-0005-0000-0000-00009F680000}"/>
    <cellStyle name="RowTitles-Detail 2 4 6 3_Tertiary Salaries Survey" xfId="19553" xr:uid="{00000000-0005-0000-0000-0000A0680000}"/>
    <cellStyle name="RowTitles-Detail 2 4 6 4" xfId="19554" xr:uid="{00000000-0005-0000-0000-0000A1680000}"/>
    <cellStyle name="RowTitles-Detail 2 4 6 5" xfId="19555" xr:uid="{00000000-0005-0000-0000-0000A2680000}"/>
    <cellStyle name="RowTitles-Detail 2 4 6_Tertiary Salaries Survey" xfId="19556" xr:uid="{00000000-0005-0000-0000-0000A3680000}"/>
    <cellStyle name="RowTitles-Detail 2 4 7" xfId="19557" xr:uid="{00000000-0005-0000-0000-0000A4680000}"/>
    <cellStyle name="RowTitles-Detail 2 4 7 2" xfId="19558" xr:uid="{00000000-0005-0000-0000-0000A5680000}"/>
    <cellStyle name="RowTitles-Detail 2 4 7 2 2" xfId="19559" xr:uid="{00000000-0005-0000-0000-0000A6680000}"/>
    <cellStyle name="RowTitles-Detail 2 4 7 2 2 2" xfId="19560" xr:uid="{00000000-0005-0000-0000-0000A7680000}"/>
    <cellStyle name="RowTitles-Detail 2 4 7 2 2_Tertiary Salaries Survey" xfId="19561" xr:uid="{00000000-0005-0000-0000-0000A8680000}"/>
    <cellStyle name="RowTitles-Detail 2 4 7 2 3" xfId="19562" xr:uid="{00000000-0005-0000-0000-0000A9680000}"/>
    <cellStyle name="RowTitles-Detail 2 4 7 2_Tertiary Salaries Survey" xfId="19563" xr:uid="{00000000-0005-0000-0000-0000AA680000}"/>
    <cellStyle name="RowTitles-Detail 2 4 7 3" xfId="19564" xr:uid="{00000000-0005-0000-0000-0000AB680000}"/>
    <cellStyle name="RowTitles-Detail 2 4 7 3 2" xfId="19565" xr:uid="{00000000-0005-0000-0000-0000AC680000}"/>
    <cellStyle name="RowTitles-Detail 2 4 7 3 2 2" xfId="19566" xr:uid="{00000000-0005-0000-0000-0000AD680000}"/>
    <cellStyle name="RowTitles-Detail 2 4 7 3 2_Tertiary Salaries Survey" xfId="19567" xr:uid="{00000000-0005-0000-0000-0000AE680000}"/>
    <cellStyle name="RowTitles-Detail 2 4 7 3 3" xfId="19568" xr:uid="{00000000-0005-0000-0000-0000AF680000}"/>
    <cellStyle name="RowTitles-Detail 2 4 7 3_Tertiary Salaries Survey" xfId="19569" xr:uid="{00000000-0005-0000-0000-0000B0680000}"/>
    <cellStyle name="RowTitles-Detail 2 4 7 4" xfId="19570" xr:uid="{00000000-0005-0000-0000-0000B1680000}"/>
    <cellStyle name="RowTitles-Detail 2 4 7 5" xfId="19571" xr:uid="{00000000-0005-0000-0000-0000B2680000}"/>
    <cellStyle name="RowTitles-Detail 2 4 7 5 2" xfId="19572" xr:uid="{00000000-0005-0000-0000-0000B3680000}"/>
    <cellStyle name="RowTitles-Detail 2 4 7 5_Tertiary Salaries Survey" xfId="19573" xr:uid="{00000000-0005-0000-0000-0000B4680000}"/>
    <cellStyle name="RowTitles-Detail 2 4 7 6" xfId="19574" xr:uid="{00000000-0005-0000-0000-0000B5680000}"/>
    <cellStyle name="RowTitles-Detail 2 4 7_Tertiary Salaries Survey" xfId="19575" xr:uid="{00000000-0005-0000-0000-0000B6680000}"/>
    <cellStyle name="RowTitles-Detail 2 4 8" xfId="19576" xr:uid="{00000000-0005-0000-0000-0000B7680000}"/>
    <cellStyle name="RowTitles-Detail 2 4 8 2" xfId="19577" xr:uid="{00000000-0005-0000-0000-0000B8680000}"/>
    <cellStyle name="RowTitles-Detail 2 4 8 2 2" xfId="19578" xr:uid="{00000000-0005-0000-0000-0000B9680000}"/>
    <cellStyle name="RowTitles-Detail 2 4 8 2 2 2" xfId="19579" xr:uid="{00000000-0005-0000-0000-0000BA680000}"/>
    <cellStyle name="RowTitles-Detail 2 4 8 2 2_Tertiary Salaries Survey" xfId="19580" xr:uid="{00000000-0005-0000-0000-0000BB680000}"/>
    <cellStyle name="RowTitles-Detail 2 4 8 2 3" xfId="19581" xr:uid="{00000000-0005-0000-0000-0000BC680000}"/>
    <cellStyle name="RowTitles-Detail 2 4 8 2_Tertiary Salaries Survey" xfId="19582" xr:uid="{00000000-0005-0000-0000-0000BD680000}"/>
    <cellStyle name="RowTitles-Detail 2 4 8 3" xfId="19583" xr:uid="{00000000-0005-0000-0000-0000BE680000}"/>
    <cellStyle name="RowTitles-Detail 2 4 8 3 2" xfId="19584" xr:uid="{00000000-0005-0000-0000-0000BF680000}"/>
    <cellStyle name="RowTitles-Detail 2 4 8 3 2 2" xfId="19585" xr:uid="{00000000-0005-0000-0000-0000C0680000}"/>
    <cellStyle name="RowTitles-Detail 2 4 8 3 2_Tertiary Salaries Survey" xfId="19586" xr:uid="{00000000-0005-0000-0000-0000C1680000}"/>
    <cellStyle name="RowTitles-Detail 2 4 8 3 3" xfId="19587" xr:uid="{00000000-0005-0000-0000-0000C2680000}"/>
    <cellStyle name="RowTitles-Detail 2 4 8 3_Tertiary Salaries Survey" xfId="19588" xr:uid="{00000000-0005-0000-0000-0000C3680000}"/>
    <cellStyle name="RowTitles-Detail 2 4 8 4" xfId="19589" xr:uid="{00000000-0005-0000-0000-0000C4680000}"/>
    <cellStyle name="RowTitles-Detail 2 4 8 4 2" xfId="19590" xr:uid="{00000000-0005-0000-0000-0000C5680000}"/>
    <cellStyle name="RowTitles-Detail 2 4 8 4_Tertiary Salaries Survey" xfId="19591" xr:uid="{00000000-0005-0000-0000-0000C6680000}"/>
    <cellStyle name="RowTitles-Detail 2 4 8 5" xfId="19592" xr:uid="{00000000-0005-0000-0000-0000C7680000}"/>
    <cellStyle name="RowTitles-Detail 2 4 8_Tertiary Salaries Survey" xfId="19593" xr:uid="{00000000-0005-0000-0000-0000C8680000}"/>
    <cellStyle name="RowTitles-Detail 2 4 9" xfId="19594" xr:uid="{00000000-0005-0000-0000-0000C9680000}"/>
    <cellStyle name="RowTitles-Detail 2 4 9 2" xfId="19595" xr:uid="{00000000-0005-0000-0000-0000CA680000}"/>
    <cellStyle name="RowTitles-Detail 2 4 9 2 2" xfId="19596" xr:uid="{00000000-0005-0000-0000-0000CB680000}"/>
    <cellStyle name="RowTitles-Detail 2 4 9 2 2 2" xfId="19597" xr:uid="{00000000-0005-0000-0000-0000CC680000}"/>
    <cellStyle name="RowTitles-Detail 2 4 9 2 2_Tertiary Salaries Survey" xfId="19598" xr:uid="{00000000-0005-0000-0000-0000CD680000}"/>
    <cellStyle name="RowTitles-Detail 2 4 9 2 3" xfId="19599" xr:uid="{00000000-0005-0000-0000-0000CE680000}"/>
    <cellStyle name="RowTitles-Detail 2 4 9 2_Tertiary Salaries Survey" xfId="19600" xr:uid="{00000000-0005-0000-0000-0000CF680000}"/>
    <cellStyle name="RowTitles-Detail 2 4 9 3" xfId="19601" xr:uid="{00000000-0005-0000-0000-0000D0680000}"/>
    <cellStyle name="RowTitles-Detail 2 4 9 3 2" xfId="19602" xr:uid="{00000000-0005-0000-0000-0000D1680000}"/>
    <cellStyle name="RowTitles-Detail 2 4 9 3 2 2" xfId="19603" xr:uid="{00000000-0005-0000-0000-0000D2680000}"/>
    <cellStyle name="RowTitles-Detail 2 4 9 3 2_Tertiary Salaries Survey" xfId="19604" xr:uid="{00000000-0005-0000-0000-0000D3680000}"/>
    <cellStyle name="RowTitles-Detail 2 4 9 3 3" xfId="19605" xr:uid="{00000000-0005-0000-0000-0000D4680000}"/>
    <cellStyle name="RowTitles-Detail 2 4 9 3_Tertiary Salaries Survey" xfId="19606" xr:uid="{00000000-0005-0000-0000-0000D5680000}"/>
    <cellStyle name="RowTitles-Detail 2 4 9 4" xfId="19607" xr:uid="{00000000-0005-0000-0000-0000D6680000}"/>
    <cellStyle name="RowTitles-Detail 2 4 9 4 2" xfId="19608" xr:uid="{00000000-0005-0000-0000-0000D7680000}"/>
    <cellStyle name="RowTitles-Detail 2 4 9 4_Tertiary Salaries Survey" xfId="19609" xr:uid="{00000000-0005-0000-0000-0000D8680000}"/>
    <cellStyle name="RowTitles-Detail 2 4 9 5" xfId="19610" xr:uid="{00000000-0005-0000-0000-0000D9680000}"/>
    <cellStyle name="RowTitles-Detail 2 4 9_Tertiary Salaries Survey" xfId="19611" xr:uid="{00000000-0005-0000-0000-0000DA680000}"/>
    <cellStyle name="RowTitles-Detail 2 4_STUD aligned by INSTIT" xfId="19612" xr:uid="{00000000-0005-0000-0000-0000DB680000}"/>
    <cellStyle name="RowTitles-Detail 2 5" xfId="19613" xr:uid="{00000000-0005-0000-0000-0000DC680000}"/>
    <cellStyle name="RowTitles-Detail 2 5 2" xfId="19614" xr:uid="{00000000-0005-0000-0000-0000DD680000}"/>
    <cellStyle name="RowTitles-Detail 2 5 2 2" xfId="19615" xr:uid="{00000000-0005-0000-0000-0000DE680000}"/>
    <cellStyle name="RowTitles-Detail 2 5 2 2 2" xfId="19616" xr:uid="{00000000-0005-0000-0000-0000DF680000}"/>
    <cellStyle name="RowTitles-Detail 2 5 2 2 2 2" xfId="19617" xr:uid="{00000000-0005-0000-0000-0000E0680000}"/>
    <cellStyle name="RowTitles-Detail 2 5 2 2 2_Tertiary Salaries Survey" xfId="19618" xr:uid="{00000000-0005-0000-0000-0000E1680000}"/>
    <cellStyle name="RowTitles-Detail 2 5 2 2 3" xfId="19619" xr:uid="{00000000-0005-0000-0000-0000E2680000}"/>
    <cellStyle name="RowTitles-Detail 2 5 2 2_Tertiary Salaries Survey" xfId="19620" xr:uid="{00000000-0005-0000-0000-0000E3680000}"/>
    <cellStyle name="RowTitles-Detail 2 5 2 3" xfId="19621" xr:uid="{00000000-0005-0000-0000-0000E4680000}"/>
    <cellStyle name="RowTitles-Detail 2 5 2 3 2" xfId="19622" xr:uid="{00000000-0005-0000-0000-0000E5680000}"/>
    <cellStyle name="RowTitles-Detail 2 5 2 3 2 2" xfId="19623" xr:uid="{00000000-0005-0000-0000-0000E6680000}"/>
    <cellStyle name="RowTitles-Detail 2 5 2 3 2_Tertiary Salaries Survey" xfId="19624" xr:uid="{00000000-0005-0000-0000-0000E7680000}"/>
    <cellStyle name="RowTitles-Detail 2 5 2 3 3" xfId="19625" xr:uid="{00000000-0005-0000-0000-0000E8680000}"/>
    <cellStyle name="RowTitles-Detail 2 5 2 3_Tertiary Salaries Survey" xfId="19626" xr:uid="{00000000-0005-0000-0000-0000E9680000}"/>
    <cellStyle name="RowTitles-Detail 2 5 2 4" xfId="19627" xr:uid="{00000000-0005-0000-0000-0000EA680000}"/>
    <cellStyle name="RowTitles-Detail 2 5 2 5" xfId="19628" xr:uid="{00000000-0005-0000-0000-0000EB680000}"/>
    <cellStyle name="RowTitles-Detail 2 5 2_Tertiary Salaries Survey" xfId="19629" xr:uid="{00000000-0005-0000-0000-0000EC680000}"/>
    <cellStyle name="RowTitles-Detail 2 5 3" xfId="19630" xr:uid="{00000000-0005-0000-0000-0000ED680000}"/>
    <cellStyle name="RowTitles-Detail 2 5 3 2" xfId="19631" xr:uid="{00000000-0005-0000-0000-0000EE680000}"/>
    <cellStyle name="RowTitles-Detail 2 5 3 2 2" xfId="19632" xr:uid="{00000000-0005-0000-0000-0000EF680000}"/>
    <cellStyle name="RowTitles-Detail 2 5 3 2 2 2" xfId="19633" xr:uid="{00000000-0005-0000-0000-0000F0680000}"/>
    <cellStyle name="RowTitles-Detail 2 5 3 2 2_Tertiary Salaries Survey" xfId="19634" xr:uid="{00000000-0005-0000-0000-0000F1680000}"/>
    <cellStyle name="RowTitles-Detail 2 5 3 2 3" xfId="19635" xr:uid="{00000000-0005-0000-0000-0000F2680000}"/>
    <cellStyle name="RowTitles-Detail 2 5 3 2_Tertiary Salaries Survey" xfId="19636" xr:uid="{00000000-0005-0000-0000-0000F3680000}"/>
    <cellStyle name="RowTitles-Detail 2 5 3 3" xfId="19637" xr:uid="{00000000-0005-0000-0000-0000F4680000}"/>
    <cellStyle name="RowTitles-Detail 2 5 3 3 2" xfId="19638" xr:uid="{00000000-0005-0000-0000-0000F5680000}"/>
    <cellStyle name="RowTitles-Detail 2 5 3 3 2 2" xfId="19639" xr:uid="{00000000-0005-0000-0000-0000F6680000}"/>
    <cellStyle name="RowTitles-Detail 2 5 3 3 2_Tertiary Salaries Survey" xfId="19640" xr:uid="{00000000-0005-0000-0000-0000F7680000}"/>
    <cellStyle name="RowTitles-Detail 2 5 3 3 3" xfId="19641" xr:uid="{00000000-0005-0000-0000-0000F8680000}"/>
    <cellStyle name="RowTitles-Detail 2 5 3 3_Tertiary Salaries Survey" xfId="19642" xr:uid="{00000000-0005-0000-0000-0000F9680000}"/>
    <cellStyle name="RowTitles-Detail 2 5 3 4" xfId="19643" xr:uid="{00000000-0005-0000-0000-0000FA680000}"/>
    <cellStyle name="RowTitles-Detail 2 5 3 5" xfId="19644" xr:uid="{00000000-0005-0000-0000-0000FB680000}"/>
    <cellStyle name="RowTitles-Detail 2 5 3 5 2" xfId="19645" xr:uid="{00000000-0005-0000-0000-0000FC680000}"/>
    <cellStyle name="RowTitles-Detail 2 5 3 5_Tertiary Salaries Survey" xfId="19646" xr:uid="{00000000-0005-0000-0000-0000FD680000}"/>
    <cellStyle name="RowTitles-Detail 2 5 3 6" xfId="19647" xr:uid="{00000000-0005-0000-0000-0000FE680000}"/>
    <cellStyle name="RowTitles-Detail 2 5 3_Tertiary Salaries Survey" xfId="19648" xr:uid="{00000000-0005-0000-0000-0000FF680000}"/>
    <cellStyle name="RowTitles-Detail 2 5 4" xfId="19649" xr:uid="{00000000-0005-0000-0000-000000690000}"/>
    <cellStyle name="RowTitles-Detail 2 5 4 2" xfId="19650" xr:uid="{00000000-0005-0000-0000-000001690000}"/>
    <cellStyle name="RowTitles-Detail 2 5 4 2 2" xfId="19651" xr:uid="{00000000-0005-0000-0000-000002690000}"/>
    <cellStyle name="RowTitles-Detail 2 5 4 2 2 2" xfId="19652" xr:uid="{00000000-0005-0000-0000-000003690000}"/>
    <cellStyle name="RowTitles-Detail 2 5 4 2 2_Tertiary Salaries Survey" xfId="19653" xr:uid="{00000000-0005-0000-0000-000004690000}"/>
    <cellStyle name="RowTitles-Detail 2 5 4 2 3" xfId="19654" xr:uid="{00000000-0005-0000-0000-000005690000}"/>
    <cellStyle name="RowTitles-Detail 2 5 4 2_Tertiary Salaries Survey" xfId="19655" xr:uid="{00000000-0005-0000-0000-000006690000}"/>
    <cellStyle name="RowTitles-Detail 2 5 4 3" xfId="19656" xr:uid="{00000000-0005-0000-0000-000007690000}"/>
    <cellStyle name="RowTitles-Detail 2 5 4 3 2" xfId="19657" xr:uid="{00000000-0005-0000-0000-000008690000}"/>
    <cellStyle name="RowTitles-Detail 2 5 4 3 2 2" xfId="19658" xr:uid="{00000000-0005-0000-0000-000009690000}"/>
    <cellStyle name="RowTitles-Detail 2 5 4 3 2_Tertiary Salaries Survey" xfId="19659" xr:uid="{00000000-0005-0000-0000-00000A690000}"/>
    <cellStyle name="RowTitles-Detail 2 5 4 3 3" xfId="19660" xr:uid="{00000000-0005-0000-0000-00000B690000}"/>
    <cellStyle name="RowTitles-Detail 2 5 4 3_Tertiary Salaries Survey" xfId="19661" xr:uid="{00000000-0005-0000-0000-00000C690000}"/>
    <cellStyle name="RowTitles-Detail 2 5 4 4" xfId="19662" xr:uid="{00000000-0005-0000-0000-00000D690000}"/>
    <cellStyle name="RowTitles-Detail 2 5 4 4 2" xfId="19663" xr:uid="{00000000-0005-0000-0000-00000E690000}"/>
    <cellStyle name="RowTitles-Detail 2 5 4 4_Tertiary Salaries Survey" xfId="19664" xr:uid="{00000000-0005-0000-0000-00000F690000}"/>
    <cellStyle name="RowTitles-Detail 2 5 4 5" xfId="19665" xr:uid="{00000000-0005-0000-0000-000010690000}"/>
    <cellStyle name="RowTitles-Detail 2 5 4_Tertiary Salaries Survey" xfId="19666" xr:uid="{00000000-0005-0000-0000-000011690000}"/>
    <cellStyle name="RowTitles-Detail 2 5 5" xfId="19667" xr:uid="{00000000-0005-0000-0000-000012690000}"/>
    <cellStyle name="RowTitles-Detail 2 5 5 2" xfId="19668" xr:uid="{00000000-0005-0000-0000-000013690000}"/>
    <cellStyle name="RowTitles-Detail 2 5 5 2 2" xfId="19669" xr:uid="{00000000-0005-0000-0000-000014690000}"/>
    <cellStyle name="RowTitles-Detail 2 5 5 2 2 2" xfId="19670" xr:uid="{00000000-0005-0000-0000-000015690000}"/>
    <cellStyle name="RowTitles-Detail 2 5 5 2 2_Tertiary Salaries Survey" xfId="19671" xr:uid="{00000000-0005-0000-0000-000016690000}"/>
    <cellStyle name="RowTitles-Detail 2 5 5 2 3" xfId="19672" xr:uid="{00000000-0005-0000-0000-000017690000}"/>
    <cellStyle name="RowTitles-Detail 2 5 5 2_Tertiary Salaries Survey" xfId="19673" xr:uid="{00000000-0005-0000-0000-000018690000}"/>
    <cellStyle name="RowTitles-Detail 2 5 5 3" xfId="19674" xr:uid="{00000000-0005-0000-0000-000019690000}"/>
    <cellStyle name="RowTitles-Detail 2 5 5 3 2" xfId="19675" xr:uid="{00000000-0005-0000-0000-00001A690000}"/>
    <cellStyle name="RowTitles-Detail 2 5 5 3 2 2" xfId="19676" xr:uid="{00000000-0005-0000-0000-00001B690000}"/>
    <cellStyle name="RowTitles-Detail 2 5 5 3 2_Tertiary Salaries Survey" xfId="19677" xr:uid="{00000000-0005-0000-0000-00001C690000}"/>
    <cellStyle name="RowTitles-Detail 2 5 5 3 3" xfId="19678" xr:uid="{00000000-0005-0000-0000-00001D690000}"/>
    <cellStyle name="RowTitles-Detail 2 5 5 3_Tertiary Salaries Survey" xfId="19679" xr:uid="{00000000-0005-0000-0000-00001E690000}"/>
    <cellStyle name="RowTitles-Detail 2 5 5 4" xfId="19680" xr:uid="{00000000-0005-0000-0000-00001F690000}"/>
    <cellStyle name="RowTitles-Detail 2 5 5 4 2" xfId="19681" xr:uid="{00000000-0005-0000-0000-000020690000}"/>
    <cellStyle name="RowTitles-Detail 2 5 5 4_Tertiary Salaries Survey" xfId="19682" xr:uid="{00000000-0005-0000-0000-000021690000}"/>
    <cellStyle name="RowTitles-Detail 2 5 5 5" xfId="19683" xr:uid="{00000000-0005-0000-0000-000022690000}"/>
    <cellStyle name="RowTitles-Detail 2 5 5_Tertiary Salaries Survey" xfId="19684" xr:uid="{00000000-0005-0000-0000-000023690000}"/>
    <cellStyle name="RowTitles-Detail 2 5 6" xfId="19685" xr:uid="{00000000-0005-0000-0000-000024690000}"/>
    <cellStyle name="RowTitles-Detail 2 5 6 2" xfId="19686" xr:uid="{00000000-0005-0000-0000-000025690000}"/>
    <cellStyle name="RowTitles-Detail 2 5 6 2 2" xfId="19687" xr:uid="{00000000-0005-0000-0000-000026690000}"/>
    <cellStyle name="RowTitles-Detail 2 5 6 2 2 2" xfId="19688" xr:uid="{00000000-0005-0000-0000-000027690000}"/>
    <cellStyle name="RowTitles-Detail 2 5 6 2 2_Tertiary Salaries Survey" xfId="19689" xr:uid="{00000000-0005-0000-0000-000028690000}"/>
    <cellStyle name="RowTitles-Detail 2 5 6 2 3" xfId="19690" xr:uid="{00000000-0005-0000-0000-000029690000}"/>
    <cellStyle name="RowTitles-Detail 2 5 6 2_Tertiary Salaries Survey" xfId="19691" xr:uid="{00000000-0005-0000-0000-00002A690000}"/>
    <cellStyle name="RowTitles-Detail 2 5 6 3" xfId="19692" xr:uid="{00000000-0005-0000-0000-00002B690000}"/>
    <cellStyle name="RowTitles-Detail 2 5 6 3 2" xfId="19693" xr:uid="{00000000-0005-0000-0000-00002C690000}"/>
    <cellStyle name="RowTitles-Detail 2 5 6 3 2 2" xfId="19694" xr:uid="{00000000-0005-0000-0000-00002D690000}"/>
    <cellStyle name="RowTitles-Detail 2 5 6 3 2_Tertiary Salaries Survey" xfId="19695" xr:uid="{00000000-0005-0000-0000-00002E690000}"/>
    <cellStyle name="RowTitles-Detail 2 5 6 3 3" xfId="19696" xr:uid="{00000000-0005-0000-0000-00002F690000}"/>
    <cellStyle name="RowTitles-Detail 2 5 6 3_Tertiary Salaries Survey" xfId="19697" xr:uid="{00000000-0005-0000-0000-000030690000}"/>
    <cellStyle name="RowTitles-Detail 2 5 6 4" xfId="19698" xr:uid="{00000000-0005-0000-0000-000031690000}"/>
    <cellStyle name="RowTitles-Detail 2 5 6 4 2" xfId="19699" xr:uid="{00000000-0005-0000-0000-000032690000}"/>
    <cellStyle name="RowTitles-Detail 2 5 6 4_Tertiary Salaries Survey" xfId="19700" xr:uid="{00000000-0005-0000-0000-000033690000}"/>
    <cellStyle name="RowTitles-Detail 2 5 6 5" xfId="19701" xr:uid="{00000000-0005-0000-0000-000034690000}"/>
    <cellStyle name="RowTitles-Detail 2 5 6_Tertiary Salaries Survey" xfId="19702" xr:uid="{00000000-0005-0000-0000-000035690000}"/>
    <cellStyle name="RowTitles-Detail 2 5 7" xfId="19703" xr:uid="{00000000-0005-0000-0000-000036690000}"/>
    <cellStyle name="RowTitles-Detail 2 5 7 2" xfId="19704" xr:uid="{00000000-0005-0000-0000-000037690000}"/>
    <cellStyle name="RowTitles-Detail 2 5 7 2 2" xfId="19705" xr:uid="{00000000-0005-0000-0000-000038690000}"/>
    <cellStyle name="RowTitles-Detail 2 5 7 2_Tertiary Salaries Survey" xfId="19706" xr:uid="{00000000-0005-0000-0000-000039690000}"/>
    <cellStyle name="RowTitles-Detail 2 5 7 3" xfId="19707" xr:uid="{00000000-0005-0000-0000-00003A690000}"/>
    <cellStyle name="RowTitles-Detail 2 5 7_Tertiary Salaries Survey" xfId="19708" xr:uid="{00000000-0005-0000-0000-00003B690000}"/>
    <cellStyle name="RowTitles-Detail 2 5 8" xfId="19709" xr:uid="{00000000-0005-0000-0000-00003C690000}"/>
    <cellStyle name="RowTitles-Detail 2 5 9" xfId="19710" xr:uid="{00000000-0005-0000-0000-00003D690000}"/>
    <cellStyle name="RowTitles-Detail 2 5_STUD aligned by INSTIT" xfId="19711" xr:uid="{00000000-0005-0000-0000-00003E690000}"/>
    <cellStyle name="RowTitles-Detail 2 6" xfId="19712" xr:uid="{00000000-0005-0000-0000-00003F690000}"/>
    <cellStyle name="RowTitles-Detail 2 6 2" xfId="19713" xr:uid="{00000000-0005-0000-0000-000040690000}"/>
    <cellStyle name="RowTitles-Detail 2 6 2 2" xfId="19714" xr:uid="{00000000-0005-0000-0000-000041690000}"/>
    <cellStyle name="RowTitles-Detail 2 6 2 2 2" xfId="19715" xr:uid="{00000000-0005-0000-0000-000042690000}"/>
    <cellStyle name="RowTitles-Detail 2 6 2 2 2 2" xfId="19716" xr:uid="{00000000-0005-0000-0000-000043690000}"/>
    <cellStyle name="RowTitles-Detail 2 6 2 2 2_Tertiary Salaries Survey" xfId="19717" xr:uid="{00000000-0005-0000-0000-000044690000}"/>
    <cellStyle name="RowTitles-Detail 2 6 2 2 3" xfId="19718" xr:uid="{00000000-0005-0000-0000-000045690000}"/>
    <cellStyle name="RowTitles-Detail 2 6 2 2_Tertiary Salaries Survey" xfId="19719" xr:uid="{00000000-0005-0000-0000-000046690000}"/>
    <cellStyle name="RowTitles-Detail 2 6 2 3" xfId="19720" xr:uid="{00000000-0005-0000-0000-000047690000}"/>
    <cellStyle name="RowTitles-Detail 2 6 2 3 2" xfId="19721" xr:uid="{00000000-0005-0000-0000-000048690000}"/>
    <cellStyle name="RowTitles-Detail 2 6 2 3 2 2" xfId="19722" xr:uid="{00000000-0005-0000-0000-000049690000}"/>
    <cellStyle name="RowTitles-Detail 2 6 2 3 2_Tertiary Salaries Survey" xfId="19723" xr:uid="{00000000-0005-0000-0000-00004A690000}"/>
    <cellStyle name="RowTitles-Detail 2 6 2 3 3" xfId="19724" xr:uid="{00000000-0005-0000-0000-00004B690000}"/>
    <cellStyle name="RowTitles-Detail 2 6 2 3_Tertiary Salaries Survey" xfId="19725" xr:uid="{00000000-0005-0000-0000-00004C690000}"/>
    <cellStyle name="RowTitles-Detail 2 6 2 4" xfId="19726" xr:uid="{00000000-0005-0000-0000-00004D690000}"/>
    <cellStyle name="RowTitles-Detail 2 6 2 5" xfId="19727" xr:uid="{00000000-0005-0000-0000-00004E690000}"/>
    <cellStyle name="RowTitles-Detail 2 6 2 5 2" xfId="19728" xr:uid="{00000000-0005-0000-0000-00004F690000}"/>
    <cellStyle name="RowTitles-Detail 2 6 2 5_Tertiary Salaries Survey" xfId="19729" xr:uid="{00000000-0005-0000-0000-000050690000}"/>
    <cellStyle name="RowTitles-Detail 2 6 2 6" xfId="19730" xr:uid="{00000000-0005-0000-0000-000051690000}"/>
    <cellStyle name="RowTitles-Detail 2 6 2_Tertiary Salaries Survey" xfId="19731" xr:uid="{00000000-0005-0000-0000-000052690000}"/>
    <cellStyle name="RowTitles-Detail 2 6 3" xfId="19732" xr:uid="{00000000-0005-0000-0000-000053690000}"/>
    <cellStyle name="RowTitles-Detail 2 6 3 2" xfId="19733" xr:uid="{00000000-0005-0000-0000-000054690000}"/>
    <cellStyle name="RowTitles-Detail 2 6 3 2 2" xfId="19734" xr:uid="{00000000-0005-0000-0000-000055690000}"/>
    <cellStyle name="RowTitles-Detail 2 6 3 2 2 2" xfId="19735" xr:uid="{00000000-0005-0000-0000-000056690000}"/>
    <cellStyle name="RowTitles-Detail 2 6 3 2 2_Tertiary Salaries Survey" xfId="19736" xr:uid="{00000000-0005-0000-0000-000057690000}"/>
    <cellStyle name="RowTitles-Detail 2 6 3 2 3" xfId="19737" xr:uid="{00000000-0005-0000-0000-000058690000}"/>
    <cellStyle name="RowTitles-Detail 2 6 3 2_Tertiary Salaries Survey" xfId="19738" xr:uid="{00000000-0005-0000-0000-000059690000}"/>
    <cellStyle name="RowTitles-Detail 2 6 3 3" xfId="19739" xr:uid="{00000000-0005-0000-0000-00005A690000}"/>
    <cellStyle name="RowTitles-Detail 2 6 3 3 2" xfId="19740" xr:uid="{00000000-0005-0000-0000-00005B690000}"/>
    <cellStyle name="RowTitles-Detail 2 6 3 3 2 2" xfId="19741" xr:uid="{00000000-0005-0000-0000-00005C690000}"/>
    <cellStyle name="RowTitles-Detail 2 6 3 3 2_Tertiary Salaries Survey" xfId="19742" xr:uid="{00000000-0005-0000-0000-00005D690000}"/>
    <cellStyle name="RowTitles-Detail 2 6 3 3 3" xfId="19743" xr:uid="{00000000-0005-0000-0000-00005E690000}"/>
    <cellStyle name="RowTitles-Detail 2 6 3 3_Tertiary Salaries Survey" xfId="19744" xr:uid="{00000000-0005-0000-0000-00005F690000}"/>
    <cellStyle name="RowTitles-Detail 2 6 3 4" xfId="19745" xr:uid="{00000000-0005-0000-0000-000060690000}"/>
    <cellStyle name="RowTitles-Detail 2 6 3 5" xfId="19746" xr:uid="{00000000-0005-0000-0000-000061690000}"/>
    <cellStyle name="RowTitles-Detail 2 6 3_Tertiary Salaries Survey" xfId="19747" xr:uid="{00000000-0005-0000-0000-000062690000}"/>
    <cellStyle name="RowTitles-Detail 2 6 4" xfId="19748" xr:uid="{00000000-0005-0000-0000-000063690000}"/>
    <cellStyle name="RowTitles-Detail 2 6 4 2" xfId="19749" xr:uid="{00000000-0005-0000-0000-000064690000}"/>
    <cellStyle name="RowTitles-Detail 2 6 4 2 2" xfId="19750" xr:uid="{00000000-0005-0000-0000-000065690000}"/>
    <cellStyle name="RowTitles-Detail 2 6 4 2 2 2" xfId="19751" xr:uid="{00000000-0005-0000-0000-000066690000}"/>
    <cellStyle name="RowTitles-Detail 2 6 4 2 2_Tertiary Salaries Survey" xfId="19752" xr:uid="{00000000-0005-0000-0000-000067690000}"/>
    <cellStyle name="RowTitles-Detail 2 6 4 2 3" xfId="19753" xr:uid="{00000000-0005-0000-0000-000068690000}"/>
    <cellStyle name="RowTitles-Detail 2 6 4 2_Tertiary Salaries Survey" xfId="19754" xr:uid="{00000000-0005-0000-0000-000069690000}"/>
    <cellStyle name="RowTitles-Detail 2 6 4 3" xfId="19755" xr:uid="{00000000-0005-0000-0000-00006A690000}"/>
    <cellStyle name="RowTitles-Detail 2 6 4 3 2" xfId="19756" xr:uid="{00000000-0005-0000-0000-00006B690000}"/>
    <cellStyle name="RowTitles-Detail 2 6 4 3 2 2" xfId="19757" xr:uid="{00000000-0005-0000-0000-00006C690000}"/>
    <cellStyle name="RowTitles-Detail 2 6 4 3 2_Tertiary Salaries Survey" xfId="19758" xr:uid="{00000000-0005-0000-0000-00006D690000}"/>
    <cellStyle name="RowTitles-Detail 2 6 4 3 3" xfId="19759" xr:uid="{00000000-0005-0000-0000-00006E690000}"/>
    <cellStyle name="RowTitles-Detail 2 6 4 3_Tertiary Salaries Survey" xfId="19760" xr:uid="{00000000-0005-0000-0000-00006F690000}"/>
    <cellStyle name="RowTitles-Detail 2 6 4 4" xfId="19761" xr:uid="{00000000-0005-0000-0000-000070690000}"/>
    <cellStyle name="RowTitles-Detail 2 6 4 4 2" xfId="19762" xr:uid="{00000000-0005-0000-0000-000071690000}"/>
    <cellStyle name="RowTitles-Detail 2 6 4 4_Tertiary Salaries Survey" xfId="19763" xr:uid="{00000000-0005-0000-0000-000072690000}"/>
    <cellStyle name="RowTitles-Detail 2 6 4 5" xfId="19764" xr:uid="{00000000-0005-0000-0000-000073690000}"/>
    <cellStyle name="RowTitles-Detail 2 6 4_Tertiary Salaries Survey" xfId="19765" xr:uid="{00000000-0005-0000-0000-000074690000}"/>
    <cellStyle name="RowTitles-Detail 2 6 5" xfId="19766" xr:uid="{00000000-0005-0000-0000-000075690000}"/>
    <cellStyle name="RowTitles-Detail 2 6 5 2" xfId="19767" xr:uid="{00000000-0005-0000-0000-000076690000}"/>
    <cellStyle name="RowTitles-Detail 2 6 5 2 2" xfId="19768" xr:uid="{00000000-0005-0000-0000-000077690000}"/>
    <cellStyle name="RowTitles-Detail 2 6 5 2 2 2" xfId="19769" xr:uid="{00000000-0005-0000-0000-000078690000}"/>
    <cellStyle name="RowTitles-Detail 2 6 5 2 2_Tertiary Salaries Survey" xfId="19770" xr:uid="{00000000-0005-0000-0000-000079690000}"/>
    <cellStyle name="RowTitles-Detail 2 6 5 2 3" xfId="19771" xr:uid="{00000000-0005-0000-0000-00007A690000}"/>
    <cellStyle name="RowTitles-Detail 2 6 5 2_Tertiary Salaries Survey" xfId="19772" xr:uid="{00000000-0005-0000-0000-00007B690000}"/>
    <cellStyle name="RowTitles-Detail 2 6 5 3" xfId="19773" xr:uid="{00000000-0005-0000-0000-00007C690000}"/>
    <cellStyle name="RowTitles-Detail 2 6 5 3 2" xfId="19774" xr:uid="{00000000-0005-0000-0000-00007D690000}"/>
    <cellStyle name="RowTitles-Detail 2 6 5 3 2 2" xfId="19775" xr:uid="{00000000-0005-0000-0000-00007E690000}"/>
    <cellStyle name="RowTitles-Detail 2 6 5 3 2_Tertiary Salaries Survey" xfId="19776" xr:uid="{00000000-0005-0000-0000-00007F690000}"/>
    <cellStyle name="RowTitles-Detail 2 6 5 3 3" xfId="19777" xr:uid="{00000000-0005-0000-0000-000080690000}"/>
    <cellStyle name="RowTitles-Detail 2 6 5 3_Tertiary Salaries Survey" xfId="19778" xr:uid="{00000000-0005-0000-0000-000081690000}"/>
    <cellStyle name="RowTitles-Detail 2 6 5 4" xfId="19779" xr:uid="{00000000-0005-0000-0000-000082690000}"/>
    <cellStyle name="RowTitles-Detail 2 6 5 4 2" xfId="19780" xr:uid="{00000000-0005-0000-0000-000083690000}"/>
    <cellStyle name="RowTitles-Detail 2 6 5 4_Tertiary Salaries Survey" xfId="19781" xr:uid="{00000000-0005-0000-0000-000084690000}"/>
    <cellStyle name="RowTitles-Detail 2 6 5 5" xfId="19782" xr:uid="{00000000-0005-0000-0000-000085690000}"/>
    <cellStyle name="RowTitles-Detail 2 6 5_Tertiary Salaries Survey" xfId="19783" xr:uid="{00000000-0005-0000-0000-000086690000}"/>
    <cellStyle name="RowTitles-Detail 2 6 6" xfId="19784" xr:uid="{00000000-0005-0000-0000-000087690000}"/>
    <cellStyle name="RowTitles-Detail 2 6 6 2" xfId="19785" xr:uid="{00000000-0005-0000-0000-000088690000}"/>
    <cellStyle name="RowTitles-Detail 2 6 6 2 2" xfId="19786" xr:uid="{00000000-0005-0000-0000-000089690000}"/>
    <cellStyle name="RowTitles-Detail 2 6 6 2 2 2" xfId="19787" xr:uid="{00000000-0005-0000-0000-00008A690000}"/>
    <cellStyle name="RowTitles-Detail 2 6 6 2 2_Tertiary Salaries Survey" xfId="19788" xr:uid="{00000000-0005-0000-0000-00008B690000}"/>
    <cellStyle name="RowTitles-Detail 2 6 6 2 3" xfId="19789" xr:uid="{00000000-0005-0000-0000-00008C690000}"/>
    <cellStyle name="RowTitles-Detail 2 6 6 2_Tertiary Salaries Survey" xfId="19790" xr:uid="{00000000-0005-0000-0000-00008D690000}"/>
    <cellStyle name="RowTitles-Detail 2 6 6 3" xfId="19791" xr:uid="{00000000-0005-0000-0000-00008E690000}"/>
    <cellStyle name="RowTitles-Detail 2 6 6 3 2" xfId="19792" xr:uid="{00000000-0005-0000-0000-00008F690000}"/>
    <cellStyle name="RowTitles-Detail 2 6 6 3 2 2" xfId="19793" xr:uid="{00000000-0005-0000-0000-000090690000}"/>
    <cellStyle name="RowTitles-Detail 2 6 6 3 2_Tertiary Salaries Survey" xfId="19794" xr:uid="{00000000-0005-0000-0000-000091690000}"/>
    <cellStyle name="RowTitles-Detail 2 6 6 3 3" xfId="19795" xr:uid="{00000000-0005-0000-0000-000092690000}"/>
    <cellStyle name="RowTitles-Detail 2 6 6 3_Tertiary Salaries Survey" xfId="19796" xr:uid="{00000000-0005-0000-0000-000093690000}"/>
    <cellStyle name="RowTitles-Detail 2 6 6 4" xfId="19797" xr:uid="{00000000-0005-0000-0000-000094690000}"/>
    <cellStyle name="RowTitles-Detail 2 6 6 4 2" xfId="19798" xr:uid="{00000000-0005-0000-0000-000095690000}"/>
    <cellStyle name="RowTitles-Detail 2 6 6 4_Tertiary Salaries Survey" xfId="19799" xr:uid="{00000000-0005-0000-0000-000096690000}"/>
    <cellStyle name="RowTitles-Detail 2 6 6 5" xfId="19800" xr:uid="{00000000-0005-0000-0000-000097690000}"/>
    <cellStyle name="RowTitles-Detail 2 6 6_Tertiary Salaries Survey" xfId="19801" xr:uid="{00000000-0005-0000-0000-000098690000}"/>
    <cellStyle name="RowTitles-Detail 2 6 7" xfId="19802" xr:uid="{00000000-0005-0000-0000-000099690000}"/>
    <cellStyle name="RowTitles-Detail 2 6 7 2" xfId="19803" xr:uid="{00000000-0005-0000-0000-00009A690000}"/>
    <cellStyle name="RowTitles-Detail 2 6 7 2 2" xfId="19804" xr:uid="{00000000-0005-0000-0000-00009B690000}"/>
    <cellStyle name="RowTitles-Detail 2 6 7 2_Tertiary Salaries Survey" xfId="19805" xr:uid="{00000000-0005-0000-0000-00009C690000}"/>
    <cellStyle name="RowTitles-Detail 2 6 7 3" xfId="19806" xr:uid="{00000000-0005-0000-0000-00009D690000}"/>
    <cellStyle name="RowTitles-Detail 2 6 7_Tertiary Salaries Survey" xfId="19807" xr:uid="{00000000-0005-0000-0000-00009E690000}"/>
    <cellStyle name="RowTitles-Detail 2 6 8" xfId="19808" xr:uid="{00000000-0005-0000-0000-00009F690000}"/>
    <cellStyle name="RowTitles-Detail 2 6 8 2" xfId="19809" xr:uid="{00000000-0005-0000-0000-0000A0690000}"/>
    <cellStyle name="RowTitles-Detail 2 6 8 2 2" xfId="19810" xr:uid="{00000000-0005-0000-0000-0000A1690000}"/>
    <cellStyle name="RowTitles-Detail 2 6 8 2_Tertiary Salaries Survey" xfId="19811" xr:uid="{00000000-0005-0000-0000-0000A2690000}"/>
    <cellStyle name="RowTitles-Detail 2 6 8 3" xfId="19812" xr:uid="{00000000-0005-0000-0000-0000A3690000}"/>
    <cellStyle name="RowTitles-Detail 2 6 8_Tertiary Salaries Survey" xfId="19813" xr:uid="{00000000-0005-0000-0000-0000A4690000}"/>
    <cellStyle name="RowTitles-Detail 2 6 9" xfId="19814" xr:uid="{00000000-0005-0000-0000-0000A5690000}"/>
    <cellStyle name="RowTitles-Detail 2 6_STUD aligned by INSTIT" xfId="19815" xr:uid="{00000000-0005-0000-0000-0000A6690000}"/>
    <cellStyle name="RowTitles-Detail 2 7" xfId="19816" xr:uid="{00000000-0005-0000-0000-0000A7690000}"/>
    <cellStyle name="RowTitles-Detail 2 7 2" xfId="19817" xr:uid="{00000000-0005-0000-0000-0000A8690000}"/>
    <cellStyle name="RowTitles-Detail 2 7 2 2" xfId="19818" xr:uid="{00000000-0005-0000-0000-0000A9690000}"/>
    <cellStyle name="RowTitles-Detail 2 7 2 2 2" xfId="19819" xr:uid="{00000000-0005-0000-0000-0000AA690000}"/>
    <cellStyle name="RowTitles-Detail 2 7 2 2 2 2" xfId="19820" xr:uid="{00000000-0005-0000-0000-0000AB690000}"/>
    <cellStyle name="RowTitles-Detail 2 7 2 2 2_Tertiary Salaries Survey" xfId="19821" xr:uid="{00000000-0005-0000-0000-0000AC690000}"/>
    <cellStyle name="RowTitles-Detail 2 7 2 2 3" xfId="19822" xr:uid="{00000000-0005-0000-0000-0000AD690000}"/>
    <cellStyle name="RowTitles-Detail 2 7 2 2_Tertiary Salaries Survey" xfId="19823" xr:uid="{00000000-0005-0000-0000-0000AE690000}"/>
    <cellStyle name="RowTitles-Detail 2 7 2 3" xfId="19824" xr:uid="{00000000-0005-0000-0000-0000AF690000}"/>
    <cellStyle name="RowTitles-Detail 2 7 2 3 2" xfId="19825" xr:uid="{00000000-0005-0000-0000-0000B0690000}"/>
    <cellStyle name="RowTitles-Detail 2 7 2 3 2 2" xfId="19826" xr:uid="{00000000-0005-0000-0000-0000B1690000}"/>
    <cellStyle name="RowTitles-Detail 2 7 2 3 2_Tertiary Salaries Survey" xfId="19827" xr:uid="{00000000-0005-0000-0000-0000B2690000}"/>
    <cellStyle name="RowTitles-Detail 2 7 2 3 3" xfId="19828" xr:uid="{00000000-0005-0000-0000-0000B3690000}"/>
    <cellStyle name="RowTitles-Detail 2 7 2 3_Tertiary Salaries Survey" xfId="19829" xr:uid="{00000000-0005-0000-0000-0000B4690000}"/>
    <cellStyle name="RowTitles-Detail 2 7 2 4" xfId="19830" xr:uid="{00000000-0005-0000-0000-0000B5690000}"/>
    <cellStyle name="RowTitles-Detail 2 7 2 5" xfId="19831" xr:uid="{00000000-0005-0000-0000-0000B6690000}"/>
    <cellStyle name="RowTitles-Detail 2 7 2_Tertiary Salaries Survey" xfId="19832" xr:uid="{00000000-0005-0000-0000-0000B7690000}"/>
    <cellStyle name="RowTitles-Detail 2 7 3" xfId="19833" xr:uid="{00000000-0005-0000-0000-0000B8690000}"/>
    <cellStyle name="RowTitles-Detail 2 7 3 2" xfId="19834" xr:uid="{00000000-0005-0000-0000-0000B9690000}"/>
    <cellStyle name="RowTitles-Detail 2 7 3 2 2" xfId="19835" xr:uid="{00000000-0005-0000-0000-0000BA690000}"/>
    <cellStyle name="RowTitles-Detail 2 7 3 2 2 2" xfId="19836" xr:uid="{00000000-0005-0000-0000-0000BB690000}"/>
    <cellStyle name="RowTitles-Detail 2 7 3 2 2_Tertiary Salaries Survey" xfId="19837" xr:uid="{00000000-0005-0000-0000-0000BC690000}"/>
    <cellStyle name="RowTitles-Detail 2 7 3 2 3" xfId="19838" xr:uid="{00000000-0005-0000-0000-0000BD690000}"/>
    <cellStyle name="RowTitles-Detail 2 7 3 2_Tertiary Salaries Survey" xfId="19839" xr:uid="{00000000-0005-0000-0000-0000BE690000}"/>
    <cellStyle name="RowTitles-Detail 2 7 3 3" xfId="19840" xr:uid="{00000000-0005-0000-0000-0000BF690000}"/>
    <cellStyle name="RowTitles-Detail 2 7 3 3 2" xfId="19841" xr:uid="{00000000-0005-0000-0000-0000C0690000}"/>
    <cellStyle name="RowTitles-Detail 2 7 3 3 2 2" xfId="19842" xr:uid="{00000000-0005-0000-0000-0000C1690000}"/>
    <cellStyle name="RowTitles-Detail 2 7 3 3 2_Tertiary Salaries Survey" xfId="19843" xr:uid="{00000000-0005-0000-0000-0000C2690000}"/>
    <cellStyle name="RowTitles-Detail 2 7 3 3 3" xfId="19844" xr:uid="{00000000-0005-0000-0000-0000C3690000}"/>
    <cellStyle name="RowTitles-Detail 2 7 3 3_Tertiary Salaries Survey" xfId="19845" xr:uid="{00000000-0005-0000-0000-0000C4690000}"/>
    <cellStyle name="RowTitles-Detail 2 7 3 4" xfId="19846" xr:uid="{00000000-0005-0000-0000-0000C5690000}"/>
    <cellStyle name="RowTitles-Detail 2 7 3 4 2" xfId="19847" xr:uid="{00000000-0005-0000-0000-0000C6690000}"/>
    <cellStyle name="RowTitles-Detail 2 7 3 4_Tertiary Salaries Survey" xfId="19848" xr:uid="{00000000-0005-0000-0000-0000C7690000}"/>
    <cellStyle name="RowTitles-Detail 2 7 3 5" xfId="19849" xr:uid="{00000000-0005-0000-0000-0000C8690000}"/>
    <cellStyle name="RowTitles-Detail 2 7 3_Tertiary Salaries Survey" xfId="19850" xr:uid="{00000000-0005-0000-0000-0000C9690000}"/>
    <cellStyle name="RowTitles-Detail 2 7 4" xfId="19851" xr:uid="{00000000-0005-0000-0000-0000CA690000}"/>
    <cellStyle name="RowTitles-Detail 2 7 4 2" xfId="19852" xr:uid="{00000000-0005-0000-0000-0000CB690000}"/>
    <cellStyle name="RowTitles-Detail 2 7 4 2 2" xfId="19853" xr:uid="{00000000-0005-0000-0000-0000CC690000}"/>
    <cellStyle name="RowTitles-Detail 2 7 4 2 2 2" xfId="19854" xr:uid="{00000000-0005-0000-0000-0000CD690000}"/>
    <cellStyle name="RowTitles-Detail 2 7 4 2 2_Tertiary Salaries Survey" xfId="19855" xr:uid="{00000000-0005-0000-0000-0000CE690000}"/>
    <cellStyle name="RowTitles-Detail 2 7 4 2 3" xfId="19856" xr:uid="{00000000-0005-0000-0000-0000CF690000}"/>
    <cellStyle name="RowTitles-Detail 2 7 4 2_Tertiary Salaries Survey" xfId="19857" xr:uid="{00000000-0005-0000-0000-0000D0690000}"/>
    <cellStyle name="RowTitles-Detail 2 7 4 3" xfId="19858" xr:uid="{00000000-0005-0000-0000-0000D1690000}"/>
    <cellStyle name="RowTitles-Detail 2 7 4 3 2" xfId="19859" xr:uid="{00000000-0005-0000-0000-0000D2690000}"/>
    <cellStyle name="RowTitles-Detail 2 7 4 3 2 2" xfId="19860" xr:uid="{00000000-0005-0000-0000-0000D3690000}"/>
    <cellStyle name="RowTitles-Detail 2 7 4 3 2_Tertiary Salaries Survey" xfId="19861" xr:uid="{00000000-0005-0000-0000-0000D4690000}"/>
    <cellStyle name="RowTitles-Detail 2 7 4 3 3" xfId="19862" xr:uid="{00000000-0005-0000-0000-0000D5690000}"/>
    <cellStyle name="RowTitles-Detail 2 7 4 3_Tertiary Salaries Survey" xfId="19863" xr:uid="{00000000-0005-0000-0000-0000D6690000}"/>
    <cellStyle name="RowTitles-Detail 2 7 4 4" xfId="19864" xr:uid="{00000000-0005-0000-0000-0000D7690000}"/>
    <cellStyle name="RowTitles-Detail 2 7 4 4 2" xfId="19865" xr:uid="{00000000-0005-0000-0000-0000D8690000}"/>
    <cellStyle name="RowTitles-Detail 2 7 4 4_Tertiary Salaries Survey" xfId="19866" xr:uid="{00000000-0005-0000-0000-0000D9690000}"/>
    <cellStyle name="RowTitles-Detail 2 7 4 5" xfId="19867" xr:uid="{00000000-0005-0000-0000-0000DA690000}"/>
    <cellStyle name="RowTitles-Detail 2 7 4_Tertiary Salaries Survey" xfId="19868" xr:uid="{00000000-0005-0000-0000-0000DB690000}"/>
    <cellStyle name="RowTitles-Detail 2 7 5" xfId="19869" xr:uid="{00000000-0005-0000-0000-0000DC690000}"/>
    <cellStyle name="RowTitles-Detail 2 7 5 2" xfId="19870" xr:uid="{00000000-0005-0000-0000-0000DD690000}"/>
    <cellStyle name="RowTitles-Detail 2 7 5 2 2" xfId="19871" xr:uid="{00000000-0005-0000-0000-0000DE690000}"/>
    <cellStyle name="RowTitles-Detail 2 7 5 2 2 2" xfId="19872" xr:uid="{00000000-0005-0000-0000-0000DF690000}"/>
    <cellStyle name="RowTitles-Detail 2 7 5 2 2_Tertiary Salaries Survey" xfId="19873" xr:uid="{00000000-0005-0000-0000-0000E0690000}"/>
    <cellStyle name="RowTitles-Detail 2 7 5 2 3" xfId="19874" xr:uid="{00000000-0005-0000-0000-0000E1690000}"/>
    <cellStyle name="RowTitles-Detail 2 7 5 2_Tertiary Salaries Survey" xfId="19875" xr:uid="{00000000-0005-0000-0000-0000E2690000}"/>
    <cellStyle name="RowTitles-Detail 2 7 5 3" xfId="19876" xr:uid="{00000000-0005-0000-0000-0000E3690000}"/>
    <cellStyle name="RowTitles-Detail 2 7 5 3 2" xfId="19877" xr:uid="{00000000-0005-0000-0000-0000E4690000}"/>
    <cellStyle name="RowTitles-Detail 2 7 5 3 2 2" xfId="19878" xr:uid="{00000000-0005-0000-0000-0000E5690000}"/>
    <cellStyle name="RowTitles-Detail 2 7 5 3 2_Tertiary Salaries Survey" xfId="19879" xr:uid="{00000000-0005-0000-0000-0000E6690000}"/>
    <cellStyle name="RowTitles-Detail 2 7 5 3 3" xfId="19880" xr:uid="{00000000-0005-0000-0000-0000E7690000}"/>
    <cellStyle name="RowTitles-Detail 2 7 5 3_Tertiary Salaries Survey" xfId="19881" xr:uid="{00000000-0005-0000-0000-0000E8690000}"/>
    <cellStyle name="RowTitles-Detail 2 7 5 4" xfId="19882" xr:uid="{00000000-0005-0000-0000-0000E9690000}"/>
    <cellStyle name="RowTitles-Detail 2 7 5 4 2" xfId="19883" xr:uid="{00000000-0005-0000-0000-0000EA690000}"/>
    <cellStyle name="RowTitles-Detail 2 7 5 4_Tertiary Salaries Survey" xfId="19884" xr:uid="{00000000-0005-0000-0000-0000EB690000}"/>
    <cellStyle name="RowTitles-Detail 2 7 5 5" xfId="19885" xr:uid="{00000000-0005-0000-0000-0000EC690000}"/>
    <cellStyle name="RowTitles-Detail 2 7 5_Tertiary Salaries Survey" xfId="19886" xr:uid="{00000000-0005-0000-0000-0000ED690000}"/>
    <cellStyle name="RowTitles-Detail 2 7 6" xfId="19887" xr:uid="{00000000-0005-0000-0000-0000EE690000}"/>
    <cellStyle name="RowTitles-Detail 2 7 6 2" xfId="19888" xr:uid="{00000000-0005-0000-0000-0000EF690000}"/>
    <cellStyle name="RowTitles-Detail 2 7 6 2 2" xfId="19889" xr:uid="{00000000-0005-0000-0000-0000F0690000}"/>
    <cellStyle name="RowTitles-Detail 2 7 6 2 2 2" xfId="19890" xr:uid="{00000000-0005-0000-0000-0000F1690000}"/>
    <cellStyle name="RowTitles-Detail 2 7 6 2 2_Tertiary Salaries Survey" xfId="19891" xr:uid="{00000000-0005-0000-0000-0000F2690000}"/>
    <cellStyle name="RowTitles-Detail 2 7 6 2 3" xfId="19892" xr:uid="{00000000-0005-0000-0000-0000F3690000}"/>
    <cellStyle name="RowTitles-Detail 2 7 6 2_Tertiary Salaries Survey" xfId="19893" xr:uid="{00000000-0005-0000-0000-0000F4690000}"/>
    <cellStyle name="RowTitles-Detail 2 7 6 3" xfId="19894" xr:uid="{00000000-0005-0000-0000-0000F5690000}"/>
    <cellStyle name="RowTitles-Detail 2 7 6 3 2" xfId="19895" xr:uid="{00000000-0005-0000-0000-0000F6690000}"/>
    <cellStyle name="RowTitles-Detail 2 7 6 3 2 2" xfId="19896" xr:uid="{00000000-0005-0000-0000-0000F7690000}"/>
    <cellStyle name="RowTitles-Detail 2 7 6 3 2_Tertiary Salaries Survey" xfId="19897" xr:uid="{00000000-0005-0000-0000-0000F8690000}"/>
    <cellStyle name="RowTitles-Detail 2 7 6 3 3" xfId="19898" xr:uid="{00000000-0005-0000-0000-0000F9690000}"/>
    <cellStyle name="RowTitles-Detail 2 7 6 3_Tertiary Salaries Survey" xfId="19899" xr:uid="{00000000-0005-0000-0000-0000FA690000}"/>
    <cellStyle name="RowTitles-Detail 2 7 6 4" xfId="19900" xr:uid="{00000000-0005-0000-0000-0000FB690000}"/>
    <cellStyle name="RowTitles-Detail 2 7 6 4 2" xfId="19901" xr:uid="{00000000-0005-0000-0000-0000FC690000}"/>
    <cellStyle name="RowTitles-Detail 2 7 6 4_Tertiary Salaries Survey" xfId="19902" xr:uid="{00000000-0005-0000-0000-0000FD690000}"/>
    <cellStyle name="RowTitles-Detail 2 7 6 5" xfId="19903" xr:uid="{00000000-0005-0000-0000-0000FE690000}"/>
    <cellStyle name="RowTitles-Detail 2 7 6_Tertiary Salaries Survey" xfId="19904" xr:uid="{00000000-0005-0000-0000-0000FF690000}"/>
    <cellStyle name="RowTitles-Detail 2 7 7" xfId="19905" xr:uid="{00000000-0005-0000-0000-0000006A0000}"/>
    <cellStyle name="RowTitles-Detail 2 7 7 2" xfId="19906" xr:uid="{00000000-0005-0000-0000-0000016A0000}"/>
    <cellStyle name="RowTitles-Detail 2 7 7 2 2" xfId="19907" xr:uid="{00000000-0005-0000-0000-0000026A0000}"/>
    <cellStyle name="RowTitles-Detail 2 7 7 2_Tertiary Salaries Survey" xfId="19908" xr:uid="{00000000-0005-0000-0000-0000036A0000}"/>
    <cellStyle name="RowTitles-Detail 2 7 7 3" xfId="19909" xr:uid="{00000000-0005-0000-0000-0000046A0000}"/>
    <cellStyle name="RowTitles-Detail 2 7 7_Tertiary Salaries Survey" xfId="19910" xr:uid="{00000000-0005-0000-0000-0000056A0000}"/>
    <cellStyle name="RowTitles-Detail 2 7 8" xfId="19911" xr:uid="{00000000-0005-0000-0000-0000066A0000}"/>
    <cellStyle name="RowTitles-Detail 2 7 8 2" xfId="19912" xr:uid="{00000000-0005-0000-0000-0000076A0000}"/>
    <cellStyle name="RowTitles-Detail 2 7 8 2 2" xfId="19913" xr:uid="{00000000-0005-0000-0000-0000086A0000}"/>
    <cellStyle name="RowTitles-Detail 2 7 8 2_Tertiary Salaries Survey" xfId="19914" xr:uid="{00000000-0005-0000-0000-0000096A0000}"/>
    <cellStyle name="RowTitles-Detail 2 7 8 3" xfId="19915" xr:uid="{00000000-0005-0000-0000-00000A6A0000}"/>
    <cellStyle name="RowTitles-Detail 2 7 8_Tertiary Salaries Survey" xfId="19916" xr:uid="{00000000-0005-0000-0000-00000B6A0000}"/>
    <cellStyle name="RowTitles-Detail 2 7 9" xfId="19917" xr:uid="{00000000-0005-0000-0000-00000C6A0000}"/>
    <cellStyle name="RowTitles-Detail 2 7_STUD aligned by INSTIT" xfId="19918" xr:uid="{00000000-0005-0000-0000-00000D6A0000}"/>
    <cellStyle name="RowTitles-Detail 2 8" xfId="19919" xr:uid="{00000000-0005-0000-0000-00000E6A0000}"/>
    <cellStyle name="RowTitles-Detail 2 8 2" xfId="19920" xr:uid="{00000000-0005-0000-0000-00000F6A0000}"/>
    <cellStyle name="RowTitles-Detail 2 8 2 2" xfId="19921" xr:uid="{00000000-0005-0000-0000-0000106A0000}"/>
    <cellStyle name="RowTitles-Detail 2 8 2 2 2" xfId="19922" xr:uid="{00000000-0005-0000-0000-0000116A0000}"/>
    <cellStyle name="RowTitles-Detail 2 8 2 2_Tertiary Salaries Survey" xfId="19923" xr:uid="{00000000-0005-0000-0000-0000126A0000}"/>
    <cellStyle name="RowTitles-Detail 2 8 2 3" xfId="19924" xr:uid="{00000000-0005-0000-0000-0000136A0000}"/>
    <cellStyle name="RowTitles-Detail 2 8 2_Tertiary Salaries Survey" xfId="19925" xr:uid="{00000000-0005-0000-0000-0000146A0000}"/>
    <cellStyle name="RowTitles-Detail 2 8 3" xfId="19926" xr:uid="{00000000-0005-0000-0000-0000156A0000}"/>
    <cellStyle name="RowTitles-Detail 2 8 3 2" xfId="19927" xr:uid="{00000000-0005-0000-0000-0000166A0000}"/>
    <cellStyle name="RowTitles-Detail 2 8 3 2 2" xfId="19928" xr:uid="{00000000-0005-0000-0000-0000176A0000}"/>
    <cellStyle name="RowTitles-Detail 2 8 3 2_Tertiary Salaries Survey" xfId="19929" xr:uid="{00000000-0005-0000-0000-0000186A0000}"/>
    <cellStyle name="RowTitles-Detail 2 8 3 3" xfId="19930" xr:uid="{00000000-0005-0000-0000-0000196A0000}"/>
    <cellStyle name="RowTitles-Detail 2 8 3_Tertiary Salaries Survey" xfId="19931" xr:uid="{00000000-0005-0000-0000-00001A6A0000}"/>
    <cellStyle name="RowTitles-Detail 2 8 4" xfId="19932" xr:uid="{00000000-0005-0000-0000-00001B6A0000}"/>
    <cellStyle name="RowTitles-Detail 2 8 5" xfId="19933" xr:uid="{00000000-0005-0000-0000-00001C6A0000}"/>
    <cellStyle name="RowTitles-Detail 2 8 5 2" xfId="19934" xr:uid="{00000000-0005-0000-0000-00001D6A0000}"/>
    <cellStyle name="RowTitles-Detail 2 8 5_Tertiary Salaries Survey" xfId="19935" xr:uid="{00000000-0005-0000-0000-00001E6A0000}"/>
    <cellStyle name="RowTitles-Detail 2 8 6" xfId="19936" xr:uid="{00000000-0005-0000-0000-00001F6A0000}"/>
    <cellStyle name="RowTitles-Detail 2 8_Tertiary Salaries Survey" xfId="19937" xr:uid="{00000000-0005-0000-0000-0000206A0000}"/>
    <cellStyle name="RowTitles-Detail 2 9" xfId="19938" xr:uid="{00000000-0005-0000-0000-0000216A0000}"/>
    <cellStyle name="RowTitles-Detail 2 9 2" xfId="19939" xr:uid="{00000000-0005-0000-0000-0000226A0000}"/>
    <cellStyle name="RowTitles-Detail 2 9 2 2" xfId="19940" xr:uid="{00000000-0005-0000-0000-0000236A0000}"/>
    <cellStyle name="RowTitles-Detail 2 9 2 2 2" xfId="19941" xr:uid="{00000000-0005-0000-0000-0000246A0000}"/>
    <cellStyle name="RowTitles-Detail 2 9 2 2_Tertiary Salaries Survey" xfId="19942" xr:uid="{00000000-0005-0000-0000-0000256A0000}"/>
    <cellStyle name="RowTitles-Detail 2 9 2 3" xfId="19943" xr:uid="{00000000-0005-0000-0000-0000266A0000}"/>
    <cellStyle name="RowTitles-Detail 2 9 2_Tertiary Salaries Survey" xfId="19944" xr:uid="{00000000-0005-0000-0000-0000276A0000}"/>
    <cellStyle name="RowTitles-Detail 2 9 3" xfId="19945" xr:uid="{00000000-0005-0000-0000-0000286A0000}"/>
    <cellStyle name="RowTitles-Detail 2 9 3 2" xfId="19946" xr:uid="{00000000-0005-0000-0000-0000296A0000}"/>
    <cellStyle name="RowTitles-Detail 2 9 3 2 2" xfId="19947" xr:uid="{00000000-0005-0000-0000-00002A6A0000}"/>
    <cellStyle name="RowTitles-Detail 2 9 3 2_Tertiary Salaries Survey" xfId="19948" xr:uid="{00000000-0005-0000-0000-00002B6A0000}"/>
    <cellStyle name="RowTitles-Detail 2 9 3 3" xfId="19949" xr:uid="{00000000-0005-0000-0000-00002C6A0000}"/>
    <cellStyle name="RowTitles-Detail 2 9 3_Tertiary Salaries Survey" xfId="19950" xr:uid="{00000000-0005-0000-0000-00002D6A0000}"/>
    <cellStyle name="RowTitles-Detail 2 9 4" xfId="19951" xr:uid="{00000000-0005-0000-0000-00002E6A0000}"/>
    <cellStyle name="RowTitles-Detail 2 9 5" xfId="19952" xr:uid="{00000000-0005-0000-0000-00002F6A0000}"/>
    <cellStyle name="RowTitles-Detail 2 9_Tertiary Salaries Survey" xfId="19953" xr:uid="{00000000-0005-0000-0000-0000306A0000}"/>
    <cellStyle name="RowTitles-Detail 2_STUD aligned by INSTIT" xfId="19954" xr:uid="{00000000-0005-0000-0000-0000316A0000}"/>
    <cellStyle name="RowTitles-Detail 20" xfId="27676" xr:uid="{00000000-0005-0000-0000-0000326A0000}"/>
    <cellStyle name="RowTitles-Detail 21" xfId="27655" xr:uid="{00000000-0005-0000-0000-0000336A0000}"/>
    <cellStyle name="RowTitles-Detail 22" xfId="27678" xr:uid="{00000000-0005-0000-0000-0000346A0000}"/>
    <cellStyle name="RowTitles-Detail 23" xfId="27654" xr:uid="{00000000-0005-0000-0000-0000356A0000}"/>
    <cellStyle name="RowTitles-Detail 24" xfId="27679" xr:uid="{00000000-0005-0000-0000-0000366A0000}"/>
    <cellStyle name="RowTitles-Detail 25" xfId="27653" xr:uid="{00000000-0005-0000-0000-0000376A0000}"/>
    <cellStyle name="RowTitles-Detail 26" xfId="27681" xr:uid="{00000000-0005-0000-0000-0000386A0000}"/>
    <cellStyle name="RowTitles-Detail 27" xfId="27651" xr:uid="{00000000-0005-0000-0000-0000396A0000}"/>
    <cellStyle name="RowTitles-Detail 28" xfId="27675" xr:uid="{00000000-0005-0000-0000-00003A6A0000}"/>
    <cellStyle name="RowTitles-Detail 29" xfId="27650" xr:uid="{00000000-0005-0000-0000-00003B6A0000}"/>
    <cellStyle name="RowTitles-Detail 3" xfId="19955" xr:uid="{00000000-0005-0000-0000-00003C6A0000}"/>
    <cellStyle name="RowTitles-Detail 3 10" xfId="19956" xr:uid="{00000000-0005-0000-0000-00003D6A0000}"/>
    <cellStyle name="RowTitles-Detail 3 10 2" xfId="19957" xr:uid="{00000000-0005-0000-0000-00003E6A0000}"/>
    <cellStyle name="RowTitles-Detail 3 10 2 2" xfId="19958" xr:uid="{00000000-0005-0000-0000-00003F6A0000}"/>
    <cellStyle name="RowTitles-Detail 3 10 2 2 2" xfId="19959" xr:uid="{00000000-0005-0000-0000-0000406A0000}"/>
    <cellStyle name="RowTitles-Detail 3 10 2 2_Tertiary Salaries Survey" xfId="19960" xr:uid="{00000000-0005-0000-0000-0000416A0000}"/>
    <cellStyle name="RowTitles-Detail 3 10 2 3" xfId="19961" xr:uid="{00000000-0005-0000-0000-0000426A0000}"/>
    <cellStyle name="RowTitles-Detail 3 10 2_Tertiary Salaries Survey" xfId="19962" xr:uid="{00000000-0005-0000-0000-0000436A0000}"/>
    <cellStyle name="RowTitles-Detail 3 10 3" xfId="19963" xr:uid="{00000000-0005-0000-0000-0000446A0000}"/>
    <cellStyle name="RowTitles-Detail 3 10 3 2" xfId="19964" xr:uid="{00000000-0005-0000-0000-0000456A0000}"/>
    <cellStyle name="RowTitles-Detail 3 10 3 2 2" xfId="19965" xr:uid="{00000000-0005-0000-0000-0000466A0000}"/>
    <cellStyle name="RowTitles-Detail 3 10 3 2_Tertiary Salaries Survey" xfId="19966" xr:uid="{00000000-0005-0000-0000-0000476A0000}"/>
    <cellStyle name="RowTitles-Detail 3 10 3 3" xfId="19967" xr:uid="{00000000-0005-0000-0000-0000486A0000}"/>
    <cellStyle name="RowTitles-Detail 3 10 3_Tertiary Salaries Survey" xfId="19968" xr:uid="{00000000-0005-0000-0000-0000496A0000}"/>
    <cellStyle name="RowTitles-Detail 3 10 4" xfId="19969" xr:uid="{00000000-0005-0000-0000-00004A6A0000}"/>
    <cellStyle name="RowTitles-Detail 3 10 4 2" xfId="19970" xr:uid="{00000000-0005-0000-0000-00004B6A0000}"/>
    <cellStyle name="RowTitles-Detail 3 10 4_Tertiary Salaries Survey" xfId="19971" xr:uid="{00000000-0005-0000-0000-00004C6A0000}"/>
    <cellStyle name="RowTitles-Detail 3 10 5" xfId="19972" xr:uid="{00000000-0005-0000-0000-00004D6A0000}"/>
    <cellStyle name="RowTitles-Detail 3 10_Tertiary Salaries Survey" xfId="19973" xr:uid="{00000000-0005-0000-0000-00004E6A0000}"/>
    <cellStyle name="RowTitles-Detail 3 11" xfId="19974" xr:uid="{00000000-0005-0000-0000-00004F6A0000}"/>
    <cellStyle name="RowTitles-Detail 3 11 2" xfId="19975" xr:uid="{00000000-0005-0000-0000-0000506A0000}"/>
    <cellStyle name="RowTitles-Detail 3 11 2 2" xfId="19976" xr:uid="{00000000-0005-0000-0000-0000516A0000}"/>
    <cellStyle name="RowTitles-Detail 3 11 2 2 2" xfId="19977" xr:uid="{00000000-0005-0000-0000-0000526A0000}"/>
    <cellStyle name="RowTitles-Detail 3 11 2 2_Tertiary Salaries Survey" xfId="19978" xr:uid="{00000000-0005-0000-0000-0000536A0000}"/>
    <cellStyle name="RowTitles-Detail 3 11 2 3" xfId="19979" xr:uid="{00000000-0005-0000-0000-0000546A0000}"/>
    <cellStyle name="RowTitles-Detail 3 11 2_Tertiary Salaries Survey" xfId="19980" xr:uid="{00000000-0005-0000-0000-0000556A0000}"/>
    <cellStyle name="RowTitles-Detail 3 11 3" xfId="19981" xr:uid="{00000000-0005-0000-0000-0000566A0000}"/>
    <cellStyle name="RowTitles-Detail 3 11 3 2" xfId="19982" xr:uid="{00000000-0005-0000-0000-0000576A0000}"/>
    <cellStyle name="RowTitles-Detail 3 11 3 2 2" xfId="19983" xr:uid="{00000000-0005-0000-0000-0000586A0000}"/>
    <cellStyle name="RowTitles-Detail 3 11 3 2_Tertiary Salaries Survey" xfId="19984" xr:uid="{00000000-0005-0000-0000-0000596A0000}"/>
    <cellStyle name="RowTitles-Detail 3 11 3 3" xfId="19985" xr:uid="{00000000-0005-0000-0000-00005A6A0000}"/>
    <cellStyle name="RowTitles-Detail 3 11 3_Tertiary Salaries Survey" xfId="19986" xr:uid="{00000000-0005-0000-0000-00005B6A0000}"/>
    <cellStyle name="RowTitles-Detail 3 11 4" xfId="19987" xr:uid="{00000000-0005-0000-0000-00005C6A0000}"/>
    <cellStyle name="RowTitles-Detail 3 11 4 2" xfId="19988" xr:uid="{00000000-0005-0000-0000-00005D6A0000}"/>
    <cellStyle name="RowTitles-Detail 3 11 4_Tertiary Salaries Survey" xfId="19989" xr:uid="{00000000-0005-0000-0000-00005E6A0000}"/>
    <cellStyle name="RowTitles-Detail 3 11 5" xfId="19990" xr:uid="{00000000-0005-0000-0000-00005F6A0000}"/>
    <cellStyle name="RowTitles-Detail 3 11_Tertiary Salaries Survey" xfId="19991" xr:uid="{00000000-0005-0000-0000-0000606A0000}"/>
    <cellStyle name="RowTitles-Detail 3 12" xfId="19992" xr:uid="{00000000-0005-0000-0000-0000616A0000}"/>
    <cellStyle name="RowTitles-Detail 3 12 2" xfId="19993" xr:uid="{00000000-0005-0000-0000-0000626A0000}"/>
    <cellStyle name="RowTitles-Detail 3 12 2 2" xfId="19994" xr:uid="{00000000-0005-0000-0000-0000636A0000}"/>
    <cellStyle name="RowTitles-Detail 3 12 2_Tertiary Salaries Survey" xfId="19995" xr:uid="{00000000-0005-0000-0000-0000646A0000}"/>
    <cellStyle name="RowTitles-Detail 3 12 3" xfId="19996" xr:uid="{00000000-0005-0000-0000-0000656A0000}"/>
    <cellStyle name="RowTitles-Detail 3 12_Tertiary Salaries Survey" xfId="19997" xr:uid="{00000000-0005-0000-0000-0000666A0000}"/>
    <cellStyle name="RowTitles-Detail 3 13" xfId="19998" xr:uid="{00000000-0005-0000-0000-0000676A0000}"/>
    <cellStyle name="RowTitles-Detail 3 14" xfId="19999" xr:uid="{00000000-0005-0000-0000-0000686A0000}"/>
    <cellStyle name="RowTitles-Detail 3 15" xfId="20000" xr:uid="{00000000-0005-0000-0000-0000696A0000}"/>
    <cellStyle name="RowTitles-Detail 3 2" xfId="20001" xr:uid="{00000000-0005-0000-0000-00006A6A0000}"/>
    <cellStyle name="RowTitles-Detail 3 2 10" xfId="20002" xr:uid="{00000000-0005-0000-0000-00006B6A0000}"/>
    <cellStyle name="RowTitles-Detail 3 2 10 2" xfId="20003" xr:uid="{00000000-0005-0000-0000-00006C6A0000}"/>
    <cellStyle name="RowTitles-Detail 3 2 10 2 2" xfId="20004" xr:uid="{00000000-0005-0000-0000-00006D6A0000}"/>
    <cellStyle name="RowTitles-Detail 3 2 10 2 2 2" xfId="20005" xr:uid="{00000000-0005-0000-0000-00006E6A0000}"/>
    <cellStyle name="RowTitles-Detail 3 2 10 2 2_Tertiary Salaries Survey" xfId="20006" xr:uid="{00000000-0005-0000-0000-00006F6A0000}"/>
    <cellStyle name="RowTitles-Detail 3 2 10 2 3" xfId="20007" xr:uid="{00000000-0005-0000-0000-0000706A0000}"/>
    <cellStyle name="RowTitles-Detail 3 2 10 2_Tertiary Salaries Survey" xfId="20008" xr:uid="{00000000-0005-0000-0000-0000716A0000}"/>
    <cellStyle name="RowTitles-Detail 3 2 10 3" xfId="20009" xr:uid="{00000000-0005-0000-0000-0000726A0000}"/>
    <cellStyle name="RowTitles-Detail 3 2 10 3 2" xfId="20010" xr:uid="{00000000-0005-0000-0000-0000736A0000}"/>
    <cellStyle name="RowTitles-Detail 3 2 10 3 2 2" xfId="20011" xr:uid="{00000000-0005-0000-0000-0000746A0000}"/>
    <cellStyle name="RowTitles-Detail 3 2 10 3 2_Tertiary Salaries Survey" xfId="20012" xr:uid="{00000000-0005-0000-0000-0000756A0000}"/>
    <cellStyle name="RowTitles-Detail 3 2 10 3 3" xfId="20013" xr:uid="{00000000-0005-0000-0000-0000766A0000}"/>
    <cellStyle name="RowTitles-Detail 3 2 10 3_Tertiary Salaries Survey" xfId="20014" xr:uid="{00000000-0005-0000-0000-0000776A0000}"/>
    <cellStyle name="RowTitles-Detail 3 2 10 4" xfId="20015" xr:uid="{00000000-0005-0000-0000-0000786A0000}"/>
    <cellStyle name="RowTitles-Detail 3 2 10 4 2" xfId="20016" xr:uid="{00000000-0005-0000-0000-0000796A0000}"/>
    <cellStyle name="RowTitles-Detail 3 2 10 4_Tertiary Salaries Survey" xfId="20017" xr:uid="{00000000-0005-0000-0000-00007A6A0000}"/>
    <cellStyle name="RowTitles-Detail 3 2 10 5" xfId="20018" xr:uid="{00000000-0005-0000-0000-00007B6A0000}"/>
    <cellStyle name="RowTitles-Detail 3 2 10_Tertiary Salaries Survey" xfId="20019" xr:uid="{00000000-0005-0000-0000-00007C6A0000}"/>
    <cellStyle name="RowTitles-Detail 3 2 11" xfId="20020" xr:uid="{00000000-0005-0000-0000-00007D6A0000}"/>
    <cellStyle name="RowTitles-Detail 3 2 11 2" xfId="20021" xr:uid="{00000000-0005-0000-0000-00007E6A0000}"/>
    <cellStyle name="RowTitles-Detail 3 2 11 2 2" xfId="20022" xr:uid="{00000000-0005-0000-0000-00007F6A0000}"/>
    <cellStyle name="RowTitles-Detail 3 2 11 2_Tertiary Salaries Survey" xfId="20023" xr:uid="{00000000-0005-0000-0000-0000806A0000}"/>
    <cellStyle name="RowTitles-Detail 3 2 11 3" xfId="20024" xr:uid="{00000000-0005-0000-0000-0000816A0000}"/>
    <cellStyle name="RowTitles-Detail 3 2 11_Tertiary Salaries Survey" xfId="20025" xr:uid="{00000000-0005-0000-0000-0000826A0000}"/>
    <cellStyle name="RowTitles-Detail 3 2 12" xfId="20026" xr:uid="{00000000-0005-0000-0000-0000836A0000}"/>
    <cellStyle name="RowTitles-Detail 3 2 13" xfId="20027" xr:uid="{00000000-0005-0000-0000-0000846A0000}"/>
    <cellStyle name="RowTitles-Detail 3 2 2" xfId="20028" xr:uid="{00000000-0005-0000-0000-0000856A0000}"/>
    <cellStyle name="RowTitles-Detail 3 2 2 10" xfId="20029" xr:uid="{00000000-0005-0000-0000-0000866A0000}"/>
    <cellStyle name="RowTitles-Detail 3 2 2 10 2" xfId="20030" xr:uid="{00000000-0005-0000-0000-0000876A0000}"/>
    <cellStyle name="RowTitles-Detail 3 2 2 10 2 2" xfId="20031" xr:uid="{00000000-0005-0000-0000-0000886A0000}"/>
    <cellStyle name="RowTitles-Detail 3 2 2 10 2_Tertiary Salaries Survey" xfId="20032" xr:uid="{00000000-0005-0000-0000-0000896A0000}"/>
    <cellStyle name="RowTitles-Detail 3 2 2 10 3" xfId="20033" xr:uid="{00000000-0005-0000-0000-00008A6A0000}"/>
    <cellStyle name="RowTitles-Detail 3 2 2 10_Tertiary Salaries Survey" xfId="20034" xr:uid="{00000000-0005-0000-0000-00008B6A0000}"/>
    <cellStyle name="RowTitles-Detail 3 2 2 11" xfId="20035" xr:uid="{00000000-0005-0000-0000-00008C6A0000}"/>
    <cellStyle name="RowTitles-Detail 3 2 2 12" xfId="20036" xr:uid="{00000000-0005-0000-0000-00008D6A0000}"/>
    <cellStyle name="RowTitles-Detail 3 2 2 2" xfId="20037" xr:uid="{00000000-0005-0000-0000-00008E6A0000}"/>
    <cellStyle name="RowTitles-Detail 3 2 2 2 2" xfId="20038" xr:uid="{00000000-0005-0000-0000-00008F6A0000}"/>
    <cellStyle name="RowTitles-Detail 3 2 2 2 2 2" xfId="20039" xr:uid="{00000000-0005-0000-0000-0000906A0000}"/>
    <cellStyle name="RowTitles-Detail 3 2 2 2 2 2 2" xfId="20040" xr:uid="{00000000-0005-0000-0000-0000916A0000}"/>
    <cellStyle name="RowTitles-Detail 3 2 2 2 2 2 2 2" xfId="20041" xr:uid="{00000000-0005-0000-0000-0000926A0000}"/>
    <cellStyle name="RowTitles-Detail 3 2 2 2 2 2 2_Tertiary Salaries Survey" xfId="20042" xr:uid="{00000000-0005-0000-0000-0000936A0000}"/>
    <cellStyle name="RowTitles-Detail 3 2 2 2 2 2 3" xfId="20043" xr:uid="{00000000-0005-0000-0000-0000946A0000}"/>
    <cellStyle name="RowTitles-Detail 3 2 2 2 2 2_Tertiary Salaries Survey" xfId="20044" xr:uid="{00000000-0005-0000-0000-0000956A0000}"/>
    <cellStyle name="RowTitles-Detail 3 2 2 2 2 3" xfId="20045" xr:uid="{00000000-0005-0000-0000-0000966A0000}"/>
    <cellStyle name="RowTitles-Detail 3 2 2 2 2 3 2" xfId="20046" xr:uid="{00000000-0005-0000-0000-0000976A0000}"/>
    <cellStyle name="RowTitles-Detail 3 2 2 2 2 3 2 2" xfId="20047" xr:uid="{00000000-0005-0000-0000-0000986A0000}"/>
    <cellStyle name="RowTitles-Detail 3 2 2 2 2 3 2_Tertiary Salaries Survey" xfId="20048" xr:uid="{00000000-0005-0000-0000-0000996A0000}"/>
    <cellStyle name="RowTitles-Detail 3 2 2 2 2 3 3" xfId="20049" xr:uid="{00000000-0005-0000-0000-00009A6A0000}"/>
    <cellStyle name="RowTitles-Detail 3 2 2 2 2 3_Tertiary Salaries Survey" xfId="20050" xr:uid="{00000000-0005-0000-0000-00009B6A0000}"/>
    <cellStyle name="RowTitles-Detail 3 2 2 2 2 4" xfId="20051" xr:uid="{00000000-0005-0000-0000-00009C6A0000}"/>
    <cellStyle name="RowTitles-Detail 3 2 2 2 2 5" xfId="20052" xr:uid="{00000000-0005-0000-0000-00009D6A0000}"/>
    <cellStyle name="RowTitles-Detail 3 2 2 2 2_Tertiary Salaries Survey" xfId="20053" xr:uid="{00000000-0005-0000-0000-00009E6A0000}"/>
    <cellStyle name="RowTitles-Detail 3 2 2 2 3" xfId="20054" xr:uid="{00000000-0005-0000-0000-00009F6A0000}"/>
    <cellStyle name="RowTitles-Detail 3 2 2 2 3 2" xfId="20055" xr:uid="{00000000-0005-0000-0000-0000A06A0000}"/>
    <cellStyle name="RowTitles-Detail 3 2 2 2 3 2 2" xfId="20056" xr:uid="{00000000-0005-0000-0000-0000A16A0000}"/>
    <cellStyle name="RowTitles-Detail 3 2 2 2 3 2 2 2" xfId="20057" xr:uid="{00000000-0005-0000-0000-0000A26A0000}"/>
    <cellStyle name="RowTitles-Detail 3 2 2 2 3 2 2_Tertiary Salaries Survey" xfId="20058" xr:uid="{00000000-0005-0000-0000-0000A36A0000}"/>
    <cellStyle name="RowTitles-Detail 3 2 2 2 3 2 3" xfId="20059" xr:uid="{00000000-0005-0000-0000-0000A46A0000}"/>
    <cellStyle name="RowTitles-Detail 3 2 2 2 3 2_Tertiary Salaries Survey" xfId="20060" xr:uid="{00000000-0005-0000-0000-0000A56A0000}"/>
    <cellStyle name="RowTitles-Detail 3 2 2 2 3 3" xfId="20061" xr:uid="{00000000-0005-0000-0000-0000A66A0000}"/>
    <cellStyle name="RowTitles-Detail 3 2 2 2 3 3 2" xfId="20062" xr:uid="{00000000-0005-0000-0000-0000A76A0000}"/>
    <cellStyle name="RowTitles-Detail 3 2 2 2 3 3 2 2" xfId="20063" xr:uid="{00000000-0005-0000-0000-0000A86A0000}"/>
    <cellStyle name="RowTitles-Detail 3 2 2 2 3 3 2_Tertiary Salaries Survey" xfId="20064" xr:uid="{00000000-0005-0000-0000-0000A96A0000}"/>
    <cellStyle name="RowTitles-Detail 3 2 2 2 3 3 3" xfId="20065" xr:uid="{00000000-0005-0000-0000-0000AA6A0000}"/>
    <cellStyle name="RowTitles-Detail 3 2 2 2 3 3_Tertiary Salaries Survey" xfId="20066" xr:uid="{00000000-0005-0000-0000-0000AB6A0000}"/>
    <cellStyle name="RowTitles-Detail 3 2 2 2 3 4" xfId="20067" xr:uid="{00000000-0005-0000-0000-0000AC6A0000}"/>
    <cellStyle name="RowTitles-Detail 3 2 2 2 3 5" xfId="20068" xr:uid="{00000000-0005-0000-0000-0000AD6A0000}"/>
    <cellStyle name="RowTitles-Detail 3 2 2 2 3 5 2" xfId="20069" xr:uid="{00000000-0005-0000-0000-0000AE6A0000}"/>
    <cellStyle name="RowTitles-Detail 3 2 2 2 3 5_Tertiary Salaries Survey" xfId="20070" xr:uid="{00000000-0005-0000-0000-0000AF6A0000}"/>
    <cellStyle name="RowTitles-Detail 3 2 2 2 3 6" xfId="20071" xr:uid="{00000000-0005-0000-0000-0000B06A0000}"/>
    <cellStyle name="RowTitles-Detail 3 2 2 2 3_Tertiary Salaries Survey" xfId="20072" xr:uid="{00000000-0005-0000-0000-0000B16A0000}"/>
    <cellStyle name="RowTitles-Detail 3 2 2 2 4" xfId="20073" xr:uid="{00000000-0005-0000-0000-0000B26A0000}"/>
    <cellStyle name="RowTitles-Detail 3 2 2 2 4 2" xfId="20074" xr:uid="{00000000-0005-0000-0000-0000B36A0000}"/>
    <cellStyle name="RowTitles-Detail 3 2 2 2 4 2 2" xfId="20075" xr:uid="{00000000-0005-0000-0000-0000B46A0000}"/>
    <cellStyle name="RowTitles-Detail 3 2 2 2 4 2 2 2" xfId="20076" xr:uid="{00000000-0005-0000-0000-0000B56A0000}"/>
    <cellStyle name="RowTitles-Detail 3 2 2 2 4 2 2_Tertiary Salaries Survey" xfId="20077" xr:uid="{00000000-0005-0000-0000-0000B66A0000}"/>
    <cellStyle name="RowTitles-Detail 3 2 2 2 4 2 3" xfId="20078" xr:uid="{00000000-0005-0000-0000-0000B76A0000}"/>
    <cellStyle name="RowTitles-Detail 3 2 2 2 4 2_Tertiary Salaries Survey" xfId="20079" xr:uid="{00000000-0005-0000-0000-0000B86A0000}"/>
    <cellStyle name="RowTitles-Detail 3 2 2 2 4 3" xfId="20080" xr:uid="{00000000-0005-0000-0000-0000B96A0000}"/>
    <cellStyle name="RowTitles-Detail 3 2 2 2 4 3 2" xfId="20081" xr:uid="{00000000-0005-0000-0000-0000BA6A0000}"/>
    <cellStyle name="RowTitles-Detail 3 2 2 2 4 3 2 2" xfId="20082" xr:uid="{00000000-0005-0000-0000-0000BB6A0000}"/>
    <cellStyle name="RowTitles-Detail 3 2 2 2 4 3 2_Tertiary Salaries Survey" xfId="20083" xr:uid="{00000000-0005-0000-0000-0000BC6A0000}"/>
    <cellStyle name="RowTitles-Detail 3 2 2 2 4 3 3" xfId="20084" xr:uid="{00000000-0005-0000-0000-0000BD6A0000}"/>
    <cellStyle name="RowTitles-Detail 3 2 2 2 4 3_Tertiary Salaries Survey" xfId="20085" xr:uid="{00000000-0005-0000-0000-0000BE6A0000}"/>
    <cellStyle name="RowTitles-Detail 3 2 2 2 4 4" xfId="20086" xr:uid="{00000000-0005-0000-0000-0000BF6A0000}"/>
    <cellStyle name="RowTitles-Detail 3 2 2 2 4 4 2" xfId="20087" xr:uid="{00000000-0005-0000-0000-0000C06A0000}"/>
    <cellStyle name="RowTitles-Detail 3 2 2 2 4 4_Tertiary Salaries Survey" xfId="20088" xr:uid="{00000000-0005-0000-0000-0000C16A0000}"/>
    <cellStyle name="RowTitles-Detail 3 2 2 2 4 5" xfId="20089" xr:uid="{00000000-0005-0000-0000-0000C26A0000}"/>
    <cellStyle name="RowTitles-Detail 3 2 2 2 4_Tertiary Salaries Survey" xfId="20090" xr:uid="{00000000-0005-0000-0000-0000C36A0000}"/>
    <cellStyle name="RowTitles-Detail 3 2 2 2 5" xfId="20091" xr:uid="{00000000-0005-0000-0000-0000C46A0000}"/>
    <cellStyle name="RowTitles-Detail 3 2 2 2 5 2" xfId="20092" xr:uid="{00000000-0005-0000-0000-0000C56A0000}"/>
    <cellStyle name="RowTitles-Detail 3 2 2 2 5 2 2" xfId="20093" xr:uid="{00000000-0005-0000-0000-0000C66A0000}"/>
    <cellStyle name="RowTitles-Detail 3 2 2 2 5 2 2 2" xfId="20094" xr:uid="{00000000-0005-0000-0000-0000C76A0000}"/>
    <cellStyle name="RowTitles-Detail 3 2 2 2 5 2 2_Tertiary Salaries Survey" xfId="20095" xr:uid="{00000000-0005-0000-0000-0000C86A0000}"/>
    <cellStyle name="RowTitles-Detail 3 2 2 2 5 2 3" xfId="20096" xr:uid="{00000000-0005-0000-0000-0000C96A0000}"/>
    <cellStyle name="RowTitles-Detail 3 2 2 2 5 2_Tertiary Salaries Survey" xfId="20097" xr:uid="{00000000-0005-0000-0000-0000CA6A0000}"/>
    <cellStyle name="RowTitles-Detail 3 2 2 2 5 3" xfId="20098" xr:uid="{00000000-0005-0000-0000-0000CB6A0000}"/>
    <cellStyle name="RowTitles-Detail 3 2 2 2 5 3 2" xfId="20099" xr:uid="{00000000-0005-0000-0000-0000CC6A0000}"/>
    <cellStyle name="RowTitles-Detail 3 2 2 2 5 3 2 2" xfId="20100" xr:uid="{00000000-0005-0000-0000-0000CD6A0000}"/>
    <cellStyle name="RowTitles-Detail 3 2 2 2 5 3 2_Tertiary Salaries Survey" xfId="20101" xr:uid="{00000000-0005-0000-0000-0000CE6A0000}"/>
    <cellStyle name="RowTitles-Detail 3 2 2 2 5 3 3" xfId="20102" xr:uid="{00000000-0005-0000-0000-0000CF6A0000}"/>
    <cellStyle name="RowTitles-Detail 3 2 2 2 5 3_Tertiary Salaries Survey" xfId="20103" xr:uid="{00000000-0005-0000-0000-0000D06A0000}"/>
    <cellStyle name="RowTitles-Detail 3 2 2 2 5 4" xfId="20104" xr:uid="{00000000-0005-0000-0000-0000D16A0000}"/>
    <cellStyle name="RowTitles-Detail 3 2 2 2 5 4 2" xfId="20105" xr:uid="{00000000-0005-0000-0000-0000D26A0000}"/>
    <cellStyle name="RowTitles-Detail 3 2 2 2 5 4_Tertiary Salaries Survey" xfId="20106" xr:uid="{00000000-0005-0000-0000-0000D36A0000}"/>
    <cellStyle name="RowTitles-Detail 3 2 2 2 5 5" xfId="20107" xr:uid="{00000000-0005-0000-0000-0000D46A0000}"/>
    <cellStyle name="RowTitles-Detail 3 2 2 2 5_Tertiary Salaries Survey" xfId="20108" xr:uid="{00000000-0005-0000-0000-0000D56A0000}"/>
    <cellStyle name="RowTitles-Detail 3 2 2 2 6" xfId="20109" xr:uid="{00000000-0005-0000-0000-0000D66A0000}"/>
    <cellStyle name="RowTitles-Detail 3 2 2 2 6 2" xfId="20110" xr:uid="{00000000-0005-0000-0000-0000D76A0000}"/>
    <cellStyle name="RowTitles-Detail 3 2 2 2 6 2 2" xfId="20111" xr:uid="{00000000-0005-0000-0000-0000D86A0000}"/>
    <cellStyle name="RowTitles-Detail 3 2 2 2 6 2 2 2" xfId="20112" xr:uid="{00000000-0005-0000-0000-0000D96A0000}"/>
    <cellStyle name="RowTitles-Detail 3 2 2 2 6 2 2_Tertiary Salaries Survey" xfId="20113" xr:uid="{00000000-0005-0000-0000-0000DA6A0000}"/>
    <cellStyle name="RowTitles-Detail 3 2 2 2 6 2 3" xfId="20114" xr:uid="{00000000-0005-0000-0000-0000DB6A0000}"/>
    <cellStyle name="RowTitles-Detail 3 2 2 2 6 2_Tertiary Salaries Survey" xfId="20115" xr:uid="{00000000-0005-0000-0000-0000DC6A0000}"/>
    <cellStyle name="RowTitles-Detail 3 2 2 2 6 3" xfId="20116" xr:uid="{00000000-0005-0000-0000-0000DD6A0000}"/>
    <cellStyle name="RowTitles-Detail 3 2 2 2 6 3 2" xfId="20117" xr:uid="{00000000-0005-0000-0000-0000DE6A0000}"/>
    <cellStyle name="RowTitles-Detail 3 2 2 2 6 3 2 2" xfId="20118" xr:uid="{00000000-0005-0000-0000-0000DF6A0000}"/>
    <cellStyle name="RowTitles-Detail 3 2 2 2 6 3 2_Tertiary Salaries Survey" xfId="20119" xr:uid="{00000000-0005-0000-0000-0000E06A0000}"/>
    <cellStyle name="RowTitles-Detail 3 2 2 2 6 3 3" xfId="20120" xr:uid="{00000000-0005-0000-0000-0000E16A0000}"/>
    <cellStyle name="RowTitles-Detail 3 2 2 2 6 3_Tertiary Salaries Survey" xfId="20121" xr:uid="{00000000-0005-0000-0000-0000E26A0000}"/>
    <cellStyle name="RowTitles-Detail 3 2 2 2 6 4" xfId="20122" xr:uid="{00000000-0005-0000-0000-0000E36A0000}"/>
    <cellStyle name="RowTitles-Detail 3 2 2 2 6 4 2" xfId="20123" xr:uid="{00000000-0005-0000-0000-0000E46A0000}"/>
    <cellStyle name="RowTitles-Detail 3 2 2 2 6 4_Tertiary Salaries Survey" xfId="20124" xr:uid="{00000000-0005-0000-0000-0000E56A0000}"/>
    <cellStyle name="RowTitles-Detail 3 2 2 2 6 5" xfId="20125" xr:uid="{00000000-0005-0000-0000-0000E66A0000}"/>
    <cellStyle name="RowTitles-Detail 3 2 2 2 6_Tertiary Salaries Survey" xfId="20126" xr:uid="{00000000-0005-0000-0000-0000E76A0000}"/>
    <cellStyle name="RowTitles-Detail 3 2 2 2 7" xfId="20127" xr:uid="{00000000-0005-0000-0000-0000E86A0000}"/>
    <cellStyle name="RowTitles-Detail 3 2 2 2 7 2" xfId="20128" xr:uid="{00000000-0005-0000-0000-0000E96A0000}"/>
    <cellStyle name="RowTitles-Detail 3 2 2 2 7 2 2" xfId="20129" xr:uid="{00000000-0005-0000-0000-0000EA6A0000}"/>
    <cellStyle name="RowTitles-Detail 3 2 2 2 7 2_Tertiary Salaries Survey" xfId="20130" xr:uid="{00000000-0005-0000-0000-0000EB6A0000}"/>
    <cellStyle name="RowTitles-Detail 3 2 2 2 7 3" xfId="20131" xr:uid="{00000000-0005-0000-0000-0000EC6A0000}"/>
    <cellStyle name="RowTitles-Detail 3 2 2 2 7_Tertiary Salaries Survey" xfId="20132" xr:uid="{00000000-0005-0000-0000-0000ED6A0000}"/>
    <cellStyle name="RowTitles-Detail 3 2 2 2 8" xfId="20133" xr:uid="{00000000-0005-0000-0000-0000EE6A0000}"/>
    <cellStyle name="RowTitles-Detail 3 2 2 2 9" xfId="20134" xr:uid="{00000000-0005-0000-0000-0000EF6A0000}"/>
    <cellStyle name="RowTitles-Detail 3 2 2 2_STUD aligned by INSTIT" xfId="20135" xr:uid="{00000000-0005-0000-0000-0000F06A0000}"/>
    <cellStyle name="RowTitles-Detail 3 2 2 3" xfId="20136" xr:uid="{00000000-0005-0000-0000-0000F16A0000}"/>
    <cellStyle name="RowTitles-Detail 3 2 2 3 2" xfId="20137" xr:uid="{00000000-0005-0000-0000-0000F26A0000}"/>
    <cellStyle name="RowTitles-Detail 3 2 2 3 2 2" xfId="20138" xr:uid="{00000000-0005-0000-0000-0000F36A0000}"/>
    <cellStyle name="RowTitles-Detail 3 2 2 3 2 2 2" xfId="20139" xr:uid="{00000000-0005-0000-0000-0000F46A0000}"/>
    <cellStyle name="RowTitles-Detail 3 2 2 3 2 2 2 2" xfId="20140" xr:uid="{00000000-0005-0000-0000-0000F56A0000}"/>
    <cellStyle name="RowTitles-Detail 3 2 2 3 2 2 2_Tertiary Salaries Survey" xfId="20141" xr:uid="{00000000-0005-0000-0000-0000F66A0000}"/>
    <cellStyle name="RowTitles-Detail 3 2 2 3 2 2 3" xfId="20142" xr:uid="{00000000-0005-0000-0000-0000F76A0000}"/>
    <cellStyle name="RowTitles-Detail 3 2 2 3 2 2_Tertiary Salaries Survey" xfId="20143" xr:uid="{00000000-0005-0000-0000-0000F86A0000}"/>
    <cellStyle name="RowTitles-Detail 3 2 2 3 2 3" xfId="20144" xr:uid="{00000000-0005-0000-0000-0000F96A0000}"/>
    <cellStyle name="RowTitles-Detail 3 2 2 3 2 3 2" xfId="20145" xr:uid="{00000000-0005-0000-0000-0000FA6A0000}"/>
    <cellStyle name="RowTitles-Detail 3 2 2 3 2 3 2 2" xfId="20146" xr:uid="{00000000-0005-0000-0000-0000FB6A0000}"/>
    <cellStyle name="RowTitles-Detail 3 2 2 3 2 3 2_Tertiary Salaries Survey" xfId="20147" xr:uid="{00000000-0005-0000-0000-0000FC6A0000}"/>
    <cellStyle name="RowTitles-Detail 3 2 2 3 2 3 3" xfId="20148" xr:uid="{00000000-0005-0000-0000-0000FD6A0000}"/>
    <cellStyle name="RowTitles-Detail 3 2 2 3 2 3_Tertiary Salaries Survey" xfId="20149" xr:uid="{00000000-0005-0000-0000-0000FE6A0000}"/>
    <cellStyle name="RowTitles-Detail 3 2 2 3 2 4" xfId="20150" xr:uid="{00000000-0005-0000-0000-0000FF6A0000}"/>
    <cellStyle name="RowTitles-Detail 3 2 2 3 2 5" xfId="20151" xr:uid="{00000000-0005-0000-0000-0000006B0000}"/>
    <cellStyle name="RowTitles-Detail 3 2 2 3 2 5 2" xfId="20152" xr:uid="{00000000-0005-0000-0000-0000016B0000}"/>
    <cellStyle name="RowTitles-Detail 3 2 2 3 2 5_Tertiary Salaries Survey" xfId="20153" xr:uid="{00000000-0005-0000-0000-0000026B0000}"/>
    <cellStyle name="RowTitles-Detail 3 2 2 3 2 6" xfId="20154" xr:uid="{00000000-0005-0000-0000-0000036B0000}"/>
    <cellStyle name="RowTitles-Detail 3 2 2 3 2_Tertiary Salaries Survey" xfId="20155" xr:uid="{00000000-0005-0000-0000-0000046B0000}"/>
    <cellStyle name="RowTitles-Detail 3 2 2 3 3" xfId="20156" xr:uid="{00000000-0005-0000-0000-0000056B0000}"/>
    <cellStyle name="RowTitles-Detail 3 2 2 3 3 2" xfId="20157" xr:uid="{00000000-0005-0000-0000-0000066B0000}"/>
    <cellStyle name="RowTitles-Detail 3 2 2 3 3 2 2" xfId="20158" xr:uid="{00000000-0005-0000-0000-0000076B0000}"/>
    <cellStyle name="RowTitles-Detail 3 2 2 3 3 2 2 2" xfId="20159" xr:uid="{00000000-0005-0000-0000-0000086B0000}"/>
    <cellStyle name="RowTitles-Detail 3 2 2 3 3 2 2_Tertiary Salaries Survey" xfId="20160" xr:uid="{00000000-0005-0000-0000-0000096B0000}"/>
    <cellStyle name="RowTitles-Detail 3 2 2 3 3 2 3" xfId="20161" xr:uid="{00000000-0005-0000-0000-00000A6B0000}"/>
    <cellStyle name="RowTitles-Detail 3 2 2 3 3 2_Tertiary Salaries Survey" xfId="20162" xr:uid="{00000000-0005-0000-0000-00000B6B0000}"/>
    <cellStyle name="RowTitles-Detail 3 2 2 3 3 3" xfId="20163" xr:uid="{00000000-0005-0000-0000-00000C6B0000}"/>
    <cellStyle name="RowTitles-Detail 3 2 2 3 3 3 2" xfId="20164" xr:uid="{00000000-0005-0000-0000-00000D6B0000}"/>
    <cellStyle name="RowTitles-Detail 3 2 2 3 3 3 2 2" xfId="20165" xr:uid="{00000000-0005-0000-0000-00000E6B0000}"/>
    <cellStyle name="RowTitles-Detail 3 2 2 3 3 3 2_Tertiary Salaries Survey" xfId="20166" xr:uid="{00000000-0005-0000-0000-00000F6B0000}"/>
    <cellStyle name="RowTitles-Detail 3 2 2 3 3 3 3" xfId="20167" xr:uid="{00000000-0005-0000-0000-0000106B0000}"/>
    <cellStyle name="RowTitles-Detail 3 2 2 3 3 3_Tertiary Salaries Survey" xfId="20168" xr:uid="{00000000-0005-0000-0000-0000116B0000}"/>
    <cellStyle name="RowTitles-Detail 3 2 2 3 3 4" xfId="20169" xr:uid="{00000000-0005-0000-0000-0000126B0000}"/>
    <cellStyle name="RowTitles-Detail 3 2 2 3 3 5" xfId="20170" xr:uid="{00000000-0005-0000-0000-0000136B0000}"/>
    <cellStyle name="RowTitles-Detail 3 2 2 3 3_Tertiary Salaries Survey" xfId="20171" xr:uid="{00000000-0005-0000-0000-0000146B0000}"/>
    <cellStyle name="RowTitles-Detail 3 2 2 3 4" xfId="20172" xr:uid="{00000000-0005-0000-0000-0000156B0000}"/>
    <cellStyle name="RowTitles-Detail 3 2 2 3 4 2" xfId="20173" xr:uid="{00000000-0005-0000-0000-0000166B0000}"/>
    <cellStyle name="RowTitles-Detail 3 2 2 3 4 2 2" xfId="20174" xr:uid="{00000000-0005-0000-0000-0000176B0000}"/>
    <cellStyle name="RowTitles-Detail 3 2 2 3 4 2 2 2" xfId="20175" xr:uid="{00000000-0005-0000-0000-0000186B0000}"/>
    <cellStyle name="RowTitles-Detail 3 2 2 3 4 2 2_Tertiary Salaries Survey" xfId="20176" xr:uid="{00000000-0005-0000-0000-0000196B0000}"/>
    <cellStyle name="RowTitles-Detail 3 2 2 3 4 2 3" xfId="20177" xr:uid="{00000000-0005-0000-0000-00001A6B0000}"/>
    <cellStyle name="RowTitles-Detail 3 2 2 3 4 2_Tertiary Salaries Survey" xfId="20178" xr:uid="{00000000-0005-0000-0000-00001B6B0000}"/>
    <cellStyle name="RowTitles-Detail 3 2 2 3 4 3" xfId="20179" xr:uid="{00000000-0005-0000-0000-00001C6B0000}"/>
    <cellStyle name="RowTitles-Detail 3 2 2 3 4 3 2" xfId="20180" xr:uid="{00000000-0005-0000-0000-00001D6B0000}"/>
    <cellStyle name="RowTitles-Detail 3 2 2 3 4 3 2 2" xfId="20181" xr:uid="{00000000-0005-0000-0000-00001E6B0000}"/>
    <cellStyle name="RowTitles-Detail 3 2 2 3 4 3 2_Tertiary Salaries Survey" xfId="20182" xr:uid="{00000000-0005-0000-0000-00001F6B0000}"/>
    <cellStyle name="RowTitles-Detail 3 2 2 3 4 3 3" xfId="20183" xr:uid="{00000000-0005-0000-0000-0000206B0000}"/>
    <cellStyle name="RowTitles-Detail 3 2 2 3 4 3_Tertiary Salaries Survey" xfId="20184" xr:uid="{00000000-0005-0000-0000-0000216B0000}"/>
    <cellStyle name="RowTitles-Detail 3 2 2 3 4 4" xfId="20185" xr:uid="{00000000-0005-0000-0000-0000226B0000}"/>
    <cellStyle name="RowTitles-Detail 3 2 2 3 4 4 2" xfId="20186" xr:uid="{00000000-0005-0000-0000-0000236B0000}"/>
    <cellStyle name="RowTitles-Detail 3 2 2 3 4 4_Tertiary Salaries Survey" xfId="20187" xr:uid="{00000000-0005-0000-0000-0000246B0000}"/>
    <cellStyle name="RowTitles-Detail 3 2 2 3 4 5" xfId="20188" xr:uid="{00000000-0005-0000-0000-0000256B0000}"/>
    <cellStyle name="RowTitles-Detail 3 2 2 3 4_Tertiary Salaries Survey" xfId="20189" xr:uid="{00000000-0005-0000-0000-0000266B0000}"/>
    <cellStyle name="RowTitles-Detail 3 2 2 3 5" xfId="20190" xr:uid="{00000000-0005-0000-0000-0000276B0000}"/>
    <cellStyle name="RowTitles-Detail 3 2 2 3 5 2" xfId="20191" xr:uid="{00000000-0005-0000-0000-0000286B0000}"/>
    <cellStyle name="RowTitles-Detail 3 2 2 3 5 2 2" xfId="20192" xr:uid="{00000000-0005-0000-0000-0000296B0000}"/>
    <cellStyle name="RowTitles-Detail 3 2 2 3 5 2 2 2" xfId="20193" xr:uid="{00000000-0005-0000-0000-00002A6B0000}"/>
    <cellStyle name="RowTitles-Detail 3 2 2 3 5 2 2_Tertiary Salaries Survey" xfId="20194" xr:uid="{00000000-0005-0000-0000-00002B6B0000}"/>
    <cellStyle name="RowTitles-Detail 3 2 2 3 5 2 3" xfId="20195" xr:uid="{00000000-0005-0000-0000-00002C6B0000}"/>
    <cellStyle name="RowTitles-Detail 3 2 2 3 5 2_Tertiary Salaries Survey" xfId="20196" xr:uid="{00000000-0005-0000-0000-00002D6B0000}"/>
    <cellStyle name="RowTitles-Detail 3 2 2 3 5 3" xfId="20197" xr:uid="{00000000-0005-0000-0000-00002E6B0000}"/>
    <cellStyle name="RowTitles-Detail 3 2 2 3 5 3 2" xfId="20198" xr:uid="{00000000-0005-0000-0000-00002F6B0000}"/>
    <cellStyle name="RowTitles-Detail 3 2 2 3 5 3 2 2" xfId="20199" xr:uid="{00000000-0005-0000-0000-0000306B0000}"/>
    <cellStyle name="RowTitles-Detail 3 2 2 3 5 3 2_Tertiary Salaries Survey" xfId="20200" xr:uid="{00000000-0005-0000-0000-0000316B0000}"/>
    <cellStyle name="RowTitles-Detail 3 2 2 3 5 3 3" xfId="20201" xr:uid="{00000000-0005-0000-0000-0000326B0000}"/>
    <cellStyle name="RowTitles-Detail 3 2 2 3 5 3_Tertiary Salaries Survey" xfId="20202" xr:uid="{00000000-0005-0000-0000-0000336B0000}"/>
    <cellStyle name="RowTitles-Detail 3 2 2 3 5 4" xfId="20203" xr:uid="{00000000-0005-0000-0000-0000346B0000}"/>
    <cellStyle name="RowTitles-Detail 3 2 2 3 5 4 2" xfId="20204" xr:uid="{00000000-0005-0000-0000-0000356B0000}"/>
    <cellStyle name="RowTitles-Detail 3 2 2 3 5 4_Tertiary Salaries Survey" xfId="20205" xr:uid="{00000000-0005-0000-0000-0000366B0000}"/>
    <cellStyle name="RowTitles-Detail 3 2 2 3 5 5" xfId="20206" xr:uid="{00000000-0005-0000-0000-0000376B0000}"/>
    <cellStyle name="RowTitles-Detail 3 2 2 3 5_Tertiary Salaries Survey" xfId="20207" xr:uid="{00000000-0005-0000-0000-0000386B0000}"/>
    <cellStyle name="RowTitles-Detail 3 2 2 3 6" xfId="20208" xr:uid="{00000000-0005-0000-0000-0000396B0000}"/>
    <cellStyle name="RowTitles-Detail 3 2 2 3 6 2" xfId="20209" xr:uid="{00000000-0005-0000-0000-00003A6B0000}"/>
    <cellStyle name="RowTitles-Detail 3 2 2 3 6 2 2" xfId="20210" xr:uid="{00000000-0005-0000-0000-00003B6B0000}"/>
    <cellStyle name="RowTitles-Detail 3 2 2 3 6 2 2 2" xfId="20211" xr:uid="{00000000-0005-0000-0000-00003C6B0000}"/>
    <cellStyle name="RowTitles-Detail 3 2 2 3 6 2 2_Tertiary Salaries Survey" xfId="20212" xr:uid="{00000000-0005-0000-0000-00003D6B0000}"/>
    <cellStyle name="RowTitles-Detail 3 2 2 3 6 2 3" xfId="20213" xr:uid="{00000000-0005-0000-0000-00003E6B0000}"/>
    <cellStyle name="RowTitles-Detail 3 2 2 3 6 2_Tertiary Salaries Survey" xfId="20214" xr:uid="{00000000-0005-0000-0000-00003F6B0000}"/>
    <cellStyle name="RowTitles-Detail 3 2 2 3 6 3" xfId="20215" xr:uid="{00000000-0005-0000-0000-0000406B0000}"/>
    <cellStyle name="RowTitles-Detail 3 2 2 3 6 3 2" xfId="20216" xr:uid="{00000000-0005-0000-0000-0000416B0000}"/>
    <cellStyle name="RowTitles-Detail 3 2 2 3 6 3 2 2" xfId="20217" xr:uid="{00000000-0005-0000-0000-0000426B0000}"/>
    <cellStyle name="RowTitles-Detail 3 2 2 3 6 3 2_Tertiary Salaries Survey" xfId="20218" xr:uid="{00000000-0005-0000-0000-0000436B0000}"/>
    <cellStyle name="RowTitles-Detail 3 2 2 3 6 3 3" xfId="20219" xr:uid="{00000000-0005-0000-0000-0000446B0000}"/>
    <cellStyle name="RowTitles-Detail 3 2 2 3 6 3_Tertiary Salaries Survey" xfId="20220" xr:uid="{00000000-0005-0000-0000-0000456B0000}"/>
    <cellStyle name="RowTitles-Detail 3 2 2 3 6 4" xfId="20221" xr:uid="{00000000-0005-0000-0000-0000466B0000}"/>
    <cellStyle name="RowTitles-Detail 3 2 2 3 6 4 2" xfId="20222" xr:uid="{00000000-0005-0000-0000-0000476B0000}"/>
    <cellStyle name="RowTitles-Detail 3 2 2 3 6 4_Tertiary Salaries Survey" xfId="20223" xr:uid="{00000000-0005-0000-0000-0000486B0000}"/>
    <cellStyle name="RowTitles-Detail 3 2 2 3 6 5" xfId="20224" xr:uid="{00000000-0005-0000-0000-0000496B0000}"/>
    <cellStyle name="RowTitles-Detail 3 2 2 3 6_Tertiary Salaries Survey" xfId="20225" xr:uid="{00000000-0005-0000-0000-00004A6B0000}"/>
    <cellStyle name="RowTitles-Detail 3 2 2 3 7" xfId="20226" xr:uid="{00000000-0005-0000-0000-00004B6B0000}"/>
    <cellStyle name="RowTitles-Detail 3 2 2 3 7 2" xfId="20227" xr:uid="{00000000-0005-0000-0000-00004C6B0000}"/>
    <cellStyle name="RowTitles-Detail 3 2 2 3 7 2 2" xfId="20228" xr:uid="{00000000-0005-0000-0000-00004D6B0000}"/>
    <cellStyle name="RowTitles-Detail 3 2 2 3 7 2_Tertiary Salaries Survey" xfId="20229" xr:uid="{00000000-0005-0000-0000-00004E6B0000}"/>
    <cellStyle name="RowTitles-Detail 3 2 2 3 7 3" xfId="20230" xr:uid="{00000000-0005-0000-0000-00004F6B0000}"/>
    <cellStyle name="RowTitles-Detail 3 2 2 3 7_Tertiary Salaries Survey" xfId="20231" xr:uid="{00000000-0005-0000-0000-0000506B0000}"/>
    <cellStyle name="RowTitles-Detail 3 2 2 3 8" xfId="20232" xr:uid="{00000000-0005-0000-0000-0000516B0000}"/>
    <cellStyle name="RowTitles-Detail 3 2 2 3 8 2" xfId="20233" xr:uid="{00000000-0005-0000-0000-0000526B0000}"/>
    <cellStyle name="RowTitles-Detail 3 2 2 3 8 2 2" xfId="20234" xr:uid="{00000000-0005-0000-0000-0000536B0000}"/>
    <cellStyle name="RowTitles-Detail 3 2 2 3 8 2_Tertiary Salaries Survey" xfId="20235" xr:uid="{00000000-0005-0000-0000-0000546B0000}"/>
    <cellStyle name="RowTitles-Detail 3 2 2 3 8 3" xfId="20236" xr:uid="{00000000-0005-0000-0000-0000556B0000}"/>
    <cellStyle name="RowTitles-Detail 3 2 2 3 8_Tertiary Salaries Survey" xfId="20237" xr:uid="{00000000-0005-0000-0000-0000566B0000}"/>
    <cellStyle name="RowTitles-Detail 3 2 2 3 9" xfId="20238" xr:uid="{00000000-0005-0000-0000-0000576B0000}"/>
    <cellStyle name="RowTitles-Detail 3 2 2 3_STUD aligned by INSTIT" xfId="20239" xr:uid="{00000000-0005-0000-0000-0000586B0000}"/>
    <cellStyle name="RowTitles-Detail 3 2 2 4" xfId="20240" xr:uid="{00000000-0005-0000-0000-0000596B0000}"/>
    <cellStyle name="RowTitles-Detail 3 2 2 4 2" xfId="20241" xr:uid="{00000000-0005-0000-0000-00005A6B0000}"/>
    <cellStyle name="RowTitles-Detail 3 2 2 4 2 2" xfId="20242" xr:uid="{00000000-0005-0000-0000-00005B6B0000}"/>
    <cellStyle name="RowTitles-Detail 3 2 2 4 2 2 2" xfId="20243" xr:uid="{00000000-0005-0000-0000-00005C6B0000}"/>
    <cellStyle name="RowTitles-Detail 3 2 2 4 2 2 2 2" xfId="20244" xr:uid="{00000000-0005-0000-0000-00005D6B0000}"/>
    <cellStyle name="RowTitles-Detail 3 2 2 4 2 2 2_Tertiary Salaries Survey" xfId="20245" xr:uid="{00000000-0005-0000-0000-00005E6B0000}"/>
    <cellStyle name="RowTitles-Detail 3 2 2 4 2 2 3" xfId="20246" xr:uid="{00000000-0005-0000-0000-00005F6B0000}"/>
    <cellStyle name="RowTitles-Detail 3 2 2 4 2 2_Tertiary Salaries Survey" xfId="20247" xr:uid="{00000000-0005-0000-0000-0000606B0000}"/>
    <cellStyle name="RowTitles-Detail 3 2 2 4 2 3" xfId="20248" xr:uid="{00000000-0005-0000-0000-0000616B0000}"/>
    <cellStyle name="RowTitles-Detail 3 2 2 4 2 3 2" xfId="20249" xr:uid="{00000000-0005-0000-0000-0000626B0000}"/>
    <cellStyle name="RowTitles-Detail 3 2 2 4 2 3 2 2" xfId="20250" xr:uid="{00000000-0005-0000-0000-0000636B0000}"/>
    <cellStyle name="RowTitles-Detail 3 2 2 4 2 3 2_Tertiary Salaries Survey" xfId="20251" xr:uid="{00000000-0005-0000-0000-0000646B0000}"/>
    <cellStyle name="RowTitles-Detail 3 2 2 4 2 3 3" xfId="20252" xr:uid="{00000000-0005-0000-0000-0000656B0000}"/>
    <cellStyle name="RowTitles-Detail 3 2 2 4 2 3_Tertiary Salaries Survey" xfId="20253" xr:uid="{00000000-0005-0000-0000-0000666B0000}"/>
    <cellStyle name="RowTitles-Detail 3 2 2 4 2 4" xfId="20254" xr:uid="{00000000-0005-0000-0000-0000676B0000}"/>
    <cellStyle name="RowTitles-Detail 3 2 2 4 2 5" xfId="20255" xr:uid="{00000000-0005-0000-0000-0000686B0000}"/>
    <cellStyle name="RowTitles-Detail 3 2 2 4 2 5 2" xfId="20256" xr:uid="{00000000-0005-0000-0000-0000696B0000}"/>
    <cellStyle name="RowTitles-Detail 3 2 2 4 2 5_Tertiary Salaries Survey" xfId="20257" xr:uid="{00000000-0005-0000-0000-00006A6B0000}"/>
    <cellStyle name="RowTitles-Detail 3 2 2 4 2 6" xfId="20258" xr:uid="{00000000-0005-0000-0000-00006B6B0000}"/>
    <cellStyle name="RowTitles-Detail 3 2 2 4 2_Tertiary Salaries Survey" xfId="20259" xr:uid="{00000000-0005-0000-0000-00006C6B0000}"/>
    <cellStyle name="RowTitles-Detail 3 2 2 4 3" xfId="20260" xr:uid="{00000000-0005-0000-0000-00006D6B0000}"/>
    <cellStyle name="RowTitles-Detail 3 2 2 4 3 2" xfId="20261" xr:uid="{00000000-0005-0000-0000-00006E6B0000}"/>
    <cellStyle name="RowTitles-Detail 3 2 2 4 3 2 2" xfId="20262" xr:uid="{00000000-0005-0000-0000-00006F6B0000}"/>
    <cellStyle name="RowTitles-Detail 3 2 2 4 3 2 2 2" xfId="20263" xr:uid="{00000000-0005-0000-0000-0000706B0000}"/>
    <cellStyle name="RowTitles-Detail 3 2 2 4 3 2 2_Tertiary Salaries Survey" xfId="20264" xr:uid="{00000000-0005-0000-0000-0000716B0000}"/>
    <cellStyle name="RowTitles-Detail 3 2 2 4 3 2 3" xfId="20265" xr:uid="{00000000-0005-0000-0000-0000726B0000}"/>
    <cellStyle name="RowTitles-Detail 3 2 2 4 3 2_Tertiary Salaries Survey" xfId="20266" xr:uid="{00000000-0005-0000-0000-0000736B0000}"/>
    <cellStyle name="RowTitles-Detail 3 2 2 4 3 3" xfId="20267" xr:uid="{00000000-0005-0000-0000-0000746B0000}"/>
    <cellStyle name="RowTitles-Detail 3 2 2 4 3 3 2" xfId="20268" xr:uid="{00000000-0005-0000-0000-0000756B0000}"/>
    <cellStyle name="RowTitles-Detail 3 2 2 4 3 3 2 2" xfId="20269" xr:uid="{00000000-0005-0000-0000-0000766B0000}"/>
    <cellStyle name="RowTitles-Detail 3 2 2 4 3 3 2_Tertiary Salaries Survey" xfId="20270" xr:uid="{00000000-0005-0000-0000-0000776B0000}"/>
    <cellStyle name="RowTitles-Detail 3 2 2 4 3 3 3" xfId="20271" xr:uid="{00000000-0005-0000-0000-0000786B0000}"/>
    <cellStyle name="RowTitles-Detail 3 2 2 4 3 3_Tertiary Salaries Survey" xfId="20272" xr:uid="{00000000-0005-0000-0000-0000796B0000}"/>
    <cellStyle name="RowTitles-Detail 3 2 2 4 3 4" xfId="20273" xr:uid="{00000000-0005-0000-0000-00007A6B0000}"/>
    <cellStyle name="RowTitles-Detail 3 2 2 4 3 5" xfId="20274" xr:uid="{00000000-0005-0000-0000-00007B6B0000}"/>
    <cellStyle name="RowTitles-Detail 3 2 2 4 3_Tertiary Salaries Survey" xfId="20275" xr:uid="{00000000-0005-0000-0000-00007C6B0000}"/>
    <cellStyle name="RowTitles-Detail 3 2 2 4 4" xfId="20276" xr:uid="{00000000-0005-0000-0000-00007D6B0000}"/>
    <cellStyle name="RowTitles-Detail 3 2 2 4 4 2" xfId="20277" xr:uid="{00000000-0005-0000-0000-00007E6B0000}"/>
    <cellStyle name="RowTitles-Detail 3 2 2 4 4 2 2" xfId="20278" xr:uid="{00000000-0005-0000-0000-00007F6B0000}"/>
    <cellStyle name="RowTitles-Detail 3 2 2 4 4 2 2 2" xfId="20279" xr:uid="{00000000-0005-0000-0000-0000806B0000}"/>
    <cellStyle name="RowTitles-Detail 3 2 2 4 4 2 2_Tertiary Salaries Survey" xfId="20280" xr:uid="{00000000-0005-0000-0000-0000816B0000}"/>
    <cellStyle name="RowTitles-Detail 3 2 2 4 4 2 3" xfId="20281" xr:uid="{00000000-0005-0000-0000-0000826B0000}"/>
    <cellStyle name="RowTitles-Detail 3 2 2 4 4 2_Tertiary Salaries Survey" xfId="20282" xr:uid="{00000000-0005-0000-0000-0000836B0000}"/>
    <cellStyle name="RowTitles-Detail 3 2 2 4 4 3" xfId="20283" xr:uid="{00000000-0005-0000-0000-0000846B0000}"/>
    <cellStyle name="RowTitles-Detail 3 2 2 4 4 3 2" xfId="20284" xr:uid="{00000000-0005-0000-0000-0000856B0000}"/>
    <cellStyle name="RowTitles-Detail 3 2 2 4 4 3 2 2" xfId="20285" xr:uid="{00000000-0005-0000-0000-0000866B0000}"/>
    <cellStyle name="RowTitles-Detail 3 2 2 4 4 3 2_Tertiary Salaries Survey" xfId="20286" xr:uid="{00000000-0005-0000-0000-0000876B0000}"/>
    <cellStyle name="RowTitles-Detail 3 2 2 4 4 3 3" xfId="20287" xr:uid="{00000000-0005-0000-0000-0000886B0000}"/>
    <cellStyle name="RowTitles-Detail 3 2 2 4 4 3_Tertiary Salaries Survey" xfId="20288" xr:uid="{00000000-0005-0000-0000-0000896B0000}"/>
    <cellStyle name="RowTitles-Detail 3 2 2 4 4 4" xfId="20289" xr:uid="{00000000-0005-0000-0000-00008A6B0000}"/>
    <cellStyle name="RowTitles-Detail 3 2 2 4 4 5" xfId="20290" xr:uid="{00000000-0005-0000-0000-00008B6B0000}"/>
    <cellStyle name="RowTitles-Detail 3 2 2 4 4 5 2" xfId="20291" xr:uid="{00000000-0005-0000-0000-00008C6B0000}"/>
    <cellStyle name="RowTitles-Detail 3 2 2 4 4 5_Tertiary Salaries Survey" xfId="20292" xr:uid="{00000000-0005-0000-0000-00008D6B0000}"/>
    <cellStyle name="RowTitles-Detail 3 2 2 4 4 6" xfId="20293" xr:uid="{00000000-0005-0000-0000-00008E6B0000}"/>
    <cellStyle name="RowTitles-Detail 3 2 2 4 4_Tertiary Salaries Survey" xfId="20294" xr:uid="{00000000-0005-0000-0000-00008F6B0000}"/>
    <cellStyle name="RowTitles-Detail 3 2 2 4 5" xfId="20295" xr:uid="{00000000-0005-0000-0000-0000906B0000}"/>
    <cellStyle name="RowTitles-Detail 3 2 2 4 5 2" xfId="20296" xr:uid="{00000000-0005-0000-0000-0000916B0000}"/>
    <cellStyle name="RowTitles-Detail 3 2 2 4 5 2 2" xfId="20297" xr:uid="{00000000-0005-0000-0000-0000926B0000}"/>
    <cellStyle name="RowTitles-Detail 3 2 2 4 5 2 2 2" xfId="20298" xr:uid="{00000000-0005-0000-0000-0000936B0000}"/>
    <cellStyle name="RowTitles-Detail 3 2 2 4 5 2 2_Tertiary Salaries Survey" xfId="20299" xr:uid="{00000000-0005-0000-0000-0000946B0000}"/>
    <cellStyle name="RowTitles-Detail 3 2 2 4 5 2 3" xfId="20300" xr:uid="{00000000-0005-0000-0000-0000956B0000}"/>
    <cellStyle name="RowTitles-Detail 3 2 2 4 5 2_Tertiary Salaries Survey" xfId="20301" xr:uid="{00000000-0005-0000-0000-0000966B0000}"/>
    <cellStyle name="RowTitles-Detail 3 2 2 4 5 3" xfId="20302" xr:uid="{00000000-0005-0000-0000-0000976B0000}"/>
    <cellStyle name="RowTitles-Detail 3 2 2 4 5 3 2" xfId="20303" xr:uid="{00000000-0005-0000-0000-0000986B0000}"/>
    <cellStyle name="RowTitles-Detail 3 2 2 4 5 3 2 2" xfId="20304" xr:uid="{00000000-0005-0000-0000-0000996B0000}"/>
    <cellStyle name="RowTitles-Detail 3 2 2 4 5 3 2_Tertiary Salaries Survey" xfId="20305" xr:uid="{00000000-0005-0000-0000-00009A6B0000}"/>
    <cellStyle name="RowTitles-Detail 3 2 2 4 5 3 3" xfId="20306" xr:uid="{00000000-0005-0000-0000-00009B6B0000}"/>
    <cellStyle name="RowTitles-Detail 3 2 2 4 5 3_Tertiary Salaries Survey" xfId="20307" xr:uid="{00000000-0005-0000-0000-00009C6B0000}"/>
    <cellStyle name="RowTitles-Detail 3 2 2 4 5 4" xfId="20308" xr:uid="{00000000-0005-0000-0000-00009D6B0000}"/>
    <cellStyle name="RowTitles-Detail 3 2 2 4 5 4 2" xfId="20309" xr:uid="{00000000-0005-0000-0000-00009E6B0000}"/>
    <cellStyle name="RowTitles-Detail 3 2 2 4 5 4_Tertiary Salaries Survey" xfId="20310" xr:uid="{00000000-0005-0000-0000-00009F6B0000}"/>
    <cellStyle name="RowTitles-Detail 3 2 2 4 5 5" xfId="20311" xr:uid="{00000000-0005-0000-0000-0000A06B0000}"/>
    <cellStyle name="RowTitles-Detail 3 2 2 4 5_Tertiary Salaries Survey" xfId="20312" xr:uid="{00000000-0005-0000-0000-0000A16B0000}"/>
    <cellStyle name="RowTitles-Detail 3 2 2 4 6" xfId="20313" xr:uid="{00000000-0005-0000-0000-0000A26B0000}"/>
    <cellStyle name="RowTitles-Detail 3 2 2 4 6 2" xfId="20314" xr:uid="{00000000-0005-0000-0000-0000A36B0000}"/>
    <cellStyle name="RowTitles-Detail 3 2 2 4 6 2 2" xfId="20315" xr:uid="{00000000-0005-0000-0000-0000A46B0000}"/>
    <cellStyle name="RowTitles-Detail 3 2 2 4 6 2 2 2" xfId="20316" xr:uid="{00000000-0005-0000-0000-0000A56B0000}"/>
    <cellStyle name="RowTitles-Detail 3 2 2 4 6 2 2_Tertiary Salaries Survey" xfId="20317" xr:uid="{00000000-0005-0000-0000-0000A66B0000}"/>
    <cellStyle name="RowTitles-Detail 3 2 2 4 6 2 3" xfId="20318" xr:uid="{00000000-0005-0000-0000-0000A76B0000}"/>
    <cellStyle name="RowTitles-Detail 3 2 2 4 6 2_Tertiary Salaries Survey" xfId="20319" xr:uid="{00000000-0005-0000-0000-0000A86B0000}"/>
    <cellStyle name="RowTitles-Detail 3 2 2 4 6 3" xfId="20320" xr:uid="{00000000-0005-0000-0000-0000A96B0000}"/>
    <cellStyle name="RowTitles-Detail 3 2 2 4 6 3 2" xfId="20321" xr:uid="{00000000-0005-0000-0000-0000AA6B0000}"/>
    <cellStyle name="RowTitles-Detail 3 2 2 4 6 3 2 2" xfId="20322" xr:uid="{00000000-0005-0000-0000-0000AB6B0000}"/>
    <cellStyle name="RowTitles-Detail 3 2 2 4 6 3 2_Tertiary Salaries Survey" xfId="20323" xr:uid="{00000000-0005-0000-0000-0000AC6B0000}"/>
    <cellStyle name="RowTitles-Detail 3 2 2 4 6 3 3" xfId="20324" xr:uid="{00000000-0005-0000-0000-0000AD6B0000}"/>
    <cellStyle name="RowTitles-Detail 3 2 2 4 6 3_Tertiary Salaries Survey" xfId="20325" xr:uid="{00000000-0005-0000-0000-0000AE6B0000}"/>
    <cellStyle name="RowTitles-Detail 3 2 2 4 6 4" xfId="20326" xr:uid="{00000000-0005-0000-0000-0000AF6B0000}"/>
    <cellStyle name="RowTitles-Detail 3 2 2 4 6 4 2" xfId="20327" xr:uid="{00000000-0005-0000-0000-0000B06B0000}"/>
    <cellStyle name="RowTitles-Detail 3 2 2 4 6 4_Tertiary Salaries Survey" xfId="20328" xr:uid="{00000000-0005-0000-0000-0000B16B0000}"/>
    <cellStyle name="RowTitles-Detail 3 2 2 4 6 5" xfId="20329" xr:uid="{00000000-0005-0000-0000-0000B26B0000}"/>
    <cellStyle name="RowTitles-Detail 3 2 2 4 6_Tertiary Salaries Survey" xfId="20330" xr:uid="{00000000-0005-0000-0000-0000B36B0000}"/>
    <cellStyle name="RowTitles-Detail 3 2 2 4 7" xfId="20331" xr:uid="{00000000-0005-0000-0000-0000B46B0000}"/>
    <cellStyle name="RowTitles-Detail 3 2 2 4 7 2" xfId="20332" xr:uid="{00000000-0005-0000-0000-0000B56B0000}"/>
    <cellStyle name="RowTitles-Detail 3 2 2 4 7 2 2" xfId="20333" xr:uid="{00000000-0005-0000-0000-0000B66B0000}"/>
    <cellStyle name="RowTitles-Detail 3 2 2 4 7 2_Tertiary Salaries Survey" xfId="20334" xr:uid="{00000000-0005-0000-0000-0000B76B0000}"/>
    <cellStyle name="RowTitles-Detail 3 2 2 4 7 3" xfId="20335" xr:uid="{00000000-0005-0000-0000-0000B86B0000}"/>
    <cellStyle name="RowTitles-Detail 3 2 2 4 7_Tertiary Salaries Survey" xfId="20336" xr:uid="{00000000-0005-0000-0000-0000B96B0000}"/>
    <cellStyle name="RowTitles-Detail 3 2 2 4 8" xfId="20337" xr:uid="{00000000-0005-0000-0000-0000BA6B0000}"/>
    <cellStyle name="RowTitles-Detail 3 2 2 4 9" xfId="20338" xr:uid="{00000000-0005-0000-0000-0000BB6B0000}"/>
    <cellStyle name="RowTitles-Detail 3 2 2 4_STUD aligned by INSTIT" xfId="20339" xr:uid="{00000000-0005-0000-0000-0000BC6B0000}"/>
    <cellStyle name="RowTitles-Detail 3 2 2 5" xfId="20340" xr:uid="{00000000-0005-0000-0000-0000BD6B0000}"/>
    <cellStyle name="RowTitles-Detail 3 2 2 5 2" xfId="20341" xr:uid="{00000000-0005-0000-0000-0000BE6B0000}"/>
    <cellStyle name="RowTitles-Detail 3 2 2 5 2 2" xfId="20342" xr:uid="{00000000-0005-0000-0000-0000BF6B0000}"/>
    <cellStyle name="RowTitles-Detail 3 2 2 5 2 2 2" xfId="20343" xr:uid="{00000000-0005-0000-0000-0000C06B0000}"/>
    <cellStyle name="RowTitles-Detail 3 2 2 5 2 2_Tertiary Salaries Survey" xfId="20344" xr:uid="{00000000-0005-0000-0000-0000C16B0000}"/>
    <cellStyle name="RowTitles-Detail 3 2 2 5 2 3" xfId="20345" xr:uid="{00000000-0005-0000-0000-0000C26B0000}"/>
    <cellStyle name="RowTitles-Detail 3 2 2 5 2_Tertiary Salaries Survey" xfId="20346" xr:uid="{00000000-0005-0000-0000-0000C36B0000}"/>
    <cellStyle name="RowTitles-Detail 3 2 2 5 3" xfId="20347" xr:uid="{00000000-0005-0000-0000-0000C46B0000}"/>
    <cellStyle name="RowTitles-Detail 3 2 2 5 3 2" xfId="20348" xr:uid="{00000000-0005-0000-0000-0000C56B0000}"/>
    <cellStyle name="RowTitles-Detail 3 2 2 5 3 2 2" xfId="20349" xr:uid="{00000000-0005-0000-0000-0000C66B0000}"/>
    <cellStyle name="RowTitles-Detail 3 2 2 5 3 2_Tertiary Salaries Survey" xfId="20350" xr:uid="{00000000-0005-0000-0000-0000C76B0000}"/>
    <cellStyle name="RowTitles-Detail 3 2 2 5 3 3" xfId="20351" xr:uid="{00000000-0005-0000-0000-0000C86B0000}"/>
    <cellStyle name="RowTitles-Detail 3 2 2 5 3_Tertiary Salaries Survey" xfId="20352" xr:uid="{00000000-0005-0000-0000-0000C96B0000}"/>
    <cellStyle name="RowTitles-Detail 3 2 2 5 4" xfId="20353" xr:uid="{00000000-0005-0000-0000-0000CA6B0000}"/>
    <cellStyle name="RowTitles-Detail 3 2 2 5 5" xfId="20354" xr:uid="{00000000-0005-0000-0000-0000CB6B0000}"/>
    <cellStyle name="RowTitles-Detail 3 2 2 5 5 2" xfId="20355" xr:uid="{00000000-0005-0000-0000-0000CC6B0000}"/>
    <cellStyle name="RowTitles-Detail 3 2 2 5 5_Tertiary Salaries Survey" xfId="20356" xr:uid="{00000000-0005-0000-0000-0000CD6B0000}"/>
    <cellStyle name="RowTitles-Detail 3 2 2 5 6" xfId="20357" xr:uid="{00000000-0005-0000-0000-0000CE6B0000}"/>
    <cellStyle name="RowTitles-Detail 3 2 2 5_Tertiary Salaries Survey" xfId="20358" xr:uid="{00000000-0005-0000-0000-0000CF6B0000}"/>
    <cellStyle name="RowTitles-Detail 3 2 2 6" xfId="20359" xr:uid="{00000000-0005-0000-0000-0000D06B0000}"/>
    <cellStyle name="RowTitles-Detail 3 2 2 6 2" xfId="20360" xr:uid="{00000000-0005-0000-0000-0000D16B0000}"/>
    <cellStyle name="RowTitles-Detail 3 2 2 6 2 2" xfId="20361" xr:uid="{00000000-0005-0000-0000-0000D26B0000}"/>
    <cellStyle name="RowTitles-Detail 3 2 2 6 2 2 2" xfId="20362" xr:uid="{00000000-0005-0000-0000-0000D36B0000}"/>
    <cellStyle name="RowTitles-Detail 3 2 2 6 2 2_Tertiary Salaries Survey" xfId="20363" xr:uid="{00000000-0005-0000-0000-0000D46B0000}"/>
    <cellStyle name="RowTitles-Detail 3 2 2 6 2 3" xfId="20364" xr:uid="{00000000-0005-0000-0000-0000D56B0000}"/>
    <cellStyle name="RowTitles-Detail 3 2 2 6 2_Tertiary Salaries Survey" xfId="20365" xr:uid="{00000000-0005-0000-0000-0000D66B0000}"/>
    <cellStyle name="RowTitles-Detail 3 2 2 6 3" xfId="20366" xr:uid="{00000000-0005-0000-0000-0000D76B0000}"/>
    <cellStyle name="RowTitles-Detail 3 2 2 6 3 2" xfId="20367" xr:uid="{00000000-0005-0000-0000-0000D86B0000}"/>
    <cellStyle name="RowTitles-Detail 3 2 2 6 3 2 2" xfId="20368" xr:uid="{00000000-0005-0000-0000-0000D96B0000}"/>
    <cellStyle name="RowTitles-Detail 3 2 2 6 3 2_Tertiary Salaries Survey" xfId="20369" xr:uid="{00000000-0005-0000-0000-0000DA6B0000}"/>
    <cellStyle name="RowTitles-Detail 3 2 2 6 3 3" xfId="20370" xr:uid="{00000000-0005-0000-0000-0000DB6B0000}"/>
    <cellStyle name="RowTitles-Detail 3 2 2 6 3_Tertiary Salaries Survey" xfId="20371" xr:uid="{00000000-0005-0000-0000-0000DC6B0000}"/>
    <cellStyle name="RowTitles-Detail 3 2 2 6 4" xfId="20372" xr:uid="{00000000-0005-0000-0000-0000DD6B0000}"/>
    <cellStyle name="RowTitles-Detail 3 2 2 6 5" xfId="20373" xr:uid="{00000000-0005-0000-0000-0000DE6B0000}"/>
    <cellStyle name="RowTitles-Detail 3 2 2 6_Tertiary Salaries Survey" xfId="20374" xr:uid="{00000000-0005-0000-0000-0000DF6B0000}"/>
    <cellStyle name="RowTitles-Detail 3 2 2 7" xfId="20375" xr:uid="{00000000-0005-0000-0000-0000E06B0000}"/>
    <cellStyle name="RowTitles-Detail 3 2 2 7 2" xfId="20376" xr:uid="{00000000-0005-0000-0000-0000E16B0000}"/>
    <cellStyle name="RowTitles-Detail 3 2 2 7 2 2" xfId="20377" xr:uid="{00000000-0005-0000-0000-0000E26B0000}"/>
    <cellStyle name="RowTitles-Detail 3 2 2 7 2 2 2" xfId="20378" xr:uid="{00000000-0005-0000-0000-0000E36B0000}"/>
    <cellStyle name="RowTitles-Detail 3 2 2 7 2 2_Tertiary Salaries Survey" xfId="20379" xr:uid="{00000000-0005-0000-0000-0000E46B0000}"/>
    <cellStyle name="RowTitles-Detail 3 2 2 7 2 3" xfId="20380" xr:uid="{00000000-0005-0000-0000-0000E56B0000}"/>
    <cellStyle name="RowTitles-Detail 3 2 2 7 2_Tertiary Salaries Survey" xfId="20381" xr:uid="{00000000-0005-0000-0000-0000E66B0000}"/>
    <cellStyle name="RowTitles-Detail 3 2 2 7 3" xfId="20382" xr:uid="{00000000-0005-0000-0000-0000E76B0000}"/>
    <cellStyle name="RowTitles-Detail 3 2 2 7 3 2" xfId="20383" xr:uid="{00000000-0005-0000-0000-0000E86B0000}"/>
    <cellStyle name="RowTitles-Detail 3 2 2 7 3 2 2" xfId="20384" xr:uid="{00000000-0005-0000-0000-0000E96B0000}"/>
    <cellStyle name="RowTitles-Detail 3 2 2 7 3 2_Tertiary Salaries Survey" xfId="20385" xr:uid="{00000000-0005-0000-0000-0000EA6B0000}"/>
    <cellStyle name="RowTitles-Detail 3 2 2 7 3 3" xfId="20386" xr:uid="{00000000-0005-0000-0000-0000EB6B0000}"/>
    <cellStyle name="RowTitles-Detail 3 2 2 7 3_Tertiary Salaries Survey" xfId="20387" xr:uid="{00000000-0005-0000-0000-0000EC6B0000}"/>
    <cellStyle name="RowTitles-Detail 3 2 2 7 4" xfId="20388" xr:uid="{00000000-0005-0000-0000-0000ED6B0000}"/>
    <cellStyle name="RowTitles-Detail 3 2 2 7 5" xfId="20389" xr:uid="{00000000-0005-0000-0000-0000EE6B0000}"/>
    <cellStyle name="RowTitles-Detail 3 2 2 7 5 2" xfId="20390" xr:uid="{00000000-0005-0000-0000-0000EF6B0000}"/>
    <cellStyle name="RowTitles-Detail 3 2 2 7 5_Tertiary Salaries Survey" xfId="20391" xr:uid="{00000000-0005-0000-0000-0000F06B0000}"/>
    <cellStyle name="RowTitles-Detail 3 2 2 7 6" xfId="20392" xr:uid="{00000000-0005-0000-0000-0000F16B0000}"/>
    <cellStyle name="RowTitles-Detail 3 2 2 7_Tertiary Salaries Survey" xfId="20393" xr:uid="{00000000-0005-0000-0000-0000F26B0000}"/>
    <cellStyle name="RowTitles-Detail 3 2 2 8" xfId="20394" xr:uid="{00000000-0005-0000-0000-0000F36B0000}"/>
    <cellStyle name="RowTitles-Detail 3 2 2 8 2" xfId="20395" xr:uid="{00000000-0005-0000-0000-0000F46B0000}"/>
    <cellStyle name="RowTitles-Detail 3 2 2 8 2 2" xfId="20396" xr:uid="{00000000-0005-0000-0000-0000F56B0000}"/>
    <cellStyle name="RowTitles-Detail 3 2 2 8 2 2 2" xfId="20397" xr:uid="{00000000-0005-0000-0000-0000F66B0000}"/>
    <cellStyle name="RowTitles-Detail 3 2 2 8 2 2_Tertiary Salaries Survey" xfId="20398" xr:uid="{00000000-0005-0000-0000-0000F76B0000}"/>
    <cellStyle name="RowTitles-Detail 3 2 2 8 2 3" xfId="20399" xr:uid="{00000000-0005-0000-0000-0000F86B0000}"/>
    <cellStyle name="RowTitles-Detail 3 2 2 8 2_Tertiary Salaries Survey" xfId="20400" xr:uid="{00000000-0005-0000-0000-0000F96B0000}"/>
    <cellStyle name="RowTitles-Detail 3 2 2 8 3" xfId="20401" xr:uid="{00000000-0005-0000-0000-0000FA6B0000}"/>
    <cellStyle name="RowTitles-Detail 3 2 2 8 3 2" xfId="20402" xr:uid="{00000000-0005-0000-0000-0000FB6B0000}"/>
    <cellStyle name="RowTitles-Detail 3 2 2 8 3 2 2" xfId="20403" xr:uid="{00000000-0005-0000-0000-0000FC6B0000}"/>
    <cellStyle name="RowTitles-Detail 3 2 2 8 3 2_Tertiary Salaries Survey" xfId="20404" xr:uid="{00000000-0005-0000-0000-0000FD6B0000}"/>
    <cellStyle name="RowTitles-Detail 3 2 2 8 3 3" xfId="20405" xr:uid="{00000000-0005-0000-0000-0000FE6B0000}"/>
    <cellStyle name="RowTitles-Detail 3 2 2 8 3_Tertiary Salaries Survey" xfId="20406" xr:uid="{00000000-0005-0000-0000-0000FF6B0000}"/>
    <cellStyle name="RowTitles-Detail 3 2 2 8 4" xfId="20407" xr:uid="{00000000-0005-0000-0000-0000006C0000}"/>
    <cellStyle name="RowTitles-Detail 3 2 2 8 4 2" xfId="20408" xr:uid="{00000000-0005-0000-0000-0000016C0000}"/>
    <cellStyle name="RowTitles-Detail 3 2 2 8 4_Tertiary Salaries Survey" xfId="20409" xr:uid="{00000000-0005-0000-0000-0000026C0000}"/>
    <cellStyle name="RowTitles-Detail 3 2 2 8 5" xfId="20410" xr:uid="{00000000-0005-0000-0000-0000036C0000}"/>
    <cellStyle name="RowTitles-Detail 3 2 2 8_Tertiary Salaries Survey" xfId="20411" xr:uid="{00000000-0005-0000-0000-0000046C0000}"/>
    <cellStyle name="RowTitles-Detail 3 2 2 9" xfId="20412" xr:uid="{00000000-0005-0000-0000-0000056C0000}"/>
    <cellStyle name="RowTitles-Detail 3 2 2 9 2" xfId="20413" xr:uid="{00000000-0005-0000-0000-0000066C0000}"/>
    <cellStyle name="RowTitles-Detail 3 2 2 9 2 2" xfId="20414" xr:uid="{00000000-0005-0000-0000-0000076C0000}"/>
    <cellStyle name="RowTitles-Detail 3 2 2 9 2 2 2" xfId="20415" xr:uid="{00000000-0005-0000-0000-0000086C0000}"/>
    <cellStyle name="RowTitles-Detail 3 2 2 9 2 2_Tertiary Salaries Survey" xfId="20416" xr:uid="{00000000-0005-0000-0000-0000096C0000}"/>
    <cellStyle name="RowTitles-Detail 3 2 2 9 2 3" xfId="20417" xr:uid="{00000000-0005-0000-0000-00000A6C0000}"/>
    <cellStyle name="RowTitles-Detail 3 2 2 9 2_Tertiary Salaries Survey" xfId="20418" xr:uid="{00000000-0005-0000-0000-00000B6C0000}"/>
    <cellStyle name="RowTitles-Detail 3 2 2 9 3" xfId="20419" xr:uid="{00000000-0005-0000-0000-00000C6C0000}"/>
    <cellStyle name="RowTitles-Detail 3 2 2 9 3 2" xfId="20420" xr:uid="{00000000-0005-0000-0000-00000D6C0000}"/>
    <cellStyle name="RowTitles-Detail 3 2 2 9 3 2 2" xfId="20421" xr:uid="{00000000-0005-0000-0000-00000E6C0000}"/>
    <cellStyle name="RowTitles-Detail 3 2 2 9 3 2_Tertiary Salaries Survey" xfId="20422" xr:uid="{00000000-0005-0000-0000-00000F6C0000}"/>
    <cellStyle name="RowTitles-Detail 3 2 2 9 3 3" xfId="20423" xr:uid="{00000000-0005-0000-0000-0000106C0000}"/>
    <cellStyle name="RowTitles-Detail 3 2 2 9 3_Tertiary Salaries Survey" xfId="20424" xr:uid="{00000000-0005-0000-0000-0000116C0000}"/>
    <cellStyle name="RowTitles-Detail 3 2 2 9 4" xfId="20425" xr:uid="{00000000-0005-0000-0000-0000126C0000}"/>
    <cellStyle name="RowTitles-Detail 3 2 2 9 4 2" xfId="20426" xr:uid="{00000000-0005-0000-0000-0000136C0000}"/>
    <cellStyle name="RowTitles-Detail 3 2 2 9 4_Tertiary Salaries Survey" xfId="20427" xr:uid="{00000000-0005-0000-0000-0000146C0000}"/>
    <cellStyle name="RowTitles-Detail 3 2 2 9 5" xfId="20428" xr:uid="{00000000-0005-0000-0000-0000156C0000}"/>
    <cellStyle name="RowTitles-Detail 3 2 2 9_Tertiary Salaries Survey" xfId="20429" xr:uid="{00000000-0005-0000-0000-0000166C0000}"/>
    <cellStyle name="RowTitles-Detail 3 2 2_STUD aligned by INSTIT" xfId="20430" xr:uid="{00000000-0005-0000-0000-0000176C0000}"/>
    <cellStyle name="RowTitles-Detail 3 2 3" xfId="20431" xr:uid="{00000000-0005-0000-0000-0000186C0000}"/>
    <cellStyle name="RowTitles-Detail 3 2 3 2" xfId="20432" xr:uid="{00000000-0005-0000-0000-0000196C0000}"/>
    <cellStyle name="RowTitles-Detail 3 2 3 2 2" xfId="20433" xr:uid="{00000000-0005-0000-0000-00001A6C0000}"/>
    <cellStyle name="RowTitles-Detail 3 2 3 2 2 2" xfId="20434" xr:uid="{00000000-0005-0000-0000-00001B6C0000}"/>
    <cellStyle name="RowTitles-Detail 3 2 3 2 2 2 2" xfId="20435" xr:uid="{00000000-0005-0000-0000-00001C6C0000}"/>
    <cellStyle name="RowTitles-Detail 3 2 3 2 2 2_Tertiary Salaries Survey" xfId="20436" xr:uid="{00000000-0005-0000-0000-00001D6C0000}"/>
    <cellStyle name="RowTitles-Detail 3 2 3 2 2 3" xfId="20437" xr:uid="{00000000-0005-0000-0000-00001E6C0000}"/>
    <cellStyle name="RowTitles-Detail 3 2 3 2 2_Tertiary Salaries Survey" xfId="20438" xr:uid="{00000000-0005-0000-0000-00001F6C0000}"/>
    <cellStyle name="RowTitles-Detail 3 2 3 2 3" xfId="20439" xr:uid="{00000000-0005-0000-0000-0000206C0000}"/>
    <cellStyle name="RowTitles-Detail 3 2 3 2 3 2" xfId="20440" xr:uid="{00000000-0005-0000-0000-0000216C0000}"/>
    <cellStyle name="RowTitles-Detail 3 2 3 2 3 2 2" xfId="20441" xr:uid="{00000000-0005-0000-0000-0000226C0000}"/>
    <cellStyle name="RowTitles-Detail 3 2 3 2 3 2_Tertiary Salaries Survey" xfId="20442" xr:uid="{00000000-0005-0000-0000-0000236C0000}"/>
    <cellStyle name="RowTitles-Detail 3 2 3 2 3 3" xfId="20443" xr:uid="{00000000-0005-0000-0000-0000246C0000}"/>
    <cellStyle name="RowTitles-Detail 3 2 3 2 3_Tertiary Salaries Survey" xfId="20444" xr:uid="{00000000-0005-0000-0000-0000256C0000}"/>
    <cellStyle name="RowTitles-Detail 3 2 3 2 4" xfId="20445" xr:uid="{00000000-0005-0000-0000-0000266C0000}"/>
    <cellStyle name="RowTitles-Detail 3 2 3 2 5" xfId="20446" xr:uid="{00000000-0005-0000-0000-0000276C0000}"/>
    <cellStyle name="RowTitles-Detail 3 2 3 2_Tertiary Salaries Survey" xfId="20447" xr:uid="{00000000-0005-0000-0000-0000286C0000}"/>
    <cellStyle name="RowTitles-Detail 3 2 3 3" xfId="20448" xr:uid="{00000000-0005-0000-0000-0000296C0000}"/>
    <cellStyle name="RowTitles-Detail 3 2 3 3 2" xfId="20449" xr:uid="{00000000-0005-0000-0000-00002A6C0000}"/>
    <cellStyle name="RowTitles-Detail 3 2 3 3 2 2" xfId="20450" xr:uid="{00000000-0005-0000-0000-00002B6C0000}"/>
    <cellStyle name="RowTitles-Detail 3 2 3 3 2 2 2" xfId="20451" xr:uid="{00000000-0005-0000-0000-00002C6C0000}"/>
    <cellStyle name="RowTitles-Detail 3 2 3 3 2 2_Tertiary Salaries Survey" xfId="20452" xr:uid="{00000000-0005-0000-0000-00002D6C0000}"/>
    <cellStyle name="RowTitles-Detail 3 2 3 3 2 3" xfId="20453" xr:uid="{00000000-0005-0000-0000-00002E6C0000}"/>
    <cellStyle name="RowTitles-Detail 3 2 3 3 2_Tertiary Salaries Survey" xfId="20454" xr:uid="{00000000-0005-0000-0000-00002F6C0000}"/>
    <cellStyle name="RowTitles-Detail 3 2 3 3 3" xfId="20455" xr:uid="{00000000-0005-0000-0000-0000306C0000}"/>
    <cellStyle name="RowTitles-Detail 3 2 3 3 3 2" xfId="20456" xr:uid="{00000000-0005-0000-0000-0000316C0000}"/>
    <cellStyle name="RowTitles-Detail 3 2 3 3 3 2 2" xfId="20457" xr:uid="{00000000-0005-0000-0000-0000326C0000}"/>
    <cellStyle name="RowTitles-Detail 3 2 3 3 3 2_Tertiary Salaries Survey" xfId="20458" xr:uid="{00000000-0005-0000-0000-0000336C0000}"/>
    <cellStyle name="RowTitles-Detail 3 2 3 3 3 3" xfId="20459" xr:uid="{00000000-0005-0000-0000-0000346C0000}"/>
    <cellStyle name="RowTitles-Detail 3 2 3 3 3_Tertiary Salaries Survey" xfId="20460" xr:uid="{00000000-0005-0000-0000-0000356C0000}"/>
    <cellStyle name="RowTitles-Detail 3 2 3 3 4" xfId="20461" xr:uid="{00000000-0005-0000-0000-0000366C0000}"/>
    <cellStyle name="RowTitles-Detail 3 2 3 3 5" xfId="20462" xr:uid="{00000000-0005-0000-0000-0000376C0000}"/>
    <cellStyle name="RowTitles-Detail 3 2 3 3 5 2" xfId="20463" xr:uid="{00000000-0005-0000-0000-0000386C0000}"/>
    <cellStyle name="RowTitles-Detail 3 2 3 3 5_Tertiary Salaries Survey" xfId="20464" xr:uid="{00000000-0005-0000-0000-0000396C0000}"/>
    <cellStyle name="RowTitles-Detail 3 2 3 3 6" xfId="20465" xr:uid="{00000000-0005-0000-0000-00003A6C0000}"/>
    <cellStyle name="RowTitles-Detail 3 2 3 3_Tertiary Salaries Survey" xfId="20466" xr:uid="{00000000-0005-0000-0000-00003B6C0000}"/>
    <cellStyle name="RowTitles-Detail 3 2 3 4" xfId="20467" xr:uid="{00000000-0005-0000-0000-00003C6C0000}"/>
    <cellStyle name="RowTitles-Detail 3 2 3 4 2" xfId="20468" xr:uid="{00000000-0005-0000-0000-00003D6C0000}"/>
    <cellStyle name="RowTitles-Detail 3 2 3 4 2 2" xfId="20469" xr:uid="{00000000-0005-0000-0000-00003E6C0000}"/>
    <cellStyle name="RowTitles-Detail 3 2 3 4 2 2 2" xfId="20470" xr:uid="{00000000-0005-0000-0000-00003F6C0000}"/>
    <cellStyle name="RowTitles-Detail 3 2 3 4 2 2_Tertiary Salaries Survey" xfId="20471" xr:uid="{00000000-0005-0000-0000-0000406C0000}"/>
    <cellStyle name="RowTitles-Detail 3 2 3 4 2 3" xfId="20472" xr:uid="{00000000-0005-0000-0000-0000416C0000}"/>
    <cellStyle name="RowTitles-Detail 3 2 3 4 2_Tertiary Salaries Survey" xfId="20473" xr:uid="{00000000-0005-0000-0000-0000426C0000}"/>
    <cellStyle name="RowTitles-Detail 3 2 3 4 3" xfId="20474" xr:uid="{00000000-0005-0000-0000-0000436C0000}"/>
    <cellStyle name="RowTitles-Detail 3 2 3 4 3 2" xfId="20475" xr:uid="{00000000-0005-0000-0000-0000446C0000}"/>
    <cellStyle name="RowTitles-Detail 3 2 3 4 3 2 2" xfId="20476" xr:uid="{00000000-0005-0000-0000-0000456C0000}"/>
    <cellStyle name="RowTitles-Detail 3 2 3 4 3 2_Tertiary Salaries Survey" xfId="20477" xr:uid="{00000000-0005-0000-0000-0000466C0000}"/>
    <cellStyle name="RowTitles-Detail 3 2 3 4 3 3" xfId="20478" xr:uid="{00000000-0005-0000-0000-0000476C0000}"/>
    <cellStyle name="RowTitles-Detail 3 2 3 4 3_Tertiary Salaries Survey" xfId="20479" xr:uid="{00000000-0005-0000-0000-0000486C0000}"/>
    <cellStyle name="RowTitles-Detail 3 2 3 4 4" xfId="20480" xr:uid="{00000000-0005-0000-0000-0000496C0000}"/>
    <cellStyle name="RowTitles-Detail 3 2 3 4 4 2" xfId="20481" xr:uid="{00000000-0005-0000-0000-00004A6C0000}"/>
    <cellStyle name="RowTitles-Detail 3 2 3 4 4_Tertiary Salaries Survey" xfId="20482" xr:uid="{00000000-0005-0000-0000-00004B6C0000}"/>
    <cellStyle name="RowTitles-Detail 3 2 3 4 5" xfId="20483" xr:uid="{00000000-0005-0000-0000-00004C6C0000}"/>
    <cellStyle name="RowTitles-Detail 3 2 3 4_Tertiary Salaries Survey" xfId="20484" xr:uid="{00000000-0005-0000-0000-00004D6C0000}"/>
    <cellStyle name="RowTitles-Detail 3 2 3 5" xfId="20485" xr:uid="{00000000-0005-0000-0000-00004E6C0000}"/>
    <cellStyle name="RowTitles-Detail 3 2 3 5 2" xfId="20486" xr:uid="{00000000-0005-0000-0000-00004F6C0000}"/>
    <cellStyle name="RowTitles-Detail 3 2 3 5 2 2" xfId="20487" xr:uid="{00000000-0005-0000-0000-0000506C0000}"/>
    <cellStyle name="RowTitles-Detail 3 2 3 5 2 2 2" xfId="20488" xr:uid="{00000000-0005-0000-0000-0000516C0000}"/>
    <cellStyle name="RowTitles-Detail 3 2 3 5 2 2_Tertiary Salaries Survey" xfId="20489" xr:uid="{00000000-0005-0000-0000-0000526C0000}"/>
    <cellStyle name="RowTitles-Detail 3 2 3 5 2 3" xfId="20490" xr:uid="{00000000-0005-0000-0000-0000536C0000}"/>
    <cellStyle name="RowTitles-Detail 3 2 3 5 2_Tertiary Salaries Survey" xfId="20491" xr:uid="{00000000-0005-0000-0000-0000546C0000}"/>
    <cellStyle name="RowTitles-Detail 3 2 3 5 3" xfId="20492" xr:uid="{00000000-0005-0000-0000-0000556C0000}"/>
    <cellStyle name="RowTitles-Detail 3 2 3 5 3 2" xfId="20493" xr:uid="{00000000-0005-0000-0000-0000566C0000}"/>
    <cellStyle name="RowTitles-Detail 3 2 3 5 3 2 2" xfId="20494" xr:uid="{00000000-0005-0000-0000-0000576C0000}"/>
    <cellStyle name="RowTitles-Detail 3 2 3 5 3 2_Tertiary Salaries Survey" xfId="20495" xr:uid="{00000000-0005-0000-0000-0000586C0000}"/>
    <cellStyle name="RowTitles-Detail 3 2 3 5 3 3" xfId="20496" xr:uid="{00000000-0005-0000-0000-0000596C0000}"/>
    <cellStyle name="RowTitles-Detail 3 2 3 5 3_Tertiary Salaries Survey" xfId="20497" xr:uid="{00000000-0005-0000-0000-00005A6C0000}"/>
    <cellStyle name="RowTitles-Detail 3 2 3 5 4" xfId="20498" xr:uid="{00000000-0005-0000-0000-00005B6C0000}"/>
    <cellStyle name="RowTitles-Detail 3 2 3 5 4 2" xfId="20499" xr:uid="{00000000-0005-0000-0000-00005C6C0000}"/>
    <cellStyle name="RowTitles-Detail 3 2 3 5 4_Tertiary Salaries Survey" xfId="20500" xr:uid="{00000000-0005-0000-0000-00005D6C0000}"/>
    <cellStyle name="RowTitles-Detail 3 2 3 5 5" xfId="20501" xr:uid="{00000000-0005-0000-0000-00005E6C0000}"/>
    <cellStyle name="RowTitles-Detail 3 2 3 5_Tertiary Salaries Survey" xfId="20502" xr:uid="{00000000-0005-0000-0000-00005F6C0000}"/>
    <cellStyle name="RowTitles-Detail 3 2 3 6" xfId="20503" xr:uid="{00000000-0005-0000-0000-0000606C0000}"/>
    <cellStyle name="RowTitles-Detail 3 2 3 6 2" xfId="20504" xr:uid="{00000000-0005-0000-0000-0000616C0000}"/>
    <cellStyle name="RowTitles-Detail 3 2 3 6 2 2" xfId="20505" xr:uid="{00000000-0005-0000-0000-0000626C0000}"/>
    <cellStyle name="RowTitles-Detail 3 2 3 6 2 2 2" xfId="20506" xr:uid="{00000000-0005-0000-0000-0000636C0000}"/>
    <cellStyle name="RowTitles-Detail 3 2 3 6 2 2_Tertiary Salaries Survey" xfId="20507" xr:uid="{00000000-0005-0000-0000-0000646C0000}"/>
    <cellStyle name="RowTitles-Detail 3 2 3 6 2 3" xfId="20508" xr:uid="{00000000-0005-0000-0000-0000656C0000}"/>
    <cellStyle name="RowTitles-Detail 3 2 3 6 2_Tertiary Salaries Survey" xfId="20509" xr:uid="{00000000-0005-0000-0000-0000666C0000}"/>
    <cellStyle name="RowTitles-Detail 3 2 3 6 3" xfId="20510" xr:uid="{00000000-0005-0000-0000-0000676C0000}"/>
    <cellStyle name="RowTitles-Detail 3 2 3 6 3 2" xfId="20511" xr:uid="{00000000-0005-0000-0000-0000686C0000}"/>
    <cellStyle name="RowTitles-Detail 3 2 3 6 3 2 2" xfId="20512" xr:uid="{00000000-0005-0000-0000-0000696C0000}"/>
    <cellStyle name="RowTitles-Detail 3 2 3 6 3 2_Tertiary Salaries Survey" xfId="20513" xr:uid="{00000000-0005-0000-0000-00006A6C0000}"/>
    <cellStyle name="RowTitles-Detail 3 2 3 6 3 3" xfId="20514" xr:uid="{00000000-0005-0000-0000-00006B6C0000}"/>
    <cellStyle name="RowTitles-Detail 3 2 3 6 3_Tertiary Salaries Survey" xfId="20515" xr:uid="{00000000-0005-0000-0000-00006C6C0000}"/>
    <cellStyle name="RowTitles-Detail 3 2 3 6 4" xfId="20516" xr:uid="{00000000-0005-0000-0000-00006D6C0000}"/>
    <cellStyle name="RowTitles-Detail 3 2 3 6 4 2" xfId="20517" xr:uid="{00000000-0005-0000-0000-00006E6C0000}"/>
    <cellStyle name="RowTitles-Detail 3 2 3 6 4_Tertiary Salaries Survey" xfId="20518" xr:uid="{00000000-0005-0000-0000-00006F6C0000}"/>
    <cellStyle name="RowTitles-Detail 3 2 3 6 5" xfId="20519" xr:uid="{00000000-0005-0000-0000-0000706C0000}"/>
    <cellStyle name="RowTitles-Detail 3 2 3 6_Tertiary Salaries Survey" xfId="20520" xr:uid="{00000000-0005-0000-0000-0000716C0000}"/>
    <cellStyle name="RowTitles-Detail 3 2 3 7" xfId="20521" xr:uid="{00000000-0005-0000-0000-0000726C0000}"/>
    <cellStyle name="RowTitles-Detail 3 2 3 7 2" xfId="20522" xr:uid="{00000000-0005-0000-0000-0000736C0000}"/>
    <cellStyle name="RowTitles-Detail 3 2 3 7 2 2" xfId="20523" xr:uid="{00000000-0005-0000-0000-0000746C0000}"/>
    <cellStyle name="RowTitles-Detail 3 2 3 7 2_Tertiary Salaries Survey" xfId="20524" xr:uid="{00000000-0005-0000-0000-0000756C0000}"/>
    <cellStyle name="RowTitles-Detail 3 2 3 7 3" xfId="20525" xr:uid="{00000000-0005-0000-0000-0000766C0000}"/>
    <cellStyle name="RowTitles-Detail 3 2 3 7_Tertiary Salaries Survey" xfId="20526" xr:uid="{00000000-0005-0000-0000-0000776C0000}"/>
    <cellStyle name="RowTitles-Detail 3 2 3 8" xfId="20527" xr:uid="{00000000-0005-0000-0000-0000786C0000}"/>
    <cellStyle name="RowTitles-Detail 3 2 3 9" xfId="20528" xr:uid="{00000000-0005-0000-0000-0000796C0000}"/>
    <cellStyle name="RowTitles-Detail 3 2 3_STUD aligned by INSTIT" xfId="20529" xr:uid="{00000000-0005-0000-0000-00007A6C0000}"/>
    <cellStyle name="RowTitles-Detail 3 2 4" xfId="20530" xr:uid="{00000000-0005-0000-0000-00007B6C0000}"/>
    <cellStyle name="RowTitles-Detail 3 2 4 2" xfId="20531" xr:uid="{00000000-0005-0000-0000-00007C6C0000}"/>
    <cellStyle name="RowTitles-Detail 3 2 4 2 2" xfId="20532" xr:uid="{00000000-0005-0000-0000-00007D6C0000}"/>
    <cellStyle name="RowTitles-Detail 3 2 4 2 2 2" xfId="20533" xr:uid="{00000000-0005-0000-0000-00007E6C0000}"/>
    <cellStyle name="RowTitles-Detail 3 2 4 2 2 2 2" xfId="20534" xr:uid="{00000000-0005-0000-0000-00007F6C0000}"/>
    <cellStyle name="RowTitles-Detail 3 2 4 2 2 2_Tertiary Salaries Survey" xfId="20535" xr:uid="{00000000-0005-0000-0000-0000806C0000}"/>
    <cellStyle name="RowTitles-Detail 3 2 4 2 2 3" xfId="20536" xr:uid="{00000000-0005-0000-0000-0000816C0000}"/>
    <cellStyle name="RowTitles-Detail 3 2 4 2 2_Tertiary Salaries Survey" xfId="20537" xr:uid="{00000000-0005-0000-0000-0000826C0000}"/>
    <cellStyle name="RowTitles-Detail 3 2 4 2 3" xfId="20538" xr:uid="{00000000-0005-0000-0000-0000836C0000}"/>
    <cellStyle name="RowTitles-Detail 3 2 4 2 3 2" xfId="20539" xr:uid="{00000000-0005-0000-0000-0000846C0000}"/>
    <cellStyle name="RowTitles-Detail 3 2 4 2 3 2 2" xfId="20540" xr:uid="{00000000-0005-0000-0000-0000856C0000}"/>
    <cellStyle name="RowTitles-Detail 3 2 4 2 3 2_Tertiary Salaries Survey" xfId="20541" xr:uid="{00000000-0005-0000-0000-0000866C0000}"/>
    <cellStyle name="RowTitles-Detail 3 2 4 2 3 3" xfId="20542" xr:uid="{00000000-0005-0000-0000-0000876C0000}"/>
    <cellStyle name="RowTitles-Detail 3 2 4 2 3_Tertiary Salaries Survey" xfId="20543" xr:uid="{00000000-0005-0000-0000-0000886C0000}"/>
    <cellStyle name="RowTitles-Detail 3 2 4 2 4" xfId="20544" xr:uid="{00000000-0005-0000-0000-0000896C0000}"/>
    <cellStyle name="RowTitles-Detail 3 2 4 2 5" xfId="20545" xr:uid="{00000000-0005-0000-0000-00008A6C0000}"/>
    <cellStyle name="RowTitles-Detail 3 2 4 2 5 2" xfId="20546" xr:uid="{00000000-0005-0000-0000-00008B6C0000}"/>
    <cellStyle name="RowTitles-Detail 3 2 4 2 5_Tertiary Salaries Survey" xfId="20547" xr:uid="{00000000-0005-0000-0000-00008C6C0000}"/>
    <cellStyle name="RowTitles-Detail 3 2 4 2 6" xfId="20548" xr:uid="{00000000-0005-0000-0000-00008D6C0000}"/>
    <cellStyle name="RowTitles-Detail 3 2 4 2_Tertiary Salaries Survey" xfId="20549" xr:uid="{00000000-0005-0000-0000-00008E6C0000}"/>
    <cellStyle name="RowTitles-Detail 3 2 4 3" xfId="20550" xr:uid="{00000000-0005-0000-0000-00008F6C0000}"/>
    <cellStyle name="RowTitles-Detail 3 2 4 3 2" xfId="20551" xr:uid="{00000000-0005-0000-0000-0000906C0000}"/>
    <cellStyle name="RowTitles-Detail 3 2 4 3 2 2" xfId="20552" xr:uid="{00000000-0005-0000-0000-0000916C0000}"/>
    <cellStyle name="RowTitles-Detail 3 2 4 3 2 2 2" xfId="20553" xr:uid="{00000000-0005-0000-0000-0000926C0000}"/>
    <cellStyle name="RowTitles-Detail 3 2 4 3 2 2_Tertiary Salaries Survey" xfId="20554" xr:uid="{00000000-0005-0000-0000-0000936C0000}"/>
    <cellStyle name="RowTitles-Detail 3 2 4 3 2 3" xfId="20555" xr:uid="{00000000-0005-0000-0000-0000946C0000}"/>
    <cellStyle name="RowTitles-Detail 3 2 4 3 2_Tertiary Salaries Survey" xfId="20556" xr:uid="{00000000-0005-0000-0000-0000956C0000}"/>
    <cellStyle name="RowTitles-Detail 3 2 4 3 3" xfId="20557" xr:uid="{00000000-0005-0000-0000-0000966C0000}"/>
    <cellStyle name="RowTitles-Detail 3 2 4 3 3 2" xfId="20558" xr:uid="{00000000-0005-0000-0000-0000976C0000}"/>
    <cellStyle name="RowTitles-Detail 3 2 4 3 3 2 2" xfId="20559" xr:uid="{00000000-0005-0000-0000-0000986C0000}"/>
    <cellStyle name="RowTitles-Detail 3 2 4 3 3 2_Tertiary Salaries Survey" xfId="20560" xr:uid="{00000000-0005-0000-0000-0000996C0000}"/>
    <cellStyle name="RowTitles-Detail 3 2 4 3 3 3" xfId="20561" xr:uid="{00000000-0005-0000-0000-00009A6C0000}"/>
    <cellStyle name="RowTitles-Detail 3 2 4 3 3_Tertiary Salaries Survey" xfId="20562" xr:uid="{00000000-0005-0000-0000-00009B6C0000}"/>
    <cellStyle name="RowTitles-Detail 3 2 4 3 4" xfId="20563" xr:uid="{00000000-0005-0000-0000-00009C6C0000}"/>
    <cellStyle name="RowTitles-Detail 3 2 4 3 5" xfId="20564" xr:uid="{00000000-0005-0000-0000-00009D6C0000}"/>
    <cellStyle name="RowTitles-Detail 3 2 4 3_Tertiary Salaries Survey" xfId="20565" xr:uid="{00000000-0005-0000-0000-00009E6C0000}"/>
    <cellStyle name="RowTitles-Detail 3 2 4 4" xfId="20566" xr:uid="{00000000-0005-0000-0000-00009F6C0000}"/>
    <cellStyle name="RowTitles-Detail 3 2 4 4 2" xfId="20567" xr:uid="{00000000-0005-0000-0000-0000A06C0000}"/>
    <cellStyle name="RowTitles-Detail 3 2 4 4 2 2" xfId="20568" xr:uid="{00000000-0005-0000-0000-0000A16C0000}"/>
    <cellStyle name="RowTitles-Detail 3 2 4 4 2 2 2" xfId="20569" xr:uid="{00000000-0005-0000-0000-0000A26C0000}"/>
    <cellStyle name="RowTitles-Detail 3 2 4 4 2 2_Tertiary Salaries Survey" xfId="20570" xr:uid="{00000000-0005-0000-0000-0000A36C0000}"/>
    <cellStyle name="RowTitles-Detail 3 2 4 4 2 3" xfId="20571" xr:uid="{00000000-0005-0000-0000-0000A46C0000}"/>
    <cellStyle name="RowTitles-Detail 3 2 4 4 2_Tertiary Salaries Survey" xfId="20572" xr:uid="{00000000-0005-0000-0000-0000A56C0000}"/>
    <cellStyle name="RowTitles-Detail 3 2 4 4 3" xfId="20573" xr:uid="{00000000-0005-0000-0000-0000A66C0000}"/>
    <cellStyle name="RowTitles-Detail 3 2 4 4 3 2" xfId="20574" xr:uid="{00000000-0005-0000-0000-0000A76C0000}"/>
    <cellStyle name="RowTitles-Detail 3 2 4 4 3 2 2" xfId="20575" xr:uid="{00000000-0005-0000-0000-0000A86C0000}"/>
    <cellStyle name="RowTitles-Detail 3 2 4 4 3 2_Tertiary Salaries Survey" xfId="20576" xr:uid="{00000000-0005-0000-0000-0000A96C0000}"/>
    <cellStyle name="RowTitles-Detail 3 2 4 4 3 3" xfId="20577" xr:uid="{00000000-0005-0000-0000-0000AA6C0000}"/>
    <cellStyle name="RowTitles-Detail 3 2 4 4 3_Tertiary Salaries Survey" xfId="20578" xr:uid="{00000000-0005-0000-0000-0000AB6C0000}"/>
    <cellStyle name="RowTitles-Detail 3 2 4 4 4" xfId="20579" xr:uid="{00000000-0005-0000-0000-0000AC6C0000}"/>
    <cellStyle name="RowTitles-Detail 3 2 4 4 4 2" xfId="20580" xr:uid="{00000000-0005-0000-0000-0000AD6C0000}"/>
    <cellStyle name="RowTitles-Detail 3 2 4 4 4_Tertiary Salaries Survey" xfId="20581" xr:uid="{00000000-0005-0000-0000-0000AE6C0000}"/>
    <cellStyle name="RowTitles-Detail 3 2 4 4 5" xfId="20582" xr:uid="{00000000-0005-0000-0000-0000AF6C0000}"/>
    <cellStyle name="RowTitles-Detail 3 2 4 4_Tertiary Salaries Survey" xfId="20583" xr:uid="{00000000-0005-0000-0000-0000B06C0000}"/>
    <cellStyle name="RowTitles-Detail 3 2 4 5" xfId="20584" xr:uid="{00000000-0005-0000-0000-0000B16C0000}"/>
    <cellStyle name="RowTitles-Detail 3 2 4 5 2" xfId="20585" xr:uid="{00000000-0005-0000-0000-0000B26C0000}"/>
    <cellStyle name="RowTitles-Detail 3 2 4 5 2 2" xfId="20586" xr:uid="{00000000-0005-0000-0000-0000B36C0000}"/>
    <cellStyle name="RowTitles-Detail 3 2 4 5 2 2 2" xfId="20587" xr:uid="{00000000-0005-0000-0000-0000B46C0000}"/>
    <cellStyle name="RowTitles-Detail 3 2 4 5 2 2_Tertiary Salaries Survey" xfId="20588" xr:uid="{00000000-0005-0000-0000-0000B56C0000}"/>
    <cellStyle name="RowTitles-Detail 3 2 4 5 2 3" xfId="20589" xr:uid="{00000000-0005-0000-0000-0000B66C0000}"/>
    <cellStyle name="RowTitles-Detail 3 2 4 5 2_Tertiary Salaries Survey" xfId="20590" xr:uid="{00000000-0005-0000-0000-0000B76C0000}"/>
    <cellStyle name="RowTitles-Detail 3 2 4 5 3" xfId="20591" xr:uid="{00000000-0005-0000-0000-0000B86C0000}"/>
    <cellStyle name="RowTitles-Detail 3 2 4 5 3 2" xfId="20592" xr:uid="{00000000-0005-0000-0000-0000B96C0000}"/>
    <cellStyle name="RowTitles-Detail 3 2 4 5 3 2 2" xfId="20593" xr:uid="{00000000-0005-0000-0000-0000BA6C0000}"/>
    <cellStyle name="RowTitles-Detail 3 2 4 5 3 2_Tertiary Salaries Survey" xfId="20594" xr:uid="{00000000-0005-0000-0000-0000BB6C0000}"/>
    <cellStyle name="RowTitles-Detail 3 2 4 5 3 3" xfId="20595" xr:uid="{00000000-0005-0000-0000-0000BC6C0000}"/>
    <cellStyle name="RowTitles-Detail 3 2 4 5 3_Tertiary Salaries Survey" xfId="20596" xr:uid="{00000000-0005-0000-0000-0000BD6C0000}"/>
    <cellStyle name="RowTitles-Detail 3 2 4 5 4" xfId="20597" xr:uid="{00000000-0005-0000-0000-0000BE6C0000}"/>
    <cellStyle name="RowTitles-Detail 3 2 4 5 4 2" xfId="20598" xr:uid="{00000000-0005-0000-0000-0000BF6C0000}"/>
    <cellStyle name="RowTitles-Detail 3 2 4 5 4_Tertiary Salaries Survey" xfId="20599" xr:uid="{00000000-0005-0000-0000-0000C06C0000}"/>
    <cellStyle name="RowTitles-Detail 3 2 4 5 5" xfId="20600" xr:uid="{00000000-0005-0000-0000-0000C16C0000}"/>
    <cellStyle name="RowTitles-Detail 3 2 4 5_Tertiary Salaries Survey" xfId="20601" xr:uid="{00000000-0005-0000-0000-0000C26C0000}"/>
    <cellStyle name="RowTitles-Detail 3 2 4 6" xfId="20602" xr:uid="{00000000-0005-0000-0000-0000C36C0000}"/>
    <cellStyle name="RowTitles-Detail 3 2 4 6 2" xfId="20603" xr:uid="{00000000-0005-0000-0000-0000C46C0000}"/>
    <cellStyle name="RowTitles-Detail 3 2 4 6 2 2" xfId="20604" xr:uid="{00000000-0005-0000-0000-0000C56C0000}"/>
    <cellStyle name="RowTitles-Detail 3 2 4 6 2 2 2" xfId="20605" xr:uid="{00000000-0005-0000-0000-0000C66C0000}"/>
    <cellStyle name="RowTitles-Detail 3 2 4 6 2 2_Tertiary Salaries Survey" xfId="20606" xr:uid="{00000000-0005-0000-0000-0000C76C0000}"/>
    <cellStyle name="RowTitles-Detail 3 2 4 6 2 3" xfId="20607" xr:uid="{00000000-0005-0000-0000-0000C86C0000}"/>
    <cellStyle name="RowTitles-Detail 3 2 4 6 2_Tertiary Salaries Survey" xfId="20608" xr:uid="{00000000-0005-0000-0000-0000C96C0000}"/>
    <cellStyle name="RowTitles-Detail 3 2 4 6 3" xfId="20609" xr:uid="{00000000-0005-0000-0000-0000CA6C0000}"/>
    <cellStyle name="RowTitles-Detail 3 2 4 6 3 2" xfId="20610" xr:uid="{00000000-0005-0000-0000-0000CB6C0000}"/>
    <cellStyle name="RowTitles-Detail 3 2 4 6 3 2 2" xfId="20611" xr:uid="{00000000-0005-0000-0000-0000CC6C0000}"/>
    <cellStyle name="RowTitles-Detail 3 2 4 6 3 2_Tertiary Salaries Survey" xfId="20612" xr:uid="{00000000-0005-0000-0000-0000CD6C0000}"/>
    <cellStyle name="RowTitles-Detail 3 2 4 6 3 3" xfId="20613" xr:uid="{00000000-0005-0000-0000-0000CE6C0000}"/>
    <cellStyle name="RowTitles-Detail 3 2 4 6 3_Tertiary Salaries Survey" xfId="20614" xr:uid="{00000000-0005-0000-0000-0000CF6C0000}"/>
    <cellStyle name="RowTitles-Detail 3 2 4 6 4" xfId="20615" xr:uid="{00000000-0005-0000-0000-0000D06C0000}"/>
    <cellStyle name="RowTitles-Detail 3 2 4 6 4 2" xfId="20616" xr:uid="{00000000-0005-0000-0000-0000D16C0000}"/>
    <cellStyle name="RowTitles-Detail 3 2 4 6 4_Tertiary Salaries Survey" xfId="20617" xr:uid="{00000000-0005-0000-0000-0000D26C0000}"/>
    <cellStyle name="RowTitles-Detail 3 2 4 6 5" xfId="20618" xr:uid="{00000000-0005-0000-0000-0000D36C0000}"/>
    <cellStyle name="RowTitles-Detail 3 2 4 6_Tertiary Salaries Survey" xfId="20619" xr:uid="{00000000-0005-0000-0000-0000D46C0000}"/>
    <cellStyle name="RowTitles-Detail 3 2 4 7" xfId="20620" xr:uid="{00000000-0005-0000-0000-0000D56C0000}"/>
    <cellStyle name="RowTitles-Detail 3 2 4 7 2" xfId="20621" xr:uid="{00000000-0005-0000-0000-0000D66C0000}"/>
    <cellStyle name="RowTitles-Detail 3 2 4 7 2 2" xfId="20622" xr:uid="{00000000-0005-0000-0000-0000D76C0000}"/>
    <cellStyle name="RowTitles-Detail 3 2 4 7 2_Tertiary Salaries Survey" xfId="20623" xr:uid="{00000000-0005-0000-0000-0000D86C0000}"/>
    <cellStyle name="RowTitles-Detail 3 2 4 7 3" xfId="20624" xr:uid="{00000000-0005-0000-0000-0000D96C0000}"/>
    <cellStyle name="RowTitles-Detail 3 2 4 7_Tertiary Salaries Survey" xfId="20625" xr:uid="{00000000-0005-0000-0000-0000DA6C0000}"/>
    <cellStyle name="RowTitles-Detail 3 2 4 8" xfId="20626" xr:uid="{00000000-0005-0000-0000-0000DB6C0000}"/>
    <cellStyle name="RowTitles-Detail 3 2 4 8 2" xfId="20627" xr:uid="{00000000-0005-0000-0000-0000DC6C0000}"/>
    <cellStyle name="RowTitles-Detail 3 2 4 8 2 2" xfId="20628" xr:uid="{00000000-0005-0000-0000-0000DD6C0000}"/>
    <cellStyle name="RowTitles-Detail 3 2 4 8 2_Tertiary Salaries Survey" xfId="20629" xr:uid="{00000000-0005-0000-0000-0000DE6C0000}"/>
    <cellStyle name="RowTitles-Detail 3 2 4 8 3" xfId="20630" xr:uid="{00000000-0005-0000-0000-0000DF6C0000}"/>
    <cellStyle name="RowTitles-Detail 3 2 4 8_Tertiary Salaries Survey" xfId="20631" xr:uid="{00000000-0005-0000-0000-0000E06C0000}"/>
    <cellStyle name="RowTitles-Detail 3 2 4 9" xfId="20632" xr:uid="{00000000-0005-0000-0000-0000E16C0000}"/>
    <cellStyle name="RowTitles-Detail 3 2 4_STUD aligned by INSTIT" xfId="20633" xr:uid="{00000000-0005-0000-0000-0000E26C0000}"/>
    <cellStyle name="RowTitles-Detail 3 2 5" xfId="20634" xr:uid="{00000000-0005-0000-0000-0000E36C0000}"/>
    <cellStyle name="RowTitles-Detail 3 2 5 2" xfId="20635" xr:uid="{00000000-0005-0000-0000-0000E46C0000}"/>
    <cellStyle name="RowTitles-Detail 3 2 5 2 2" xfId="20636" xr:uid="{00000000-0005-0000-0000-0000E56C0000}"/>
    <cellStyle name="RowTitles-Detail 3 2 5 2 2 2" xfId="20637" xr:uid="{00000000-0005-0000-0000-0000E66C0000}"/>
    <cellStyle name="RowTitles-Detail 3 2 5 2 2 2 2" xfId="20638" xr:uid="{00000000-0005-0000-0000-0000E76C0000}"/>
    <cellStyle name="RowTitles-Detail 3 2 5 2 2 2_Tertiary Salaries Survey" xfId="20639" xr:uid="{00000000-0005-0000-0000-0000E86C0000}"/>
    <cellStyle name="RowTitles-Detail 3 2 5 2 2 3" xfId="20640" xr:uid="{00000000-0005-0000-0000-0000E96C0000}"/>
    <cellStyle name="RowTitles-Detail 3 2 5 2 2_Tertiary Salaries Survey" xfId="20641" xr:uid="{00000000-0005-0000-0000-0000EA6C0000}"/>
    <cellStyle name="RowTitles-Detail 3 2 5 2 3" xfId="20642" xr:uid="{00000000-0005-0000-0000-0000EB6C0000}"/>
    <cellStyle name="RowTitles-Detail 3 2 5 2 3 2" xfId="20643" xr:uid="{00000000-0005-0000-0000-0000EC6C0000}"/>
    <cellStyle name="RowTitles-Detail 3 2 5 2 3 2 2" xfId="20644" xr:uid="{00000000-0005-0000-0000-0000ED6C0000}"/>
    <cellStyle name="RowTitles-Detail 3 2 5 2 3 2_Tertiary Salaries Survey" xfId="20645" xr:uid="{00000000-0005-0000-0000-0000EE6C0000}"/>
    <cellStyle name="RowTitles-Detail 3 2 5 2 3 3" xfId="20646" xr:uid="{00000000-0005-0000-0000-0000EF6C0000}"/>
    <cellStyle name="RowTitles-Detail 3 2 5 2 3_Tertiary Salaries Survey" xfId="20647" xr:uid="{00000000-0005-0000-0000-0000F06C0000}"/>
    <cellStyle name="RowTitles-Detail 3 2 5 2 4" xfId="20648" xr:uid="{00000000-0005-0000-0000-0000F16C0000}"/>
    <cellStyle name="RowTitles-Detail 3 2 5 2 5" xfId="20649" xr:uid="{00000000-0005-0000-0000-0000F26C0000}"/>
    <cellStyle name="RowTitles-Detail 3 2 5 2 5 2" xfId="20650" xr:uid="{00000000-0005-0000-0000-0000F36C0000}"/>
    <cellStyle name="RowTitles-Detail 3 2 5 2 5_Tertiary Salaries Survey" xfId="20651" xr:uid="{00000000-0005-0000-0000-0000F46C0000}"/>
    <cellStyle name="RowTitles-Detail 3 2 5 2 6" xfId="20652" xr:uid="{00000000-0005-0000-0000-0000F56C0000}"/>
    <cellStyle name="RowTitles-Detail 3 2 5 2_Tertiary Salaries Survey" xfId="20653" xr:uid="{00000000-0005-0000-0000-0000F66C0000}"/>
    <cellStyle name="RowTitles-Detail 3 2 5 3" xfId="20654" xr:uid="{00000000-0005-0000-0000-0000F76C0000}"/>
    <cellStyle name="RowTitles-Detail 3 2 5 3 2" xfId="20655" xr:uid="{00000000-0005-0000-0000-0000F86C0000}"/>
    <cellStyle name="RowTitles-Detail 3 2 5 3 2 2" xfId="20656" xr:uid="{00000000-0005-0000-0000-0000F96C0000}"/>
    <cellStyle name="RowTitles-Detail 3 2 5 3 2 2 2" xfId="20657" xr:uid="{00000000-0005-0000-0000-0000FA6C0000}"/>
    <cellStyle name="RowTitles-Detail 3 2 5 3 2 2_Tertiary Salaries Survey" xfId="20658" xr:uid="{00000000-0005-0000-0000-0000FB6C0000}"/>
    <cellStyle name="RowTitles-Detail 3 2 5 3 2 3" xfId="20659" xr:uid="{00000000-0005-0000-0000-0000FC6C0000}"/>
    <cellStyle name="RowTitles-Detail 3 2 5 3 2_Tertiary Salaries Survey" xfId="20660" xr:uid="{00000000-0005-0000-0000-0000FD6C0000}"/>
    <cellStyle name="RowTitles-Detail 3 2 5 3 3" xfId="20661" xr:uid="{00000000-0005-0000-0000-0000FE6C0000}"/>
    <cellStyle name="RowTitles-Detail 3 2 5 3 3 2" xfId="20662" xr:uid="{00000000-0005-0000-0000-0000FF6C0000}"/>
    <cellStyle name="RowTitles-Detail 3 2 5 3 3 2 2" xfId="20663" xr:uid="{00000000-0005-0000-0000-0000006D0000}"/>
    <cellStyle name="RowTitles-Detail 3 2 5 3 3 2_Tertiary Salaries Survey" xfId="20664" xr:uid="{00000000-0005-0000-0000-0000016D0000}"/>
    <cellStyle name="RowTitles-Detail 3 2 5 3 3 3" xfId="20665" xr:uid="{00000000-0005-0000-0000-0000026D0000}"/>
    <cellStyle name="RowTitles-Detail 3 2 5 3 3_Tertiary Salaries Survey" xfId="20666" xr:uid="{00000000-0005-0000-0000-0000036D0000}"/>
    <cellStyle name="RowTitles-Detail 3 2 5 3 4" xfId="20667" xr:uid="{00000000-0005-0000-0000-0000046D0000}"/>
    <cellStyle name="RowTitles-Detail 3 2 5 3 5" xfId="20668" xr:uid="{00000000-0005-0000-0000-0000056D0000}"/>
    <cellStyle name="RowTitles-Detail 3 2 5 3_Tertiary Salaries Survey" xfId="20669" xr:uid="{00000000-0005-0000-0000-0000066D0000}"/>
    <cellStyle name="RowTitles-Detail 3 2 5 4" xfId="20670" xr:uid="{00000000-0005-0000-0000-0000076D0000}"/>
    <cellStyle name="RowTitles-Detail 3 2 5 4 2" xfId="20671" xr:uid="{00000000-0005-0000-0000-0000086D0000}"/>
    <cellStyle name="RowTitles-Detail 3 2 5 4 2 2" xfId="20672" xr:uid="{00000000-0005-0000-0000-0000096D0000}"/>
    <cellStyle name="RowTitles-Detail 3 2 5 4 2 2 2" xfId="20673" xr:uid="{00000000-0005-0000-0000-00000A6D0000}"/>
    <cellStyle name="RowTitles-Detail 3 2 5 4 2 2_Tertiary Salaries Survey" xfId="20674" xr:uid="{00000000-0005-0000-0000-00000B6D0000}"/>
    <cellStyle name="RowTitles-Detail 3 2 5 4 2 3" xfId="20675" xr:uid="{00000000-0005-0000-0000-00000C6D0000}"/>
    <cellStyle name="RowTitles-Detail 3 2 5 4 2_Tertiary Salaries Survey" xfId="20676" xr:uid="{00000000-0005-0000-0000-00000D6D0000}"/>
    <cellStyle name="RowTitles-Detail 3 2 5 4 3" xfId="20677" xr:uid="{00000000-0005-0000-0000-00000E6D0000}"/>
    <cellStyle name="RowTitles-Detail 3 2 5 4 3 2" xfId="20678" xr:uid="{00000000-0005-0000-0000-00000F6D0000}"/>
    <cellStyle name="RowTitles-Detail 3 2 5 4 3 2 2" xfId="20679" xr:uid="{00000000-0005-0000-0000-0000106D0000}"/>
    <cellStyle name="RowTitles-Detail 3 2 5 4 3 2_Tertiary Salaries Survey" xfId="20680" xr:uid="{00000000-0005-0000-0000-0000116D0000}"/>
    <cellStyle name="RowTitles-Detail 3 2 5 4 3 3" xfId="20681" xr:uid="{00000000-0005-0000-0000-0000126D0000}"/>
    <cellStyle name="RowTitles-Detail 3 2 5 4 3_Tertiary Salaries Survey" xfId="20682" xr:uid="{00000000-0005-0000-0000-0000136D0000}"/>
    <cellStyle name="RowTitles-Detail 3 2 5 4 4" xfId="20683" xr:uid="{00000000-0005-0000-0000-0000146D0000}"/>
    <cellStyle name="RowTitles-Detail 3 2 5 4 5" xfId="20684" xr:uid="{00000000-0005-0000-0000-0000156D0000}"/>
    <cellStyle name="RowTitles-Detail 3 2 5 4 5 2" xfId="20685" xr:uid="{00000000-0005-0000-0000-0000166D0000}"/>
    <cellStyle name="RowTitles-Detail 3 2 5 4 5_Tertiary Salaries Survey" xfId="20686" xr:uid="{00000000-0005-0000-0000-0000176D0000}"/>
    <cellStyle name="RowTitles-Detail 3 2 5 4 6" xfId="20687" xr:uid="{00000000-0005-0000-0000-0000186D0000}"/>
    <cellStyle name="RowTitles-Detail 3 2 5 4_Tertiary Salaries Survey" xfId="20688" xr:uid="{00000000-0005-0000-0000-0000196D0000}"/>
    <cellStyle name="RowTitles-Detail 3 2 5 5" xfId="20689" xr:uid="{00000000-0005-0000-0000-00001A6D0000}"/>
    <cellStyle name="RowTitles-Detail 3 2 5 5 2" xfId="20690" xr:uid="{00000000-0005-0000-0000-00001B6D0000}"/>
    <cellStyle name="RowTitles-Detail 3 2 5 5 2 2" xfId="20691" xr:uid="{00000000-0005-0000-0000-00001C6D0000}"/>
    <cellStyle name="RowTitles-Detail 3 2 5 5 2 2 2" xfId="20692" xr:uid="{00000000-0005-0000-0000-00001D6D0000}"/>
    <cellStyle name="RowTitles-Detail 3 2 5 5 2 2_Tertiary Salaries Survey" xfId="20693" xr:uid="{00000000-0005-0000-0000-00001E6D0000}"/>
    <cellStyle name="RowTitles-Detail 3 2 5 5 2 3" xfId="20694" xr:uid="{00000000-0005-0000-0000-00001F6D0000}"/>
    <cellStyle name="RowTitles-Detail 3 2 5 5 2_Tertiary Salaries Survey" xfId="20695" xr:uid="{00000000-0005-0000-0000-0000206D0000}"/>
    <cellStyle name="RowTitles-Detail 3 2 5 5 3" xfId="20696" xr:uid="{00000000-0005-0000-0000-0000216D0000}"/>
    <cellStyle name="RowTitles-Detail 3 2 5 5 3 2" xfId="20697" xr:uid="{00000000-0005-0000-0000-0000226D0000}"/>
    <cellStyle name="RowTitles-Detail 3 2 5 5 3 2 2" xfId="20698" xr:uid="{00000000-0005-0000-0000-0000236D0000}"/>
    <cellStyle name="RowTitles-Detail 3 2 5 5 3 2_Tertiary Salaries Survey" xfId="20699" xr:uid="{00000000-0005-0000-0000-0000246D0000}"/>
    <cellStyle name="RowTitles-Detail 3 2 5 5 3 3" xfId="20700" xr:uid="{00000000-0005-0000-0000-0000256D0000}"/>
    <cellStyle name="RowTitles-Detail 3 2 5 5 3_Tertiary Salaries Survey" xfId="20701" xr:uid="{00000000-0005-0000-0000-0000266D0000}"/>
    <cellStyle name="RowTitles-Detail 3 2 5 5 4" xfId="20702" xr:uid="{00000000-0005-0000-0000-0000276D0000}"/>
    <cellStyle name="RowTitles-Detail 3 2 5 5 4 2" xfId="20703" xr:uid="{00000000-0005-0000-0000-0000286D0000}"/>
    <cellStyle name="RowTitles-Detail 3 2 5 5 4_Tertiary Salaries Survey" xfId="20704" xr:uid="{00000000-0005-0000-0000-0000296D0000}"/>
    <cellStyle name="RowTitles-Detail 3 2 5 5 5" xfId="20705" xr:uid="{00000000-0005-0000-0000-00002A6D0000}"/>
    <cellStyle name="RowTitles-Detail 3 2 5 5_Tertiary Salaries Survey" xfId="20706" xr:uid="{00000000-0005-0000-0000-00002B6D0000}"/>
    <cellStyle name="RowTitles-Detail 3 2 5 6" xfId="20707" xr:uid="{00000000-0005-0000-0000-00002C6D0000}"/>
    <cellStyle name="RowTitles-Detail 3 2 5 6 2" xfId="20708" xr:uid="{00000000-0005-0000-0000-00002D6D0000}"/>
    <cellStyle name="RowTitles-Detail 3 2 5 6 2 2" xfId="20709" xr:uid="{00000000-0005-0000-0000-00002E6D0000}"/>
    <cellStyle name="RowTitles-Detail 3 2 5 6 2 2 2" xfId="20710" xr:uid="{00000000-0005-0000-0000-00002F6D0000}"/>
    <cellStyle name="RowTitles-Detail 3 2 5 6 2 2_Tertiary Salaries Survey" xfId="20711" xr:uid="{00000000-0005-0000-0000-0000306D0000}"/>
    <cellStyle name="RowTitles-Detail 3 2 5 6 2 3" xfId="20712" xr:uid="{00000000-0005-0000-0000-0000316D0000}"/>
    <cellStyle name="RowTitles-Detail 3 2 5 6 2_Tertiary Salaries Survey" xfId="20713" xr:uid="{00000000-0005-0000-0000-0000326D0000}"/>
    <cellStyle name="RowTitles-Detail 3 2 5 6 3" xfId="20714" xr:uid="{00000000-0005-0000-0000-0000336D0000}"/>
    <cellStyle name="RowTitles-Detail 3 2 5 6 3 2" xfId="20715" xr:uid="{00000000-0005-0000-0000-0000346D0000}"/>
    <cellStyle name="RowTitles-Detail 3 2 5 6 3 2 2" xfId="20716" xr:uid="{00000000-0005-0000-0000-0000356D0000}"/>
    <cellStyle name="RowTitles-Detail 3 2 5 6 3 2_Tertiary Salaries Survey" xfId="20717" xr:uid="{00000000-0005-0000-0000-0000366D0000}"/>
    <cellStyle name="RowTitles-Detail 3 2 5 6 3 3" xfId="20718" xr:uid="{00000000-0005-0000-0000-0000376D0000}"/>
    <cellStyle name="RowTitles-Detail 3 2 5 6 3_Tertiary Salaries Survey" xfId="20719" xr:uid="{00000000-0005-0000-0000-0000386D0000}"/>
    <cellStyle name="RowTitles-Detail 3 2 5 6 4" xfId="20720" xr:uid="{00000000-0005-0000-0000-0000396D0000}"/>
    <cellStyle name="RowTitles-Detail 3 2 5 6 4 2" xfId="20721" xr:uid="{00000000-0005-0000-0000-00003A6D0000}"/>
    <cellStyle name="RowTitles-Detail 3 2 5 6 4_Tertiary Salaries Survey" xfId="20722" xr:uid="{00000000-0005-0000-0000-00003B6D0000}"/>
    <cellStyle name="RowTitles-Detail 3 2 5 6 5" xfId="20723" xr:uid="{00000000-0005-0000-0000-00003C6D0000}"/>
    <cellStyle name="RowTitles-Detail 3 2 5 6_Tertiary Salaries Survey" xfId="20724" xr:uid="{00000000-0005-0000-0000-00003D6D0000}"/>
    <cellStyle name="RowTitles-Detail 3 2 5 7" xfId="20725" xr:uid="{00000000-0005-0000-0000-00003E6D0000}"/>
    <cellStyle name="RowTitles-Detail 3 2 5 7 2" xfId="20726" xr:uid="{00000000-0005-0000-0000-00003F6D0000}"/>
    <cellStyle name="RowTitles-Detail 3 2 5 7 2 2" xfId="20727" xr:uid="{00000000-0005-0000-0000-0000406D0000}"/>
    <cellStyle name="RowTitles-Detail 3 2 5 7 2_Tertiary Salaries Survey" xfId="20728" xr:uid="{00000000-0005-0000-0000-0000416D0000}"/>
    <cellStyle name="RowTitles-Detail 3 2 5 7 3" xfId="20729" xr:uid="{00000000-0005-0000-0000-0000426D0000}"/>
    <cellStyle name="RowTitles-Detail 3 2 5 7_Tertiary Salaries Survey" xfId="20730" xr:uid="{00000000-0005-0000-0000-0000436D0000}"/>
    <cellStyle name="RowTitles-Detail 3 2 5 8" xfId="20731" xr:uid="{00000000-0005-0000-0000-0000446D0000}"/>
    <cellStyle name="RowTitles-Detail 3 2 5 9" xfId="20732" xr:uid="{00000000-0005-0000-0000-0000456D0000}"/>
    <cellStyle name="RowTitles-Detail 3 2 5_STUD aligned by INSTIT" xfId="20733" xr:uid="{00000000-0005-0000-0000-0000466D0000}"/>
    <cellStyle name="RowTitles-Detail 3 2 6" xfId="20734" xr:uid="{00000000-0005-0000-0000-0000476D0000}"/>
    <cellStyle name="RowTitles-Detail 3 2 6 2" xfId="20735" xr:uid="{00000000-0005-0000-0000-0000486D0000}"/>
    <cellStyle name="RowTitles-Detail 3 2 6 2 2" xfId="20736" xr:uid="{00000000-0005-0000-0000-0000496D0000}"/>
    <cellStyle name="RowTitles-Detail 3 2 6 2 2 2" xfId="20737" xr:uid="{00000000-0005-0000-0000-00004A6D0000}"/>
    <cellStyle name="RowTitles-Detail 3 2 6 2 2_Tertiary Salaries Survey" xfId="20738" xr:uid="{00000000-0005-0000-0000-00004B6D0000}"/>
    <cellStyle name="RowTitles-Detail 3 2 6 2 3" xfId="20739" xr:uid="{00000000-0005-0000-0000-00004C6D0000}"/>
    <cellStyle name="RowTitles-Detail 3 2 6 2_Tertiary Salaries Survey" xfId="20740" xr:uid="{00000000-0005-0000-0000-00004D6D0000}"/>
    <cellStyle name="RowTitles-Detail 3 2 6 3" xfId="20741" xr:uid="{00000000-0005-0000-0000-00004E6D0000}"/>
    <cellStyle name="RowTitles-Detail 3 2 6 3 2" xfId="20742" xr:uid="{00000000-0005-0000-0000-00004F6D0000}"/>
    <cellStyle name="RowTitles-Detail 3 2 6 3 2 2" xfId="20743" xr:uid="{00000000-0005-0000-0000-0000506D0000}"/>
    <cellStyle name="RowTitles-Detail 3 2 6 3 2_Tertiary Salaries Survey" xfId="20744" xr:uid="{00000000-0005-0000-0000-0000516D0000}"/>
    <cellStyle name="RowTitles-Detail 3 2 6 3 3" xfId="20745" xr:uid="{00000000-0005-0000-0000-0000526D0000}"/>
    <cellStyle name="RowTitles-Detail 3 2 6 3_Tertiary Salaries Survey" xfId="20746" xr:uid="{00000000-0005-0000-0000-0000536D0000}"/>
    <cellStyle name="RowTitles-Detail 3 2 6 4" xfId="20747" xr:uid="{00000000-0005-0000-0000-0000546D0000}"/>
    <cellStyle name="RowTitles-Detail 3 2 6 5" xfId="20748" xr:uid="{00000000-0005-0000-0000-0000556D0000}"/>
    <cellStyle name="RowTitles-Detail 3 2 6 5 2" xfId="20749" xr:uid="{00000000-0005-0000-0000-0000566D0000}"/>
    <cellStyle name="RowTitles-Detail 3 2 6 5_Tertiary Salaries Survey" xfId="20750" xr:uid="{00000000-0005-0000-0000-0000576D0000}"/>
    <cellStyle name="RowTitles-Detail 3 2 6 6" xfId="20751" xr:uid="{00000000-0005-0000-0000-0000586D0000}"/>
    <cellStyle name="RowTitles-Detail 3 2 6_Tertiary Salaries Survey" xfId="20752" xr:uid="{00000000-0005-0000-0000-0000596D0000}"/>
    <cellStyle name="RowTitles-Detail 3 2 7" xfId="20753" xr:uid="{00000000-0005-0000-0000-00005A6D0000}"/>
    <cellStyle name="RowTitles-Detail 3 2 7 2" xfId="20754" xr:uid="{00000000-0005-0000-0000-00005B6D0000}"/>
    <cellStyle name="RowTitles-Detail 3 2 7 2 2" xfId="20755" xr:uid="{00000000-0005-0000-0000-00005C6D0000}"/>
    <cellStyle name="RowTitles-Detail 3 2 7 2 2 2" xfId="20756" xr:uid="{00000000-0005-0000-0000-00005D6D0000}"/>
    <cellStyle name="RowTitles-Detail 3 2 7 2 2_Tertiary Salaries Survey" xfId="20757" xr:uid="{00000000-0005-0000-0000-00005E6D0000}"/>
    <cellStyle name="RowTitles-Detail 3 2 7 2 3" xfId="20758" xr:uid="{00000000-0005-0000-0000-00005F6D0000}"/>
    <cellStyle name="RowTitles-Detail 3 2 7 2_Tertiary Salaries Survey" xfId="20759" xr:uid="{00000000-0005-0000-0000-0000606D0000}"/>
    <cellStyle name="RowTitles-Detail 3 2 7 3" xfId="20760" xr:uid="{00000000-0005-0000-0000-0000616D0000}"/>
    <cellStyle name="RowTitles-Detail 3 2 7 3 2" xfId="20761" xr:uid="{00000000-0005-0000-0000-0000626D0000}"/>
    <cellStyle name="RowTitles-Detail 3 2 7 3 2 2" xfId="20762" xr:uid="{00000000-0005-0000-0000-0000636D0000}"/>
    <cellStyle name="RowTitles-Detail 3 2 7 3 2_Tertiary Salaries Survey" xfId="20763" xr:uid="{00000000-0005-0000-0000-0000646D0000}"/>
    <cellStyle name="RowTitles-Detail 3 2 7 3 3" xfId="20764" xr:uid="{00000000-0005-0000-0000-0000656D0000}"/>
    <cellStyle name="RowTitles-Detail 3 2 7 3_Tertiary Salaries Survey" xfId="20765" xr:uid="{00000000-0005-0000-0000-0000666D0000}"/>
    <cellStyle name="RowTitles-Detail 3 2 7 4" xfId="20766" xr:uid="{00000000-0005-0000-0000-0000676D0000}"/>
    <cellStyle name="RowTitles-Detail 3 2 7 5" xfId="20767" xr:uid="{00000000-0005-0000-0000-0000686D0000}"/>
    <cellStyle name="RowTitles-Detail 3 2 7_Tertiary Salaries Survey" xfId="20768" xr:uid="{00000000-0005-0000-0000-0000696D0000}"/>
    <cellStyle name="RowTitles-Detail 3 2 8" xfId="20769" xr:uid="{00000000-0005-0000-0000-00006A6D0000}"/>
    <cellStyle name="RowTitles-Detail 3 2 8 2" xfId="20770" xr:uid="{00000000-0005-0000-0000-00006B6D0000}"/>
    <cellStyle name="RowTitles-Detail 3 2 8 2 2" xfId="20771" xr:uid="{00000000-0005-0000-0000-00006C6D0000}"/>
    <cellStyle name="RowTitles-Detail 3 2 8 2 2 2" xfId="20772" xr:uid="{00000000-0005-0000-0000-00006D6D0000}"/>
    <cellStyle name="RowTitles-Detail 3 2 8 2 2_Tertiary Salaries Survey" xfId="20773" xr:uid="{00000000-0005-0000-0000-00006E6D0000}"/>
    <cellStyle name="RowTitles-Detail 3 2 8 2 3" xfId="20774" xr:uid="{00000000-0005-0000-0000-00006F6D0000}"/>
    <cellStyle name="RowTitles-Detail 3 2 8 2_Tertiary Salaries Survey" xfId="20775" xr:uid="{00000000-0005-0000-0000-0000706D0000}"/>
    <cellStyle name="RowTitles-Detail 3 2 8 3" xfId="20776" xr:uid="{00000000-0005-0000-0000-0000716D0000}"/>
    <cellStyle name="RowTitles-Detail 3 2 8 3 2" xfId="20777" xr:uid="{00000000-0005-0000-0000-0000726D0000}"/>
    <cellStyle name="RowTitles-Detail 3 2 8 3 2 2" xfId="20778" xr:uid="{00000000-0005-0000-0000-0000736D0000}"/>
    <cellStyle name="RowTitles-Detail 3 2 8 3 2_Tertiary Salaries Survey" xfId="20779" xr:uid="{00000000-0005-0000-0000-0000746D0000}"/>
    <cellStyle name="RowTitles-Detail 3 2 8 3 3" xfId="20780" xr:uid="{00000000-0005-0000-0000-0000756D0000}"/>
    <cellStyle name="RowTitles-Detail 3 2 8 3_Tertiary Salaries Survey" xfId="20781" xr:uid="{00000000-0005-0000-0000-0000766D0000}"/>
    <cellStyle name="RowTitles-Detail 3 2 8 4" xfId="20782" xr:uid="{00000000-0005-0000-0000-0000776D0000}"/>
    <cellStyle name="RowTitles-Detail 3 2 8 5" xfId="20783" xr:uid="{00000000-0005-0000-0000-0000786D0000}"/>
    <cellStyle name="RowTitles-Detail 3 2 8 5 2" xfId="20784" xr:uid="{00000000-0005-0000-0000-0000796D0000}"/>
    <cellStyle name="RowTitles-Detail 3 2 8 5_Tertiary Salaries Survey" xfId="20785" xr:uid="{00000000-0005-0000-0000-00007A6D0000}"/>
    <cellStyle name="RowTitles-Detail 3 2 8 6" xfId="20786" xr:uid="{00000000-0005-0000-0000-00007B6D0000}"/>
    <cellStyle name="RowTitles-Detail 3 2 8_Tertiary Salaries Survey" xfId="20787" xr:uid="{00000000-0005-0000-0000-00007C6D0000}"/>
    <cellStyle name="RowTitles-Detail 3 2 9" xfId="20788" xr:uid="{00000000-0005-0000-0000-00007D6D0000}"/>
    <cellStyle name="RowTitles-Detail 3 2 9 2" xfId="20789" xr:uid="{00000000-0005-0000-0000-00007E6D0000}"/>
    <cellStyle name="RowTitles-Detail 3 2 9 2 2" xfId="20790" xr:uid="{00000000-0005-0000-0000-00007F6D0000}"/>
    <cellStyle name="RowTitles-Detail 3 2 9 2 2 2" xfId="20791" xr:uid="{00000000-0005-0000-0000-0000806D0000}"/>
    <cellStyle name="RowTitles-Detail 3 2 9 2 2_Tertiary Salaries Survey" xfId="20792" xr:uid="{00000000-0005-0000-0000-0000816D0000}"/>
    <cellStyle name="RowTitles-Detail 3 2 9 2 3" xfId="20793" xr:uid="{00000000-0005-0000-0000-0000826D0000}"/>
    <cellStyle name="RowTitles-Detail 3 2 9 2_Tertiary Salaries Survey" xfId="20794" xr:uid="{00000000-0005-0000-0000-0000836D0000}"/>
    <cellStyle name="RowTitles-Detail 3 2 9 3" xfId="20795" xr:uid="{00000000-0005-0000-0000-0000846D0000}"/>
    <cellStyle name="RowTitles-Detail 3 2 9 3 2" xfId="20796" xr:uid="{00000000-0005-0000-0000-0000856D0000}"/>
    <cellStyle name="RowTitles-Detail 3 2 9 3 2 2" xfId="20797" xr:uid="{00000000-0005-0000-0000-0000866D0000}"/>
    <cellStyle name="RowTitles-Detail 3 2 9 3 2_Tertiary Salaries Survey" xfId="20798" xr:uid="{00000000-0005-0000-0000-0000876D0000}"/>
    <cellStyle name="RowTitles-Detail 3 2 9 3 3" xfId="20799" xr:uid="{00000000-0005-0000-0000-0000886D0000}"/>
    <cellStyle name="RowTitles-Detail 3 2 9 3_Tertiary Salaries Survey" xfId="20800" xr:uid="{00000000-0005-0000-0000-0000896D0000}"/>
    <cellStyle name="RowTitles-Detail 3 2 9 4" xfId="20801" xr:uid="{00000000-0005-0000-0000-00008A6D0000}"/>
    <cellStyle name="RowTitles-Detail 3 2 9 4 2" xfId="20802" xr:uid="{00000000-0005-0000-0000-00008B6D0000}"/>
    <cellStyle name="RowTitles-Detail 3 2 9 4_Tertiary Salaries Survey" xfId="20803" xr:uid="{00000000-0005-0000-0000-00008C6D0000}"/>
    <cellStyle name="RowTitles-Detail 3 2 9 5" xfId="20804" xr:uid="{00000000-0005-0000-0000-00008D6D0000}"/>
    <cellStyle name="RowTitles-Detail 3 2 9_Tertiary Salaries Survey" xfId="20805" xr:uid="{00000000-0005-0000-0000-00008E6D0000}"/>
    <cellStyle name="RowTitles-Detail 3 2_STUD aligned by INSTIT" xfId="20806" xr:uid="{00000000-0005-0000-0000-00008F6D0000}"/>
    <cellStyle name="RowTitles-Detail 3 3" xfId="20807" xr:uid="{00000000-0005-0000-0000-0000906D0000}"/>
    <cellStyle name="RowTitles-Detail 3 3 10" xfId="20808" xr:uid="{00000000-0005-0000-0000-0000916D0000}"/>
    <cellStyle name="RowTitles-Detail 3 3 10 2" xfId="20809" xr:uid="{00000000-0005-0000-0000-0000926D0000}"/>
    <cellStyle name="RowTitles-Detail 3 3 10 2 2" xfId="20810" xr:uid="{00000000-0005-0000-0000-0000936D0000}"/>
    <cellStyle name="RowTitles-Detail 3 3 10 2_Tertiary Salaries Survey" xfId="20811" xr:uid="{00000000-0005-0000-0000-0000946D0000}"/>
    <cellStyle name="RowTitles-Detail 3 3 10 3" xfId="20812" xr:uid="{00000000-0005-0000-0000-0000956D0000}"/>
    <cellStyle name="RowTitles-Detail 3 3 10_Tertiary Salaries Survey" xfId="20813" xr:uid="{00000000-0005-0000-0000-0000966D0000}"/>
    <cellStyle name="RowTitles-Detail 3 3 11" xfId="20814" xr:uid="{00000000-0005-0000-0000-0000976D0000}"/>
    <cellStyle name="RowTitles-Detail 3 3 12" xfId="20815" xr:uid="{00000000-0005-0000-0000-0000986D0000}"/>
    <cellStyle name="RowTitles-Detail 3 3 2" xfId="20816" xr:uid="{00000000-0005-0000-0000-0000996D0000}"/>
    <cellStyle name="RowTitles-Detail 3 3 2 2" xfId="20817" xr:uid="{00000000-0005-0000-0000-00009A6D0000}"/>
    <cellStyle name="RowTitles-Detail 3 3 2 2 2" xfId="20818" xr:uid="{00000000-0005-0000-0000-00009B6D0000}"/>
    <cellStyle name="RowTitles-Detail 3 3 2 2 2 2" xfId="20819" xr:uid="{00000000-0005-0000-0000-00009C6D0000}"/>
    <cellStyle name="RowTitles-Detail 3 3 2 2 2 2 2" xfId="20820" xr:uid="{00000000-0005-0000-0000-00009D6D0000}"/>
    <cellStyle name="RowTitles-Detail 3 3 2 2 2 2_Tertiary Salaries Survey" xfId="20821" xr:uid="{00000000-0005-0000-0000-00009E6D0000}"/>
    <cellStyle name="RowTitles-Detail 3 3 2 2 2 3" xfId="20822" xr:uid="{00000000-0005-0000-0000-00009F6D0000}"/>
    <cellStyle name="RowTitles-Detail 3 3 2 2 2_Tertiary Salaries Survey" xfId="20823" xr:uid="{00000000-0005-0000-0000-0000A06D0000}"/>
    <cellStyle name="RowTitles-Detail 3 3 2 2 3" xfId="20824" xr:uid="{00000000-0005-0000-0000-0000A16D0000}"/>
    <cellStyle name="RowTitles-Detail 3 3 2 2 3 2" xfId="20825" xr:uid="{00000000-0005-0000-0000-0000A26D0000}"/>
    <cellStyle name="RowTitles-Detail 3 3 2 2 3 2 2" xfId="20826" xr:uid="{00000000-0005-0000-0000-0000A36D0000}"/>
    <cellStyle name="RowTitles-Detail 3 3 2 2 3 2_Tertiary Salaries Survey" xfId="20827" xr:uid="{00000000-0005-0000-0000-0000A46D0000}"/>
    <cellStyle name="RowTitles-Detail 3 3 2 2 3 3" xfId="20828" xr:uid="{00000000-0005-0000-0000-0000A56D0000}"/>
    <cellStyle name="RowTitles-Detail 3 3 2 2 3_Tertiary Salaries Survey" xfId="20829" xr:uid="{00000000-0005-0000-0000-0000A66D0000}"/>
    <cellStyle name="RowTitles-Detail 3 3 2 2 4" xfId="20830" xr:uid="{00000000-0005-0000-0000-0000A76D0000}"/>
    <cellStyle name="RowTitles-Detail 3 3 2 2 5" xfId="20831" xr:uid="{00000000-0005-0000-0000-0000A86D0000}"/>
    <cellStyle name="RowTitles-Detail 3 3 2 2_Tertiary Salaries Survey" xfId="20832" xr:uid="{00000000-0005-0000-0000-0000A96D0000}"/>
    <cellStyle name="RowTitles-Detail 3 3 2 3" xfId="20833" xr:uid="{00000000-0005-0000-0000-0000AA6D0000}"/>
    <cellStyle name="RowTitles-Detail 3 3 2 3 2" xfId="20834" xr:uid="{00000000-0005-0000-0000-0000AB6D0000}"/>
    <cellStyle name="RowTitles-Detail 3 3 2 3 2 2" xfId="20835" xr:uid="{00000000-0005-0000-0000-0000AC6D0000}"/>
    <cellStyle name="RowTitles-Detail 3 3 2 3 2 2 2" xfId="20836" xr:uid="{00000000-0005-0000-0000-0000AD6D0000}"/>
    <cellStyle name="RowTitles-Detail 3 3 2 3 2 2_Tertiary Salaries Survey" xfId="20837" xr:uid="{00000000-0005-0000-0000-0000AE6D0000}"/>
    <cellStyle name="RowTitles-Detail 3 3 2 3 2 3" xfId="20838" xr:uid="{00000000-0005-0000-0000-0000AF6D0000}"/>
    <cellStyle name="RowTitles-Detail 3 3 2 3 2_Tertiary Salaries Survey" xfId="20839" xr:uid="{00000000-0005-0000-0000-0000B06D0000}"/>
    <cellStyle name="RowTitles-Detail 3 3 2 3 3" xfId="20840" xr:uid="{00000000-0005-0000-0000-0000B16D0000}"/>
    <cellStyle name="RowTitles-Detail 3 3 2 3 3 2" xfId="20841" xr:uid="{00000000-0005-0000-0000-0000B26D0000}"/>
    <cellStyle name="RowTitles-Detail 3 3 2 3 3 2 2" xfId="20842" xr:uid="{00000000-0005-0000-0000-0000B36D0000}"/>
    <cellStyle name="RowTitles-Detail 3 3 2 3 3 2_Tertiary Salaries Survey" xfId="20843" xr:uid="{00000000-0005-0000-0000-0000B46D0000}"/>
    <cellStyle name="RowTitles-Detail 3 3 2 3 3 3" xfId="20844" xr:uid="{00000000-0005-0000-0000-0000B56D0000}"/>
    <cellStyle name="RowTitles-Detail 3 3 2 3 3_Tertiary Salaries Survey" xfId="20845" xr:uid="{00000000-0005-0000-0000-0000B66D0000}"/>
    <cellStyle name="RowTitles-Detail 3 3 2 3 4" xfId="20846" xr:uid="{00000000-0005-0000-0000-0000B76D0000}"/>
    <cellStyle name="RowTitles-Detail 3 3 2 3 5" xfId="20847" xr:uid="{00000000-0005-0000-0000-0000B86D0000}"/>
    <cellStyle name="RowTitles-Detail 3 3 2 3 5 2" xfId="20848" xr:uid="{00000000-0005-0000-0000-0000B96D0000}"/>
    <cellStyle name="RowTitles-Detail 3 3 2 3 5_Tertiary Salaries Survey" xfId="20849" xr:uid="{00000000-0005-0000-0000-0000BA6D0000}"/>
    <cellStyle name="RowTitles-Detail 3 3 2 3 6" xfId="20850" xr:uid="{00000000-0005-0000-0000-0000BB6D0000}"/>
    <cellStyle name="RowTitles-Detail 3 3 2 3_Tertiary Salaries Survey" xfId="20851" xr:uid="{00000000-0005-0000-0000-0000BC6D0000}"/>
    <cellStyle name="RowTitles-Detail 3 3 2 4" xfId="20852" xr:uid="{00000000-0005-0000-0000-0000BD6D0000}"/>
    <cellStyle name="RowTitles-Detail 3 3 2 4 2" xfId="20853" xr:uid="{00000000-0005-0000-0000-0000BE6D0000}"/>
    <cellStyle name="RowTitles-Detail 3 3 2 4 2 2" xfId="20854" xr:uid="{00000000-0005-0000-0000-0000BF6D0000}"/>
    <cellStyle name="RowTitles-Detail 3 3 2 4 2 2 2" xfId="20855" xr:uid="{00000000-0005-0000-0000-0000C06D0000}"/>
    <cellStyle name="RowTitles-Detail 3 3 2 4 2 2_Tertiary Salaries Survey" xfId="20856" xr:uid="{00000000-0005-0000-0000-0000C16D0000}"/>
    <cellStyle name="RowTitles-Detail 3 3 2 4 2 3" xfId="20857" xr:uid="{00000000-0005-0000-0000-0000C26D0000}"/>
    <cellStyle name="RowTitles-Detail 3 3 2 4 2_Tertiary Salaries Survey" xfId="20858" xr:uid="{00000000-0005-0000-0000-0000C36D0000}"/>
    <cellStyle name="RowTitles-Detail 3 3 2 4 3" xfId="20859" xr:uid="{00000000-0005-0000-0000-0000C46D0000}"/>
    <cellStyle name="RowTitles-Detail 3 3 2 4 3 2" xfId="20860" xr:uid="{00000000-0005-0000-0000-0000C56D0000}"/>
    <cellStyle name="RowTitles-Detail 3 3 2 4 3 2 2" xfId="20861" xr:uid="{00000000-0005-0000-0000-0000C66D0000}"/>
    <cellStyle name="RowTitles-Detail 3 3 2 4 3 2_Tertiary Salaries Survey" xfId="20862" xr:uid="{00000000-0005-0000-0000-0000C76D0000}"/>
    <cellStyle name="RowTitles-Detail 3 3 2 4 3 3" xfId="20863" xr:uid="{00000000-0005-0000-0000-0000C86D0000}"/>
    <cellStyle name="RowTitles-Detail 3 3 2 4 3_Tertiary Salaries Survey" xfId="20864" xr:uid="{00000000-0005-0000-0000-0000C96D0000}"/>
    <cellStyle name="RowTitles-Detail 3 3 2 4 4" xfId="20865" xr:uid="{00000000-0005-0000-0000-0000CA6D0000}"/>
    <cellStyle name="RowTitles-Detail 3 3 2 4 4 2" xfId="20866" xr:uid="{00000000-0005-0000-0000-0000CB6D0000}"/>
    <cellStyle name="RowTitles-Detail 3 3 2 4 4_Tertiary Salaries Survey" xfId="20867" xr:uid="{00000000-0005-0000-0000-0000CC6D0000}"/>
    <cellStyle name="RowTitles-Detail 3 3 2 4 5" xfId="20868" xr:uid="{00000000-0005-0000-0000-0000CD6D0000}"/>
    <cellStyle name="RowTitles-Detail 3 3 2 4_Tertiary Salaries Survey" xfId="20869" xr:uid="{00000000-0005-0000-0000-0000CE6D0000}"/>
    <cellStyle name="RowTitles-Detail 3 3 2 5" xfId="20870" xr:uid="{00000000-0005-0000-0000-0000CF6D0000}"/>
    <cellStyle name="RowTitles-Detail 3 3 2 5 2" xfId="20871" xr:uid="{00000000-0005-0000-0000-0000D06D0000}"/>
    <cellStyle name="RowTitles-Detail 3 3 2 5 2 2" xfId="20872" xr:uid="{00000000-0005-0000-0000-0000D16D0000}"/>
    <cellStyle name="RowTitles-Detail 3 3 2 5 2 2 2" xfId="20873" xr:uid="{00000000-0005-0000-0000-0000D26D0000}"/>
    <cellStyle name="RowTitles-Detail 3 3 2 5 2 2_Tertiary Salaries Survey" xfId="20874" xr:uid="{00000000-0005-0000-0000-0000D36D0000}"/>
    <cellStyle name="RowTitles-Detail 3 3 2 5 2 3" xfId="20875" xr:uid="{00000000-0005-0000-0000-0000D46D0000}"/>
    <cellStyle name="RowTitles-Detail 3 3 2 5 2_Tertiary Salaries Survey" xfId="20876" xr:uid="{00000000-0005-0000-0000-0000D56D0000}"/>
    <cellStyle name="RowTitles-Detail 3 3 2 5 3" xfId="20877" xr:uid="{00000000-0005-0000-0000-0000D66D0000}"/>
    <cellStyle name="RowTitles-Detail 3 3 2 5 3 2" xfId="20878" xr:uid="{00000000-0005-0000-0000-0000D76D0000}"/>
    <cellStyle name="RowTitles-Detail 3 3 2 5 3 2 2" xfId="20879" xr:uid="{00000000-0005-0000-0000-0000D86D0000}"/>
    <cellStyle name="RowTitles-Detail 3 3 2 5 3 2_Tertiary Salaries Survey" xfId="20880" xr:uid="{00000000-0005-0000-0000-0000D96D0000}"/>
    <cellStyle name="RowTitles-Detail 3 3 2 5 3 3" xfId="20881" xr:uid="{00000000-0005-0000-0000-0000DA6D0000}"/>
    <cellStyle name="RowTitles-Detail 3 3 2 5 3_Tertiary Salaries Survey" xfId="20882" xr:uid="{00000000-0005-0000-0000-0000DB6D0000}"/>
    <cellStyle name="RowTitles-Detail 3 3 2 5 4" xfId="20883" xr:uid="{00000000-0005-0000-0000-0000DC6D0000}"/>
    <cellStyle name="RowTitles-Detail 3 3 2 5 4 2" xfId="20884" xr:uid="{00000000-0005-0000-0000-0000DD6D0000}"/>
    <cellStyle name="RowTitles-Detail 3 3 2 5 4_Tertiary Salaries Survey" xfId="20885" xr:uid="{00000000-0005-0000-0000-0000DE6D0000}"/>
    <cellStyle name="RowTitles-Detail 3 3 2 5 5" xfId="20886" xr:uid="{00000000-0005-0000-0000-0000DF6D0000}"/>
    <cellStyle name="RowTitles-Detail 3 3 2 5_Tertiary Salaries Survey" xfId="20887" xr:uid="{00000000-0005-0000-0000-0000E06D0000}"/>
    <cellStyle name="RowTitles-Detail 3 3 2 6" xfId="20888" xr:uid="{00000000-0005-0000-0000-0000E16D0000}"/>
    <cellStyle name="RowTitles-Detail 3 3 2 6 2" xfId="20889" xr:uid="{00000000-0005-0000-0000-0000E26D0000}"/>
    <cellStyle name="RowTitles-Detail 3 3 2 6 2 2" xfId="20890" xr:uid="{00000000-0005-0000-0000-0000E36D0000}"/>
    <cellStyle name="RowTitles-Detail 3 3 2 6 2 2 2" xfId="20891" xr:uid="{00000000-0005-0000-0000-0000E46D0000}"/>
    <cellStyle name="RowTitles-Detail 3 3 2 6 2 2_Tertiary Salaries Survey" xfId="20892" xr:uid="{00000000-0005-0000-0000-0000E56D0000}"/>
    <cellStyle name="RowTitles-Detail 3 3 2 6 2 3" xfId="20893" xr:uid="{00000000-0005-0000-0000-0000E66D0000}"/>
    <cellStyle name="RowTitles-Detail 3 3 2 6 2_Tertiary Salaries Survey" xfId="20894" xr:uid="{00000000-0005-0000-0000-0000E76D0000}"/>
    <cellStyle name="RowTitles-Detail 3 3 2 6 3" xfId="20895" xr:uid="{00000000-0005-0000-0000-0000E86D0000}"/>
    <cellStyle name="RowTitles-Detail 3 3 2 6 3 2" xfId="20896" xr:uid="{00000000-0005-0000-0000-0000E96D0000}"/>
    <cellStyle name="RowTitles-Detail 3 3 2 6 3 2 2" xfId="20897" xr:uid="{00000000-0005-0000-0000-0000EA6D0000}"/>
    <cellStyle name="RowTitles-Detail 3 3 2 6 3 2_Tertiary Salaries Survey" xfId="20898" xr:uid="{00000000-0005-0000-0000-0000EB6D0000}"/>
    <cellStyle name="RowTitles-Detail 3 3 2 6 3 3" xfId="20899" xr:uid="{00000000-0005-0000-0000-0000EC6D0000}"/>
    <cellStyle name="RowTitles-Detail 3 3 2 6 3_Tertiary Salaries Survey" xfId="20900" xr:uid="{00000000-0005-0000-0000-0000ED6D0000}"/>
    <cellStyle name="RowTitles-Detail 3 3 2 6 4" xfId="20901" xr:uid="{00000000-0005-0000-0000-0000EE6D0000}"/>
    <cellStyle name="RowTitles-Detail 3 3 2 6 4 2" xfId="20902" xr:uid="{00000000-0005-0000-0000-0000EF6D0000}"/>
    <cellStyle name="RowTitles-Detail 3 3 2 6 4_Tertiary Salaries Survey" xfId="20903" xr:uid="{00000000-0005-0000-0000-0000F06D0000}"/>
    <cellStyle name="RowTitles-Detail 3 3 2 6 5" xfId="20904" xr:uid="{00000000-0005-0000-0000-0000F16D0000}"/>
    <cellStyle name="RowTitles-Detail 3 3 2 6_Tertiary Salaries Survey" xfId="20905" xr:uid="{00000000-0005-0000-0000-0000F26D0000}"/>
    <cellStyle name="RowTitles-Detail 3 3 2 7" xfId="20906" xr:uid="{00000000-0005-0000-0000-0000F36D0000}"/>
    <cellStyle name="RowTitles-Detail 3 3 2 7 2" xfId="20907" xr:uid="{00000000-0005-0000-0000-0000F46D0000}"/>
    <cellStyle name="RowTitles-Detail 3 3 2 7 2 2" xfId="20908" xr:uid="{00000000-0005-0000-0000-0000F56D0000}"/>
    <cellStyle name="RowTitles-Detail 3 3 2 7 2_Tertiary Salaries Survey" xfId="20909" xr:uid="{00000000-0005-0000-0000-0000F66D0000}"/>
    <cellStyle name="RowTitles-Detail 3 3 2 7 3" xfId="20910" xr:uid="{00000000-0005-0000-0000-0000F76D0000}"/>
    <cellStyle name="RowTitles-Detail 3 3 2 7_Tertiary Salaries Survey" xfId="20911" xr:uid="{00000000-0005-0000-0000-0000F86D0000}"/>
    <cellStyle name="RowTitles-Detail 3 3 2 8" xfId="20912" xr:uid="{00000000-0005-0000-0000-0000F96D0000}"/>
    <cellStyle name="RowTitles-Detail 3 3 2 9" xfId="20913" xr:uid="{00000000-0005-0000-0000-0000FA6D0000}"/>
    <cellStyle name="RowTitles-Detail 3 3 2_STUD aligned by INSTIT" xfId="20914" xr:uid="{00000000-0005-0000-0000-0000FB6D0000}"/>
    <cellStyle name="RowTitles-Detail 3 3 3" xfId="20915" xr:uid="{00000000-0005-0000-0000-0000FC6D0000}"/>
    <cellStyle name="RowTitles-Detail 3 3 3 2" xfId="20916" xr:uid="{00000000-0005-0000-0000-0000FD6D0000}"/>
    <cellStyle name="RowTitles-Detail 3 3 3 2 2" xfId="20917" xr:uid="{00000000-0005-0000-0000-0000FE6D0000}"/>
    <cellStyle name="RowTitles-Detail 3 3 3 2 2 2" xfId="20918" xr:uid="{00000000-0005-0000-0000-0000FF6D0000}"/>
    <cellStyle name="RowTitles-Detail 3 3 3 2 2 2 2" xfId="20919" xr:uid="{00000000-0005-0000-0000-0000006E0000}"/>
    <cellStyle name="RowTitles-Detail 3 3 3 2 2 2_Tertiary Salaries Survey" xfId="20920" xr:uid="{00000000-0005-0000-0000-0000016E0000}"/>
    <cellStyle name="RowTitles-Detail 3 3 3 2 2 3" xfId="20921" xr:uid="{00000000-0005-0000-0000-0000026E0000}"/>
    <cellStyle name="RowTitles-Detail 3 3 3 2 2_Tertiary Salaries Survey" xfId="20922" xr:uid="{00000000-0005-0000-0000-0000036E0000}"/>
    <cellStyle name="RowTitles-Detail 3 3 3 2 3" xfId="20923" xr:uid="{00000000-0005-0000-0000-0000046E0000}"/>
    <cellStyle name="RowTitles-Detail 3 3 3 2 3 2" xfId="20924" xr:uid="{00000000-0005-0000-0000-0000056E0000}"/>
    <cellStyle name="RowTitles-Detail 3 3 3 2 3 2 2" xfId="20925" xr:uid="{00000000-0005-0000-0000-0000066E0000}"/>
    <cellStyle name="RowTitles-Detail 3 3 3 2 3 2_Tertiary Salaries Survey" xfId="20926" xr:uid="{00000000-0005-0000-0000-0000076E0000}"/>
    <cellStyle name="RowTitles-Detail 3 3 3 2 3 3" xfId="20927" xr:uid="{00000000-0005-0000-0000-0000086E0000}"/>
    <cellStyle name="RowTitles-Detail 3 3 3 2 3_Tertiary Salaries Survey" xfId="20928" xr:uid="{00000000-0005-0000-0000-0000096E0000}"/>
    <cellStyle name="RowTitles-Detail 3 3 3 2 4" xfId="20929" xr:uid="{00000000-0005-0000-0000-00000A6E0000}"/>
    <cellStyle name="RowTitles-Detail 3 3 3 2 5" xfId="20930" xr:uid="{00000000-0005-0000-0000-00000B6E0000}"/>
    <cellStyle name="RowTitles-Detail 3 3 3 2 5 2" xfId="20931" xr:uid="{00000000-0005-0000-0000-00000C6E0000}"/>
    <cellStyle name="RowTitles-Detail 3 3 3 2 5_Tertiary Salaries Survey" xfId="20932" xr:uid="{00000000-0005-0000-0000-00000D6E0000}"/>
    <cellStyle name="RowTitles-Detail 3 3 3 2 6" xfId="20933" xr:uid="{00000000-0005-0000-0000-00000E6E0000}"/>
    <cellStyle name="RowTitles-Detail 3 3 3 2_Tertiary Salaries Survey" xfId="20934" xr:uid="{00000000-0005-0000-0000-00000F6E0000}"/>
    <cellStyle name="RowTitles-Detail 3 3 3 3" xfId="20935" xr:uid="{00000000-0005-0000-0000-0000106E0000}"/>
    <cellStyle name="RowTitles-Detail 3 3 3 3 2" xfId="20936" xr:uid="{00000000-0005-0000-0000-0000116E0000}"/>
    <cellStyle name="RowTitles-Detail 3 3 3 3 2 2" xfId="20937" xr:uid="{00000000-0005-0000-0000-0000126E0000}"/>
    <cellStyle name="RowTitles-Detail 3 3 3 3 2 2 2" xfId="20938" xr:uid="{00000000-0005-0000-0000-0000136E0000}"/>
    <cellStyle name="RowTitles-Detail 3 3 3 3 2 2_Tertiary Salaries Survey" xfId="20939" xr:uid="{00000000-0005-0000-0000-0000146E0000}"/>
    <cellStyle name="RowTitles-Detail 3 3 3 3 2 3" xfId="20940" xr:uid="{00000000-0005-0000-0000-0000156E0000}"/>
    <cellStyle name="RowTitles-Detail 3 3 3 3 2_Tertiary Salaries Survey" xfId="20941" xr:uid="{00000000-0005-0000-0000-0000166E0000}"/>
    <cellStyle name="RowTitles-Detail 3 3 3 3 3" xfId="20942" xr:uid="{00000000-0005-0000-0000-0000176E0000}"/>
    <cellStyle name="RowTitles-Detail 3 3 3 3 3 2" xfId="20943" xr:uid="{00000000-0005-0000-0000-0000186E0000}"/>
    <cellStyle name="RowTitles-Detail 3 3 3 3 3 2 2" xfId="20944" xr:uid="{00000000-0005-0000-0000-0000196E0000}"/>
    <cellStyle name="RowTitles-Detail 3 3 3 3 3 2_Tertiary Salaries Survey" xfId="20945" xr:uid="{00000000-0005-0000-0000-00001A6E0000}"/>
    <cellStyle name="RowTitles-Detail 3 3 3 3 3 3" xfId="20946" xr:uid="{00000000-0005-0000-0000-00001B6E0000}"/>
    <cellStyle name="RowTitles-Detail 3 3 3 3 3_Tertiary Salaries Survey" xfId="20947" xr:uid="{00000000-0005-0000-0000-00001C6E0000}"/>
    <cellStyle name="RowTitles-Detail 3 3 3 3 4" xfId="20948" xr:uid="{00000000-0005-0000-0000-00001D6E0000}"/>
    <cellStyle name="RowTitles-Detail 3 3 3 3 5" xfId="20949" xr:uid="{00000000-0005-0000-0000-00001E6E0000}"/>
    <cellStyle name="RowTitles-Detail 3 3 3 3_Tertiary Salaries Survey" xfId="20950" xr:uid="{00000000-0005-0000-0000-00001F6E0000}"/>
    <cellStyle name="RowTitles-Detail 3 3 3 4" xfId="20951" xr:uid="{00000000-0005-0000-0000-0000206E0000}"/>
    <cellStyle name="RowTitles-Detail 3 3 3 4 2" xfId="20952" xr:uid="{00000000-0005-0000-0000-0000216E0000}"/>
    <cellStyle name="RowTitles-Detail 3 3 3 4 2 2" xfId="20953" xr:uid="{00000000-0005-0000-0000-0000226E0000}"/>
    <cellStyle name="RowTitles-Detail 3 3 3 4 2 2 2" xfId="20954" xr:uid="{00000000-0005-0000-0000-0000236E0000}"/>
    <cellStyle name="RowTitles-Detail 3 3 3 4 2 2_Tertiary Salaries Survey" xfId="20955" xr:uid="{00000000-0005-0000-0000-0000246E0000}"/>
    <cellStyle name="RowTitles-Detail 3 3 3 4 2 3" xfId="20956" xr:uid="{00000000-0005-0000-0000-0000256E0000}"/>
    <cellStyle name="RowTitles-Detail 3 3 3 4 2_Tertiary Salaries Survey" xfId="20957" xr:uid="{00000000-0005-0000-0000-0000266E0000}"/>
    <cellStyle name="RowTitles-Detail 3 3 3 4 3" xfId="20958" xr:uid="{00000000-0005-0000-0000-0000276E0000}"/>
    <cellStyle name="RowTitles-Detail 3 3 3 4 3 2" xfId="20959" xr:uid="{00000000-0005-0000-0000-0000286E0000}"/>
    <cellStyle name="RowTitles-Detail 3 3 3 4 3 2 2" xfId="20960" xr:uid="{00000000-0005-0000-0000-0000296E0000}"/>
    <cellStyle name="RowTitles-Detail 3 3 3 4 3 2_Tertiary Salaries Survey" xfId="20961" xr:uid="{00000000-0005-0000-0000-00002A6E0000}"/>
    <cellStyle name="RowTitles-Detail 3 3 3 4 3 3" xfId="20962" xr:uid="{00000000-0005-0000-0000-00002B6E0000}"/>
    <cellStyle name="RowTitles-Detail 3 3 3 4 3_Tertiary Salaries Survey" xfId="20963" xr:uid="{00000000-0005-0000-0000-00002C6E0000}"/>
    <cellStyle name="RowTitles-Detail 3 3 3 4 4" xfId="20964" xr:uid="{00000000-0005-0000-0000-00002D6E0000}"/>
    <cellStyle name="RowTitles-Detail 3 3 3 4 4 2" xfId="20965" xr:uid="{00000000-0005-0000-0000-00002E6E0000}"/>
    <cellStyle name="RowTitles-Detail 3 3 3 4 4_Tertiary Salaries Survey" xfId="20966" xr:uid="{00000000-0005-0000-0000-00002F6E0000}"/>
    <cellStyle name="RowTitles-Detail 3 3 3 4 5" xfId="20967" xr:uid="{00000000-0005-0000-0000-0000306E0000}"/>
    <cellStyle name="RowTitles-Detail 3 3 3 4_Tertiary Salaries Survey" xfId="20968" xr:uid="{00000000-0005-0000-0000-0000316E0000}"/>
    <cellStyle name="RowTitles-Detail 3 3 3 5" xfId="20969" xr:uid="{00000000-0005-0000-0000-0000326E0000}"/>
    <cellStyle name="RowTitles-Detail 3 3 3 5 2" xfId="20970" xr:uid="{00000000-0005-0000-0000-0000336E0000}"/>
    <cellStyle name="RowTitles-Detail 3 3 3 5 2 2" xfId="20971" xr:uid="{00000000-0005-0000-0000-0000346E0000}"/>
    <cellStyle name="RowTitles-Detail 3 3 3 5 2 2 2" xfId="20972" xr:uid="{00000000-0005-0000-0000-0000356E0000}"/>
    <cellStyle name="RowTitles-Detail 3 3 3 5 2 2_Tertiary Salaries Survey" xfId="20973" xr:uid="{00000000-0005-0000-0000-0000366E0000}"/>
    <cellStyle name="RowTitles-Detail 3 3 3 5 2 3" xfId="20974" xr:uid="{00000000-0005-0000-0000-0000376E0000}"/>
    <cellStyle name="RowTitles-Detail 3 3 3 5 2_Tertiary Salaries Survey" xfId="20975" xr:uid="{00000000-0005-0000-0000-0000386E0000}"/>
    <cellStyle name="RowTitles-Detail 3 3 3 5 3" xfId="20976" xr:uid="{00000000-0005-0000-0000-0000396E0000}"/>
    <cellStyle name="RowTitles-Detail 3 3 3 5 3 2" xfId="20977" xr:uid="{00000000-0005-0000-0000-00003A6E0000}"/>
    <cellStyle name="RowTitles-Detail 3 3 3 5 3 2 2" xfId="20978" xr:uid="{00000000-0005-0000-0000-00003B6E0000}"/>
    <cellStyle name="RowTitles-Detail 3 3 3 5 3 2_Tertiary Salaries Survey" xfId="20979" xr:uid="{00000000-0005-0000-0000-00003C6E0000}"/>
    <cellStyle name="RowTitles-Detail 3 3 3 5 3 3" xfId="20980" xr:uid="{00000000-0005-0000-0000-00003D6E0000}"/>
    <cellStyle name="RowTitles-Detail 3 3 3 5 3_Tertiary Salaries Survey" xfId="20981" xr:uid="{00000000-0005-0000-0000-00003E6E0000}"/>
    <cellStyle name="RowTitles-Detail 3 3 3 5 4" xfId="20982" xr:uid="{00000000-0005-0000-0000-00003F6E0000}"/>
    <cellStyle name="RowTitles-Detail 3 3 3 5 4 2" xfId="20983" xr:uid="{00000000-0005-0000-0000-0000406E0000}"/>
    <cellStyle name="RowTitles-Detail 3 3 3 5 4_Tertiary Salaries Survey" xfId="20984" xr:uid="{00000000-0005-0000-0000-0000416E0000}"/>
    <cellStyle name="RowTitles-Detail 3 3 3 5 5" xfId="20985" xr:uid="{00000000-0005-0000-0000-0000426E0000}"/>
    <cellStyle name="RowTitles-Detail 3 3 3 5_Tertiary Salaries Survey" xfId="20986" xr:uid="{00000000-0005-0000-0000-0000436E0000}"/>
    <cellStyle name="RowTitles-Detail 3 3 3 6" xfId="20987" xr:uid="{00000000-0005-0000-0000-0000446E0000}"/>
    <cellStyle name="RowTitles-Detail 3 3 3 6 2" xfId="20988" xr:uid="{00000000-0005-0000-0000-0000456E0000}"/>
    <cellStyle name="RowTitles-Detail 3 3 3 6 2 2" xfId="20989" xr:uid="{00000000-0005-0000-0000-0000466E0000}"/>
    <cellStyle name="RowTitles-Detail 3 3 3 6 2 2 2" xfId="20990" xr:uid="{00000000-0005-0000-0000-0000476E0000}"/>
    <cellStyle name="RowTitles-Detail 3 3 3 6 2 2_Tertiary Salaries Survey" xfId="20991" xr:uid="{00000000-0005-0000-0000-0000486E0000}"/>
    <cellStyle name="RowTitles-Detail 3 3 3 6 2 3" xfId="20992" xr:uid="{00000000-0005-0000-0000-0000496E0000}"/>
    <cellStyle name="RowTitles-Detail 3 3 3 6 2_Tertiary Salaries Survey" xfId="20993" xr:uid="{00000000-0005-0000-0000-00004A6E0000}"/>
    <cellStyle name="RowTitles-Detail 3 3 3 6 3" xfId="20994" xr:uid="{00000000-0005-0000-0000-00004B6E0000}"/>
    <cellStyle name="RowTitles-Detail 3 3 3 6 3 2" xfId="20995" xr:uid="{00000000-0005-0000-0000-00004C6E0000}"/>
    <cellStyle name="RowTitles-Detail 3 3 3 6 3 2 2" xfId="20996" xr:uid="{00000000-0005-0000-0000-00004D6E0000}"/>
    <cellStyle name="RowTitles-Detail 3 3 3 6 3 2_Tertiary Salaries Survey" xfId="20997" xr:uid="{00000000-0005-0000-0000-00004E6E0000}"/>
    <cellStyle name="RowTitles-Detail 3 3 3 6 3 3" xfId="20998" xr:uid="{00000000-0005-0000-0000-00004F6E0000}"/>
    <cellStyle name="RowTitles-Detail 3 3 3 6 3_Tertiary Salaries Survey" xfId="20999" xr:uid="{00000000-0005-0000-0000-0000506E0000}"/>
    <cellStyle name="RowTitles-Detail 3 3 3 6 4" xfId="21000" xr:uid="{00000000-0005-0000-0000-0000516E0000}"/>
    <cellStyle name="RowTitles-Detail 3 3 3 6 4 2" xfId="21001" xr:uid="{00000000-0005-0000-0000-0000526E0000}"/>
    <cellStyle name="RowTitles-Detail 3 3 3 6 4_Tertiary Salaries Survey" xfId="21002" xr:uid="{00000000-0005-0000-0000-0000536E0000}"/>
    <cellStyle name="RowTitles-Detail 3 3 3 6 5" xfId="21003" xr:uid="{00000000-0005-0000-0000-0000546E0000}"/>
    <cellStyle name="RowTitles-Detail 3 3 3 6_Tertiary Salaries Survey" xfId="21004" xr:uid="{00000000-0005-0000-0000-0000556E0000}"/>
    <cellStyle name="RowTitles-Detail 3 3 3 7" xfId="21005" xr:uid="{00000000-0005-0000-0000-0000566E0000}"/>
    <cellStyle name="RowTitles-Detail 3 3 3 7 2" xfId="21006" xr:uid="{00000000-0005-0000-0000-0000576E0000}"/>
    <cellStyle name="RowTitles-Detail 3 3 3 7 2 2" xfId="21007" xr:uid="{00000000-0005-0000-0000-0000586E0000}"/>
    <cellStyle name="RowTitles-Detail 3 3 3 7 2_Tertiary Salaries Survey" xfId="21008" xr:uid="{00000000-0005-0000-0000-0000596E0000}"/>
    <cellStyle name="RowTitles-Detail 3 3 3 7 3" xfId="21009" xr:uid="{00000000-0005-0000-0000-00005A6E0000}"/>
    <cellStyle name="RowTitles-Detail 3 3 3 7_Tertiary Salaries Survey" xfId="21010" xr:uid="{00000000-0005-0000-0000-00005B6E0000}"/>
    <cellStyle name="RowTitles-Detail 3 3 3 8" xfId="21011" xr:uid="{00000000-0005-0000-0000-00005C6E0000}"/>
    <cellStyle name="RowTitles-Detail 3 3 3 8 2" xfId="21012" xr:uid="{00000000-0005-0000-0000-00005D6E0000}"/>
    <cellStyle name="RowTitles-Detail 3 3 3 8 2 2" xfId="21013" xr:uid="{00000000-0005-0000-0000-00005E6E0000}"/>
    <cellStyle name="RowTitles-Detail 3 3 3 8 2_Tertiary Salaries Survey" xfId="21014" xr:uid="{00000000-0005-0000-0000-00005F6E0000}"/>
    <cellStyle name="RowTitles-Detail 3 3 3 8 3" xfId="21015" xr:uid="{00000000-0005-0000-0000-0000606E0000}"/>
    <cellStyle name="RowTitles-Detail 3 3 3 8_Tertiary Salaries Survey" xfId="21016" xr:uid="{00000000-0005-0000-0000-0000616E0000}"/>
    <cellStyle name="RowTitles-Detail 3 3 3 9" xfId="21017" xr:uid="{00000000-0005-0000-0000-0000626E0000}"/>
    <cellStyle name="RowTitles-Detail 3 3 3_STUD aligned by INSTIT" xfId="21018" xr:uid="{00000000-0005-0000-0000-0000636E0000}"/>
    <cellStyle name="RowTitles-Detail 3 3 4" xfId="21019" xr:uid="{00000000-0005-0000-0000-0000646E0000}"/>
    <cellStyle name="RowTitles-Detail 3 3 4 2" xfId="21020" xr:uid="{00000000-0005-0000-0000-0000656E0000}"/>
    <cellStyle name="RowTitles-Detail 3 3 4 2 2" xfId="21021" xr:uid="{00000000-0005-0000-0000-0000666E0000}"/>
    <cellStyle name="RowTitles-Detail 3 3 4 2 2 2" xfId="21022" xr:uid="{00000000-0005-0000-0000-0000676E0000}"/>
    <cellStyle name="RowTitles-Detail 3 3 4 2 2 2 2" xfId="21023" xr:uid="{00000000-0005-0000-0000-0000686E0000}"/>
    <cellStyle name="RowTitles-Detail 3 3 4 2 2 2_Tertiary Salaries Survey" xfId="21024" xr:uid="{00000000-0005-0000-0000-0000696E0000}"/>
    <cellStyle name="RowTitles-Detail 3 3 4 2 2 3" xfId="21025" xr:uid="{00000000-0005-0000-0000-00006A6E0000}"/>
    <cellStyle name="RowTitles-Detail 3 3 4 2 2_Tertiary Salaries Survey" xfId="21026" xr:uid="{00000000-0005-0000-0000-00006B6E0000}"/>
    <cellStyle name="RowTitles-Detail 3 3 4 2 3" xfId="21027" xr:uid="{00000000-0005-0000-0000-00006C6E0000}"/>
    <cellStyle name="RowTitles-Detail 3 3 4 2 3 2" xfId="21028" xr:uid="{00000000-0005-0000-0000-00006D6E0000}"/>
    <cellStyle name="RowTitles-Detail 3 3 4 2 3 2 2" xfId="21029" xr:uid="{00000000-0005-0000-0000-00006E6E0000}"/>
    <cellStyle name="RowTitles-Detail 3 3 4 2 3 2_Tertiary Salaries Survey" xfId="21030" xr:uid="{00000000-0005-0000-0000-00006F6E0000}"/>
    <cellStyle name="RowTitles-Detail 3 3 4 2 3 3" xfId="21031" xr:uid="{00000000-0005-0000-0000-0000706E0000}"/>
    <cellStyle name="RowTitles-Detail 3 3 4 2 3_Tertiary Salaries Survey" xfId="21032" xr:uid="{00000000-0005-0000-0000-0000716E0000}"/>
    <cellStyle name="RowTitles-Detail 3 3 4 2 4" xfId="21033" xr:uid="{00000000-0005-0000-0000-0000726E0000}"/>
    <cellStyle name="RowTitles-Detail 3 3 4 2 5" xfId="21034" xr:uid="{00000000-0005-0000-0000-0000736E0000}"/>
    <cellStyle name="RowTitles-Detail 3 3 4 2 5 2" xfId="21035" xr:uid="{00000000-0005-0000-0000-0000746E0000}"/>
    <cellStyle name="RowTitles-Detail 3 3 4 2 5_Tertiary Salaries Survey" xfId="21036" xr:uid="{00000000-0005-0000-0000-0000756E0000}"/>
    <cellStyle name="RowTitles-Detail 3 3 4 2 6" xfId="21037" xr:uid="{00000000-0005-0000-0000-0000766E0000}"/>
    <cellStyle name="RowTitles-Detail 3 3 4 2_Tertiary Salaries Survey" xfId="21038" xr:uid="{00000000-0005-0000-0000-0000776E0000}"/>
    <cellStyle name="RowTitles-Detail 3 3 4 3" xfId="21039" xr:uid="{00000000-0005-0000-0000-0000786E0000}"/>
    <cellStyle name="RowTitles-Detail 3 3 4 3 2" xfId="21040" xr:uid="{00000000-0005-0000-0000-0000796E0000}"/>
    <cellStyle name="RowTitles-Detail 3 3 4 3 2 2" xfId="21041" xr:uid="{00000000-0005-0000-0000-00007A6E0000}"/>
    <cellStyle name="RowTitles-Detail 3 3 4 3 2 2 2" xfId="21042" xr:uid="{00000000-0005-0000-0000-00007B6E0000}"/>
    <cellStyle name="RowTitles-Detail 3 3 4 3 2 2_Tertiary Salaries Survey" xfId="21043" xr:uid="{00000000-0005-0000-0000-00007C6E0000}"/>
    <cellStyle name="RowTitles-Detail 3 3 4 3 2 3" xfId="21044" xr:uid="{00000000-0005-0000-0000-00007D6E0000}"/>
    <cellStyle name="RowTitles-Detail 3 3 4 3 2_Tertiary Salaries Survey" xfId="21045" xr:uid="{00000000-0005-0000-0000-00007E6E0000}"/>
    <cellStyle name="RowTitles-Detail 3 3 4 3 3" xfId="21046" xr:uid="{00000000-0005-0000-0000-00007F6E0000}"/>
    <cellStyle name="RowTitles-Detail 3 3 4 3 3 2" xfId="21047" xr:uid="{00000000-0005-0000-0000-0000806E0000}"/>
    <cellStyle name="RowTitles-Detail 3 3 4 3 3 2 2" xfId="21048" xr:uid="{00000000-0005-0000-0000-0000816E0000}"/>
    <cellStyle name="RowTitles-Detail 3 3 4 3 3 2_Tertiary Salaries Survey" xfId="21049" xr:uid="{00000000-0005-0000-0000-0000826E0000}"/>
    <cellStyle name="RowTitles-Detail 3 3 4 3 3 3" xfId="21050" xr:uid="{00000000-0005-0000-0000-0000836E0000}"/>
    <cellStyle name="RowTitles-Detail 3 3 4 3 3_Tertiary Salaries Survey" xfId="21051" xr:uid="{00000000-0005-0000-0000-0000846E0000}"/>
    <cellStyle name="RowTitles-Detail 3 3 4 3 4" xfId="21052" xr:uid="{00000000-0005-0000-0000-0000856E0000}"/>
    <cellStyle name="RowTitles-Detail 3 3 4 3 5" xfId="21053" xr:uid="{00000000-0005-0000-0000-0000866E0000}"/>
    <cellStyle name="RowTitles-Detail 3 3 4 3_Tertiary Salaries Survey" xfId="21054" xr:uid="{00000000-0005-0000-0000-0000876E0000}"/>
    <cellStyle name="RowTitles-Detail 3 3 4 4" xfId="21055" xr:uid="{00000000-0005-0000-0000-0000886E0000}"/>
    <cellStyle name="RowTitles-Detail 3 3 4 4 2" xfId="21056" xr:uid="{00000000-0005-0000-0000-0000896E0000}"/>
    <cellStyle name="RowTitles-Detail 3 3 4 4 2 2" xfId="21057" xr:uid="{00000000-0005-0000-0000-00008A6E0000}"/>
    <cellStyle name="RowTitles-Detail 3 3 4 4 2 2 2" xfId="21058" xr:uid="{00000000-0005-0000-0000-00008B6E0000}"/>
    <cellStyle name="RowTitles-Detail 3 3 4 4 2 2_Tertiary Salaries Survey" xfId="21059" xr:uid="{00000000-0005-0000-0000-00008C6E0000}"/>
    <cellStyle name="RowTitles-Detail 3 3 4 4 2 3" xfId="21060" xr:uid="{00000000-0005-0000-0000-00008D6E0000}"/>
    <cellStyle name="RowTitles-Detail 3 3 4 4 2_Tertiary Salaries Survey" xfId="21061" xr:uid="{00000000-0005-0000-0000-00008E6E0000}"/>
    <cellStyle name="RowTitles-Detail 3 3 4 4 3" xfId="21062" xr:uid="{00000000-0005-0000-0000-00008F6E0000}"/>
    <cellStyle name="RowTitles-Detail 3 3 4 4 3 2" xfId="21063" xr:uid="{00000000-0005-0000-0000-0000906E0000}"/>
    <cellStyle name="RowTitles-Detail 3 3 4 4 3 2 2" xfId="21064" xr:uid="{00000000-0005-0000-0000-0000916E0000}"/>
    <cellStyle name="RowTitles-Detail 3 3 4 4 3 2_Tertiary Salaries Survey" xfId="21065" xr:uid="{00000000-0005-0000-0000-0000926E0000}"/>
    <cellStyle name="RowTitles-Detail 3 3 4 4 3 3" xfId="21066" xr:uid="{00000000-0005-0000-0000-0000936E0000}"/>
    <cellStyle name="RowTitles-Detail 3 3 4 4 3_Tertiary Salaries Survey" xfId="21067" xr:uid="{00000000-0005-0000-0000-0000946E0000}"/>
    <cellStyle name="RowTitles-Detail 3 3 4 4 4" xfId="21068" xr:uid="{00000000-0005-0000-0000-0000956E0000}"/>
    <cellStyle name="RowTitles-Detail 3 3 4 4 5" xfId="21069" xr:uid="{00000000-0005-0000-0000-0000966E0000}"/>
    <cellStyle name="RowTitles-Detail 3 3 4 4 5 2" xfId="21070" xr:uid="{00000000-0005-0000-0000-0000976E0000}"/>
    <cellStyle name="RowTitles-Detail 3 3 4 4 5_Tertiary Salaries Survey" xfId="21071" xr:uid="{00000000-0005-0000-0000-0000986E0000}"/>
    <cellStyle name="RowTitles-Detail 3 3 4 4 6" xfId="21072" xr:uid="{00000000-0005-0000-0000-0000996E0000}"/>
    <cellStyle name="RowTitles-Detail 3 3 4 4_Tertiary Salaries Survey" xfId="21073" xr:uid="{00000000-0005-0000-0000-00009A6E0000}"/>
    <cellStyle name="RowTitles-Detail 3 3 4 5" xfId="21074" xr:uid="{00000000-0005-0000-0000-00009B6E0000}"/>
    <cellStyle name="RowTitles-Detail 3 3 4 5 2" xfId="21075" xr:uid="{00000000-0005-0000-0000-00009C6E0000}"/>
    <cellStyle name="RowTitles-Detail 3 3 4 5 2 2" xfId="21076" xr:uid="{00000000-0005-0000-0000-00009D6E0000}"/>
    <cellStyle name="RowTitles-Detail 3 3 4 5 2 2 2" xfId="21077" xr:uid="{00000000-0005-0000-0000-00009E6E0000}"/>
    <cellStyle name="RowTitles-Detail 3 3 4 5 2 2_Tertiary Salaries Survey" xfId="21078" xr:uid="{00000000-0005-0000-0000-00009F6E0000}"/>
    <cellStyle name="RowTitles-Detail 3 3 4 5 2 3" xfId="21079" xr:uid="{00000000-0005-0000-0000-0000A06E0000}"/>
    <cellStyle name="RowTitles-Detail 3 3 4 5 2_Tertiary Salaries Survey" xfId="21080" xr:uid="{00000000-0005-0000-0000-0000A16E0000}"/>
    <cellStyle name="RowTitles-Detail 3 3 4 5 3" xfId="21081" xr:uid="{00000000-0005-0000-0000-0000A26E0000}"/>
    <cellStyle name="RowTitles-Detail 3 3 4 5 3 2" xfId="21082" xr:uid="{00000000-0005-0000-0000-0000A36E0000}"/>
    <cellStyle name="RowTitles-Detail 3 3 4 5 3 2 2" xfId="21083" xr:uid="{00000000-0005-0000-0000-0000A46E0000}"/>
    <cellStyle name="RowTitles-Detail 3 3 4 5 3 2_Tertiary Salaries Survey" xfId="21084" xr:uid="{00000000-0005-0000-0000-0000A56E0000}"/>
    <cellStyle name="RowTitles-Detail 3 3 4 5 3 3" xfId="21085" xr:uid="{00000000-0005-0000-0000-0000A66E0000}"/>
    <cellStyle name="RowTitles-Detail 3 3 4 5 3_Tertiary Salaries Survey" xfId="21086" xr:uid="{00000000-0005-0000-0000-0000A76E0000}"/>
    <cellStyle name="RowTitles-Detail 3 3 4 5 4" xfId="21087" xr:uid="{00000000-0005-0000-0000-0000A86E0000}"/>
    <cellStyle name="RowTitles-Detail 3 3 4 5 4 2" xfId="21088" xr:uid="{00000000-0005-0000-0000-0000A96E0000}"/>
    <cellStyle name="RowTitles-Detail 3 3 4 5 4_Tertiary Salaries Survey" xfId="21089" xr:uid="{00000000-0005-0000-0000-0000AA6E0000}"/>
    <cellStyle name="RowTitles-Detail 3 3 4 5 5" xfId="21090" xr:uid="{00000000-0005-0000-0000-0000AB6E0000}"/>
    <cellStyle name="RowTitles-Detail 3 3 4 5_Tertiary Salaries Survey" xfId="21091" xr:uid="{00000000-0005-0000-0000-0000AC6E0000}"/>
    <cellStyle name="RowTitles-Detail 3 3 4 6" xfId="21092" xr:uid="{00000000-0005-0000-0000-0000AD6E0000}"/>
    <cellStyle name="RowTitles-Detail 3 3 4 6 2" xfId="21093" xr:uid="{00000000-0005-0000-0000-0000AE6E0000}"/>
    <cellStyle name="RowTitles-Detail 3 3 4 6 2 2" xfId="21094" xr:uid="{00000000-0005-0000-0000-0000AF6E0000}"/>
    <cellStyle name="RowTitles-Detail 3 3 4 6 2 2 2" xfId="21095" xr:uid="{00000000-0005-0000-0000-0000B06E0000}"/>
    <cellStyle name="RowTitles-Detail 3 3 4 6 2 2_Tertiary Salaries Survey" xfId="21096" xr:uid="{00000000-0005-0000-0000-0000B16E0000}"/>
    <cellStyle name="RowTitles-Detail 3 3 4 6 2 3" xfId="21097" xr:uid="{00000000-0005-0000-0000-0000B26E0000}"/>
    <cellStyle name="RowTitles-Detail 3 3 4 6 2_Tertiary Salaries Survey" xfId="21098" xr:uid="{00000000-0005-0000-0000-0000B36E0000}"/>
    <cellStyle name="RowTitles-Detail 3 3 4 6 3" xfId="21099" xr:uid="{00000000-0005-0000-0000-0000B46E0000}"/>
    <cellStyle name="RowTitles-Detail 3 3 4 6 3 2" xfId="21100" xr:uid="{00000000-0005-0000-0000-0000B56E0000}"/>
    <cellStyle name="RowTitles-Detail 3 3 4 6 3 2 2" xfId="21101" xr:uid="{00000000-0005-0000-0000-0000B66E0000}"/>
    <cellStyle name="RowTitles-Detail 3 3 4 6 3 2_Tertiary Salaries Survey" xfId="21102" xr:uid="{00000000-0005-0000-0000-0000B76E0000}"/>
    <cellStyle name="RowTitles-Detail 3 3 4 6 3 3" xfId="21103" xr:uid="{00000000-0005-0000-0000-0000B86E0000}"/>
    <cellStyle name="RowTitles-Detail 3 3 4 6 3_Tertiary Salaries Survey" xfId="21104" xr:uid="{00000000-0005-0000-0000-0000B96E0000}"/>
    <cellStyle name="RowTitles-Detail 3 3 4 6 4" xfId="21105" xr:uid="{00000000-0005-0000-0000-0000BA6E0000}"/>
    <cellStyle name="RowTitles-Detail 3 3 4 6 4 2" xfId="21106" xr:uid="{00000000-0005-0000-0000-0000BB6E0000}"/>
    <cellStyle name="RowTitles-Detail 3 3 4 6 4_Tertiary Salaries Survey" xfId="21107" xr:uid="{00000000-0005-0000-0000-0000BC6E0000}"/>
    <cellStyle name="RowTitles-Detail 3 3 4 6 5" xfId="21108" xr:uid="{00000000-0005-0000-0000-0000BD6E0000}"/>
    <cellStyle name="RowTitles-Detail 3 3 4 6_Tertiary Salaries Survey" xfId="21109" xr:uid="{00000000-0005-0000-0000-0000BE6E0000}"/>
    <cellStyle name="RowTitles-Detail 3 3 4 7" xfId="21110" xr:uid="{00000000-0005-0000-0000-0000BF6E0000}"/>
    <cellStyle name="RowTitles-Detail 3 3 4 7 2" xfId="21111" xr:uid="{00000000-0005-0000-0000-0000C06E0000}"/>
    <cellStyle name="RowTitles-Detail 3 3 4 7 2 2" xfId="21112" xr:uid="{00000000-0005-0000-0000-0000C16E0000}"/>
    <cellStyle name="RowTitles-Detail 3 3 4 7 2_Tertiary Salaries Survey" xfId="21113" xr:uid="{00000000-0005-0000-0000-0000C26E0000}"/>
    <cellStyle name="RowTitles-Detail 3 3 4 7 3" xfId="21114" xr:uid="{00000000-0005-0000-0000-0000C36E0000}"/>
    <cellStyle name="RowTitles-Detail 3 3 4 7_Tertiary Salaries Survey" xfId="21115" xr:uid="{00000000-0005-0000-0000-0000C46E0000}"/>
    <cellStyle name="RowTitles-Detail 3 3 4 8" xfId="21116" xr:uid="{00000000-0005-0000-0000-0000C56E0000}"/>
    <cellStyle name="RowTitles-Detail 3 3 4 9" xfId="21117" xr:uid="{00000000-0005-0000-0000-0000C66E0000}"/>
    <cellStyle name="RowTitles-Detail 3 3 4_STUD aligned by INSTIT" xfId="21118" xr:uid="{00000000-0005-0000-0000-0000C76E0000}"/>
    <cellStyle name="RowTitles-Detail 3 3 5" xfId="21119" xr:uid="{00000000-0005-0000-0000-0000C86E0000}"/>
    <cellStyle name="RowTitles-Detail 3 3 5 2" xfId="21120" xr:uid="{00000000-0005-0000-0000-0000C96E0000}"/>
    <cellStyle name="RowTitles-Detail 3 3 5 2 2" xfId="21121" xr:uid="{00000000-0005-0000-0000-0000CA6E0000}"/>
    <cellStyle name="RowTitles-Detail 3 3 5 2 2 2" xfId="21122" xr:uid="{00000000-0005-0000-0000-0000CB6E0000}"/>
    <cellStyle name="RowTitles-Detail 3 3 5 2 2_Tertiary Salaries Survey" xfId="21123" xr:uid="{00000000-0005-0000-0000-0000CC6E0000}"/>
    <cellStyle name="RowTitles-Detail 3 3 5 2 3" xfId="21124" xr:uid="{00000000-0005-0000-0000-0000CD6E0000}"/>
    <cellStyle name="RowTitles-Detail 3 3 5 2_Tertiary Salaries Survey" xfId="21125" xr:uid="{00000000-0005-0000-0000-0000CE6E0000}"/>
    <cellStyle name="RowTitles-Detail 3 3 5 3" xfId="21126" xr:uid="{00000000-0005-0000-0000-0000CF6E0000}"/>
    <cellStyle name="RowTitles-Detail 3 3 5 3 2" xfId="21127" xr:uid="{00000000-0005-0000-0000-0000D06E0000}"/>
    <cellStyle name="RowTitles-Detail 3 3 5 3 2 2" xfId="21128" xr:uid="{00000000-0005-0000-0000-0000D16E0000}"/>
    <cellStyle name="RowTitles-Detail 3 3 5 3 2_Tertiary Salaries Survey" xfId="21129" xr:uid="{00000000-0005-0000-0000-0000D26E0000}"/>
    <cellStyle name="RowTitles-Detail 3 3 5 3 3" xfId="21130" xr:uid="{00000000-0005-0000-0000-0000D36E0000}"/>
    <cellStyle name="RowTitles-Detail 3 3 5 3_Tertiary Salaries Survey" xfId="21131" xr:uid="{00000000-0005-0000-0000-0000D46E0000}"/>
    <cellStyle name="RowTitles-Detail 3 3 5 4" xfId="21132" xr:uid="{00000000-0005-0000-0000-0000D56E0000}"/>
    <cellStyle name="RowTitles-Detail 3 3 5 5" xfId="21133" xr:uid="{00000000-0005-0000-0000-0000D66E0000}"/>
    <cellStyle name="RowTitles-Detail 3 3 5 5 2" xfId="21134" xr:uid="{00000000-0005-0000-0000-0000D76E0000}"/>
    <cellStyle name="RowTitles-Detail 3 3 5 5_Tertiary Salaries Survey" xfId="21135" xr:uid="{00000000-0005-0000-0000-0000D86E0000}"/>
    <cellStyle name="RowTitles-Detail 3 3 5 6" xfId="21136" xr:uid="{00000000-0005-0000-0000-0000D96E0000}"/>
    <cellStyle name="RowTitles-Detail 3 3 5_Tertiary Salaries Survey" xfId="21137" xr:uid="{00000000-0005-0000-0000-0000DA6E0000}"/>
    <cellStyle name="RowTitles-Detail 3 3 6" xfId="21138" xr:uid="{00000000-0005-0000-0000-0000DB6E0000}"/>
    <cellStyle name="RowTitles-Detail 3 3 6 2" xfId="21139" xr:uid="{00000000-0005-0000-0000-0000DC6E0000}"/>
    <cellStyle name="RowTitles-Detail 3 3 6 2 2" xfId="21140" xr:uid="{00000000-0005-0000-0000-0000DD6E0000}"/>
    <cellStyle name="RowTitles-Detail 3 3 6 2 2 2" xfId="21141" xr:uid="{00000000-0005-0000-0000-0000DE6E0000}"/>
    <cellStyle name="RowTitles-Detail 3 3 6 2 2_Tertiary Salaries Survey" xfId="21142" xr:uid="{00000000-0005-0000-0000-0000DF6E0000}"/>
    <cellStyle name="RowTitles-Detail 3 3 6 2 3" xfId="21143" xr:uid="{00000000-0005-0000-0000-0000E06E0000}"/>
    <cellStyle name="RowTitles-Detail 3 3 6 2_Tertiary Salaries Survey" xfId="21144" xr:uid="{00000000-0005-0000-0000-0000E16E0000}"/>
    <cellStyle name="RowTitles-Detail 3 3 6 3" xfId="21145" xr:uid="{00000000-0005-0000-0000-0000E26E0000}"/>
    <cellStyle name="RowTitles-Detail 3 3 6 3 2" xfId="21146" xr:uid="{00000000-0005-0000-0000-0000E36E0000}"/>
    <cellStyle name="RowTitles-Detail 3 3 6 3 2 2" xfId="21147" xr:uid="{00000000-0005-0000-0000-0000E46E0000}"/>
    <cellStyle name="RowTitles-Detail 3 3 6 3 2_Tertiary Salaries Survey" xfId="21148" xr:uid="{00000000-0005-0000-0000-0000E56E0000}"/>
    <cellStyle name="RowTitles-Detail 3 3 6 3 3" xfId="21149" xr:uid="{00000000-0005-0000-0000-0000E66E0000}"/>
    <cellStyle name="RowTitles-Detail 3 3 6 3_Tertiary Salaries Survey" xfId="21150" xr:uid="{00000000-0005-0000-0000-0000E76E0000}"/>
    <cellStyle name="RowTitles-Detail 3 3 6 4" xfId="21151" xr:uid="{00000000-0005-0000-0000-0000E86E0000}"/>
    <cellStyle name="RowTitles-Detail 3 3 6 5" xfId="21152" xr:uid="{00000000-0005-0000-0000-0000E96E0000}"/>
    <cellStyle name="RowTitles-Detail 3 3 6_Tertiary Salaries Survey" xfId="21153" xr:uid="{00000000-0005-0000-0000-0000EA6E0000}"/>
    <cellStyle name="RowTitles-Detail 3 3 7" xfId="21154" xr:uid="{00000000-0005-0000-0000-0000EB6E0000}"/>
    <cellStyle name="RowTitles-Detail 3 3 7 2" xfId="21155" xr:uid="{00000000-0005-0000-0000-0000EC6E0000}"/>
    <cellStyle name="RowTitles-Detail 3 3 7 2 2" xfId="21156" xr:uid="{00000000-0005-0000-0000-0000ED6E0000}"/>
    <cellStyle name="RowTitles-Detail 3 3 7 2 2 2" xfId="21157" xr:uid="{00000000-0005-0000-0000-0000EE6E0000}"/>
    <cellStyle name="RowTitles-Detail 3 3 7 2 2_Tertiary Salaries Survey" xfId="21158" xr:uid="{00000000-0005-0000-0000-0000EF6E0000}"/>
    <cellStyle name="RowTitles-Detail 3 3 7 2 3" xfId="21159" xr:uid="{00000000-0005-0000-0000-0000F06E0000}"/>
    <cellStyle name="RowTitles-Detail 3 3 7 2_Tertiary Salaries Survey" xfId="21160" xr:uid="{00000000-0005-0000-0000-0000F16E0000}"/>
    <cellStyle name="RowTitles-Detail 3 3 7 3" xfId="21161" xr:uid="{00000000-0005-0000-0000-0000F26E0000}"/>
    <cellStyle name="RowTitles-Detail 3 3 7 3 2" xfId="21162" xr:uid="{00000000-0005-0000-0000-0000F36E0000}"/>
    <cellStyle name="RowTitles-Detail 3 3 7 3 2 2" xfId="21163" xr:uid="{00000000-0005-0000-0000-0000F46E0000}"/>
    <cellStyle name="RowTitles-Detail 3 3 7 3 2_Tertiary Salaries Survey" xfId="21164" xr:uid="{00000000-0005-0000-0000-0000F56E0000}"/>
    <cellStyle name="RowTitles-Detail 3 3 7 3 3" xfId="21165" xr:uid="{00000000-0005-0000-0000-0000F66E0000}"/>
    <cellStyle name="RowTitles-Detail 3 3 7 3_Tertiary Salaries Survey" xfId="21166" xr:uid="{00000000-0005-0000-0000-0000F76E0000}"/>
    <cellStyle name="RowTitles-Detail 3 3 7 4" xfId="21167" xr:uid="{00000000-0005-0000-0000-0000F86E0000}"/>
    <cellStyle name="RowTitles-Detail 3 3 7 5" xfId="21168" xr:uid="{00000000-0005-0000-0000-0000F96E0000}"/>
    <cellStyle name="RowTitles-Detail 3 3 7 5 2" xfId="21169" xr:uid="{00000000-0005-0000-0000-0000FA6E0000}"/>
    <cellStyle name="RowTitles-Detail 3 3 7 5_Tertiary Salaries Survey" xfId="21170" xr:uid="{00000000-0005-0000-0000-0000FB6E0000}"/>
    <cellStyle name="RowTitles-Detail 3 3 7 6" xfId="21171" xr:uid="{00000000-0005-0000-0000-0000FC6E0000}"/>
    <cellStyle name="RowTitles-Detail 3 3 7_Tertiary Salaries Survey" xfId="21172" xr:uid="{00000000-0005-0000-0000-0000FD6E0000}"/>
    <cellStyle name="RowTitles-Detail 3 3 8" xfId="21173" xr:uid="{00000000-0005-0000-0000-0000FE6E0000}"/>
    <cellStyle name="RowTitles-Detail 3 3 8 2" xfId="21174" xr:uid="{00000000-0005-0000-0000-0000FF6E0000}"/>
    <cellStyle name="RowTitles-Detail 3 3 8 2 2" xfId="21175" xr:uid="{00000000-0005-0000-0000-0000006F0000}"/>
    <cellStyle name="RowTitles-Detail 3 3 8 2 2 2" xfId="21176" xr:uid="{00000000-0005-0000-0000-0000016F0000}"/>
    <cellStyle name="RowTitles-Detail 3 3 8 2 2_Tertiary Salaries Survey" xfId="21177" xr:uid="{00000000-0005-0000-0000-0000026F0000}"/>
    <cellStyle name="RowTitles-Detail 3 3 8 2 3" xfId="21178" xr:uid="{00000000-0005-0000-0000-0000036F0000}"/>
    <cellStyle name="RowTitles-Detail 3 3 8 2_Tertiary Salaries Survey" xfId="21179" xr:uid="{00000000-0005-0000-0000-0000046F0000}"/>
    <cellStyle name="RowTitles-Detail 3 3 8 3" xfId="21180" xr:uid="{00000000-0005-0000-0000-0000056F0000}"/>
    <cellStyle name="RowTitles-Detail 3 3 8 3 2" xfId="21181" xr:uid="{00000000-0005-0000-0000-0000066F0000}"/>
    <cellStyle name="RowTitles-Detail 3 3 8 3 2 2" xfId="21182" xr:uid="{00000000-0005-0000-0000-0000076F0000}"/>
    <cellStyle name="RowTitles-Detail 3 3 8 3 2_Tertiary Salaries Survey" xfId="21183" xr:uid="{00000000-0005-0000-0000-0000086F0000}"/>
    <cellStyle name="RowTitles-Detail 3 3 8 3 3" xfId="21184" xr:uid="{00000000-0005-0000-0000-0000096F0000}"/>
    <cellStyle name="RowTitles-Detail 3 3 8 3_Tertiary Salaries Survey" xfId="21185" xr:uid="{00000000-0005-0000-0000-00000A6F0000}"/>
    <cellStyle name="RowTitles-Detail 3 3 8 4" xfId="21186" xr:uid="{00000000-0005-0000-0000-00000B6F0000}"/>
    <cellStyle name="RowTitles-Detail 3 3 8 4 2" xfId="21187" xr:uid="{00000000-0005-0000-0000-00000C6F0000}"/>
    <cellStyle name="RowTitles-Detail 3 3 8 4_Tertiary Salaries Survey" xfId="21188" xr:uid="{00000000-0005-0000-0000-00000D6F0000}"/>
    <cellStyle name="RowTitles-Detail 3 3 8 5" xfId="21189" xr:uid="{00000000-0005-0000-0000-00000E6F0000}"/>
    <cellStyle name="RowTitles-Detail 3 3 8_Tertiary Salaries Survey" xfId="21190" xr:uid="{00000000-0005-0000-0000-00000F6F0000}"/>
    <cellStyle name="RowTitles-Detail 3 3 9" xfId="21191" xr:uid="{00000000-0005-0000-0000-0000106F0000}"/>
    <cellStyle name="RowTitles-Detail 3 3 9 2" xfId="21192" xr:uid="{00000000-0005-0000-0000-0000116F0000}"/>
    <cellStyle name="RowTitles-Detail 3 3 9 2 2" xfId="21193" xr:uid="{00000000-0005-0000-0000-0000126F0000}"/>
    <cellStyle name="RowTitles-Detail 3 3 9 2 2 2" xfId="21194" xr:uid="{00000000-0005-0000-0000-0000136F0000}"/>
    <cellStyle name="RowTitles-Detail 3 3 9 2 2_Tertiary Salaries Survey" xfId="21195" xr:uid="{00000000-0005-0000-0000-0000146F0000}"/>
    <cellStyle name="RowTitles-Detail 3 3 9 2 3" xfId="21196" xr:uid="{00000000-0005-0000-0000-0000156F0000}"/>
    <cellStyle name="RowTitles-Detail 3 3 9 2_Tertiary Salaries Survey" xfId="21197" xr:uid="{00000000-0005-0000-0000-0000166F0000}"/>
    <cellStyle name="RowTitles-Detail 3 3 9 3" xfId="21198" xr:uid="{00000000-0005-0000-0000-0000176F0000}"/>
    <cellStyle name="RowTitles-Detail 3 3 9 3 2" xfId="21199" xr:uid="{00000000-0005-0000-0000-0000186F0000}"/>
    <cellStyle name="RowTitles-Detail 3 3 9 3 2 2" xfId="21200" xr:uid="{00000000-0005-0000-0000-0000196F0000}"/>
    <cellStyle name="RowTitles-Detail 3 3 9 3 2_Tertiary Salaries Survey" xfId="21201" xr:uid="{00000000-0005-0000-0000-00001A6F0000}"/>
    <cellStyle name="RowTitles-Detail 3 3 9 3 3" xfId="21202" xr:uid="{00000000-0005-0000-0000-00001B6F0000}"/>
    <cellStyle name="RowTitles-Detail 3 3 9 3_Tertiary Salaries Survey" xfId="21203" xr:uid="{00000000-0005-0000-0000-00001C6F0000}"/>
    <cellStyle name="RowTitles-Detail 3 3 9 4" xfId="21204" xr:uid="{00000000-0005-0000-0000-00001D6F0000}"/>
    <cellStyle name="RowTitles-Detail 3 3 9 4 2" xfId="21205" xr:uid="{00000000-0005-0000-0000-00001E6F0000}"/>
    <cellStyle name="RowTitles-Detail 3 3 9 4_Tertiary Salaries Survey" xfId="21206" xr:uid="{00000000-0005-0000-0000-00001F6F0000}"/>
    <cellStyle name="RowTitles-Detail 3 3 9 5" xfId="21207" xr:uid="{00000000-0005-0000-0000-0000206F0000}"/>
    <cellStyle name="RowTitles-Detail 3 3 9_Tertiary Salaries Survey" xfId="21208" xr:uid="{00000000-0005-0000-0000-0000216F0000}"/>
    <cellStyle name="RowTitles-Detail 3 3_STUD aligned by INSTIT" xfId="21209" xr:uid="{00000000-0005-0000-0000-0000226F0000}"/>
    <cellStyle name="RowTitles-Detail 3 4" xfId="21210" xr:uid="{00000000-0005-0000-0000-0000236F0000}"/>
    <cellStyle name="RowTitles-Detail 3 4 2" xfId="21211" xr:uid="{00000000-0005-0000-0000-0000246F0000}"/>
    <cellStyle name="RowTitles-Detail 3 4 2 2" xfId="21212" xr:uid="{00000000-0005-0000-0000-0000256F0000}"/>
    <cellStyle name="RowTitles-Detail 3 4 2 2 2" xfId="21213" xr:uid="{00000000-0005-0000-0000-0000266F0000}"/>
    <cellStyle name="RowTitles-Detail 3 4 2 2 2 2" xfId="21214" xr:uid="{00000000-0005-0000-0000-0000276F0000}"/>
    <cellStyle name="RowTitles-Detail 3 4 2 2 2_Tertiary Salaries Survey" xfId="21215" xr:uid="{00000000-0005-0000-0000-0000286F0000}"/>
    <cellStyle name="RowTitles-Detail 3 4 2 2 3" xfId="21216" xr:uid="{00000000-0005-0000-0000-0000296F0000}"/>
    <cellStyle name="RowTitles-Detail 3 4 2 2_Tertiary Salaries Survey" xfId="21217" xr:uid="{00000000-0005-0000-0000-00002A6F0000}"/>
    <cellStyle name="RowTitles-Detail 3 4 2 3" xfId="21218" xr:uid="{00000000-0005-0000-0000-00002B6F0000}"/>
    <cellStyle name="RowTitles-Detail 3 4 2 3 2" xfId="21219" xr:uid="{00000000-0005-0000-0000-00002C6F0000}"/>
    <cellStyle name="RowTitles-Detail 3 4 2 3 2 2" xfId="21220" xr:uid="{00000000-0005-0000-0000-00002D6F0000}"/>
    <cellStyle name="RowTitles-Detail 3 4 2 3 2_Tertiary Salaries Survey" xfId="21221" xr:uid="{00000000-0005-0000-0000-00002E6F0000}"/>
    <cellStyle name="RowTitles-Detail 3 4 2 3 3" xfId="21222" xr:uid="{00000000-0005-0000-0000-00002F6F0000}"/>
    <cellStyle name="RowTitles-Detail 3 4 2 3_Tertiary Salaries Survey" xfId="21223" xr:uid="{00000000-0005-0000-0000-0000306F0000}"/>
    <cellStyle name="RowTitles-Detail 3 4 2 4" xfId="21224" xr:uid="{00000000-0005-0000-0000-0000316F0000}"/>
    <cellStyle name="RowTitles-Detail 3 4 2 5" xfId="21225" xr:uid="{00000000-0005-0000-0000-0000326F0000}"/>
    <cellStyle name="RowTitles-Detail 3 4 2_Tertiary Salaries Survey" xfId="21226" xr:uid="{00000000-0005-0000-0000-0000336F0000}"/>
    <cellStyle name="RowTitles-Detail 3 4 3" xfId="21227" xr:uid="{00000000-0005-0000-0000-0000346F0000}"/>
    <cellStyle name="RowTitles-Detail 3 4 3 2" xfId="21228" xr:uid="{00000000-0005-0000-0000-0000356F0000}"/>
    <cellStyle name="RowTitles-Detail 3 4 3 2 2" xfId="21229" xr:uid="{00000000-0005-0000-0000-0000366F0000}"/>
    <cellStyle name="RowTitles-Detail 3 4 3 2 2 2" xfId="21230" xr:uid="{00000000-0005-0000-0000-0000376F0000}"/>
    <cellStyle name="RowTitles-Detail 3 4 3 2 2_Tertiary Salaries Survey" xfId="21231" xr:uid="{00000000-0005-0000-0000-0000386F0000}"/>
    <cellStyle name="RowTitles-Detail 3 4 3 2 3" xfId="21232" xr:uid="{00000000-0005-0000-0000-0000396F0000}"/>
    <cellStyle name="RowTitles-Detail 3 4 3 2_Tertiary Salaries Survey" xfId="21233" xr:uid="{00000000-0005-0000-0000-00003A6F0000}"/>
    <cellStyle name="RowTitles-Detail 3 4 3 3" xfId="21234" xr:uid="{00000000-0005-0000-0000-00003B6F0000}"/>
    <cellStyle name="RowTitles-Detail 3 4 3 3 2" xfId="21235" xr:uid="{00000000-0005-0000-0000-00003C6F0000}"/>
    <cellStyle name="RowTitles-Detail 3 4 3 3 2 2" xfId="21236" xr:uid="{00000000-0005-0000-0000-00003D6F0000}"/>
    <cellStyle name="RowTitles-Detail 3 4 3 3 2_Tertiary Salaries Survey" xfId="21237" xr:uid="{00000000-0005-0000-0000-00003E6F0000}"/>
    <cellStyle name="RowTitles-Detail 3 4 3 3 3" xfId="21238" xr:uid="{00000000-0005-0000-0000-00003F6F0000}"/>
    <cellStyle name="RowTitles-Detail 3 4 3 3_Tertiary Salaries Survey" xfId="21239" xr:uid="{00000000-0005-0000-0000-0000406F0000}"/>
    <cellStyle name="RowTitles-Detail 3 4 3 4" xfId="21240" xr:uid="{00000000-0005-0000-0000-0000416F0000}"/>
    <cellStyle name="RowTitles-Detail 3 4 3 5" xfId="21241" xr:uid="{00000000-0005-0000-0000-0000426F0000}"/>
    <cellStyle name="RowTitles-Detail 3 4 3 5 2" xfId="21242" xr:uid="{00000000-0005-0000-0000-0000436F0000}"/>
    <cellStyle name="RowTitles-Detail 3 4 3 5_Tertiary Salaries Survey" xfId="21243" xr:uid="{00000000-0005-0000-0000-0000446F0000}"/>
    <cellStyle name="RowTitles-Detail 3 4 3 6" xfId="21244" xr:uid="{00000000-0005-0000-0000-0000456F0000}"/>
    <cellStyle name="RowTitles-Detail 3 4 3_Tertiary Salaries Survey" xfId="21245" xr:uid="{00000000-0005-0000-0000-0000466F0000}"/>
    <cellStyle name="RowTitles-Detail 3 4 4" xfId="21246" xr:uid="{00000000-0005-0000-0000-0000476F0000}"/>
    <cellStyle name="RowTitles-Detail 3 4 4 2" xfId="21247" xr:uid="{00000000-0005-0000-0000-0000486F0000}"/>
    <cellStyle name="RowTitles-Detail 3 4 4 2 2" xfId="21248" xr:uid="{00000000-0005-0000-0000-0000496F0000}"/>
    <cellStyle name="RowTitles-Detail 3 4 4 2 2 2" xfId="21249" xr:uid="{00000000-0005-0000-0000-00004A6F0000}"/>
    <cellStyle name="RowTitles-Detail 3 4 4 2 2_Tertiary Salaries Survey" xfId="21250" xr:uid="{00000000-0005-0000-0000-00004B6F0000}"/>
    <cellStyle name="RowTitles-Detail 3 4 4 2 3" xfId="21251" xr:uid="{00000000-0005-0000-0000-00004C6F0000}"/>
    <cellStyle name="RowTitles-Detail 3 4 4 2_Tertiary Salaries Survey" xfId="21252" xr:uid="{00000000-0005-0000-0000-00004D6F0000}"/>
    <cellStyle name="RowTitles-Detail 3 4 4 3" xfId="21253" xr:uid="{00000000-0005-0000-0000-00004E6F0000}"/>
    <cellStyle name="RowTitles-Detail 3 4 4 3 2" xfId="21254" xr:uid="{00000000-0005-0000-0000-00004F6F0000}"/>
    <cellStyle name="RowTitles-Detail 3 4 4 3 2 2" xfId="21255" xr:uid="{00000000-0005-0000-0000-0000506F0000}"/>
    <cellStyle name="RowTitles-Detail 3 4 4 3 2_Tertiary Salaries Survey" xfId="21256" xr:uid="{00000000-0005-0000-0000-0000516F0000}"/>
    <cellStyle name="RowTitles-Detail 3 4 4 3 3" xfId="21257" xr:uid="{00000000-0005-0000-0000-0000526F0000}"/>
    <cellStyle name="RowTitles-Detail 3 4 4 3_Tertiary Salaries Survey" xfId="21258" xr:uid="{00000000-0005-0000-0000-0000536F0000}"/>
    <cellStyle name="RowTitles-Detail 3 4 4 4" xfId="21259" xr:uid="{00000000-0005-0000-0000-0000546F0000}"/>
    <cellStyle name="RowTitles-Detail 3 4 4 4 2" xfId="21260" xr:uid="{00000000-0005-0000-0000-0000556F0000}"/>
    <cellStyle name="RowTitles-Detail 3 4 4 4_Tertiary Salaries Survey" xfId="21261" xr:uid="{00000000-0005-0000-0000-0000566F0000}"/>
    <cellStyle name="RowTitles-Detail 3 4 4 5" xfId="21262" xr:uid="{00000000-0005-0000-0000-0000576F0000}"/>
    <cellStyle name="RowTitles-Detail 3 4 4_Tertiary Salaries Survey" xfId="21263" xr:uid="{00000000-0005-0000-0000-0000586F0000}"/>
    <cellStyle name="RowTitles-Detail 3 4 5" xfId="21264" xr:uid="{00000000-0005-0000-0000-0000596F0000}"/>
    <cellStyle name="RowTitles-Detail 3 4 5 2" xfId="21265" xr:uid="{00000000-0005-0000-0000-00005A6F0000}"/>
    <cellStyle name="RowTitles-Detail 3 4 5 2 2" xfId="21266" xr:uid="{00000000-0005-0000-0000-00005B6F0000}"/>
    <cellStyle name="RowTitles-Detail 3 4 5 2 2 2" xfId="21267" xr:uid="{00000000-0005-0000-0000-00005C6F0000}"/>
    <cellStyle name="RowTitles-Detail 3 4 5 2 2_Tertiary Salaries Survey" xfId="21268" xr:uid="{00000000-0005-0000-0000-00005D6F0000}"/>
    <cellStyle name="RowTitles-Detail 3 4 5 2 3" xfId="21269" xr:uid="{00000000-0005-0000-0000-00005E6F0000}"/>
    <cellStyle name="RowTitles-Detail 3 4 5 2_Tertiary Salaries Survey" xfId="21270" xr:uid="{00000000-0005-0000-0000-00005F6F0000}"/>
    <cellStyle name="RowTitles-Detail 3 4 5 3" xfId="21271" xr:uid="{00000000-0005-0000-0000-0000606F0000}"/>
    <cellStyle name="RowTitles-Detail 3 4 5 3 2" xfId="21272" xr:uid="{00000000-0005-0000-0000-0000616F0000}"/>
    <cellStyle name="RowTitles-Detail 3 4 5 3 2 2" xfId="21273" xr:uid="{00000000-0005-0000-0000-0000626F0000}"/>
    <cellStyle name="RowTitles-Detail 3 4 5 3 2_Tertiary Salaries Survey" xfId="21274" xr:uid="{00000000-0005-0000-0000-0000636F0000}"/>
    <cellStyle name="RowTitles-Detail 3 4 5 3 3" xfId="21275" xr:uid="{00000000-0005-0000-0000-0000646F0000}"/>
    <cellStyle name="RowTitles-Detail 3 4 5 3_Tertiary Salaries Survey" xfId="21276" xr:uid="{00000000-0005-0000-0000-0000656F0000}"/>
    <cellStyle name="RowTitles-Detail 3 4 5 4" xfId="21277" xr:uid="{00000000-0005-0000-0000-0000666F0000}"/>
    <cellStyle name="RowTitles-Detail 3 4 5 4 2" xfId="21278" xr:uid="{00000000-0005-0000-0000-0000676F0000}"/>
    <cellStyle name="RowTitles-Detail 3 4 5 4_Tertiary Salaries Survey" xfId="21279" xr:uid="{00000000-0005-0000-0000-0000686F0000}"/>
    <cellStyle name="RowTitles-Detail 3 4 5 5" xfId="21280" xr:uid="{00000000-0005-0000-0000-0000696F0000}"/>
    <cellStyle name="RowTitles-Detail 3 4 5_Tertiary Salaries Survey" xfId="21281" xr:uid="{00000000-0005-0000-0000-00006A6F0000}"/>
    <cellStyle name="RowTitles-Detail 3 4 6" xfId="21282" xr:uid="{00000000-0005-0000-0000-00006B6F0000}"/>
    <cellStyle name="RowTitles-Detail 3 4 6 2" xfId="21283" xr:uid="{00000000-0005-0000-0000-00006C6F0000}"/>
    <cellStyle name="RowTitles-Detail 3 4 6 2 2" xfId="21284" xr:uid="{00000000-0005-0000-0000-00006D6F0000}"/>
    <cellStyle name="RowTitles-Detail 3 4 6 2 2 2" xfId="21285" xr:uid="{00000000-0005-0000-0000-00006E6F0000}"/>
    <cellStyle name="RowTitles-Detail 3 4 6 2 2_Tertiary Salaries Survey" xfId="21286" xr:uid="{00000000-0005-0000-0000-00006F6F0000}"/>
    <cellStyle name="RowTitles-Detail 3 4 6 2 3" xfId="21287" xr:uid="{00000000-0005-0000-0000-0000706F0000}"/>
    <cellStyle name="RowTitles-Detail 3 4 6 2_Tertiary Salaries Survey" xfId="21288" xr:uid="{00000000-0005-0000-0000-0000716F0000}"/>
    <cellStyle name="RowTitles-Detail 3 4 6 3" xfId="21289" xr:uid="{00000000-0005-0000-0000-0000726F0000}"/>
    <cellStyle name="RowTitles-Detail 3 4 6 3 2" xfId="21290" xr:uid="{00000000-0005-0000-0000-0000736F0000}"/>
    <cellStyle name="RowTitles-Detail 3 4 6 3 2 2" xfId="21291" xr:uid="{00000000-0005-0000-0000-0000746F0000}"/>
    <cellStyle name="RowTitles-Detail 3 4 6 3 2_Tertiary Salaries Survey" xfId="21292" xr:uid="{00000000-0005-0000-0000-0000756F0000}"/>
    <cellStyle name="RowTitles-Detail 3 4 6 3 3" xfId="21293" xr:uid="{00000000-0005-0000-0000-0000766F0000}"/>
    <cellStyle name="RowTitles-Detail 3 4 6 3_Tertiary Salaries Survey" xfId="21294" xr:uid="{00000000-0005-0000-0000-0000776F0000}"/>
    <cellStyle name="RowTitles-Detail 3 4 6 4" xfId="21295" xr:uid="{00000000-0005-0000-0000-0000786F0000}"/>
    <cellStyle name="RowTitles-Detail 3 4 6 4 2" xfId="21296" xr:uid="{00000000-0005-0000-0000-0000796F0000}"/>
    <cellStyle name="RowTitles-Detail 3 4 6 4_Tertiary Salaries Survey" xfId="21297" xr:uid="{00000000-0005-0000-0000-00007A6F0000}"/>
    <cellStyle name="RowTitles-Detail 3 4 6 5" xfId="21298" xr:uid="{00000000-0005-0000-0000-00007B6F0000}"/>
    <cellStyle name="RowTitles-Detail 3 4 6_Tertiary Salaries Survey" xfId="21299" xr:uid="{00000000-0005-0000-0000-00007C6F0000}"/>
    <cellStyle name="RowTitles-Detail 3 4 7" xfId="21300" xr:uid="{00000000-0005-0000-0000-00007D6F0000}"/>
    <cellStyle name="RowTitles-Detail 3 4 7 2" xfId="21301" xr:uid="{00000000-0005-0000-0000-00007E6F0000}"/>
    <cellStyle name="RowTitles-Detail 3 4 7 2 2" xfId="21302" xr:uid="{00000000-0005-0000-0000-00007F6F0000}"/>
    <cellStyle name="RowTitles-Detail 3 4 7 2_Tertiary Salaries Survey" xfId="21303" xr:uid="{00000000-0005-0000-0000-0000806F0000}"/>
    <cellStyle name="RowTitles-Detail 3 4 7 3" xfId="21304" xr:uid="{00000000-0005-0000-0000-0000816F0000}"/>
    <cellStyle name="RowTitles-Detail 3 4 7_Tertiary Salaries Survey" xfId="21305" xr:uid="{00000000-0005-0000-0000-0000826F0000}"/>
    <cellStyle name="RowTitles-Detail 3 4 8" xfId="21306" xr:uid="{00000000-0005-0000-0000-0000836F0000}"/>
    <cellStyle name="RowTitles-Detail 3 4 9" xfId="21307" xr:uid="{00000000-0005-0000-0000-0000846F0000}"/>
    <cellStyle name="RowTitles-Detail 3 4_STUD aligned by INSTIT" xfId="21308" xr:uid="{00000000-0005-0000-0000-0000856F0000}"/>
    <cellStyle name="RowTitles-Detail 3 5" xfId="21309" xr:uid="{00000000-0005-0000-0000-0000866F0000}"/>
    <cellStyle name="RowTitles-Detail 3 5 2" xfId="21310" xr:uid="{00000000-0005-0000-0000-0000876F0000}"/>
    <cellStyle name="RowTitles-Detail 3 5 2 2" xfId="21311" xr:uid="{00000000-0005-0000-0000-0000886F0000}"/>
    <cellStyle name="RowTitles-Detail 3 5 2 2 2" xfId="21312" xr:uid="{00000000-0005-0000-0000-0000896F0000}"/>
    <cellStyle name="RowTitles-Detail 3 5 2 2 2 2" xfId="21313" xr:uid="{00000000-0005-0000-0000-00008A6F0000}"/>
    <cellStyle name="RowTitles-Detail 3 5 2 2 2_Tertiary Salaries Survey" xfId="21314" xr:uid="{00000000-0005-0000-0000-00008B6F0000}"/>
    <cellStyle name="RowTitles-Detail 3 5 2 2 3" xfId="21315" xr:uid="{00000000-0005-0000-0000-00008C6F0000}"/>
    <cellStyle name="RowTitles-Detail 3 5 2 2_Tertiary Salaries Survey" xfId="21316" xr:uid="{00000000-0005-0000-0000-00008D6F0000}"/>
    <cellStyle name="RowTitles-Detail 3 5 2 3" xfId="21317" xr:uid="{00000000-0005-0000-0000-00008E6F0000}"/>
    <cellStyle name="RowTitles-Detail 3 5 2 3 2" xfId="21318" xr:uid="{00000000-0005-0000-0000-00008F6F0000}"/>
    <cellStyle name="RowTitles-Detail 3 5 2 3 2 2" xfId="21319" xr:uid="{00000000-0005-0000-0000-0000906F0000}"/>
    <cellStyle name="RowTitles-Detail 3 5 2 3 2_Tertiary Salaries Survey" xfId="21320" xr:uid="{00000000-0005-0000-0000-0000916F0000}"/>
    <cellStyle name="RowTitles-Detail 3 5 2 3 3" xfId="21321" xr:uid="{00000000-0005-0000-0000-0000926F0000}"/>
    <cellStyle name="RowTitles-Detail 3 5 2 3_Tertiary Salaries Survey" xfId="21322" xr:uid="{00000000-0005-0000-0000-0000936F0000}"/>
    <cellStyle name="RowTitles-Detail 3 5 2 4" xfId="21323" xr:uid="{00000000-0005-0000-0000-0000946F0000}"/>
    <cellStyle name="RowTitles-Detail 3 5 2 5" xfId="21324" xr:uid="{00000000-0005-0000-0000-0000956F0000}"/>
    <cellStyle name="RowTitles-Detail 3 5 2 5 2" xfId="21325" xr:uid="{00000000-0005-0000-0000-0000966F0000}"/>
    <cellStyle name="RowTitles-Detail 3 5 2 5_Tertiary Salaries Survey" xfId="21326" xr:uid="{00000000-0005-0000-0000-0000976F0000}"/>
    <cellStyle name="RowTitles-Detail 3 5 2 6" xfId="21327" xr:uid="{00000000-0005-0000-0000-0000986F0000}"/>
    <cellStyle name="RowTitles-Detail 3 5 2_Tertiary Salaries Survey" xfId="21328" xr:uid="{00000000-0005-0000-0000-0000996F0000}"/>
    <cellStyle name="RowTitles-Detail 3 5 3" xfId="21329" xr:uid="{00000000-0005-0000-0000-00009A6F0000}"/>
    <cellStyle name="RowTitles-Detail 3 5 3 2" xfId="21330" xr:uid="{00000000-0005-0000-0000-00009B6F0000}"/>
    <cellStyle name="RowTitles-Detail 3 5 3 2 2" xfId="21331" xr:uid="{00000000-0005-0000-0000-00009C6F0000}"/>
    <cellStyle name="RowTitles-Detail 3 5 3 2 2 2" xfId="21332" xr:uid="{00000000-0005-0000-0000-00009D6F0000}"/>
    <cellStyle name="RowTitles-Detail 3 5 3 2 2_Tertiary Salaries Survey" xfId="21333" xr:uid="{00000000-0005-0000-0000-00009E6F0000}"/>
    <cellStyle name="RowTitles-Detail 3 5 3 2 3" xfId="21334" xr:uid="{00000000-0005-0000-0000-00009F6F0000}"/>
    <cellStyle name="RowTitles-Detail 3 5 3 2_Tertiary Salaries Survey" xfId="21335" xr:uid="{00000000-0005-0000-0000-0000A06F0000}"/>
    <cellStyle name="RowTitles-Detail 3 5 3 3" xfId="21336" xr:uid="{00000000-0005-0000-0000-0000A16F0000}"/>
    <cellStyle name="RowTitles-Detail 3 5 3 3 2" xfId="21337" xr:uid="{00000000-0005-0000-0000-0000A26F0000}"/>
    <cellStyle name="RowTitles-Detail 3 5 3 3 2 2" xfId="21338" xr:uid="{00000000-0005-0000-0000-0000A36F0000}"/>
    <cellStyle name="RowTitles-Detail 3 5 3 3 2_Tertiary Salaries Survey" xfId="21339" xr:uid="{00000000-0005-0000-0000-0000A46F0000}"/>
    <cellStyle name="RowTitles-Detail 3 5 3 3 3" xfId="21340" xr:uid="{00000000-0005-0000-0000-0000A56F0000}"/>
    <cellStyle name="RowTitles-Detail 3 5 3 3_Tertiary Salaries Survey" xfId="21341" xr:uid="{00000000-0005-0000-0000-0000A66F0000}"/>
    <cellStyle name="RowTitles-Detail 3 5 3 4" xfId="21342" xr:uid="{00000000-0005-0000-0000-0000A76F0000}"/>
    <cellStyle name="RowTitles-Detail 3 5 3 5" xfId="21343" xr:uid="{00000000-0005-0000-0000-0000A86F0000}"/>
    <cellStyle name="RowTitles-Detail 3 5 3_Tertiary Salaries Survey" xfId="21344" xr:uid="{00000000-0005-0000-0000-0000A96F0000}"/>
    <cellStyle name="RowTitles-Detail 3 5 4" xfId="21345" xr:uid="{00000000-0005-0000-0000-0000AA6F0000}"/>
    <cellStyle name="RowTitles-Detail 3 5 4 2" xfId="21346" xr:uid="{00000000-0005-0000-0000-0000AB6F0000}"/>
    <cellStyle name="RowTitles-Detail 3 5 4 2 2" xfId="21347" xr:uid="{00000000-0005-0000-0000-0000AC6F0000}"/>
    <cellStyle name="RowTitles-Detail 3 5 4 2 2 2" xfId="21348" xr:uid="{00000000-0005-0000-0000-0000AD6F0000}"/>
    <cellStyle name="RowTitles-Detail 3 5 4 2 2_Tertiary Salaries Survey" xfId="21349" xr:uid="{00000000-0005-0000-0000-0000AE6F0000}"/>
    <cellStyle name="RowTitles-Detail 3 5 4 2 3" xfId="21350" xr:uid="{00000000-0005-0000-0000-0000AF6F0000}"/>
    <cellStyle name="RowTitles-Detail 3 5 4 2_Tertiary Salaries Survey" xfId="21351" xr:uid="{00000000-0005-0000-0000-0000B06F0000}"/>
    <cellStyle name="RowTitles-Detail 3 5 4 3" xfId="21352" xr:uid="{00000000-0005-0000-0000-0000B16F0000}"/>
    <cellStyle name="RowTitles-Detail 3 5 4 3 2" xfId="21353" xr:uid="{00000000-0005-0000-0000-0000B26F0000}"/>
    <cellStyle name="RowTitles-Detail 3 5 4 3 2 2" xfId="21354" xr:uid="{00000000-0005-0000-0000-0000B36F0000}"/>
    <cellStyle name="RowTitles-Detail 3 5 4 3 2_Tertiary Salaries Survey" xfId="21355" xr:uid="{00000000-0005-0000-0000-0000B46F0000}"/>
    <cellStyle name="RowTitles-Detail 3 5 4 3 3" xfId="21356" xr:uid="{00000000-0005-0000-0000-0000B56F0000}"/>
    <cellStyle name="RowTitles-Detail 3 5 4 3_Tertiary Salaries Survey" xfId="21357" xr:uid="{00000000-0005-0000-0000-0000B66F0000}"/>
    <cellStyle name="RowTitles-Detail 3 5 4 4" xfId="21358" xr:uid="{00000000-0005-0000-0000-0000B76F0000}"/>
    <cellStyle name="RowTitles-Detail 3 5 4 4 2" xfId="21359" xr:uid="{00000000-0005-0000-0000-0000B86F0000}"/>
    <cellStyle name="RowTitles-Detail 3 5 4 4_Tertiary Salaries Survey" xfId="21360" xr:uid="{00000000-0005-0000-0000-0000B96F0000}"/>
    <cellStyle name="RowTitles-Detail 3 5 4 5" xfId="21361" xr:uid="{00000000-0005-0000-0000-0000BA6F0000}"/>
    <cellStyle name="RowTitles-Detail 3 5 4_Tertiary Salaries Survey" xfId="21362" xr:uid="{00000000-0005-0000-0000-0000BB6F0000}"/>
    <cellStyle name="RowTitles-Detail 3 5 5" xfId="21363" xr:uid="{00000000-0005-0000-0000-0000BC6F0000}"/>
    <cellStyle name="RowTitles-Detail 3 5 5 2" xfId="21364" xr:uid="{00000000-0005-0000-0000-0000BD6F0000}"/>
    <cellStyle name="RowTitles-Detail 3 5 5 2 2" xfId="21365" xr:uid="{00000000-0005-0000-0000-0000BE6F0000}"/>
    <cellStyle name="RowTitles-Detail 3 5 5 2 2 2" xfId="21366" xr:uid="{00000000-0005-0000-0000-0000BF6F0000}"/>
    <cellStyle name="RowTitles-Detail 3 5 5 2 2_Tertiary Salaries Survey" xfId="21367" xr:uid="{00000000-0005-0000-0000-0000C06F0000}"/>
    <cellStyle name="RowTitles-Detail 3 5 5 2 3" xfId="21368" xr:uid="{00000000-0005-0000-0000-0000C16F0000}"/>
    <cellStyle name="RowTitles-Detail 3 5 5 2_Tertiary Salaries Survey" xfId="21369" xr:uid="{00000000-0005-0000-0000-0000C26F0000}"/>
    <cellStyle name="RowTitles-Detail 3 5 5 3" xfId="21370" xr:uid="{00000000-0005-0000-0000-0000C36F0000}"/>
    <cellStyle name="RowTitles-Detail 3 5 5 3 2" xfId="21371" xr:uid="{00000000-0005-0000-0000-0000C46F0000}"/>
    <cellStyle name="RowTitles-Detail 3 5 5 3 2 2" xfId="21372" xr:uid="{00000000-0005-0000-0000-0000C56F0000}"/>
    <cellStyle name="RowTitles-Detail 3 5 5 3 2_Tertiary Salaries Survey" xfId="21373" xr:uid="{00000000-0005-0000-0000-0000C66F0000}"/>
    <cellStyle name="RowTitles-Detail 3 5 5 3 3" xfId="21374" xr:uid="{00000000-0005-0000-0000-0000C76F0000}"/>
    <cellStyle name="RowTitles-Detail 3 5 5 3_Tertiary Salaries Survey" xfId="21375" xr:uid="{00000000-0005-0000-0000-0000C86F0000}"/>
    <cellStyle name="RowTitles-Detail 3 5 5 4" xfId="21376" xr:uid="{00000000-0005-0000-0000-0000C96F0000}"/>
    <cellStyle name="RowTitles-Detail 3 5 5 4 2" xfId="21377" xr:uid="{00000000-0005-0000-0000-0000CA6F0000}"/>
    <cellStyle name="RowTitles-Detail 3 5 5 4_Tertiary Salaries Survey" xfId="21378" xr:uid="{00000000-0005-0000-0000-0000CB6F0000}"/>
    <cellStyle name="RowTitles-Detail 3 5 5 5" xfId="21379" xr:uid="{00000000-0005-0000-0000-0000CC6F0000}"/>
    <cellStyle name="RowTitles-Detail 3 5 5_Tertiary Salaries Survey" xfId="21380" xr:uid="{00000000-0005-0000-0000-0000CD6F0000}"/>
    <cellStyle name="RowTitles-Detail 3 5 6" xfId="21381" xr:uid="{00000000-0005-0000-0000-0000CE6F0000}"/>
    <cellStyle name="RowTitles-Detail 3 5 6 2" xfId="21382" xr:uid="{00000000-0005-0000-0000-0000CF6F0000}"/>
    <cellStyle name="RowTitles-Detail 3 5 6 2 2" xfId="21383" xr:uid="{00000000-0005-0000-0000-0000D06F0000}"/>
    <cellStyle name="RowTitles-Detail 3 5 6 2 2 2" xfId="21384" xr:uid="{00000000-0005-0000-0000-0000D16F0000}"/>
    <cellStyle name="RowTitles-Detail 3 5 6 2 2_Tertiary Salaries Survey" xfId="21385" xr:uid="{00000000-0005-0000-0000-0000D26F0000}"/>
    <cellStyle name="RowTitles-Detail 3 5 6 2 3" xfId="21386" xr:uid="{00000000-0005-0000-0000-0000D36F0000}"/>
    <cellStyle name="RowTitles-Detail 3 5 6 2_Tertiary Salaries Survey" xfId="21387" xr:uid="{00000000-0005-0000-0000-0000D46F0000}"/>
    <cellStyle name="RowTitles-Detail 3 5 6 3" xfId="21388" xr:uid="{00000000-0005-0000-0000-0000D56F0000}"/>
    <cellStyle name="RowTitles-Detail 3 5 6 3 2" xfId="21389" xr:uid="{00000000-0005-0000-0000-0000D66F0000}"/>
    <cellStyle name="RowTitles-Detail 3 5 6 3 2 2" xfId="21390" xr:uid="{00000000-0005-0000-0000-0000D76F0000}"/>
    <cellStyle name="RowTitles-Detail 3 5 6 3 2_Tertiary Salaries Survey" xfId="21391" xr:uid="{00000000-0005-0000-0000-0000D86F0000}"/>
    <cellStyle name="RowTitles-Detail 3 5 6 3 3" xfId="21392" xr:uid="{00000000-0005-0000-0000-0000D96F0000}"/>
    <cellStyle name="RowTitles-Detail 3 5 6 3_Tertiary Salaries Survey" xfId="21393" xr:uid="{00000000-0005-0000-0000-0000DA6F0000}"/>
    <cellStyle name="RowTitles-Detail 3 5 6 4" xfId="21394" xr:uid="{00000000-0005-0000-0000-0000DB6F0000}"/>
    <cellStyle name="RowTitles-Detail 3 5 6 4 2" xfId="21395" xr:uid="{00000000-0005-0000-0000-0000DC6F0000}"/>
    <cellStyle name="RowTitles-Detail 3 5 6 4_Tertiary Salaries Survey" xfId="21396" xr:uid="{00000000-0005-0000-0000-0000DD6F0000}"/>
    <cellStyle name="RowTitles-Detail 3 5 6 5" xfId="21397" xr:uid="{00000000-0005-0000-0000-0000DE6F0000}"/>
    <cellStyle name="RowTitles-Detail 3 5 6_Tertiary Salaries Survey" xfId="21398" xr:uid="{00000000-0005-0000-0000-0000DF6F0000}"/>
    <cellStyle name="RowTitles-Detail 3 5 7" xfId="21399" xr:uid="{00000000-0005-0000-0000-0000E06F0000}"/>
    <cellStyle name="RowTitles-Detail 3 5 7 2" xfId="21400" xr:uid="{00000000-0005-0000-0000-0000E16F0000}"/>
    <cellStyle name="RowTitles-Detail 3 5 7 2 2" xfId="21401" xr:uid="{00000000-0005-0000-0000-0000E26F0000}"/>
    <cellStyle name="RowTitles-Detail 3 5 7 2_Tertiary Salaries Survey" xfId="21402" xr:uid="{00000000-0005-0000-0000-0000E36F0000}"/>
    <cellStyle name="RowTitles-Detail 3 5 7 3" xfId="21403" xr:uid="{00000000-0005-0000-0000-0000E46F0000}"/>
    <cellStyle name="RowTitles-Detail 3 5 7_Tertiary Salaries Survey" xfId="21404" xr:uid="{00000000-0005-0000-0000-0000E56F0000}"/>
    <cellStyle name="RowTitles-Detail 3 5 8" xfId="21405" xr:uid="{00000000-0005-0000-0000-0000E66F0000}"/>
    <cellStyle name="RowTitles-Detail 3 5 8 2" xfId="21406" xr:uid="{00000000-0005-0000-0000-0000E76F0000}"/>
    <cellStyle name="RowTitles-Detail 3 5 8 2 2" xfId="21407" xr:uid="{00000000-0005-0000-0000-0000E86F0000}"/>
    <cellStyle name="RowTitles-Detail 3 5 8 2_Tertiary Salaries Survey" xfId="21408" xr:uid="{00000000-0005-0000-0000-0000E96F0000}"/>
    <cellStyle name="RowTitles-Detail 3 5 8 3" xfId="21409" xr:uid="{00000000-0005-0000-0000-0000EA6F0000}"/>
    <cellStyle name="RowTitles-Detail 3 5 8_Tertiary Salaries Survey" xfId="21410" xr:uid="{00000000-0005-0000-0000-0000EB6F0000}"/>
    <cellStyle name="RowTitles-Detail 3 5 9" xfId="21411" xr:uid="{00000000-0005-0000-0000-0000EC6F0000}"/>
    <cellStyle name="RowTitles-Detail 3 5_STUD aligned by INSTIT" xfId="21412" xr:uid="{00000000-0005-0000-0000-0000ED6F0000}"/>
    <cellStyle name="RowTitles-Detail 3 6" xfId="21413" xr:uid="{00000000-0005-0000-0000-0000EE6F0000}"/>
    <cellStyle name="RowTitles-Detail 3 6 2" xfId="21414" xr:uid="{00000000-0005-0000-0000-0000EF6F0000}"/>
    <cellStyle name="RowTitles-Detail 3 6 2 2" xfId="21415" xr:uid="{00000000-0005-0000-0000-0000F06F0000}"/>
    <cellStyle name="RowTitles-Detail 3 6 2 2 2" xfId="21416" xr:uid="{00000000-0005-0000-0000-0000F16F0000}"/>
    <cellStyle name="RowTitles-Detail 3 6 2 2 2 2" xfId="21417" xr:uid="{00000000-0005-0000-0000-0000F26F0000}"/>
    <cellStyle name="RowTitles-Detail 3 6 2 2 2_Tertiary Salaries Survey" xfId="21418" xr:uid="{00000000-0005-0000-0000-0000F36F0000}"/>
    <cellStyle name="RowTitles-Detail 3 6 2 2 3" xfId="21419" xr:uid="{00000000-0005-0000-0000-0000F46F0000}"/>
    <cellStyle name="RowTitles-Detail 3 6 2 2_Tertiary Salaries Survey" xfId="21420" xr:uid="{00000000-0005-0000-0000-0000F56F0000}"/>
    <cellStyle name="RowTitles-Detail 3 6 2 3" xfId="21421" xr:uid="{00000000-0005-0000-0000-0000F66F0000}"/>
    <cellStyle name="RowTitles-Detail 3 6 2 3 2" xfId="21422" xr:uid="{00000000-0005-0000-0000-0000F76F0000}"/>
    <cellStyle name="RowTitles-Detail 3 6 2 3 2 2" xfId="21423" xr:uid="{00000000-0005-0000-0000-0000F86F0000}"/>
    <cellStyle name="RowTitles-Detail 3 6 2 3 2_Tertiary Salaries Survey" xfId="21424" xr:uid="{00000000-0005-0000-0000-0000F96F0000}"/>
    <cellStyle name="RowTitles-Detail 3 6 2 3 3" xfId="21425" xr:uid="{00000000-0005-0000-0000-0000FA6F0000}"/>
    <cellStyle name="RowTitles-Detail 3 6 2 3_Tertiary Salaries Survey" xfId="21426" xr:uid="{00000000-0005-0000-0000-0000FB6F0000}"/>
    <cellStyle name="RowTitles-Detail 3 6 2 4" xfId="21427" xr:uid="{00000000-0005-0000-0000-0000FC6F0000}"/>
    <cellStyle name="RowTitles-Detail 3 6 2 5" xfId="21428" xr:uid="{00000000-0005-0000-0000-0000FD6F0000}"/>
    <cellStyle name="RowTitles-Detail 3 6 2 5 2" xfId="21429" xr:uid="{00000000-0005-0000-0000-0000FE6F0000}"/>
    <cellStyle name="RowTitles-Detail 3 6 2 5_Tertiary Salaries Survey" xfId="21430" xr:uid="{00000000-0005-0000-0000-0000FF6F0000}"/>
    <cellStyle name="RowTitles-Detail 3 6 2 6" xfId="21431" xr:uid="{00000000-0005-0000-0000-000000700000}"/>
    <cellStyle name="RowTitles-Detail 3 6 2_Tertiary Salaries Survey" xfId="21432" xr:uid="{00000000-0005-0000-0000-000001700000}"/>
    <cellStyle name="RowTitles-Detail 3 6 3" xfId="21433" xr:uid="{00000000-0005-0000-0000-000002700000}"/>
    <cellStyle name="RowTitles-Detail 3 6 3 2" xfId="21434" xr:uid="{00000000-0005-0000-0000-000003700000}"/>
    <cellStyle name="RowTitles-Detail 3 6 3 2 2" xfId="21435" xr:uid="{00000000-0005-0000-0000-000004700000}"/>
    <cellStyle name="RowTitles-Detail 3 6 3 2 2 2" xfId="21436" xr:uid="{00000000-0005-0000-0000-000005700000}"/>
    <cellStyle name="RowTitles-Detail 3 6 3 2 2_Tertiary Salaries Survey" xfId="21437" xr:uid="{00000000-0005-0000-0000-000006700000}"/>
    <cellStyle name="RowTitles-Detail 3 6 3 2 3" xfId="21438" xr:uid="{00000000-0005-0000-0000-000007700000}"/>
    <cellStyle name="RowTitles-Detail 3 6 3 2_Tertiary Salaries Survey" xfId="21439" xr:uid="{00000000-0005-0000-0000-000008700000}"/>
    <cellStyle name="RowTitles-Detail 3 6 3 3" xfId="21440" xr:uid="{00000000-0005-0000-0000-000009700000}"/>
    <cellStyle name="RowTitles-Detail 3 6 3 3 2" xfId="21441" xr:uid="{00000000-0005-0000-0000-00000A700000}"/>
    <cellStyle name="RowTitles-Detail 3 6 3 3 2 2" xfId="21442" xr:uid="{00000000-0005-0000-0000-00000B700000}"/>
    <cellStyle name="RowTitles-Detail 3 6 3 3 2_Tertiary Salaries Survey" xfId="21443" xr:uid="{00000000-0005-0000-0000-00000C700000}"/>
    <cellStyle name="RowTitles-Detail 3 6 3 3 3" xfId="21444" xr:uid="{00000000-0005-0000-0000-00000D700000}"/>
    <cellStyle name="RowTitles-Detail 3 6 3 3_Tertiary Salaries Survey" xfId="21445" xr:uid="{00000000-0005-0000-0000-00000E700000}"/>
    <cellStyle name="RowTitles-Detail 3 6 3 4" xfId="21446" xr:uid="{00000000-0005-0000-0000-00000F700000}"/>
    <cellStyle name="RowTitles-Detail 3 6 3 5" xfId="21447" xr:uid="{00000000-0005-0000-0000-000010700000}"/>
    <cellStyle name="RowTitles-Detail 3 6 3_Tertiary Salaries Survey" xfId="21448" xr:uid="{00000000-0005-0000-0000-000011700000}"/>
    <cellStyle name="RowTitles-Detail 3 6 4" xfId="21449" xr:uid="{00000000-0005-0000-0000-000012700000}"/>
    <cellStyle name="RowTitles-Detail 3 6 4 2" xfId="21450" xr:uid="{00000000-0005-0000-0000-000013700000}"/>
    <cellStyle name="RowTitles-Detail 3 6 4 2 2" xfId="21451" xr:uid="{00000000-0005-0000-0000-000014700000}"/>
    <cellStyle name="RowTitles-Detail 3 6 4 2 2 2" xfId="21452" xr:uid="{00000000-0005-0000-0000-000015700000}"/>
    <cellStyle name="RowTitles-Detail 3 6 4 2 2_Tertiary Salaries Survey" xfId="21453" xr:uid="{00000000-0005-0000-0000-000016700000}"/>
    <cellStyle name="RowTitles-Detail 3 6 4 2 3" xfId="21454" xr:uid="{00000000-0005-0000-0000-000017700000}"/>
    <cellStyle name="RowTitles-Detail 3 6 4 2_Tertiary Salaries Survey" xfId="21455" xr:uid="{00000000-0005-0000-0000-000018700000}"/>
    <cellStyle name="RowTitles-Detail 3 6 4 3" xfId="21456" xr:uid="{00000000-0005-0000-0000-000019700000}"/>
    <cellStyle name="RowTitles-Detail 3 6 4 3 2" xfId="21457" xr:uid="{00000000-0005-0000-0000-00001A700000}"/>
    <cellStyle name="RowTitles-Detail 3 6 4 3 2 2" xfId="21458" xr:uid="{00000000-0005-0000-0000-00001B700000}"/>
    <cellStyle name="RowTitles-Detail 3 6 4 3 2_Tertiary Salaries Survey" xfId="21459" xr:uid="{00000000-0005-0000-0000-00001C700000}"/>
    <cellStyle name="RowTitles-Detail 3 6 4 3 3" xfId="21460" xr:uid="{00000000-0005-0000-0000-00001D700000}"/>
    <cellStyle name="RowTitles-Detail 3 6 4 3_Tertiary Salaries Survey" xfId="21461" xr:uid="{00000000-0005-0000-0000-00001E700000}"/>
    <cellStyle name="RowTitles-Detail 3 6 4 4" xfId="21462" xr:uid="{00000000-0005-0000-0000-00001F700000}"/>
    <cellStyle name="RowTitles-Detail 3 6 4 5" xfId="21463" xr:uid="{00000000-0005-0000-0000-000020700000}"/>
    <cellStyle name="RowTitles-Detail 3 6 4 5 2" xfId="21464" xr:uid="{00000000-0005-0000-0000-000021700000}"/>
    <cellStyle name="RowTitles-Detail 3 6 4 5_Tertiary Salaries Survey" xfId="21465" xr:uid="{00000000-0005-0000-0000-000022700000}"/>
    <cellStyle name="RowTitles-Detail 3 6 4 6" xfId="21466" xr:uid="{00000000-0005-0000-0000-000023700000}"/>
    <cellStyle name="RowTitles-Detail 3 6 4_Tertiary Salaries Survey" xfId="21467" xr:uid="{00000000-0005-0000-0000-000024700000}"/>
    <cellStyle name="RowTitles-Detail 3 6 5" xfId="21468" xr:uid="{00000000-0005-0000-0000-000025700000}"/>
    <cellStyle name="RowTitles-Detail 3 6 5 2" xfId="21469" xr:uid="{00000000-0005-0000-0000-000026700000}"/>
    <cellStyle name="RowTitles-Detail 3 6 5 2 2" xfId="21470" xr:uid="{00000000-0005-0000-0000-000027700000}"/>
    <cellStyle name="RowTitles-Detail 3 6 5 2 2 2" xfId="21471" xr:uid="{00000000-0005-0000-0000-000028700000}"/>
    <cellStyle name="RowTitles-Detail 3 6 5 2 2_Tertiary Salaries Survey" xfId="21472" xr:uid="{00000000-0005-0000-0000-000029700000}"/>
    <cellStyle name="RowTitles-Detail 3 6 5 2 3" xfId="21473" xr:uid="{00000000-0005-0000-0000-00002A700000}"/>
    <cellStyle name="RowTitles-Detail 3 6 5 2_Tertiary Salaries Survey" xfId="21474" xr:uid="{00000000-0005-0000-0000-00002B700000}"/>
    <cellStyle name="RowTitles-Detail 3 6 5 3" xfId="21475" xr:uid="{00000000-0005-0000-0000-00002C700000}"/>
    <cellStyle name="RowTitles-Detail 3 6 5 3 2" xfId="21476" xr:uid="{00000000-0005-0000-0000-00002D700000}"/>
    <cellStyle name="RowTitles-Detail 3 6 5 3 2 2" xfId="21477" xr:uid="{00000000-0005-0000-0000-00002E700000}"/>
    <cellStyle name="RowTitles-Detail 3 6 5 3 2_Tertiary Salaries Survey" xfId="21478" xr:uid="{00000000-0005-0000-0000-00002F700000}"/>
    <cellStyle name="RowTitles-Detail 3 6 5 3 3" xfId="21479" xr:uid="{00000000-0005-0000-0000-000030700000}"/>
    <cellStyle name="RowTitles-Detail 3 6 5 3_Tertiary Salaries Survey" xfId="21480" xr:uid="{00000000-0005-0000-0000-000031700000}"/>
    <cellStyle name="RowTitles-Detail 3 6 5 4" xfId="21481" xr:uid="{00000000-0005-0000-0000-000032700000}"/>
    <cellStyle name="RowTitles-Detail 3 6 5 4 2" xfId="21482" xr:uid="{00000000-0005-0000-0000-000033700000}"/>
    <cellStyle name="RowTitles-Detail 3 6 5 4_Tertiary Salaries Survey" xfId="21483" xr:uid="{00000000-0005-0000-0000-000034700000}"/>
    <cellStyle name="RowTitles-Detail 3 6 5 5" xfId="21484" xr:uid="{00000000-0005-0000-0000-000035700000}"/>
    <cellStyle name="RowTitles-Detail 3 6 5_Tertiary Salaries Survey" xfId="21485" xr:uid="{00000000-0005-0000-0000-000036700000}"/>
    <cellStyle name="RowTitles-Detail 3 6 6" xfId="21486" xr:uid="{00000000-0005-0000-0000-000037700000}"/>
    <cellStyle name="RowTitles-Detail 3 6 6 2" xfId="21487" xr:uid="{00000000-0005-0000-0000-000038700000}"/>
    <cellStyle name="RowTitles-Detail 3 6 6 2 2" xfId="21488" xr:uid="{00000000-0005-0000-0000-000039700000}"/>
    <cellStyle name="RowTitles-Detail 3 6 6 2 2 2" xfId="21489" xr:uid="{00000000-0005-0000-0000-00003A700000}"/>
    <cellStyle name="RowTitles-Detail 3 6 6 2 2_Tertiary Salaries Survey" xfId="21490" xr:uid="{00000000-0005-0000-0000-00003B700000}"/>
    <cellStyle name="RowTitles-Detail 3 6 6 2 3" xfId="21491" xr:uid="{00000000-0005-0000-0000-00003C700000}"/>
    <cellStyle name="RowTitles-Detail 3 6 6 2_Tertiary Salaries Survey" xfId="21492" xr:uid="{00000000-0005-0000-0000-00003D700000}"/>
    <cellStyle name="RowTitles-Detail 3 6 6 3" xfId="21493" xr:uid="{00000000-0005-0000-0000-00003E700000}"/>
    <cellStyle name="RowTitles-Detail 3 6 6 3 2" xfId="21494" xr:uid="{00000000-0005-0000-0000-00003F700000}"/>
    <cellStyle name="RowTitles-Detail 3 6 6 3 2 2" xfId="21495" xr:uid="{00000000-0005-0000-0000-000040700000}"/>
    <cellStyle name="RowTitles-Detail 3 6 6 3 2_Tertiary Salaries Survey" xfId="21496" xr:uid="{00000000-0005-0000-0000-000041700000}"/>
    <cellStyle name="RowTitles-Detail 3 6 6 3 3" xfId="21497" xr:uid="{00000000-0005-0000-0000-000042700000}"/>
    <cellStyle name="RowTitles-Detail 3 6 6 3_Tertiary Salaries Survey" xfId="21498" xr:uid="{00000000-0005-0000-0000-000043700000}"/>
    <cellStyle name="RowTitles-Detail 3 6 6 4" xfId="21499" xr:uid="{00000000-0005-0000-0000-000044700000}"/>
    <cellStyle name="RowTitles-Detail 3 6 6 4 2" xfId="21500" xr:uid="{00000000-0005-0000-0000-000045700000}"/>
    <cellStyle name="RowTitles-Detail 3 6 6 4_Tertiary Salaries Survey" xfId="21501" xr:uid="{00000000-0005-0000-0000-000046700000}"/>
    <cellStyle name="RowTitles-Detail 3 6 6 5" xfId="21502" xr:uid="{00000000-0005-0000-0000-000047700000}"/>
    <cellStyle name="RowTitles-Detail 3 6 6_Tertiary Salaries Survey" xfId="21503" xr:uid="{00000000-0005-0000-0000-000048700000}"/>
    <cellStyle name="RowTitles-Detail 3 6 7" xfId="21504" xr:uid="{00000000-0005-0000-0000-000049700000}"/>
    <cellStyle name="RowTitles-Detail 3 6 7 2" xfId="21505" xr:uid="{00000000-0005-0000-0000-00004A700000}"/>
    <cellStyle name="RowTitles-Detail 3 6 7 2 2" xfId="21506" xr:uid="{00000000-0005-0000-0000-00004B700000}"/>
    <cellStyle name="RowTitles-Detail 3 6 7 2_Tertiary Salaries Survey" xfId="21507" xr:uid="{00000000-0005-0000-0000-00004C700000}"/>
    <cellStyle name="RowTitles-Detail 3 6 7 3" xfId="21508" xr:uid="{00000000-0005-0000-0000-00004D700000}"/>
    <cellStyle name="RowTitles-Detail 3 6 7_Tertiary Salaries Survey" xfId="21509" xr:uid="{00000000-0005-0000-0000-00004E700000}"/>
    <cellStyle name="RowTitles-Detail 3 6 8" xfId="21510" xr:uid="{00000000-0005-0000-0000-00004F700000}"/>
    <cellStyle name="RowTitles-Detail 3 6 9" xfId="21511" xr:uid="{00000000-0005-0000-0000-000050700000}"/>
    <cellStyle name="RowTitles-Detail 3 6_STUD aligned by INSTIT" xfId="21512" xr:uid="{00000000-0005-0000-0000-000051700000}"/>
    <cellStyle name="RowTitles-Detail 3 7" xfId="21513" xr:uid="{00000000-0005-0000-0000-000052700000}"/>
    <cellStyle name="RowTitles-Detail 3 7 2" xfId="21514" xr:uid="{00000000-0005-0000-0000-000053700000}"/>
    <cellStyle name="RowTitles-Detail 3 7 2 2" xfId="21515" xr:uid="{00000000-0005-0000-0000-000054700000}"/>
    <cellStyle name="RowTitles-Detail 3 7 2 2 2" xfId="21516" xr:uid="{00000000-0005-0000-0000-000055700000}"/>
    <cellStyle name="RowTitles-Detail 3 7 2 2_Tertiary Salaries Survey" xfId="21517" xr:uid="{00000000-0005-0000-0000-000056700000}"/>
    <cellStyle name="RowTitles-Detail 3 7 2 3" xfId="21518" xr:uid="{00000000-0005-0000-0000-000057700000}"/>
    <cellStyle name="RowTitles-Detail 3 7 2_Tertiary Salaries Survey" xfId="21519" xr:uid="{00000000-0005-0000-0000-000058700000}"/>
    <cellStyle name="RowTitles-Detail 3 7 3" xfId="21520" xr:uid="{00000000-0005-0000-0000-000059700000}"/>
    <cellStyle name="RowTitles-Detail 3 7 3 2" xfId="21521" xr:uid="{00000000-0005-0000-0000-00005A700000}"/>
    <cellStyle name="RowTitles-Detail 3 7 3 2 2" xfId="21522" xr:uid="{00000000-0005-0000-0000-00005B700000}"/>
    <cellStyle name="RowTitles-Detail 3 7 3 2_Tertiary Salaries Survey" xfId="21523" xr:uid="{00000000-0005-0000-0000-00005C700000}"/>
    <cellStyle name="RowTitles-Detail 3 7 3 3" xfId="21524" xr:uid="{00000000-0005-0000-0000-00005D700000}"/>
    <cellStyle name="RowTitles-Detail 3 7 3_Tertiary Salaries Survey" xfId="21525" xr:uid="{00000000-0005-0000-0000-00005E700000}"/>
    <cellStyle name="RowTitles-Detail 3 7 4" xfId="21526" xr:uid="{00000000-0005-0000-0000-00005F700000}"/>
    <cellStyle name="RowTitles-Detail 3 7 5" xfId="21527" xr:uid="{00000000-0005-0000-0000-000060700000}"/>
    <cellStyle name="RowTitles-Detail 3 7 5 2" xfId="21528" xr:uid="{00000000-0005-0000-0000-000061700000}"/>
    <cellStyle name="RowTitles-Detail 3 7 5_Tertiary Salaries Survey" xfId="21529" xr:uid="{00000000-0005-0000-0000-000062700000}"/>
    <cellStyle name="RowTitles-Detail 3 7 6" xfId="21530" xr:uid="{00000000-0005-0000-0000-000063700000}"/>
    <cellStyle name="RowTitles-Detail 3 7_Tertiary Salaries Survey" xfId="21531" xr:uid="{00000000-0005-0000-0000-000064700000}"/>
    <cellStyle name="RowTitles-Detail 3 8" xfId="21532" xr:uid="{00000000-0005-0000-0000-000065700000}"/>
    <cellStyle name="RowTitles-Detail 3 8 2" xfId="21533" xr:uid="{00000000-0005-0000-0000-000066700000}"/>
    <cellStyle name="RowTitles-Detail 3 8 2 2" xfId="21534" xr:uid="{00000000-0005-0000-0000-000067700000}"/>
    <cellStyle name="RowTitles-Detail 3 8 2 2 2" xfId="21535" xr:uid="{00000000-0005-0000-0000-000068700000}"/>
    <cellStyle name="RowTitles-Detail 3 8 2 2_Tertiary Salaries Survey" xfId="21536" xr:uid="{00000000-0005-0000-0000-000069700000}"/>
    <cellStyle name="RowTitles-Detail 3 8 2 3" xfId="21537" xr:uid="{00000000-0005-0000-0000-00006A700000}"/>
    <cellStyle name="RowTitles-Detail 3 8 2_Tertiary Salaries Survey" xfId="21538" xr:uid="{00000000-0005-0000-0000-00006B700000}"/>
    <cellStyle name="RowTitles-Detail 3 8 3" xfId="21539" xr:uid="{00000000-0005-0000-0000-00006C700000}"/>
    <cellStyle name="RowTitles-Detail 3 8 3 2" xfId="21540" xr:uid="{00000000-0005-0000-0000-00006D700000}"/>
    <cellStyle name="RowTitles-Detail 3 8 3 2 2" xfId="21541" xr:uid="{00000000-0005-0000-0000-00006E700000}"/>
    <cellStyle name="RowTitles-Detail 3 8 3 2_Tertiary Salaries Survey" xfId="21542" xr:uid="{00000000-0005-0000-0000-00006F700000}"/>
    <cellStyle name="RowTitles-Detail 3 8 3 3" xfId="21543" xr:uid="{00000000-0005-0000-0000-000070700000}"/>
    <cellStyle name="RowTitles-Detail 3 8 3_Tertiary Salaries Survey" xfId="21544" xr:uid="{00000000-0005-0000-0000-000071700000}"/>
    <cellStyle name="RowTitles-Detail 3 8 4" xfId="21545" xr:uid="{00000000-0005-0000-0000-000072700000}"/>
    <cellStyle name="RowTitles-Detail 3 8 5" xfId="21546" xr:uid="{00000000-0005-0000-0000-000073700000}"/>
    <cellStyle name="RowTitles-Detail 3 8_Tertiary Salaries Survey" xfId="21547" xr:uid="{00000000-0005-0000-0000-000074700000}"/>
    <cellStyle name="RowTitles-Detail 3 9" xfId="21548" xr:uid="{00000000-0005-0000-0000-000075700000}"/>
    <cellStyle name="RowTitles-Detail 3 9 2" xfId="21549" xr:uid="{00000000-0005-0000-0000-000076700000}"/>
    <cellStyle name="RowTitles-Detail 3 9 2 2" xfId="21550" xr:uid="{00000000-0005-0000-0000-000077700000}"/>
    <cellStyle name="RowTitles-Detail 3 9 2 2 2" xfId="21551" xr:uid="{00000000-0005-0000-0000-000078700000}"/>
    <cellStyle name="RowTitles-Detail 3 9 2 2_Tertiary Salaries Survey" xfId="21552" xr:uid="{00000000-0005-0000-0000-000079700000}"/>
    <cellStyle name="RowTitles-Detail 3 9 2 3" xfId="21553" xr:uid="{00000000-0005-0000-0000-00007A700000}"/>
    <cellStyle name="RowTitles-Detail 3 9 2_Tertiary Salaries Survey" xfId="21554" xr:uid="{00000000-0005-0000-0000-00007B700000}"/>
    <cellStyle name="RowTitles-Detail 3 9 3" xfId="21555" xr:uid="{00000000-0005-0000-0000-00007C700000}"/>
    <cellStyle name="RowTitles-Detail 3 9 3 2" xfId="21556" xr:uid="{00000000-0005-0000-0000-00007D700000}"/>
    <cellStyle name="RowTitles-Detail 3 9 3 2 2" xfId="21557" xr:uid="{00000000-0005-0000-0000-00007E700000}"/>
    <cellStyle name="RowTitles-Detail 3 9 3 2_Tertiary Salaries Survey" xfId="21558" xr:uid="{00000000-0005-0000-0000-00007F700000}"/>
    <cellStyle name="RowTitles-Detail 3 9 3 3" xfId="21559" xr:uid="{00000000-0005-0000-0000-000080700000}"/>
    <cellStyle name="RowTitles-Detail 3 9 3_Tertiary Salaries Survey" xfId="21560" xr:uid="{00000000-0005-0000-0000-000081700000}"/>
    <cellStyle name="RowTitles-Detail 3 9 4" xfId="21561" xr:uid="{00000000-0005-0000-0000-000082700000}"/>
    <cellStyle name="RowTitles-Detail 3 9 5" xfId="21562" xr:uid="{00000000-0005-0000-0000-000083700000}"/>
    <cellStyle name="RowTitles-Detail 3 9 5 2" xfId="21563" xr:uid="{00000000-0005-0000-0000-000084700000}"/>
    <cellStyle name="RowTitles-Detail 3 9 5_Tertiary Salaries Survey" xfId="21564" xr:uid="{00000000-0005-0000-0000-000085700000}"/>
    <cellStyle name="RowTitles-Detail 3 9 6" xfId="21565" xr:uid="{00000000-0005-0000-0000-000086700000}"/>
    <cellStyle name="RowTitles-Detail 3 9_Tertiary Salaries Survey" xfId="21566" xr:uid="{00000000-0005-0000-0000-000087700000}"/>
    <cellStyle name="RowTitles-Detail 3_STUD aligned by INSTIT" xfId="21567" xr:uid="{00000000-0005-0000-0000-000088700000}"/>
    <cellStyle name="RowTitles-Detail 30" xfId="27677" xr:uid="{00000000-0005-0000-0000-000089700000}"/>
    <cellStyle name="RowTitles-Detail 31" xfId="27649" xr:uid="{00000000-0005-0000-0000-00008A700000}"/>
    <cellStyle name="RowTitles-Detail 32" xfId="27680" xr:uid="{00000000-0005-0000-0000-00008B700000}"/>
    <cellStyle name="RowTitles-Detail 33" xfId="27648" xr:uid="{00000000-0005-0000-0000-00008C700000}"/>
    <cellStyle name="RowTitles-Detail 34" xfId="27682" xr:uid="{00000000-0005-0000-0000-00008D700000}"/>
    <cellStyle name="RowTitles-Detail 4" xfId="21568" xr:uid="{00000000-0005-0000-0000-00008E700000}"/>
    <cellStyle name="RowTitles-Detail 4 10" xfId="21569" xr:uid="{00000000-0005-0000-0000-00008F700000}"/>
    <cellStyle name="RowTitles-Detail 4 10 2" xfId="21570" xr:uid="{00000000-0005-0000-0000-000090700000}"/>
    <cellStyle name="RowTitles-Detail 4 10 2 2" xfId="21571" xr:uid="{00000000-0005-0000-0000-000091700000}"/>
    <cellStyle name="RowTitles-Detail 4 10 2 2 2" xfId="21572" xr:uid="{00000000-0005-0000-0000-000092700000}"/>
    <cellStyle name="RowTitles-Detail 4 10 2 2_Tertiary Salaries Survey" xfId="21573" xr:uid="{00000000-0005-0000-0000-000093700000}"/>
    <cellStyle name="RowTitles-Detail 4 10 2 3" xfId="21574" xr:uid="{00000000-0005-0000-0000-000094700000}"/>
    <cellStyle name="RowTitles-Detail 4 10 2_Tertiary Salaries Survey" xfId="21575" xr:uid="{00000000-0005-0000-0000-000095700000}"/>
    <cellStyle name="RowTitles-Detail 4 10 3" xfId="21576" xr:uid="{00000000-0005-0000-0000-000096700000}"/>
    <cellStyle name="RowTitles-Detail 4 10 3 2" xfId="21577" xr:uid="{00000000-0005-0000-0000-000097700000}"/>
    <cellStyle name="RowTitles-Detail 4 10 3 2 2" xfId="21578" xr:uid="{00000000-0005-0000-0000-000098700000}"/>
    <cellStyle name="RowTitles-Detail 4 10 3 2_Tertiary Salaries Survey" xfId="21579" xr:uid="{00000000-0005-0000-0000-000099700000}"/>
    <cellStyle name="RowTitles-Detail 4 10 3 3" xfId="21580" xr:uid="{00000000-0005-0000-0000-00009A700000}"/>
    <cellStyle name="RowTitles-Detail 4 10 3_Tertiary Salaries Survey" xfId="21581" xr:uid="{00000000-0005-0000-0000-00009B700000}"/>
    <cellStyle name="RowTitles-Detail 4 10 4" xfId="21582" xr:uid="{00000000-0005-0000-0000-00009C700000}"/>
    <cellStyle name="RowTitles-Detail 4 10 4 2" xfId="21583" xr:uid="{00000000-0005-0000-0000-00009D700000}"/>
    <cellStyle name="RowTitles-Detail 4 10 4_Tertiary Salaries Survey" xfId="21584" xr:uid="{00000000-0005-0000-0000-00009E700000}"/>
    <cellStyle name="RowTitles-Detail 4 10 5" xfId="21585" xr:uid="{00000000-0005-0000-0000-00009F700000}"/>
    <cellStyle name="RowTitles-Detail 4 10_Tertiary Salaries Survey" xfId="21586" xr:uid="{00000000-0005-0000-0000-0000A0700000}"/>
    <cellStyle name="RowTitles-Detail 4 11" xfId="21587" xr:uid="{00000000-0005-0000-0000-0000A1700000}"/>
    <cellStyle name="RowTitles-Detail 4 11 2" xfId="21588" xr:uid="{00000000-0005-0000-0000-0000A2700000}"/>
    <cellStyle name="RowTitles-Detail 4 11 2 2" xfId="21589" xr:uid="{00000000-0005-0000-0000-0000A3700000}"/>
    <cellStyle name="RowTitles-Detail 4 11 2 2 2" xfId="21590" xr:uid="{00000000-0005-0000-0000-0000A4700000}"/>
    <cellStyle name="RowTitles-Detail 4 11 2 2_Tertiary Salaries Survey" xfId="21591" xr:uid="{00000000-0005-0000-0000-0000A5700000}"/>
    <cellStyle name="RowTitles-Detail 4 11 2 3" xfId="21592" xr:uid="{00000000-0005-0000-0000-0000A6700000}"/>
    <cellStyle name="RowTitles-Detail 4 11 2_Tertiary Salaries Survey" xfId="21593" xr:uid="{00000000-0005-0000-0000-0000A7700000}"/>
    <cellStyle name="RowTitles-Detail 4 11 3" xfId="21594" xr:uid="{00000000-0005-0000-0000-0000A8700000}"/>
    <cellStyle name="RowTitles-Detail 4 11 3 2" xfId="21595" xr:uid="{00000000-0005-0000-0000-0000A9700000}"/>
    <cellStyle name="RowTitles-Detail 4 11 3 2 2" xfId="21596" xr:uid="{00000000-0005-0000-0000-0000AA700000}"/>
    <cellStyle name="RowTitles-Detail 4 11 3 2_Tertiary Salaries Survey" xfId="21597" xr:uid="{00000000-0005-0000-0000-0000AB700000}"/>
    <cellStyle name="RowTitles-Detail 4 11 3 3" xfId="21598" xr:uid="{00000000-0005-0000-0000-0000AC700000}"/>
    <cellStyle name="RowTitles-Detail 4 11 3_Tertiary Salaries Survey" xfId="21599" xr:uid="{00000000-0005-0000-0000-0000AD700000}"/>
    <cellStyle name="RowTitles-Detail 4 11 4" xfId="21600" xr:uid="{00000000-0005-0000-0000-0000AE700000}"/>
    <cellStyle name="RowTitles-Detail 4 11 4 2" xfId="21601" xr:uid="{00000000-0005-0000-0000-0000AF700000}"/>
    <cellStyle name="RowTitles-Detail 4 11 4_Tertiary Salaries Survey" xfId="21602" xr:uid="{00000000-0005-0000-0000-0000B0700000}"/>
    <cellStyle name="RowTitles-Detail 4 11 5" xfId="21603" xr:uid="{00000000-0005-0000-0000-0000B1700000}"/>
    <cellStyle name="RowTitles-Detail 4 11_Tertiary Salaries Survey" xfId="21604" xr:uid="{00000000-0005-0000-0000-0000B2700000}"/>
    <cellStyle name="RowTitles-Detail 4 12" xfId="21605" xr:uid="{00000000-0005-0000-0000-0000B3700000}"/>
    <cellStyle name="RowTitles-Detail 4 12 2" xfId="21606" xr:uid="{00000000-0005-0000-0000-0000B4700000}"/>
    <cellStyle name="RowTitles-Detail 4 12 2 2" xfId="21607" xr:uid="{00000000-0005-0000-0000-0000B5700000}"/>
    <cellStyle name="RowTitles-Detail 4 12 2_Tertiary Salaries Survey" xfId="21608" xr:uid="{00000000-0005-0000-0000-0000B6700000}"/>
    <cellStyle name="RowTitles-Detail 4 12 3" xfId="21609" xr:uid="{00000000-0005-0000-0000-0000B7700000}"/>
    <cellStyle name="RowTitles-Detail 4 12_Tertiary Salaries Survey" xfId="21610" xr:uid="{00000000-0005-0000-0000-0000B8700000}"/>
    <cellStyle name="RowTitles-Detail 4 13" xfId="21611" xr:uid="{00000000-0005-0000-0000-0000B9700000}"/>
    <cellStyle name="RowTitles-Detail 4 14" xfId="21612" xr:uid="{00000000-0005-0000-0000-0000BA700000}"/>
    <cellStyle name="RowTitles-Detail 4 15" xfId="21613" xr:uid="{00000000-0005-0000-0000-0000BB700000}"/>
    <cellStyle name="RowTitles-Detail 4 2" xfId="21614" xr:uid="{00000000-0005-0000-0000-0000BC700000}"/>
    <cellStyle name="RowTitles-Detail 4 2 10" xfId="21615" xr:uid="{00000000-0005-0000-0000-0000BD700000}"/>
    <cellStyle name="RowTitles-Detail 4 2 10 2" xfId="21616" xr:uid="{00000000-0005-0000-0000-0000BE700000}"/>
    <cellStyle name="RowTitles-Detail 4 2 10 2 2" xfId="21617" xr:uid="{00000000-0005-0000-0000-0000BF700000}"/>
    <cellStyle name="RowTitles-Detail 4 2 10 2 2 2" xfId="21618" xr:uid="{00000000-0005-0000-0000-0000C0700000}"/>
    <cellStyle name="RowTitles-Detail 4 2 10 2 2_Tertiary Salaries Survey" xfId="21619" xr:uid="{00000000-0005-0000-0000-0000C1700000}"/>
    <cellStyle name="RowTitles-Detail 4 2 10 2 3" xfId="21620" xr:uid="{00000000-0005-0000-0000-0000C2700000}"/>
    <cellStyle name="RowTitles-Detail 4 2 10 2_Tertiary Salaries Survey" xfId="21621" xr:uid="{00000000-0005-0000-0000-0000C3700000}"/>
    <cellStyle name="RowTitles-Detail 4 2 10 3" xfId="21622" xr:uid="{00000000-0005-0000-0000-0000C4700000}"/>
    <cellStyle name="RowTitles-Detail 4 2 10 3 2" xfId="21623" xr:uid="{00000000-0005-0000-0000-0000C5700000}"/>
    <cellStyle name="RowTitles-Detail 4 2 10 3 2 2" xfId="21624" xr:uid="{00000000-0005-0000-0000-0000C6700000}"/>
    <cellStyle name="RowTitles-Detail 4 2 10 3 2_Tertiary Salaries Survey" xfId="21625" xr:uid="{00000000-0005-0000-0000-0000C7700000}"/>
    <cellStyle name="RowTitles-Detail 4 2 10 3 3" xfId="21626" xr:uid="{00000000-0005-0000-0000-0000C8700000}"/>
    <cellStyle name="RowTitles-Detail 4 2 10 3_Tertiary Salaries Survey" xfId="21627" xr:uid="{00000000-0005-0000-0000-0000C9700000}"/>
    <cellStyle name="RowTitles-Detail 4 2 10 4" xfId="21628" xr:uid="{00000000-0005-0000-0000-0000CA700000}"/>
    <cellStyle name="RowTitles-Detail 4 2 10 4 2" xfId="21629" xr:uid="{00000000-0005-0000-0000-0000CB700000}"/>
    <cellStyle name="RowTitles-Detail 4 2 10 4_Tertiary Salaries Survey" xfId="21630" xr:uid="{00000000-0005-0000-0000-0000CC700000}"/>
    <cellStyle name="RowTitles-Detail 4 2 10 5" xfId="21631" xr:uid="{00000000-0005-0000-0000-0000CD700000}"/>
    <cellStyle name="RowTitles-Detail 4 2 10_Tertiary Salaries Survey" xfId="21632" xr:uid="{00000000-0005-0000-0000-0000CE700000}"/>
    <cellStyle name="RowTitles-Detail 4 2 11" xfId="21633" xr:uid="{00000000-0005-0000-0000-0000CF700000}"/>
    <cellStyle name="RowTitles-Detail 4 2 11 2" xfId="21634" xr:uid="{00000000-0005-0000-0000-0000D0700000}"/>
    <cellStyle name="RowTitles-Detail 4 2 11 2 2" xfId="21635" xr:uid="{00000000-0005-0000-0000-0000D1700000}"/>
    <cellStyle name="RowTitles-Detail 4 2 11 2_Tertiary Salaries Survey" xfId="21636" xr:uid="{00000000-0005-0000-0000-0000D2700000}"/>
    <cellStyle name="RowTitles-Detail 4 2 11 3" xfId="21637" xr:uid="{00000000-0005-0000-0000-0000D3700000}"/>
    <cellStyle name="RowTitles-Detail 4 2 11_Tertiary Salaries Survey" xfId="21638" xr:uid="{00000000-0005-0000-0000-0000D4700000}"/>
    <cellStyle name="RowTitles-Detail 4 2 12" xfId="21639" xr:uid="{00000000-0005-0000-0000-0000D5700000}"/>
    <cellStyle name="RowTitles-Detail 4 2 13" xfId="21640" xr:uid="{00000000-0005-0000-0000-0000D6700000}"/>
    <cellStyle name="RowTitles-Detail 4 2 2" xfId="21641" xr:uid="{00000000-0005-0000-0000-0000D7700000}"/>
    <cellStyle name="RowTitles-Detail 4 2 2 10" xfId="21642" xr:uid="{00000000-0005-0000-0000-0000D8700000}"/>
    <cellStyle name="RowTitles-Detail 4 2 2 10 2" xfId="21643" xr:uid="{00000000-0005-0000-0000-0000D9700000}"/>
    <cellStyle name="RowTitles-Detail 4 2 2 10 2 2" xfId="21644" xr:uid="{00000000-0005-0000-0000-0000DA700000}"/>
    <cellStyle name="RowTitles-Detail 4 2 2 10 2_Tertiary Salaries Survey" xfId="21645" xr:uid="{00000000-0005-0000-0000-0000DB700000}"/>
    <cellStyle name="RowTitles-Detail 4 2 2 10 3" xfId="21646" xr:uid="{00000000-0005-0000-0000-0000DC700000}"/>
    <cellStyle name="RowTitles-Detail 4 2 2 10_Tertiary Salaries Survey" xfId="21647" xr:uid="{00000000-0005-0000-0000-0000DD700000}"/>
    <cellStyle name="RowTitles-Detail 4 2 2 11" xfId="21648" xr:uid="{00000000-0005-0000-0000-0000DE700000}"/>
    <cellStyle name="RowTitles-Detail 4 2 2 12" xfId="21649" xr:uid="{00000000-0005-0000-0000-0000DF700000}"/>
    <cellStyle name="RowTitles-Detail 4 2 2 2" xfId="21650" xr:uid="{00000000-0005-0000-0000-0000E0700000}"/>
    <cellStyle name="RowTitles-Detail 4 2 2 2 2" xfId="21651" xr:uid="{00000000-0005-0000-0000-0000E1700000}"/>
    <cellStyle name="RowTitles-Detail 4 2 2 2 2 2" xfId="21652" xr:uid="{00000000-0005-0000-0000-0000E2700000}"/>
    <cellStyle name="RowTitles-Detail 4 2 2 2 2 2 2" xfId="21653" xr:uid="{00000000-0005-0000-0000-0000E3700000}"/>
    <cellStyle name="RowTitles-Detail 4 2 2 2 2 2 2 2" xfId="21654" xr:uid="{00000000-0005-0000-0000-0000E4700000}"/>
    <cellStyle name="RowTitles-Detail 4 2 2 2 2 2 2_Tertiary Salaries Survey" xfId="21655" xr:uid="{00000000-0005-0000-0000-0000E5700000}"/>
    <cellStyle name="RowTitles-Detail 4 2 2 2 2 2 3" xfId="21656" xr:uid="{00000000-0005-0000-0000-0000E6700000}"/>
    <cellStyle name="RowTitles-Detail 4 2 2 2 2 2_Tertiary Salaries Survey" xfId="21657" xr:uid="{00000000-0005-0000-0000-0000E7700000}"/>
    <cellStyle name="RowTitles-Detail 4 2 2 2 2 3" xfId="21658" xr:uid="{00000000-0005-0000-0000-0000E8700000}"/>
    <cellStyle name="RowTitles-Detail 4 2 2 2 2 3 2" xfId="21659" xr:uid="{00000000-0005-0000-0000-0000E9700000}"/>
    <cellStyle name="RowTitles-Detail 4 2 2 2 2 3 2 2" xfId="21660" xr:uid="{00000000-0005-0000-0000-0000EA700000}"/>
    <cellStyle name="RowTitles-Detail 4 2 2 2 2 3 2_Tertiary Salaries Survey" xfId="21661" xr:uid="{00000000-0005-0000-0000-0000EB700000}"/>
    <cellStyle name="RowTitles-Detail 4 2 2 2 2 3 3" xfId="21662" xr:uid="{00000000-0005-0000-0000-0000EC700000}"/>
    <cellStyle name="RowTitles-Detail 4 2 2 2 2 3_Tertiary Salaries Survey" xfId="21663" xr:uid="{00000000-0005-0000-0000-0000ED700000}"/>
    <cellStyle name="RowTitles-Detail 4 2 2 2 2 4" xfId="21664" xr:uid="{00000000-0005-0000-0000-0000EE700000}"/>
    <cellStyle name="RowTitles-Detail 4 2 2 2 2 5" xfId="21665" xr:uid="{00000000-0005-0000-0000-0000EF700000}"/>
    <cellStyle name="RowTitles-Detail 4 2 2 2 2_Tertiary Salaries Survey" xfId="21666" xr:uid="{00000000-0005-0000-0000-0000F0700000}"/>
    <cellStyle name="RowTitles-Detail 4 2 2 2 3" xfId="21667" xr:uid="{00000000-0005-0000-0000-0000F1700000}"/>
    <cellStyle name="RowTitles-Detail 4 2 2 2 3 2" xfId="21668" xr:uid="{00000000-0005-0000-0000-0000F2700000}"/>
    <cellStyle name="RowTitles-Detail 4 2 2 2 3 2 2" xfId="21669" xr:uid="{00000000-0005-0000-0000-0000F3700000}"/>
    <cellStyle name="RowTitles-Detail 4 2 2 2 3 2 2 2" xfId="21670" xr:uid="{00000000-0005-0000-0000-0000F4700000}"/>
    <cellStyle name="RowTitles-Detail 4 2 2 2 3 2 2_Tertiary Salaries Survey" xfId="21671" xr:uid="{00000000-0005-0000-0000-0000F5700000}"/>
    <cellStyle name="RowTitles-Detail 4 2 2 2 3 2 3" xfId="21672" xr:uid="{00000000-0005-0000-0000-0000F6700000}"/>
    <cellStyle name="RowTitles-Detail 4 2 2 2 3 2_Tertiary Salaries Survey" xfId="21673" xr:uid="{00000000-0005-0000-0000-0000F7700000}"/>
    <cellStyle name="RowTitles-Detail 4 2 2 2 3 3" xfId="21674" xr:uid="{00000000-0005-0000-0000-0000F8700000}"/>
    <cellStyle name="RowTitles-Detail 4 2 2 2 3 3 2" xfId="21675" xr:uid="{00000000-0005-0000-0000-0000F9700000}"/>
    <cellStyle name="RowTitles-Detail 4 2 2 2 3 3 2 2" xfId="21676" xr:uid="{00000000-0005-0000-0000-0000FA700000}"/>
    <cellStyle name="RowTitles-Detail 4 2 2 2 3 3 2_Tertiary Salaries Survey" xfId="21677" xr:uid="{00000000-0005-0000-0000-0000FB700000}"/>
    <cellStyle name="RowTitles-Detail 4 2 2 2 3 3 3" xfId="21678" xr:uid="{00000000-0005-0000-0000-0000FC700000}"/>
    <cellStyle name="RowTitles-Detail 4 2 2 2 3 3_Tertiary Salaries Survey" xfId="21679" xr:uid="{00000000-0005-0000-0000-0000FD700000}"/>
    <cellStyle name="RowTitles-Detail 4 2 2 2 3 4" xfId="21680" xr:uid="{00000000-0005-0000-0000-0000FE700000}"/>
    <cellStyle name="RowTitles-Detail 4 2 2 2 3 5" xfId="21681" xr:uid="{00000000-0005-0000-0000-0000FF700000}"/>
    <cellStyle name="RowTitles-Detail 4 2 2 2 3 5 2" xfId="21682" xr:uid="{00000000-0005-0000-0000-000000710000}"/>
    <cellStyle name="RowTitles-Detail 4 2 2 2 3 5_Tertiary Salaries Survey" xfId="21683" xr:uid="{00000000-0005-0000-0000-000001710000}"/>
    <cellStyle name="RowTitles-Detail 4 2 2 2 3 6" xfId="21684" xr:uid="{00000000-0005-0000-0000-000002710000}"/>
    <cellStyle name="RowTitles-Detail 4 2 2 2 3_Tertiary Salaries Survey" xfId="21685" xr:uid="{00000000-0005-0000-0000-000003710000}"/>
    <cellStyle name="RowTitles-Detail 4 2 2 2 4" xfId="21686" xr:uid="{00000000-0005-0000-0000-000004710000}"/>
    <cellStyle name="RowTitles-Detail 4 2 2 2 4 2" xfId="21687" xr:uid="{00000000-0005-0000-0000-000005710000}"/>
    <cellStyle name="RowTitles-Detail 4 2 2 2 4 2 2" xfId="21688" xr:uid="{00000000-0005-0000-0000-000006710000}"/>
    <cellStyle name="RowTitles-Detail 4 2 2 2 4 2 2 2" xfId="21689" xr:uid="{00000000-0005-0000-0000-000007710000}"/>
    <cellStyle name="RowTitles-Detail 4 2 2 2 4 2 2_Tertiary Salaries Survey" xfId="21690" xr:uid="{00000000-0005-0000-0000-000008710000}"/>
    <cellStyle name="RowTitles-Detail 4 2 2 2 4 2 3" xfId="21691" xr:uid="{00000000-0005-0000-0000-000009710000}"/>
    <cellStyle name="RowTitles-Detail 4 2 2 2 4 2_Tertiary Salaries Survey" xfId="21692" xr:uid="{00000000-0005-0000-0000-00000A710000}"/>
    <cellStyle name="RowTitles-Detail 4 2 2 2 4 3" xfId="21693" xr:uid="{00000000-0005-0000-0000-00000B710000}"/>
    <cellStyle name="RowTitles-Detail 4 2 2 2 4 3 2" xfId="21694" xr:uid="{00000000-0005-0000-0000-00000C710000}"/>
    <cellStyle name="RowTitles-Detail 4 2 2 2 4 3 2 2" xfId="21695" xr:uid="{00000000-0005-0000-0000-00000D710000}"/>
    <cellStyle name="RowTitles-Detail 4 2 2 2 4 3 2_Tertiary Salaries Survey" xfId="21696" xr:uid="{00000000-0005-0000-0000-00000E710000}"/>
    <cellStyle name="RowTitles-Detail 4 2 2 2 4 3 3" xfId="21697" xr:uid="{00000000-0005-0000-0000-00000F710000}"/>
    <cellStyle name="RowTitles-Detail 4 2 2 2 4 3_Tertiary Salaries Survey" xfId="21698" xr:uid="{00000000-0005-0000-0000-000010710000}"/>
    <cellStyle name="RowTitles-Detail 4 2 2 2 4 4" xfId="21699" xr:uid="{00000000-0005-0000-0000-000011710000}"/>
    <cellStyle name="RowTitles-Detail 4 2 2 2 4 4 2" xfId="21700" xr:uid="{00000000-0005-0000-0000-000012710000}"/>
    <cellStyle name="RowTitles-Detail 4 2 2 2 4 4_Tertiary Salaries Survey" xfId="21701" xr:uid="{00000000-0005-0000-0000-000013710000}"/>
    <cellStyle name="RowTitles-Detail 4 2 2 2 4 5" xfId="21702" xr:uid="{00000000-0005-0000-0000-000014710000}"/>
    <cellStyle name="RowTitles-Detail 4 2 2 2 4_Tertiary Salaries Survey" xfId="21703" xr:uid="{00000000-0005-0000-0000-000015710000}"/>
    <cellStyle name="RowTitles-Detail 4 2 2 2 5" xfId="21704" xr:uid="{00000000-0005-0000-0000-000016710000}"/>
    <cellStyle name="RowTitles-Detail 4 2 2 2 5 2" xfId="21705" xr:uid="{00000000-0005-0000-0000-000017710000}"/>
    <cellStyle name="RowTitles-Detail 4 2 2 2 5 2 2" xfId="21706" xr:uid="{00000000-0005-0000-0000-000018710000}"/>
    <cellStyle name="RowTitles-Detail 4 2 2 2 5 2 2 2" xfId="21707" xr:uid="{00000000-0005-0000-0000-000019710000}"/>
    <cellStyle name="RowTitles-Detail 4 2 2 2 5 2 2_Tertiary Salaries Survey" xfId="21708" xr:uid="{00000000-0005-0000-0000-00001A710000}"/>
    <cellStyle name="RowTitles-Detail 4 2 2 2 5 2 3" xfId="21709" xr:uid="{00000000-0005-0000-0000-00001B710000}"/>
    <cellStyle name="RowTitles-Detail 4 2 2 2 5 2_Tertiary Salaries Survey" xfId="21710" xr:uid="{00000000-0005-0000-0000-00001C710000}"/>
    <cellStyle name="RowTitles-Detail 4 2 2 2 5 3" xfId="21711" xr:uid="{00000000-0005-0000-0000-00001D710000}"/>
    <cellStyle name="RowTitles-Detail 4 2 2 2 5 3 2" xfId="21712" xr:uid="{00000000-0005-0000-0000-00001E710000}"/>
    <cellStyle name="RowTitles-Detail 4 2 2 2 5 3 2 2" xfId="21713" xr:uid="{00000000-0005-0000-0000-00001F710000}"/>
    <cellStyle name="RowTitles-Detail 4 2 2 2 5 3 2_Tertiary Salaries Survey" xfId="21714" xr:uid="{00000000-0005-0000-0000-000020710000}"/>
    <cellStyle name="RowTitles-Detail 4 2 2 2 5 3 3" xfId="21715" xr:uid="{00000000-0005-0000-0000-000021710000}"/>
    <cellStyle name="RowTitles-Detail 4 2 2 2 5 3_Tertiary Salaries Survey" xfId="21716" xr:uid="{00000000-0005-0000-0000-000022710000}"/>
    <cellStyle name="RowTitles-Detail 4 2 2 2 5 4" xfId="21717" xr:uid="{00000000-0005-0000-0000-000023710000}"/>
    <cellStyle name="RowTitles-Detail 4 2 2 2 5 4 2" xfId="21718" xr:uid="{00000000-0005-0000-0000-000024710000}"/>
    <cellStyle name="RowTitles-Detail 4 2 2 2 5 4_Tertiary Salaries Survey" xfId="21719" xr:uid="{00000000-0005-0000-0000-000025710000}"/>
    <cellStyle name="RowTitles-Detail 4 2 2 2 5 5" xfId="21720" xr:uid="{00000000-0005-0000-0000-000026710000}"/>
    <cellStyle name="RowTitles-Detail 4 2 2 2 5_Tertiary Salaries Survey" xfId="21721" xr:uid="{00000000-0005-0000-0000-000027710000}"/>
    <cellStyle name="RowTitles-Detail 4 2 2 2 6" xfId="21722" xr:uid="{00000000-0005-0000-0000-000028710000}"/>
    <cellStyle name="RowTitles-Detail 4 2 2 2 6 2" xfId="21723" xr:uid="{00000000-0005-0000-0000-000029710000}"/>
    <cellStyle name="RowTitles-Detail 4 2 2 2 6 2 2" xfId="21724" xr:uid="{00000000-0005-0000-0000-00002A710000}"/>
    <cellStyle name="RowTitles-Detail 4 2 2 2 6 2 2 2" xfId="21725" xr:uid="{00000000-0005-0000-0000-00002B710000}"/>
    <cellStyle name="RowTitles-Detail 4 2 2 2 6 2 2_Tertiary Salaries Survey" xfId="21726" xr:uid="{00000000-0005-0000-0000-00002C710000}"/>
    <cellStyle name="RowTitles-Detail 4 2 2 2 6 2 3" xfId="21727" xr:uid="{00000000-0005-0000-0000-00002D710000}"/>
    <cellStyle name="RowTitles-Detail 4 2 2 2 6 2_Tertiary Salaries Survey" xfId="21728" xr:uid="{00000000-0005-0000-0000-00002E710000}"/>
    <cellStyle name="RowTitles-Detail 4 2 2 2 6 3" xfId="21729" xr:uid="{00000000-0005-0000-0000-00002F710000}"/>
    <cellStyle name="RowTitles-Detail 4 2 2 2 6 3 2" xfId="21730" xr:uid="{00000000-0005-0000-0000-000030710000}"/>
    <cellStyle name="RowTitles-Detail 4 2 2 2 6 3 2 2" xfId="21731" xr:uid="{00000000-0005-0000-0000-000031710000}"/>
    <cellStyle name="RowTitles-Detail 4 2 2 2 6 3 2_Tertiary Salaries Survey" xfId="21732" xr:uid="{00000000-0005-0000-0000-000032710000}"/>
    <cellStyle name="RowTitles-Detail 4 2 2 2 6 3 3" xfId="21733" xr:uid="{00000000-0005-0000-0000-000033710000}"/>
    <cellStyle name="RowTitles-Detail 4 2 2 2 6 3_Tertiary Salaries Survey" xfId="21734" xr:uid="{00000000-0005-0000-0000-000034710000}"/>
    <cellStyle name="RowTitles-Detail 4 2 2 2 6 4" xfId="21735" xr:uid="{00000000-0005-0000-0000-000035710000}"/>
    <cellStyle name="RowTitles-Detail 4 2 2 2 6 4 2" xfId="21736" xr:uid="{00000000-0005-0000-0000-000036710000}"/>
    <cellStyle name="RowTitles-Detail 4 2 2 2 6 4_Tertiary Salaries Survey" xfId="21737" xr:uid="{00000000-0005-0000-0000-000037710000}"/>
    <cellStyle name="RowTitles-Detail 4 2 2 2 6 5" xfId="21738" xr:uid="{00000000-0005-0000-0000-000038710000}"/>
    <cellStyle name="RowTitles-Detail 4 2 2 2 6_Tertiary Salaries Survey" xfId="21739" xr:uid="{00000000-0005-0000-0000-000039710000}"/>
    <cellStyle name="RowTitles-Detail 4 2 2 2 7" xfId="21740" xr:uid="{00000000-0005-0000-0000-00003A710000}"/>
    <cellStyle name="RowTitles-Detail 4 2 2 2 7 2" xfId="21741" xr:uid="{00000000-0005-0000-0000-00003B710000}"/>
    <cellStyle name="RowTitles-Detail 4 2 2 2 7 2 2" xfId="21742" xr:uid="{00000000-0005-0000-0000-00003C710000}"/>
    <cellStyle name="RowTitles-Detail 4 2 2 2 7 2_Tertiary Salaries Survey" xfId="21743" xr:uid="{00000000-0005-0000-0000-00003D710000}"/>
    <cellStyle name="RowTitles-Detail 4 2 2 2 7 3" xfId="21744" xr:uid="{00000000-0005-0000-0000-00003E710000}"/>
    <cellStyle name="RowTitles-Detail 4 2 2 2 7_Tertiary Salaries Survey" xfId="21745" xr:uid="{00000000-0005-0000-0000-00003F710000}"/>
    <cellStyle name="RowTitles-Detail 4 2 2 2 8" xfId="21746" xr:uid="{00000000-0005-0000-0000-000040710000}"/>
    <cellStyle name="RowTitles-Detail 4 2 2 2 9" xfId="21747" xr:uid="{00000000-0005-0000-0000-000041710000}"/>
    <cellStyle name="RowTitles-Detail 4 2 2 2_STUD aligned by INSTIT" xfId="21748" xr:uid="{00000000-0005-0000-0000-000042710000}"/>
    <cellStyle name="RowTitles-Detail 4 2 2 3" xfId="21749" xr:uid="{00000000-0005-0000-0000-000043710000}"/>
    <cellStyle name="RowTitles-Detail 4 2 2 3 2" xfId="21750" xr:uid="{00000000-0005-0000-0000-000044710000}"/>
    <cellStyle name="RowTitles-Detail 4 2 2 3 2 2" xfId="21751" xr:uid="{00000000-0005-0000-0000-000045710000}"/>
    <cellStyle name="RowTitles-Detail 4 2 2 3 2 2 2" xfId="21752" xr:uid="{00000000-0005-0000-0000-000046710000}"/>
    <cellStyle name="RowTitles-Detail 4 2 2 3 2 2 2 2" xfId="21753" xr:uid="{00000000-0005-0000-0000-000047710000}"/>
    <cellStyle name="RowTitles-Detail 4 2 2 3 2 2 2_Tertiary Salaries Survey" xfId="21754" xr:uid="{00000000-0005-0000-0000-000048710000}"/>
    <cellStyle name="RowTitles-Detail 4 2 2 3 2 2 3" xfId="21755" xr:uid="{00000000-0005-0000-0000-000049710000}"/>
    <cellStyle name="RowTitles-Detail 4 2 2 3 2 2_Tertiary Salaries Survey" xfId="21756" xr:uid="{00000000-0005-0000-0000-00004A710000}"/>
    <cellStyle name="RowTitles-Detail 4 2 2 3 2 3" xfId="21757" xr:uid="{00000000-0005-0000-0000-00004B710000}"/>
    <cellStyle name="RowTitles-Detail 4 2 2 3 2 3 2" xfId="21758" xr:uid="{00000000-0005-0000-0000-00004C710000}"/>
    <cellStyle name="RowTitles-Detail 4 2 2 3 2 3 2 2" xfId="21759" xr:uid="{00000000-0005-0000-0000-00004D710000}"/>
    <cellStyle name="RowTitles-Detail 4 2 2 3 2 3 2_Tertiary Salaries Survey" xfId="21760" xr:uid="{00000000-0005-0000-0000-00004E710000}"/>
    <cellStyle name="RowTitles-Detail 4 2 2 3 2 3 3" xfId="21761" xr:uid="{00000000-0005-0000-0000-00004F710000}"/>
    <cellStyle name="RowTitles-Detail 4 2 2 3 2 3_Tertiary Salaries Survey" xfId="21762" xr:uid="{00000000-0005-0000-0000-000050710000}"/>
    <cellStyle name="RowTitles-Detail 4 2 2 3 2 4" xfId="21763" xr:uid="{00000000-0005-0000-0000-000051710000}"/>
    <cellStyle name="RowTitles-Detail 4 2 2 3 2 5" xfId="21764" xr:uid="{00000000-0005-0000-0000-000052710000}"/>
    <cellStyle name="RowTitles-Detail 4 2 2 3 2 5 2" xfId="21765" xr:uid="{00000000-0005-0000-0000-000053710000}"/>
    <cellStyle name="RowTitles-Detail 4 2 2 3 2 5_Tertiary Salaries Survey" xfId="21766" xr:uid="{00000000-0005-0000-0000-000054710000}"/>
    <cellStyle name="RowTitles-Detail 4 2 2 3 2 6" xfId="21767" xr:uid="{00000000-0005-0000-0000-000055710000}"/>
    <cellStyle name="RowTitles-Detail 4 2 2 3 2_Tertiary Salaries Survey" xfId="21768" xr:uid="{00000000-0005-0000-0000-000056710000}"/>
    <cellStyle name="RowTitles-Detail 4 2 2 3 3" xfId="21769" xr:uid="{00000000-0005-0000-0000-000057710000}"/>
    <cellStyle name="RowTitles-Detail 4 2 2 3 3 2" xfId="21770" xr:uid="{00000000-0005-0000-0000-000058710000}"/>
    <cellStyle name="RowTitles-Detail 4 2 2 3 3 2 2" xfId="21771" xr:uid="{00000000-0005-0000-0000-000059710000}"/>
    <cellStyle name="RowTitles-Detail 4 2 2 3 3 2 2 2" xfId="21772" xr:uid="{00000000-0005-0000-0000-00005A710000}"/>
    <cellStyle name="RowTitles-Detail 4 2 2 3 3 2 2_Tertiary Salaries Survey" xfId="21773" xr:uid="{00000000-0005-0000-0000-00005B710000}"/>
    <cellStyle name="RowTitles-Detail 4 2 2 3 3 2 3" xfId="21774" xr:uid="{00000000-0005-0000-0000-00005C710000}"/>
    <cellStyle name="RowTitles-Detail 4 2 2 3 3 2_Tertiary Salaries Survey" xfId="21775" xr:uid="{00000000-0005-0000-0000-00005D710000}"/>
    <cellStyle name="RowTitles-Detail 4 2 2 3 3 3" xfId="21776" xr:uid="{00000000-0005-0000-0000-00005E710000}"/>
    <cellStyle name="RowTitles-Detail 4 2 2 3 3 3 2" xfId="21777" xr:uid="{00000000-0005-0000-0000-00005F710000}"/>
    <cellStyle name="RowTitles-Detail 4 2 2 3 3 3 2 2" xfId="21778" xr:uid="{00000000-0005-0000-0000-000060710000}"/>
    <cellStyle name="RowTitles-Detail 4 2 2 3 3 3 2_Tertiary Salaries Survey" xfId="21779" xr:uid="{00000000-0005-0000-0000-000061710000}"/>
    <cellStyle name="RowTitles-Detail 4 2 2 3 3 3 3" xfId="21780" xr:uid="{00000000-0005-0000-0000-000062710000}"/>
    <cellStyle name="RowTitles-Detail 4 2 2 3 3 3_Tertiary Salaries Survey" xfId="21781" xr:uid="{00000000-0005-0000-0000-000063710000}"/>
    <cellStyle name="RowTitles-Detail 4 2 2 3 3 4" xfId="21782" xr:uid="{00000000-0005-0000-0000-000064710000}"/>
    <cellStyle name="RowTitles-Detail 4 2 2 3 3 5" xfId="21783" xr:uid="{00000000-0005-0000-0000-000065710000}"/>
    <cellStyle name="RowTitles-Detail 4 2 2 3 3_Tertiary Salaries Survey" xfId="21784" xr:uid="{00000000-0005-0000-0000-000066710000}"/>
    <cellStyle name="RowTitles-Detail 4 2 2 3 4" xfId="21785" xr:uid="{00000000-0005-0000-0000-000067710000}"/>
    <cellStyle name="RowTitles-Detail 4 2 2 3 4 2" xfId="21786" xr:uid="{00000000-0005-0000-0000-000068710000}"/>
    <cellStyle name="RowTitles-Detail 4 2 2 3 4 2 2" xfId="21787" xr:uid="{00000000-0005-0000-0000-000069710000}"/>
    <cellStyle name="RowTitles-Detail 4 2 2 3 4 2 2 2" xfId="21788" xr:uid="{00000000-0005-0000-0000-00006A710000}"/>
    <cellStyle name="RowTitles-Detail 4 2 2 3 4 2 2_Tertiary Salaries Survey" xfId="21789" xr:uid="{00000000-0005-0000-0000-00006B710000}"/>
    <cellStyle name="RowTitles-Detail 4 2 2 3 4 2 3" xfId="21790" xr:uid="{00000000-0005-0000-0000-00006C710000}"/>
    <cellStyle name="RowTitles-Detail 4 2 2 3 4 2_Tertiary Salaries Survey" xfId="21791" xr:uid="{00000000-0005-0000-0000-00006D710000}"/>
    <cellStyle name="RowTitles-Detail 4 2 2 3 4 3" xfId="21792" xr:uid="{00000000-0005-0000-0000-00006E710000}"/>
    <cellStyle name="RowTitles-Detail 4 2 2 3 4 3 2" xfId="21793" xr:uid="{00000000-0005-0000-0000-00006F710000}"/>
    <cellStyle name="RowTitles-Detail 4 2 2 3 4 3 2 2" xfId="21794" xr:uid="{00000000-0005-0000-0000-000070710000}"/>
    <cellStyle name="RowTitles-Detail 4 2 2 3 4 3 2_Tertiary Salaries Survey" xfId="21795" xr:uid="{00000000-0005-0000-0000-000071710000}"/>
    <cellStyle name="RowTitles-Detail 4 2 2 3 4 3 3" xfId="21796" xr:uid="{00000000-0005-0000-0000-000072710000}"/>
    <cellStyle name="RowTitles-Detail 4 2 2 3 4 3_Tertiary Salaries Survey" xfId="21797" xr:uid="{00000000-0005-0000-0000-000073710000}"/>
    <cellStyle name="RowTitles-Detail 4 2 2 3 4 4" xfId="21798" xr:uid="{00000000-0005-0000-0000-000074710000}"/>
    <cellStyle name="RowTitles-Detail 4 2 2 3 4 4 2" xfId="21799" xr:uid="{00000000-0005-0000-0000-000075710000}"/>
    <cellStyle name="RowTitles-Detail 4 2 2 3 4 4_Tertiary Salaries Survey" xfId="21800" xr:uid="{00000000-0005-0000-0000-000076710000}"/>
    <cellStyle name="RowTitles-Detail 4 2 2 3 4 5" xfId="21801" xr:uid="{00000000-0005-0000-0000-000077710000}"/>
    <cellStyle name="RowTitles-Detail 4 2 2 3 4_Tertiary Salaries Survey" xfId="21802" xr:uid="{00000000-0005-0000-0000-000078710000}"/>
    <cellStyle name="RowTitles-Detail 4 2 2 3 5" xfId="21803" xr:uid="{00000000-0005-0000-0000-000079710000}"/>
    <cellStyle name="RowTitles-Detail 4 2 2 3 5 2" xfId="21804" xr:uid="{00000000-0005-0000-0000-00007A710000}"/>
    <cellStyle name="RowTitles-Detail 4 2 2 3 5 2 2" xfId="21805" xr:uid="{00000000-0005-0000-0000-00007B710000}"/>
    <cellStyle name="RowTitles-Detail 4 2 2 3 5 2 2 2" xfId="21806" xr:uid="{00000000-0005-0000-0000-00007C710000}"/>
    <cellStyle name="RowTitles-Detail 4 2 2 3 5 2 2_Tertiary Salaries Survey" xfId="21807" xr:uid="{00000000-0005-0000-0000-00007D710000}"/>
    <cellStyle name="RowTitles-Detail 4 2 2 3 5 2 3" xfId="21808" xr:uid="{00000000-0005-0000-0000-00007E710000}"/>
    <cellStyle name="RowTitles-Detail 4 2 2 3 5 2_Tertiary Salaries Survey" xfId="21809" xr:uid="{00000000-0005-0000-0000-00007F710000}"/>
    <cellStyle name="RowTitles-Detail 4 2 2 3 5 3" xfId="21810" xr:uid="{00000000-0005-0000-0000-000080710000}"/>
    <cellStyle name="RowTitles-Detail 4 2 2 3 5 3 2" xfId="21811" xr:uid="{00000000-0005-0000-0000-000081710000}"/>
    <cellStyle name="RowTitles-Detail 4 2 2 3 5 3 2 2" xfId="21812" xr:uid="{00000000-0005-0000-0000-000082710000}"/>
    <cellStyle name="RowTitles-Detail 4 2 2 3 5 3 2_Tertiary Salaries Survey" xfId="21813" xr:uid="{00000000-0005-0000-0000-000083710000}"/>
    <cellStyle name="RowTitles-Detail 4 2 2 3 5 3 3" xfId="21814" xr:uid="{00000000-0005-0000-0000-000084710000}"/>
    <cellStyle name="RowTitles-Detail 4 2 2 3 5 3_Tertiary Salaries Survey" xfId="21815" xr:uid="{00000000-0005-0000-0000-000085710000}"/>
    <cellStyle name="RowTitles-Detail 4 2 2 3 5 4" xfId="21816" xr:uid="{00000000-0005-0000-0000-000086710000}"/>
    <cellStyle name="RowTitles-Detail 4 2 2 3 5 4 2" xfId="21817" xr:uid="{00000000-0005-0000-0000-000087710000}"/>
    <cellStyle name="RowTitles-Detail 4 2 2 3 5 4_Tertiary Salaries Survey" xfId="21818" xr:uid="{00000000-0005-0000-0000-000088710000}"/>
    <cellStyle name="RowTitles-Detail 4 2 2 3 5 5" xfId="21819" xr:uid="{00000000-0005-0000-0000-000089710000}"/>
    <cellStyle name="RowTitles-Detail 4 2 2 3 5_Tertiary Salaries Survey" xfId="21820" xr:uid="{00000000-0005-0000-0000-00008A710000}"/>
    <cellStyle name="RowTitles-Detail 4 2 2 3 6" xfId="21821" xr:uid="{00000000-0005-0000-0000-00008B710000}"/>
    <cellStyle name="RowTitles-Detail 4 2 2 3 6 2" xfId="21822" xr:uid="{00000000-0005-0000-0000-00008C710000}"/>
    <cellStyle name="RowTitles-Detail 4 2 2 3 6 2 2" xfId="21823" xr:uid="{00000000-0005-0000-0000-00008D710000}"/>
    <cellStyle name="RowTitles-Detail 4 2 2 3 6 2 2 2" xfId="21824" xr:uid="{00000000-0005-0000-0000-00008E710000}"/>
    <cellStyle name="RowTitles-Detail 4 2 2 3 6 2 2_Tertiary Salaries Survey" xfId="21825" xr:uid="{00000000-0005-0000-0000-00008F710000}"/>
    <cellStyle name="RowTitles-Detail 4 2 2 3 6 2 3" xfId="21826" xr:uid="{00000000-0005-0000-0000-000090710000}"/>
    <cellStyle name="RowTitles-Detail 4 2 2 3 6 2_Tertiary Salaries Survey" xfId="21827" xr:uid="{00000000-0005-0000-0000-000091710000}"/>
    <cellStyle name="RowTitles-Detail 4 2 2 3 6 3" xfId="21828" xr:uid="{00000000-0005-0000-0000-000092710000}"/>
    <cellStyle name="RowTitles-Detail 4 2 2 3 6 3 2" xfId="21829" xr:uid="{00000000-0005-0000-0000-000093710000}"/>
    <cellStyle name="RowTitles-Detail 4 2 2 3 6 3 2 2" xfId="21830" xr:uid="{00000000-0005-0000-0000-000094710000}"/>
    <cellStyle name="RowTitles-Detail 4 2 2 3 6 3 2_Tertiary Salaries Survey" xfId="21831" xr:uid="{00000000-0005-0000-0000-000095710000}"/>
    <cellStyle name="RowTitles-Detail 4 2 2 3 6 3 3" xfId="21832" xr:uid="{00000000-0005-0000-0000-000096710000}"/>
    <cellStyle name="RowTitles-Detail 4 2 2 3 6 3_Tertiary Salaries Survey" xfId="21833" xr:uid="{00000000-0005-0000-0000-000097710000}"/>
    <cellStyle name="RowTitles-Detail 4 2 2 3 6 4" xfId="21834" xr:uid="{00000000-0005-0000-0000-000098710000}"/>
    <cellStyle name="RowTitles-Detail 4 2 2 3 6 4 2" xfId="21835" xr:uid="{00000000-0005-0000-0000-000099710000}"/>
    <cellStyle name="RowTitles-Detail 4 2 2 3 6 4_Tertiary Salaries Survey" xfId="21836" xr:uid="{00000000-0005-0000-0000-00009A710000}"/>
    <cellStyle name="RowTitles-Detail 4 2 2 3 6 5" xfId="21837" xr:uid="{00000000-0005-0000-0000-00009B710000}"/>
    <cellStyle name="RowTitles-Detail 4 2 2 3 6_Tertiary Salaries Survey" xfId="21838" xr:uid="{00000000-0005-0000-0000-00009C710000}"/>
    <cellStyle name="RowTitles-Detail 4 2 2 3 7" xfId="21839" xr:uid="{00000000-0005-0000-0000-00009D710000}"/>
    <cellStyle name="RowTitles-Detail 4 2 2 3 7 2" xfId="21840" xr:uid="{00000000-0005-0000-0000-00009E710000}"/>
    <cellStyle name="RowTitles-Detail 4 2 2 3 7 2 2" xfId="21841" xr:uid="{00000000-0005-0000-0000-00009F710000}"/>
    <cellStyle name="RowTitles-Detail 4 2 2 3 7 2_Tertiary Salaries Survey" xfId="21842" xr:uid="{00000000-0005-0000-0000-0000A0710000}"/>
    <cellStyle name="RowTitles-Detail 4 2 2 3 7 3" xfId="21843" xr:uid="{00000000-0005-0000-0000-0000A1710000}"/>
    <cellStyle name="RowTitles-Detail 4 2 2 3 7_Tertiary Salaries Survey" xfId="21844" xr:uid="{00000000-0005-0000-0000-0000A2710000}"/>
    <cellStyle name="RowTitles-Detail 4 2 2 3 8" xfId="21845" xr:uid="{00000000-0005-0000-0000-0000A3710000}"/>
    <cellStyle name="RowTitles-Detail 4 2 2 3 8 2" xfId="21846" xr:uid="{00000000-0005-0000-0000-0000A4710000}"/>
    <cellStyle name="RowTitles-Detail 4 2 2 3 8 2 2" xfId="21847" xr:uid="{00000000-0005-0000-0000-0000A5710000}"/>
    <cellStyle name="RowTitles-Detail 4 2 2 3 8 2_Tertiary Salaries Survey" xfId="21848" xr:uid="{00000000-0005-0000-0000-0000A6710000}"/>
    <cellStyle name="RowTitles-Detail 4 2 2 3 8 3" xfId="21849" xr:uid="{00000000-0005-0000-0000-0000A7710000}"/>
    <cellStyle name="RowTitles-Detail 4 2 2 3 8_Tertiary Salaries Survey" xfId="21850" xr:uid="{00000000-0005-0000-0000-0000A8710000}"/>
    <cellStyle name="RowTitles-Detail 4 2 2 3 9" xfId="21851" xr:uid="{00000000-0005-0000-0000-0000A9710000}"/>
    <cellStyle name="RowTitles-Detail 4 2 2 3_STUD aligned by INSTIT" xfId="21852" xr:uid="{00000000-0005-0000-0000-0000AA710000}"/>
    <cellStyle name="RowTitles-Detail 4 2 2 4" xfId="21853" xr:uid="{00000000-0005-0000-0000-0000AB710000}"/>
    <cellStyle name="RowTitles-Detail 4 2 2 4 2" xfId="21854" xr:uid="{00000000-0005-0000-0000-0000AC710000}"/>
    <cellStyle name="RowTitles-Detail 4 2 2 4 2 2" xfId="21855" xr:uid="{00000000-0005-0000-0000-0000AD710000}"/>
    <cellStyle name="RowTitles-Detail 4 2 2 4 2 2 2" xfId="21856" xr:uid="{00000000-0005-0000-0000-0000AE710000}"/>
    <cellStyle name="RowTitles-Detail 4 2 2 4 2 2 2 2" xfId="21857" xr:uid="{00000000-0005-0000-0000-0000AF710000}"/>
    <cellStyle name="RowTitles-Detail 4 2 2 4 2 2 2_Tertiary Salaries Survey" xfId="21858" xr:uid="{00000000-0005-0000-0000-0000B0710000}"/>
    <cellStyle name="RowTitles-Detail 4 2 2 4 2 2 3" xfId="21859" xr:uid="{00000000-0005-0000-0000-0000B1710000}"/>
    <cellStyle name="RowTitles-Detail 4 2 2 4 2 2_Tertiary Salaries Survey" xfId="21860" xr:uid="{00000000-0005-0000-0000-0000B2710000}"/>
    <cellStyle name="RowTitles-Detail 4 2 2 4 2 3" xfId="21861" xr:uid="{00000000-0005-0000-0000-0000B3710000}"/>
    <cellStyle name="RowTitles-Detail 4 2 2 4 2 3 2" xfId="21862" xr:uid="{00000000-0005-0000-0000-0000B4710000}"/>
    <cellStyle name="RowTitles-Detail 4 2 2 4 2 3 2 2" xfId="21863" xr:uid="{00000000-0005-0000-0000-0000B5710000}"/>
    <cellStyle name="RowTitles-Detail 4 2 2 4 2 3 2_Tertiary Salaries Survey" xfId="21864" xr:uid="{00000000-0005-0000-0000-0000B6710000}"/>
    <cellStyle name="RowTitles-Detail 4 2 2 4 2 3 3" xfId="21865" xr:uid="{00000000-0005-0000-0000-0000B7710000}"/>
    <cellStyle name="RowTitles-Detail 4 2 2 4 2 3_Tertiary Salaries Survey" xfId="21866" xr:uid="{00000000-0005-0000-0000-0000B8710000}"/>
    <cellStyle name="RowTitles-Detail 4 2 2 4 2 4" xfId="21867" xr:uid="{00000000-0005-0000-0000-0000B9710000}"/>
    <cellStyle name="RowTitles-Detail 4 2 2 4 2 5" xfId="21868" xr:uid="{00000000-0005-0000-0000-0000BA710000}"/>
    <cellStyle name="RowTitles-Detail 4 2 2 4 2 5 2" xfId="21869" xr:uid="{00000000-0005-0000-0000-0000BB710000}"/>
    <cellStyle name="RowTitles-Detail 4 2 2 4 2 5_Tertiary Salaries Survey" xfId="21870" xr:uid="{00000000-0005-0000-0000-0000BC710000}"/>
    <cellStyle name="RowTitles-Detail 4 2 2 4 2 6" xfId="21871" xr:uid="{00000000-0005-0000-0000-0000BD710000}"/>
    <cellStyle name="RowTitles-Detail 4 2 2 4 2_Tertiary Salaries Survey" xfId="21872" xr:uid="{00000000-0005-0000-0000-0000BE710000}"/>
    <cellStyle name="RowTitles-Detail 4 2 2 4 3" xfId="21873" xr:uid="{00000000-0005-0000-0000-0000BF710000}"/>
    <cellStyle name="RowTitles-Detail 4 2 2 4 3 2" xfId="21874" xr:uid="{00000000-0005-0000-0000-0000C0710000}"/>
    <cellStyle name="RowTitles-Detail 4 2 2 4 3 2 2" xfId="21875" xr:uid="{00000000-0005-0000-0000-0000C1710000}"/>
    <cellStyle name="RowTitles-Detail 4 2 2 4 3 2 2 2" xfId="21876" xr:uid="{00000000-0005-0000-0000-0000C2710000}"/>
    <cellStyle name="RowTitles-Detail 4 2 2 4 3 2 2_Tertiary Salaries Survey" xfId="21877" xr:uid="{00000000-0005-0000-0000-0000C3710000}"/>
    <cellStyle name="RowTitles-Detail 4 2 2 4 3 2 3" xfId="21878" xr:uid="{00000000-0005-0000-0000-0000C4710000}"/>
    <cellStyle name="RowTitles-Detail 4 2 2 4 3 2_Tertiary Salaries Survey" xfId="21879" xr:uid="{00000000-0005-0000-0000-0000C5710000}"/>
    <cellStyle name="RowTitles-Detail 4 2 2 4 3 3" xfId="21880" xr:uid="{00000000-0005-0000-0000-0000C6710000}"/>
    <cellStyle name="RowTitles-Detail 4 2 2 4 3 3 2" xfId="21881" xr:uid="{00000000-0005-0000-0000-0000C7710000}"/>
    <cellStyle name="RowTitles-Detail 4 2 2 4 3 3 2 2" xfId="21882" xr:uid="{00000000-0005-0000-0000-0000C8710000}"/>
    <cellStyle name="RowTitles-Detail 4 2 2 4 3 3 2_Tertiary Salaries Survey" xfId="21883" xr:uid="{00000000-0005-0000-0000-0000C9710000}"/>
    <cellStyle name="RowTitles-Detail 4 2 2 4 3 3 3" xfId="21884" xr:uid="{00000000-0005-0000-0000-0000CA710000}"/>
    <cellStyle name="RowTitles-Detail 4 2 2 4 3 3_Tertiary Salaries Survey" xfId="21885" xr:uid="{00000000-0005-0000-0000-0000CB710000}"/>
    <cellStyle name="RowTitles-Detail 4 2 2 4 3 4" xfId="21886" xr:uid="{00000000-0005-0000-0000-0000CC710000}"/>
    <cellStyle name="RowTitles-Detail 4 2 2 4 3 5" xfId="21887" xr:uid="{00000000-0005-0000-0000-0000CD710000}"/>
    <cellStyle name="RowTitles-Detail 4 2 2 4 3_Tertiary Salaries Survey" xfId="21888" xr:uid="{00000000-0005-0000-0000-0000CE710000}"/>
    <cellStyle name="RowTitles-Detail 4 2 2 4 4" xfId="21889" xr:uid="{00000000-0005-0000-0000-0000CF710000}"/>
    <cellStyle name="RowTitles-Detail 4 2 2 4 4 2" xfId="21890" xr:uid="{00000000-0005-0000-0000-0000D0710000}"/>
    <cellStyle name="RowTitles-Detail 4 2 2 4 4 2 2" xfId="21891" xr:uid="{00000000-0005-0000-0000-0000D1710000}"/>
    <cellStyle name="RowTitles-Detail 4 2 2 4 4 2 2 2" xfId="21892" xr:uid="{00000000-0005-0000-0000-0000D2710000}"/>
    <cellStyle name="RowTitles-Detail 4 2 2 4 4 2 2_Tertiary Salaries Survey" xfId="21893" xr:uid="{00000000-0005-0000-0000-0000D3710000}"/>
    <cellStyle name="RowTitles-Detail 4 2 2 4 4 2 3" xfId="21894" xr:uid="{00000000-0005-0000-0000-0000D4710000}"/>
    <cellStyle name="RowTitles-Detail 4 2 2 4 4 2_Tertiary Salaries Survey" xfId="21895" xr:uid="{00000000-0005-0000-0000-0000D5710000}"/>
    <cellStyle name="RowTitles-Detail 4 2 2 4 4 3" xfId="21896" xr:uid="{00000000-0005-0000-0000-0000D6710000}"/>
    <cellStyle name="RowTitles-Detail 4 2 2 4 4 3 2" xfId="21897" xr:uid="{00000000-0005-0000-0000-0000D7710000}"/>
    <cellStyle name="RowTitles-Detail 4 2 2 4 4 3 2 2" xfId="21898" xr:uid="{00000000-0005-0000-0000-0000D8710000}"/>
    <cellStyle name="RowTitles-Detail 4 2 2 4 4 3 2_Tertiary Salaries Survey" xfId="21899" xr:uid="{00000000-0005-0000-0000-0000D9710000}"/>
    <cellStyle name="RowTitles-Detail 4 2 2 4 4 3 3" xfId="21900" xr:uid="{00000000-0005-0000-0000-0000DA710000}"/>
    <cellStyle name="RowTitles-Detail 4 2 2 4 4 3_Tertiary Salaries Survey" xfId="21901" xr:uid="{00000000-0005-0000-0000-0000DB710000}"/>
    <cellStyle name="RowTitles-Detail 4 2 2 4 4 4" xfId="21902" xr:uid="{00000000-0005-0000-0000-0000DC710000}"/>
    <cellStyle name="RowTitles-Detail 4 2 2 4 4 5" xfId="21903" xr:uid="{00000000-0005-0000-0000-0000DD710000}"/>
    <cellStyle name="RowTitles-Detail 4 2 2 4 4 5 2" xfId="21904" xr:uid="{00000000-0005-0000-0000-0000DE710000}"/>
    <cellStyle name="RowTitles-Detail 4 2 2 4 4 5_Tertiary Salaries Survey" xfId="21905" xr:uid="{00000000-0005-0000-0000-0000DF710000}"/>
    <cellStyle name="RowTitles-Detail 4 2 2 4 4 6" xfId="21906" xr:uid="{00000000-0005-0000-0000-0000E0710000}"/>
    <cellStyle name="RowTitles-Detail 4 2 2 4 4_Tertiary Salaries Survey" xfId="21907" xr:uid="{00000000-0005-0000-0000-0000E1710000}"/>
    <cellStyle name="RowTitles-Detail 4 2 2 4 5" xfId="21908" xr:uid="{00000000-0005-0000-0000-0000E2710000}"/>
    <cellStyle name="RowTitles-Detail 4 2 2 4 5 2" xfId="21909" xr:uid="{00000000-0005-0000-0000-0000E3710000}"/>
    <cellStyle name="RowTitles-Detail 4 2 2 4 5 2 2" xfId="21910" xr:uid="{00000000-0005-0000-0000-0000E4710000}"/>
    <cellStyle name="RowTitles-Detail 4 2 2 4 5 2 2 2" xfId="21911" xr:uid="{00000000-0005-0000-0000-0000E5710000}"/>
    <cellStyle name="RowTitles-Detail 4 2 2 4 5 2 2_Tertiary Salaries Survey" xfId="21912" xr:uid="{00000000-0005-0000-0000-0000E6710000}"/>
    <cellStyle name="RowTitles-Detail 4 2 2 4 5 2 3" xfId="21913" xr:uid="{00000000-0005-0000-0000-0000E7710000}"/>
    <cellStyle name="RowTitles-Detail 4 2 2 4 5 2_Tertiary Salaries Survey" xfId="21914" xr:uid="{00000000-0005-0000-0000-0000E8710000}"/>
    <cellStyle name="RowTitles-Detail 4 2 2 4 5 3" xfId="21915" xr:uid="{00000000-0005-0000-0000-0000E9710000}"/>
    <cellStyle name="RowTitles-Detail 4 2 2 4 5 3 2" xfId="21916" xr:uid="{00000000-0005-0000-0000-0000EA710000}"/>
    <cellStyle name="RowTitles-Detail 4 2 2 4 5 3 2 2" xfId="21917" xr:uid="{00000000-0005-0000-0000-0000EB710000}"/>
    <cellStyle name="RowTitles-Detail 4 2 2 4 5 3 2_Tertiary Salaries Survey" xfId="21918" xr:uid="{00000000-0005-0000-0000-0000EC710000}"/>
    <cellStyle name="RowTitles-Detail 4 2 2 4 5 3 3" xfId="21919" xr:uid="{00000000-0005-0000-0000-0000ED710000}"/>
    <cellStyle name="RowTitles-Detail 4 2 2 4 5 3_Tertiary Salaries Survey" xfId="21920" xr:uid="{00000000-0005-0000-0000-0000EE710000}"/>
    <cellStyle name="RowTitles-Detail 4 2 2 4 5 4" xfId="21921" xr:uid="{00000000-0005-0000-0000-0000EF710000}"/>
    <cellStyle name="RowTitles-Detail 4 2 2 4 5 4 2" xfId="21922" xr:uid="{00000000-0005-0000-0000-0000F0710000}"/>
    <cellStyle name="RowTitles-Detail 4 2 2 4 5 4_Tertiary Salaries Survey" xfId="21923" xr:uid="{00000000-0005-0000-0000-0000F1710000}"/>
    <cellStyle name="RowTitles-Detail 4 2 2 4 5 5" xfId="21924" xr:uid="{00000000-0005-0000-0000-0000F2710000}"/>
    <cellStyle name="RowTitles-Detail 4 2 2 4 5_Tertiary Salaries Survey" xfId="21925" xr:uid="{00000000-0005-0000-0000-0000F3710000}"/>
    <cellStyle name="RowTitles-Detail 4 2 2 4 6" xfId="21926" xr:uid="{00000000-0005-0000-0000-0000F4710000}"/>
    <cellStyle name="RowTitles-Detail 4 2 2 4 6 2" xfId="21927" xr:uid="{00000000-0005-0000-0000-0000F5710000}"/>
    <cellStyle name="RowTitles-Detail 4 2 2 4 6 2 2" xfId="21928" xr:uid="{00000000-0005-0000-0000-0000F6710000}"/>
    <cellStyle name="RowTitles-Detail 4 2 2 4 6 2 2 2" xfId="21929" xr:uid="{00000000-0005-0000-0000-0000F7710000}"/>
    <cellStyle name="RowTitles-Detail 4 2 2 4 6 2 2_Tertiary Salaries Survey" xfId="21930" xr:uid="{00000000-0005-0000-0000-0000F8710000}"/>
    <cellStyle name="RowTitles-Detail 4 2 2 4 6 2 3" xfId="21931" xr:uid="{00000000-0005-0000-0000-0000F9710000}"/>
    <cellStyle name="RowTitles-Detail 4 2 2 4 6 2_Tertiary Salaries Survey" xfId="21932" xr:uid="{00000000-0005-0000-0000-0000FA710000}"/>
    <cellStyle name="RowTitles-Detail 4 2 2 4 6 3" xfId="21933" xr:uid="{00000000-0005-0000-0000-0000FB710000}"/>
    <cellStyle name="RowTitles-Detail 4 2 2 4 6 3 2" xfId="21934" xr:uid="{00000000-0005-0000-0000-0000FC710000}"/>
    <cellStyle name="RowTitles-Detail 4 2 2 4 6 3 2 2" xfId="21935" xr:uid="{00000000-0005-0000-0000-0000FD710000}"/>
    <cellStyle name="RowTitles-Detail 4 2 2 4 6 3 2_Tertiary Salaries Survey" xfId="21936" xr:uid="{00000000-0005-0000-0000-0000FE710000}"/>
    <cellStyle name="RowTitles-Detail 4 2 2 4 6 3 3" xfId="21937" xr:uid="{00000000-0005-0000-0000-0000FF710000}"/>
    <cellStyle name="RowTitles-Detail 4 2 2 4 6 3_Tertiary Salaries Survey" xfId="21938" xr:uid="{00000000-0005-0000-0000-000000720000}"/>
    <cellStyle name="RowTitles-Detail 4 2 2 4 6 4" xfId="21939" xr:uid="{00000000-0005-0000-0000-000001720000}"/>
    <cellStyle name="RowTitles-Detail 4 2 2 4 6 4 2" xfId="21940" xr:uid="{00000000-0005-0000-0000-000002720000}"/>
    <cellStyle name="RowTitles-Detail 4 2 2 4 6 4_Tertiary Salaries Survey" xfId="21941" xr:uid="{00000000-0005-0000-0000-000003720000}"/>
    <cellStyle name="RowTitles-Detail 4 2 2 4 6 5" xfId="21942" xr:uid="{00000000-0005-0000-0000-000004720000}"/>
    <cellStyle name="RowTitles-Detail 4 2 2 4 6_Tertiary Salaries Survey" xfId="21943" xr:uid="{00000000-0005-0000-0000-000005720000}"/>
    <cellStyle name="RowTitles-Detail 4 2 2 4 7" xfId="21944" xr:uid="{00000000-0005-0000-0000-000006720000}"/>
    <cellStyle name="RowTitles-Detail 4 2 2 4 7 2" xfId="21945" xr:uid="{00000000-0005-0000-0000-000007720000}"/>
    <cellStyle name="RowTitles-Detail 4 2 2 4 7 2 2" xfId="21946" xr:uid="{00000000-0005-0000-0000-000008720000}"/>
    <cellStyle name="RowTitles-Detail 4 2 2 4 7 2_Tertiary Salaries Survey" xfId="21947" xr:uid="{00000000-0005-0000-0000-000009720000}"/>
    <cellStyle name="RowTitles-Detail 4 2 2 4 7 3" xfId="21948" xr:uid="{00000000-0005-0000-0000-00000A720000}"/>
    <cellStyle name="RowTitles-Detail 4 2 2 4 7_Tertiary Salaries Survey" xfId="21949" xr:uid="{00000000-0005-0000-0000-00000B720000}"/>
    <cellStyle name="RowTitles-Detail 4 2 2 4 8" xfId="21950" xr:uid="{00000000-0005-0000-0000-00000C720000}"/>
    <cellStyle name="RowTitles-Detail 4 2 2 4 9" xfId="21951" xr:uid="{00000000-0005-0000-0000-00000D720000}"/>
    <cellStyle name="RowTitles-Detail 4 2 2 4_STUD aligned by INSTIT" xfId="21952" xr:uid="{00000000-0005-0000-0000-00000E720000}"/>
    <cellStyle name="RowTitles-Detail 4 2 2 5" xfId="21953" xr:uid="{00000000-0005-0000-0000-00000F720000}"/>
    <cellStyle name="RowTitles-Detail 4 2 2 5 2" xfId="21954" xr:uid="{00000000-0005-0000-0000-000010720000}"/>
    <cellStyle name="RowTitles-Detail 4 2 2 5 2 2" xfId="21955" xr:uid="{00000000-0005-0000-0000-000011720000}"/>
    <cellStyle name="RowTitles-Detail 4 2 2 5 2 2 2" xfId="21956" xr:uid="{00000000-0005-0000-0000-000012720000}"/>
    <cellStyle name="RowTitles-Detail 4 2 2 5 2 2_Tertiary Salaries Survey" xfId="21957" xr:uid="{00000000-0005-0000-0000-000013720000}"/>
    <cellStyle name="RowTitles-Detail 4 2 2 5 2 3" xfId="21958" xr:uid="{00000000-0005-0000-0000-000014720000}"/>
    <cellStyle name="RowTitles-Detail 4 2 2 5 2_Tertiary Salaries Survey" xfId="21959" xr:uid="{00000000-0005-0000-0000-000015720000}"/>
    <cellStyle name="RowTitles-Detail 4 2 2 5 3" xfId="21960" xr:uid="{00000000-0005-0000-0000-000016720000}"/>
    <cellStyle name="RowTitles-Detail 4 2 2 5 3 2" xfId="21961" xr:uid="{00000000-0005-0000-0000-000017720000}"/>
    <cellStyle name="RowTitles-Detail 4 2 2 5 3 2 2" xfId="21962" xr:uid="{00000000-0005-0000-0000-000018720000}"/>
    <cellStyle name="RowTitles-Detail 4 2 2 5 3 2_Tertiary Salaries Survey" xfId="21963" xr:uid="{00000000-0005-0000-0000-000019720000}"/>
    <cellStyle name="RowTitles-Detail 4 2 2 5 3 3" xfId="21964" xr:uid="{00000000-0005-0000-0000-00001A720000}"/>
    <cellStyle name="RowTitles-Detail 4 2 2 5 3_Tertiary Salaries Survey" xfId="21965" xr:uid="{00000000-0005-0000-0000-00001B720000}"/>
    <cellStyle name="RowTitles-Detail 4 2 2 5 4" xfId="21966" xr:uid="{00000000-0005-0000-0000-00001C720000}"/>
    <cellStyle name="RowTitles-Detail 4 2 2 5 5" xfId="21967" xr:uid="{00000000-0005-0000-0000-00001D720000}"/>
    <cellStyle name="RowTitles-Detail 4 2 2 5 5 2" xfId="21968" xr:uid="{00000000-0005-0000-0000-00001E720000}"/>
    <cellStyle name="RowTitles-Detail 4 2 2 5 5_Tertiary Salaries Survey" xfId="21969" xr:uid="{00000000-0005-0000-0000-00001F720000}"/>
    <cellStyle name="RowTitles-Detail 4 2 2 5 6" xfId="21970" xr:uid="{00000000-0005-0000-0000-000020720000}"/>
    <cellStyle name="RowTitles-Detail 4 2 2 5_Tertiary Salaries Survey" xfId="21971" xr:uid="{00000000-0005-0000-0000-000021720000}"/>
    <cellStyle name="RowTitles-Detail 4 2 2 6" xfId="21972" xr:uid="{00000000-0005-0000-0000-000022720000}"/>
    <cellStyle name="RowTitles-Detail 4 2 2 6 2" xfId="21973" xr:uid="{00000000-0005-0000-0000-000023720000}"/>
    <cellStyle name="RowTitles-Detail 4 2 2 6 2 2" xfId="21974" xr:uid="{00000000-0005-0000-0000-000024720000}"/>
    <cellStyle name="RowTitles-Detail 4 2 2 6 2 2 2" xfId="21975" xr:uid="{00000000-0005-0000-0000-000025720000}"/>
    <cellStyle name="RowTitles-Detail 4 2 2 6 2 2_Tertiary Salaries Survey" xfId="21976" xr:uid="{00000000-0005-0000-0000-000026720000}"/>
    <cellStyle name="RowTitles-Detail 4 2 2 6 2 3" xfId="21977" xr:uid="{00000000-0005-0000-0000-000027720000}"/>
    <cellStyle name="RowTitles-Detail 4 2 2 6 2_Tertiary Salaries Survey" xfId="21978" xr:uid="{00000000-0005-0000-0000-000028720000}"/>
    <cellStyle name="RowTitles-Detail 4 2 2 6 3" xfId="21979" xr:uid="{00000000-0005-0000-0000-000029720000}"/>
    <cellStyle name="RowTitles-Detail 4 2 2 6 3 2" xfId="21980" xr:uid="{00000000-0005-0000-0000-00002A720000}"/>
    <cellStyle name="RowTitles-Detail 4 2 2 6 3 2 2" xfId="21981" xr:uid="{00000000-0005-0000-0000-00002B720000}"/>
    <cellStyle name="RowTitles-Detail 4 2 2 6 3 2_Tertiary Salaries Survey" xfId="21982" xr:uid="{00000000-0005-0000-0000-00002C720000}"/>
    <cellStyle name="RowTitles-Detail 4 2 2 6 3 3" xfId="21983" xr:uid="{00000000-0005-0000-0000-00002D720000}"/>
    <cellStyle name="RowTitles-Detail 4 2 2 6 3_Tertiary Salaries Survey" xfId="21984" xr:uid="{00000000-0005-0000-0000-00002E720000}"/>
    <cellStyle name="RowTitles-Detail 4 2 2 6 4" xfId="21985" xr:uid="{00000000-0005-0000-0000-00002F720000}"/>
    <cellStyle name="RowTitles-Detail 4 2 2 6 5" xfId="21986" xr:uid="{00000000-0005-0000-0000-000030720000}"/>
    <cellStyle name="RowTitles-Detail 4 2 2 6_Tertiary Salaries Survey" xfId="21987" xr:uid="{00000000-0005-0000-0000-000031720000}"/>
    <cellStyle name="RowTitles-Detail 4 2 2 7" xfId="21988" xr:uid="{00000000-0005-0000-0000-000032720000}"/>
    <cellStyle name="RowTitles-Detail 4 2 2 7 2" xfId="21989" xr:uid="{00000000-0005-0000-0000-000033720000}"/>
    <cellStyle name="RowTitles-Detail 4 2 2 7 2 2" xfId="21990" xr:uid="{00000000-0005-0000-0000-000034720000}"/>
    <cellStyle name="RowTitles-Detail 4 2 2 7 2 2 2" xfId="21991" xr:uid="{00000000-0005-0000-0000-000035720000}"/>
    <cellStyle name="RowTitles-Detail 4 2 2 7 2 2_Tertiary Salaries Survey" xfId="21992" xr:uid="{00000000-0005-0000-0000-000036720000}"/>
    <cellStyle name="RowTitles-Detail 4 2 2 7 2 3" xfId="21993" xr:uid="{00000000-0005-0000-0000-000037720000}"/>
    <cellStyle name="RowTitles-Detail 4 2 2 7 2_Tertiary Salaries Survey" xfId="21994" xr:uid="{00000000-0005-0000-0000-000038720000}"/>
    <cellStyle name="RowTitles-Detail 4 2 2 7 3" xfId="21995" xr:uid="{00000000-0005-0000-0000-000039720000}"/>
    <cellStyle name="RowTitles-Detail 4 2 2 7 3 2" xfId="21996" xr:uid="{00000000-0005-0000-0000-00003A720000}"/>
    <cellStyle name="RowTitles-Detail 4 2 2 7 3 2 2" xfId="21997" xr:uid="{00000000-0005-0000-0000-00003B720000}"/>
    <cellStyle name="RowTitles-Detail 4 2 2 7 3 2_Tertiary Salaries Survey" xfId="21998" xr:uid="{00000000-0005-0000-0000-00003C720000}"/>
    <cellStyle name="RowTitles-Detail 4 2 2 7 3 3" xfId="21999" xr:uid="{00000000-0005-0000-0000-00003D720000}"/>
    <cellStyle name="RowTitles-Detail 4 2 2 7 3_Tertiary Salaries Survey" xfId="22000" xr:uid="{00000000-0005-0000-0000-00003E720000}"/>
    <cellStyle name="RowTitles-Detail 4 2 2 7 4" xfId="22001" xr:uid="{00000000-0005-0000-0000-00003F720000}"/>
    <cellStyle name="RowTitles-Detail 4 2 2 7 5" xfId="22002" xr:uid="{00000000-0005-0000-0000-000040720000}"/>
    <cellStyle name="RowTitles-Detail 4 2 2 7 5 2" xfId="22003" xr:uid="{00000000-0005-0000-0000-000041720000}"/>
    <cellStyle name="RowTitles-Detail 4 2 2 7 5_Tertiary Salaries Survey" xfId="22004" xr:uid="{00000000-0005-0000-0000-000042720000}"/>
    <cellStyle name="RowTitles-Detail 4 2 2 7 6" xfId="22005" xr:uid="{00000000-0005-0000-0000-000043720000}"/>
    <cellStyle name="RowTitles-Detail 4 2 2 7_Tertiary Salaries Survey" xfId="22006" xr:uid="{00000000-0005-0000-0000-000044720000}"/>
    <cellStyle name="RowTitles-Detail 4 2 2 8" xfId="22007" xr:uid="{00000000-0005-0000-0000-000045720000}"/>
    <cellStyle name="RowTitles-Detail 4 2 2 8 2" xfId="22008" xr:uid="{00000000-0005-0000-0000-000046720000}"/>
    <cellStyle name="RowTitles-Detail 4 2 2 8 2 2" xfId="22009" xr:uid="{00000000-0005-0000-0000-000047720000}"/>
    <cellStyle name="RowTitles-Detail 4 2 2 8 2 2 2" xfId="22010" xr:uid="{00000000-0005-0000-0000-000048720000}"/>
    <cellStyle name="RowTitles-Detail 4 2 2 8 2 2_Tertiary Salaries Survey" xfId="22011" xr:uid="{00000000-0005-0000-0000-000049720000}"/>
    <cellStyle name="RowTitles-Detail 4 2 2 8 2 3" xfId="22012" xr:uid="{00000000-0005-0000-0000-00004A720000}"/>
    <cellStyle name="RowTitles-Detail 4 2 2 8 2_Tertiary Salaries Survey" xfId="22013" xr:uid="{00000000-0005-0000-0000-00004B720000}"/>
    <cellStyle name="RowTitles-Detail 4 2 2 8 3" xfId="22014" xr:uid="{00000000-0005-0000-0000-00004C720000}"/>
    <cellStyle name="RowTitles-Detail 4 2 2 8 3 2" xfId="22015" xr:uid="{00000000-0005-0000-0000-00004D720000}"/>
    <cellStyle name="RowTitles-Detail 4 2 2 8 3 2 2" xfId="22016" xr:uid="{00000000-0005-0000-0000-00004E720000}"/>
    <cellStyle name="RowTitles-Detail 4 2 2 8 3 2_Tertiary Salaries Survey" xfId="22017" xr:uid="{00000000-0005-0000-0000-00004F720000}"/>
    <cellStyle name="RowTitles-Detail 4 2 2 8 3 3" xfId="22018" xr:uid="{00000000-0005-0000-0000-000050720000}"/>
    <cellStyle name="RowTitles-Detail 4 2 2 8 3_Tertiary Salaries Survey" xfId="22019" xr:uid="{00000000-0005-0000-0000-000051720000}"/>
    <cellStyle name="RowTitles-Detail 4 2 2 8 4" xfId="22020" xr:uid="{00000000-0005-0000-0000-000052720000}"/>
    <cellStyle name="RowTitles-Detail 4 2 2 8 4 2" xfId="22021" xr:uid="{00000000-0005-0000-0000-000053720000}"/>
    <cellStyle name="RowTitles-Detail 4 2 2 8 4_Tertiary Salaries Survey" xfId="22022" xr:uid="{00000000-0005-0000-0000-000054720000}"/>
    <cellStyle name="RowTitles-Detail 4 2 2 8 5" xfId="22023" xr:uid="{00000000-0005-0000-0000-000055720000}"/>
    <cellStyle name="RowTitles-Detail 4 2 2 8_Tertiary Salaries Survey" xfId="22024" xr:uid="{00000000-0005-0000-0000-000056720000}"/>
    <cellStyle name="RowTitles-Detail 4 2 2 9" xfId="22025" xr:uid="{00000000-0005-0000-0000-000057720000}"/>
    <cellStyle name="RowTitles-Detail 4 2 2 9 2" xfId="22026" xr:uid="{00000000-0005-0000-0000-000058720000}"/>
    <cellStyle name="RowTitles-Detail 4 2 2 9 2 2" xfId="22027" xr:uid="{00000000-0005-0000-0000-000059720000}"/>
    <cellStyle name="RowTitles-Detail 4 2 2 9 2 2 2" xfId="22028" xr:uid="{00000000-0005-0000-0000-00005A720000}"/>
    <cellStyle name="RowTitles-Detail 4 2 2 9 2 2_Tertiary Salaries Survey" xfId="22029" xr:uid="{00000000-0005-0000-0000-00005B720000}"/>
    <cellStyle name="RowTitles-Detail 4 2 2 9 2 3" xfId="22030" xr:uid="{00000000-0005-0000-0000-00005C720000}"/>
    <cellStyle name="RowTitles-Detail 4 2 2 9 2_Tertiary Salaries Survey" xfId="22031" xr:uid="{00000000-0005-0000-0000-00005D720000}"/>
    <cellStyle name="RowTitles-Detail 4 2 2 9 3" xfId="22032" xr:uid="{00000000-0005-0000-0000-00005E720000}"/>
    <cellStyle name="RowTitles-Detail 4 2 2 9 3 2" xfId="22033" xr:uid="{00000000-0005-0000-0000-00005F720000}"/>
    <cellStyle name="RowTitles-Detail 4 2 2 9 3 2 2" xfId="22034" xr:uid="{00000000-0005-0000-0000-000060720000}"/>
    <cellStyle name="RowTitles-Detail 4 2 2 9 3 2_Tertiary Salaries Survey" xfId="22035" xr:uid="{00000000-0005-0000-0000-000061720000}"/>
    <cellStyle name="RowTitles-Detail 4 2 2 9 3 3" xfId="22036" xr:uid="{00000000-0005-0000-0000-000062720000}"/>
    <cellStyle name="RowTitles-Detail 4 2 2 9 3_Tertiary Salaries Survey" xfId="22037" xr:uid="{00000000-0005-0000-0000-000063720000}"/>
    <cellStyle name="RowTitles-Detail 4 2 2 9 4" xfId="22038" xr:uid="{00000000-0005-0000-0000-000064720000}"/>
    <cellStyle name="RowTitles-Detail 4 2 2 9 4 2" xfId="22039" xr:uid="{00000000-0005-0000-0000-000065720000}"/>
    <cellStyle name="RowTitles-Detail 4 2 2 9 4_Tertiary Salaries Survey" xfId="22040" xr:uid="{00000000-0005-0000-0000-000066720000}"/>
    <cellStyle name="RowTitles-Detail 4 2 2 9 5" xfId="22041" xr:uid="{00000000-0005-0000-0000-000067720000}"/>
    <cellStyle name="RowTitles-Detail 4 2 2 9_Tertiary Salaries Survey" xfId="22042" xr:uid="{00000000-0005-0000-0000-000068720000}"/>
    <cellStyle name="RowTitles-Detail 4 2 2_STUD aligned by INSTIT" xfId="22043" xr:uid="{00000000-0005-0000-0000-000069720000}"/>
    <cellStyle name="RowTitles-Detail 4 2 3" xfId="22044" xr:uid="{00000000-0005-0000-0000-00006A720000}"/>
    <cellStyle name="RowTitles-Detail 4 2 3 2" xfId="22045" xr:uid="{00000000-0005-0000-0000-00006B720000}"/>
    <cellStyle name="RowTitles-Detail 4 2 3 2 2" xfId="22046" xr:uid="{00000000-0005-0000-0000-00006C720000}"/>
    <cellStyle name="RowTitles-Detail 4 2 3 2 2 2" xfId="22047" xr:uid="{00000000-0005-0000-0000-00006D720000}"/>
    <cellStyle name="RowTitles-Detail 4 2 3 2 2 2 2" xfId="22048" xr:uid="{00000000-0005-0000-0000-00006E720000}"/>
    <cellStyle name="RowTitles-Detail 4 2 3 2 2 2_Tertiary Salaries Survey" xfId="22049" xr:uid="{00000000-0005-0000-0000-00006F720000}"/>
    <cellStyle name="RowTitles-Detail 4 2 3 2 2 3" xfId="22050" xr:uid="{00000000-0005-0000-0000-000070720000}"/>
    <cellStyle name="RowTitles-Detail 4 2 3 2 2_Tertiary Salaries Survey" xfId="22051" xr:uid="{00000000-0005-0000-0000-000071720000}"/>
    <cellStyle name="RowTitles-Detail 4 2 3 2 3" xfId="22052" xr:uid="{00000000-0005-0000-0000-000072720000}"/>
    <cellStyle name="RowTitles-Detail 4 2 3 2 3 2" xfId="22053" xr:uid="{00000000-0005-0000-0000-000073720000}"/>
    <cellStyle name="RowTitles-Detail 4 2 3 2 3 2 2" xfId="22054" xr:uid="{00000000-0005-0000-0000-000074720000}"/>
    <cellStyle name="RowTitles-Detail 4 2 3 2 3 2_Tertiary Salaries Survey" xfId="22055" xr:uid="{00000000-0005-0000-0000-000075720000}"/>
    <cellStyle name="RowTitles-Detail 4 2 3 2 3 3" xfId="22056" xr:uid="{00000000-0005-0000-0000-000076720000}"/>
    <cellStyle name="RowTitles-Detail 4 2 3 2 3_Tertiary Salaries Survey" xfId="22057" xr:uid="{00000000-0005-0000-0000-000077720000}"/>
    <cellStyle name="RowTitles-Detail 4 2 3 2 4" xfId="22058" xr:uid="{00000000-0005-0000-0000-000078720000}"/>
    <cellStyle name="RowTitles-Detail 4 2 3 2 5" xfId="22059" xr:uid="{00000000-0005-0000-0000-000079720000}"/>
    <cellStyle name="RowTitles-Detail 4 2 3 2_Tertiary Salaries Survey" xfId="22060" xr:uid="{00000000-0005-0000-0000-00007A720000}"/>
    <cellStyle name="RowTitles-Detail 4 2 3 3" xfId="22061" xr:uid="{00000000-0005-0000-0000-00007B720000}"/>
    <cellStyle name="RowTitles-Detail 4 2 3 3 2" xfId="22062" xr:uid="{00000000-0005-0000-0000-00007C720000}"/>
    <cellStyle name="RowTitles-Detail 4 2 3 3 2 2" xfId="22063" xr:uid="{00000000-0005-0000-0000-00007D720000}"/>
    <cellStyle name="RowTitles-Detail 4 2 3 3 2 2 2" xfId="22064" xr:uid="{00000000-0005-0000-0000-00007E720000}"/>
    <cellStyle name="RowTitles-Detail 4 2 3 3 2 2_Tertiary Salaries Survey" xfId="22065" xr:uid="{00000000-0005-0000-0000-00007F720000}"/>
    <cellStyle name="RowTitles-Detail 4 2 3 3 2 3" xfId="22066" xr:uid="{00000000-0005-0000-0000-000080720000}"/>
    <cellStyle name="RowTitles-Detail 4 2 3 3 2_Tertiary Salaries Survey" xfId="22067" xr:uid="{00000000-0005-0000-0000-000081720000}"/>
    <cellStyle name="RowTitles-Detail 4 2 3 3 3" xfId="22068" xr:uid="{00000000-0005-0000-0000-000082720000}"/>
    <cellStyle name="RowTitles-Detail 4 2 3 3 3 2" xfId="22069" xr:uid="{00000000-0005-0000-0000-000083720000}"/>
    <cellStyle name="RowTitles-Detail 4 2 3 3 3 2 2" xfId="22070" xr:uid="{00000000-0005-0000-0000-000084720000}"/>
    <cellStyle name="RowTitles-Detail 4 2 3 3 3 2_Tertiary Salaries Survey" xfId="22071" xr:uid="{00000000-0005-0000-0000-000085720000}"/>
    <cellStyle name="RowTitles-Detail 4 2 3 3 3 3" xfId="22072" xr:uid="{00000000-0005-0000-0000-000086720000}"/>
    <cellStyle name="RowTitles-Detail 4 2 3 3 3_Tertiary Salaries Survey" xfId="22073" xr:uid="{00000000-0005-0000-0000-000087720000}"/>
    <cellStyle name="RowTitles-Detail 4 2 3 3 4" xfId="22074" xr:uid="{00000000-0005-0000-0000-000088720000}"/>
    <cellStyle name="RowTitles-Detail 4 2 3 3 5" xfId="22075" xr:uid="{00000000-0005-0000-0000-000089720000}"/>
    <cellStyle name="RowTitles-Detail 4 2 3 3 5 2" xfId="22076" xr:uid="{00000000-0005-0000-0000-00008A720000}"/>
    <cellStyle name="RowTitles-Detail 4 2 3 3 5_Tertiary Salaries Survey" xfId="22077" xr:uid="{00000000-0005-0000-0000-00008B720000}"/>
    <cellStyle name="RowTitles-Detail 4 2 3 3 6" xfId="22078" xr:uid="{00000000-0005-0000-0000-00008C720000}"/>
    <cellStyle name="RowTitles-Detail 4 2 3 3_Tertiary Salaries Survey" xfId="22079" xr:uid="{00000000-0005-0000-0000-00008D720000}"/>
    <cellStyle name="RowTitles-Detail 4 2 3 4" xfId="22080" xr:uid="{00000000-0005-0000-0000-00008E720000}"/>
    <cellStyle name="RowTitles-Detail 4 2 3 4 2" xfId="22081" xr:uid="{00000000-0005-0000-0000-00008F720000}"/>
    <cellStyle name="RowTitles-Detail 4 2 3 4 2 2" xfId="22082" xr:uid="{00000000-0005-0000-0000-000090720000}"/>
    <cellStyle name="RowTitles-Detail 4 2 3 4 2 2 2" xfId="22083" xr:uid="{00000000-0005-0000-0000-000091720000}"/>
    <cellStyle name="RowTitles-Detail 4 2 3 4 2 2_Tertiary Salaries Survey" xfId="22084" xr:uid="{00000000-0005-0000-0000-000092720000}"/>
    <cellStyle name="RowTitles-Detail 4 2 3 4 2 3" xfId="22085" xr:uid="{00000000-0005-0000-0000-000093720000}"/>
    <cellStyle name="RowTitles-Detail 4 2 3 4 2_Tertiary Salaries Survey" xfId="22086" xr:uid="{00000000-0005-0000-0000-000094720000}"/>
    <cellStyle name="RowTitles-Detail 4 2 3 4 3" xfId="22087" xr:uid="{00000000-0005-0000-0000-000095720000}"/>
    <cellStyle name="RowTitles-Detail 4 2 3 4 3 2" xfId="22088" xr:uid="{00000000-0005-0000-0000-000096720000}"/>
    <cellStyle name="RowTitles-Detail 4 2 3 4 3 2 2" xfId="22089" xr:uid="{00000000-0005-0000-0000-000097720000}"/>
    <cellStyle name="RowTitles-Detail 4 2 3 4 3 2_Tertiary Salaries Survey" xfId="22090" xr:uid="{00000000-0005-0000-0000-000098720000}"/>
    <cellStyle name="RowTitles-Detail 4 2 3 4 3 3" xfId="22091" xr:uid="{00000000-0005-0000-0000-000099720000}"/>
    <cellStyle name="RowTitles-Detail 4 2 3 4 3_Tertiary Salaries Survey" xfId="22092" xr:uid="{00000000-0005-0000-0000-00009A720000}"/>
    <cellStyle name="RowTitles-Detail 4 2 3 4 4" xfId="22093" xr:uid="{00000000-0005-0000-0000-00009B720000}"/>
    <cellStyle name="RowTitles-Detail 4 2 3 4 4 2" xfId="22094" xr:uid="{00000000-0005-0000-0000-00009C720000}"/>
    <cellStyle name="RowTitles-Detail 4 2 3 4 4_Tertiary Salaries Survey" xfId="22095" xr:uid="{00000000-0005-0000-0000-00009D720000}"/>
    <cellStyle name="RowTitles-Detail 4 2 3 4 5" xfId="22096" xr:uid="{00000000-0005-0000-0000-00009E720000}"/>
    <cellStyle name="RowTitles-Detail 4 2 3 4_Tertiary Salaries Survey" xfId="22097" xr:uid="{00000000-0005-0000-0000-00009F720000}"/>
    <cellStyle name="RowTitles-Detail 4 2 3 5" xfId="22098" xr:uid="{00000000-0005-0000-0000-0000A0720000}"/>
    <cellStyle name="RowTitles-Detail 4 2 3 5 2" xfId="22099" xr:uid="{00000000-0005-0000-0000-0000A1720000}"/>
    <cellStyle name="RowTitles-Detail 4 2 3 5 2 2" xfId="22100" xr:uid="{00000000-0005-0000-0000-0000A2720000}"/>
    <cellStyle name="RowTitles-Detail 4 2 3 5 2 2 2" xfId="22101" xr:uid="{00000000-0005-0000-0000-0000A3720000}"/>
    <cellStyle name="RowTitles-Detail 4 2 3 5 2 2_Tertiary Salaries Survey" xfId="22102" xr:uid="{00000000-0005-0000-0000-0000A4720000}"/>
    <cellStyle name="RowTitles-Detail 4 2 3 5 2 3" xfId="22103" xr:uid="{00000000-0005-0000-0000-0000A5720000}"/>
    <cellStyle name="RowTitles-Detail 4 2 3 5 2_Tertiary Salaries Survey" xfId="22104" xr:uid="{00000000-0005-0000-0000-0000A6720000}"/>
    <cellStyle name="RowTitles-Detail 4 2 3 5 3" xfId="22105" xr:uid="{00000000-0005-0000-0000-0000A7720000}"/>
    <cellStyle name="RowTitles-Detail 4 2 3 5 3 2" xfId="22106" xr:uid="{00000000-0005-0000-0000-0000A8720000}"/>
    <cellStyle name="RowTitles-Detail 4 2 3 5 3 2 2" xfId="22107" xr:uid="{00000000-0005-0000-0000-0000A9720000}"/>
    <cellStyle name="RowTitles-Detail 4 2 3 5 3 2_Tertiary Salaries Survey" xfId="22108" xr:uid="{00000000-0005-0000-0000-0000AA720000}"/>
    <cellStyle name="RowTitles-Detail 4 2 3 5 3 3" xfId="22109" xr:uid="{00000000-0005-0000-0000-0000AB720000}"/>
    <cellStyle name="RowTitles-Detail 4 2 3 5 3_Tertiary Salaries Survey" xfId="22110" xr:uid="{00000000-0005-0000-0000-0000AC720000}"/>
    <cellStyle name="RowTitles-Detail 4 2 3 5 4" xfId="22111" xr:uid="{00000000-0005-0000-0000-0000AD720000}"/>
    <cellStyle name="RowTitles-Detail 4 2 3 5 4 2" xfId="22112" xr:uid="{00000000-0005-0000-0000-0000AE720000}"/>
    <cellStyle name="RowTitles-Detail 4 2 3 5 4_Tertiary Salaries Survey" xfId="22113" xr:uid="{00000000-0005-0000-0000-0000AF720000}"/>
    <cellStyle name="RowTitles-Detail 4 2 3 5 5" xfId="22114" xr:uid="{00000000-0005-0000-0000-0000B0720000}"/>
    <cellStyle name="RowTitles-Detail 4 2 3 5_Tertiary Salaries Survey" xfId="22115" xr:uid="{00000000-0005-0000-0000-0000B1720000}"/>
    <cellStyle name="RowTitles-Detail 4 2 3 6" xfId="22116" xr:uid="{00000000-0005-0000-0000-0000B2720000}"/>
    <cellStyle name="RowTitles-Detail 4 2 3 6 2" xfId="22117" xr:uid="{00000000-0005-0000-0000-0000B3720000}"/>
    <cellStyle name="RowTitles-Detail 4 2 3 6 2 2" xfId="22118" xr:uid="{00000000-0005-0000-0000-0000B4720000}"/>
    <cellStyle name="RowTitles-Detail 4 2 3 6 2 2 2" xfId="22119" xr:uid="{00000000-0005-0000-0000-0000B5720000}"/>
    <cellStyle name="RowTitles-Detail 4 2 3 6 2 2_Tertiary Salaries Survey" xfId="22120" xr:uid="{00000000-0005-0000-0000-0000B6720000}"/>
    <cellStyle name="RowTitles-Detail 4 2 3 6 2 3" xfId="22121" xr:uid="{00000000-0005-0000-0000-0000B7720000}"/>
    <cellStyle name="RowTitles-Detail 4 2 3 6 2_Tertiary Salaries Survey" xfId="22122" xr:uid="{00000000-0005-0000-0000-0000B8720000}"/>
    <cellStyle name="RowTitles-Detail 4 2 3 6 3" xfId="22123" xr:uid="{00000000-0005-0000-0000-0000B9720000}"/>
    <cellStyle name="RowTitles-Detail 4 2 3 6 3 2" xfId="22124" xr:uid="{00000000-0005-0000-0000-0000BA720000}"/>
    <cellStyle name="RowTitles-Detail 4 2 3 6 3 2 2" xfId="22125" xr:uid="{00000000-0005-0000-0000-0000BB720000}"/>
    <cellStyle name="RowTitles-Detail 4 2 3 6 3 2_Tertiary Salaries Survey" xfId="22126" xr:uid="{00000000-0005-0000-0000-0000BC720000}"/>
    <cellStyle name="RowTitles-Detail 4 2 3 6 3 3" xfId="22127" xr:uid="{00000000-0005-0000-0000-0000BD720000}"/>
    <cellStyle name="RowTitles-Detail 4 2 3 6 3_Tertiary Salaries Survey" xfId="22128" xr:uid="{00000000-0005-0000-0000-0000BE720000}"/>
    <cellStyle name="RowTitles-Detail 4 2 3 6 4" xfId="22129" xr:uid="{00000000-0005-0000-0000-0000BF720000}"/>
    <cellStyle name="RowTitles-Detail 4 2 3 6 4 2" xfId="22130" xr:uid="{00000000-0005-0000-0000-0000C0720000}"/>
    <cellStyle name="RowTitles-Detail 4 2 3 6 4_Tertiary Salaries Survey" xfId="22131" xr:uid="{00000000-0005-0000-0000-0000C1720000}"/>
    <cellStyle name="RowTitles-Detail 4 2 3 6 5" xfId="22132" xr:uid="{00000000-0005-0000-0000-0000C2720000}"/>
    <cellStyle name="RowTitles-Detail 4 2 3 6_Tertiary Salaries Survey" xfId="22133" xr:uid="{00000000-0005-0000-0000-0000C3720000}"/>
    <cellStyle name="RowTitles-Detail 4 2 3 7" xfId="22134" xr:uid="{00000000-0005-0000-0000-0000C4720000}"/>
    <cellStyle name="RowTitles-Detail 4 2 3 7 2" xfId="22135" xr:uid="{00000000-0005-0000-0000-0000C5720000}"/>
    <cellStyle name="RowTitles-Detail 4 2 3 7 2 2" xfId="22136" xr:uid="{00000000-0005-0000-0000-0000C6720000}"/>
    <cellStyle name="RowTitles-Detail 4 2 3 7 2_Tertiary Salaries Survey" xfId="22137" xr:uid="{00000000-0005-0000-0000-0000C7720000}"/>
    <cellStyle name="RowTitles-Detail 4 2 3 7 3" xfId="22138" xr:uid="{00000000-0005-0000-0000-0000C8720000}"/>
    <cellStyle name="RowTitles-Detail 4 2 3 7_Tertiary Salaries Survey" xfId="22139" xr:uid="{00000000-0005-0000-0000-0000C9720000}"/>
    <cellStyle name="RowTitles-Detail 4 2 3 8" xfId="22140" xr:uid="{00000000-0005-0000-0000-0000CA720000}"/>
    <cellStyle name="RowTitles-Detail 4 2 3 9" xfId="22141" xr:uid="{00000000-0005-0000-0000-0000CB720000}"/>
    <cellStyle name="RowTitles-Detail 4 2 3_STUD aligned by INSTIT" xfId="22142" xr:uid="{00000000-0005-0000-0000-0000CC720000}"/>
    <cellStyle name="RowTitles-Detail 4 2 4" xfId="22143" xr:uid="{00000000-0005-0000-0000-0000CD720000}"/>
    <cellStyle name="RowTitles-Detail 4 2 4 2" xfId="22144" xr:uid="{00000000-0005-0000-0000-0000CE720000}"/>
    <cellStyle name="RowTitles-Detail 4 2 4 2 2" xfId="22145" xr:uid="{00000000-0005-0000-0000-0000CF720000}"/>
    <cellStyle name="RowTitles-Detail 4 2 4 2 2 2" xfId="22146" xr:uid="{00000000-0005-0000-0000-0000D0720000}"/>
    <cellStyle name="RowTitles-Detail 4 2 4 2 2 2 2" xfId="22147" xr:uid="{00000000-0005-0000-0000-0000D1720000}"/>
    <cellStyle name="RowTitles-Detail 4 2 4 2 2 2_Tertiary Salaries Survey" xfId="22148" xr:uid="{00000000-0005-0000-0000-0000D2720000}"/>
    <cellStyle name="RowTitles-Detail 4 2 4 2 2 3" xfId="22149" xr:uid="{00000000-0005-0000-0000-0000D3720000}"/>
    <cellStyle name="RowTitles-Detail 4 2 4 2 2_Tertiary Salaries Survey" xfId="22150" xr:uid="{00000000-0005-0000-0000-0000D4720000}"/>
    <cellStyle name="RowTitles-Detail 4 2 4 2 3" xfId="22151" xr:uid="{00000000-0005-0000-0000-0000D5720000}"/>
    <cellStyle name="RowTitles-Detail 4 2 4 2 3 2" xfId="22152" xr:uid="{00000000-0005-0000-0000-0000D6720000}"/>
    <cellStyle name="RowTitles-Detail 4 2 4 2 3 2 2" xfId="22153" xr:uid="{00000000-0005-0000-0000-0000D7720000}"/>
    <cellStyle name="RowTitles-Detail 4 2 4 2 3 2_Tertiary Salaries Survey" xfId="22154" xr:uid="{00000000-0005-0000-0000-0000D8720000}"/>
    <cellStyle name="RowTitles-Detail 4 2 4 2 3 3" xfId="22155" xr:uid="{00000000-0005-0000-0000-0000D9720000}"/>
    <cellStyle name="RowTitles-Detail 4 2 4 2 3_Tertiary Salaries Survey" xfId="22156" xr:uid="{00000000-0005-0000-0000-0000DA720000}"/>
    <cellStyle name="RowTitles-Detail 4 2 4 2 4" xfId="22157" xr:uid="{00000000-0005-0000-0000-0000DB720000}"/>
    <cellStyle name="RowTitles-Detail 4 2 4 2 5" xfId="22158" xr:uid="{00000000-0005-0000-0000-0000DC720000}"/>
    <cellStyle name="RowTitles-Detail 4 2 4 2 5 2" xfId="22159" xr:uid="{00000000-0005-0000-0000-0000DD720000}"/>
    <cellStyle name="RowTitles-Detail 4 2 4 2 5_Tertiary Salaries Survey" xfId="22160" xr:uid="{00000000-0005-0000-0000-0000DE720000}"/>
    <cellStyle name="RowTitles-Detail 4 2 4 2 6" xfId="22161" xr:uid="{00000000-0005-0000-0000-0000DF720000}"/>
    <cellStyle name="RowTitles-Detail 4 2 4 2_Tertiary Salaries Survey" xfId="22162" xr:uid="{00000000-0005-0000-0000-0000E0720000}"/>
    <cellStyle name="RowTitles-Detail 4 2 4 3" xfId="22163" xr:uid="{00000000-0005-0000-0000-0000E1720000}"/>
    <cellStyle name="RowTitles-Detail 4 2 4 3 2" xfId="22164" xr:uid="{00000000-0005-0000-0000-0000E2720000}"/>
    <cellStyle name="RowTitles-Detail 4 2 4 3 2 2" xfId="22165" xr:uid="{00000000-0005-0000-0000-0000E3720000}"/>
    <cellStyle name="RowTitles-Detail 4 2 4 3 2 2 2" xfId="22166" xr:uid="{00000000-0005-0000-0000-0000E4720000}"/>
    <cellStyle name="RowTitles-Detail 4 2 4 3 2 2_Tertiary Salaries Survey" xfId="22167" xr:uid="{00000000-0005-0000-0000-0000E5720000}"/>
    <cellStyle name="RowTitles-Detail 4 2 4 3 2 3" xfId="22168" xr:uid="{00000000-0005-0000-0000-0000E6720000}"/>
    <cellStyle name="RowTitles-Detail 4 2 4 3 2_Tertiary Salaries Survey" xfId="22169" xr:uid="{00000000-0005-0000-0000-0000E7720000}"/>
    <cellStyle name="RowTitles-Detail 4 2 4 3 3" xfId="22170" xr:uid="{00000000-0005-0000-0000-0000E8720000}"/>
    <cellStyle name="RowTitles-Detail 4 2 4 3 3 2" xfId="22171" xr:uid="{00000000-0005-0000-0000-0000E9720000}"/>
    <cellStyle name="RowTitles-Detail 4 2 4 3 3 2 2" xfId="22172" xr:uid="{00000000-0005-0000-0000-0000EA720000}"/>
    <cellStyle name="RowTitles-Detail 4 2 4 3 3 2_Tertiary Salaries Survey" xfId="22173" xr:uid="{00000000-0005-0000-0000-0000EB720000}"/>
    <cellStyle name="RowTitles-Detail 4 2 4 3 3 3" xfId="22174" xr:uid="{00000000-0005-0000-0000-0000EC720000}"/>
    <cellStyle name="RowTitles-Detail 4 2 4 3 3_Tertiary Salaries Survey" xfId="22175" xr:uid="{00000000-0005-0000-0000-0000ED720000}"/>
    <cellStyle name="RowTitles-Detail 4 2 4 3 4" xfId="22176" xr:uid="{00000000-0005-0000-0000-0000EE720000}"/>
    <cellStyle name="RowTitles-Detail 4 2 4 3 5" xfId="22177" xr:uid="{00000000-0005-0000-0000-0000EF720000}"/>
    <cellStyle name="RowTitles-Detail 4 2 4 3_Tertiary Salaries Survey" xfId="22178" xr:uid="{00000000-0005-0000-0000-0000F0720000}"/>
    <cellStyle name="RowTitles-Detail 4 2 4 4" xfId="22179" xr:uid="{00000000-0005-0000-0000-0000F1720000}"/>
    <cellStyle name="RowTitles-Detail 4 2 4 4 2" xfId="22180" xr:uid="{00000000-0005-0000-0000-0000F2720000}"/>
    <cellStyle name="RowTitles-Detail 4 2 4 4 2 2" xfId="22181" xr:uid="{00000000-0005-0000-0000-0000F3720000}"/>
    <cellStyle name="RowTitles-Detail 4 2 4 4 2 2 2" xfId="22182" xr:uid="{00000000-0005-0000-0000-0000F4720000}"/>
    <cellStyle name="RowTitles-Detail 4 2 4 4 2 2_Tertiary Salaries Survey" xfId="22183" xr:uid="{00000000-0005-0000-0000-0000F5720000}"/>
    <cellStyle name="RowTitles-Detail 4 2 4 4 2 3" xfId="22184" xr:uid="{00000000-0005-0000-0000-0000F6720000}"/>
    <cellStyle name="RowTitles-Detail 4 2 4 4 2_Tertiary Salaries Survey" xfId="22185" xr:uid="{00000000-0005-0000-0000-0000F7720000}"/>
    <cellStyle name="RowTitles-Detail 4 2 4 4 3" xfId="22186" xr:uid="{00000000-0005-0000-0000-0000F8720000}"/>
    <cellStyle name="RowTitles-Detail 4 2 4 4 3 2" xfId="22187" xr:uid="{00000000-0005-0000-0000-0000F9720000}"/>
    <cellStyle name="RowTitles-Detail 4 2 4 4 3 2 2" xfId="22188" xr:uid="{00000000-0005-0000-0000-0000FA720000}"/>
    <cellStyle name="RowTitles-Detail 4 2 4 4 3 2_Tertiary Salaries Survey" xfId="22189" xr:uid="{00000000-0005-0000-0000-0000FB720000}"/>
    <cellStyle name="RowTitles-Detail 4 2 4 4 3 3" xfId="22190" xr:uid="{00000000-0005-0000-0000-0000FC720000}"/>
    <cellStyle name="RowTitles-Detail 4 2 4 4 3_Tertiary Salaries Survey" xfId="22191" xr:uid="{00000000-0005-0000-0000-0000FD720000}"/>
    <cellStyle name="RowTitles-Detail 4 2 4 4 4" xfId="22192" xr:uid="{00000000-0005-0000-0000-0000FE720000}"/>
    <cellStyle name="RowTitles-Detail 4 2 4 4 4 2" xfId="22193" xr:uid="{00000000-0005-0000-0000-0000FF720000}"/>
    <cellStyle name="RowTitles-Detail 4 2 4 4 4_Tertiary Salaries Survey" xfId="22194" xr:uid="{00000000-0005-0000-0000-000000730000}"/>
    <cellStyle name="RowTitles-Detail 4 2 4 4 5" xfId="22195" xr:uid="{00000000-0005-0000-0000-000001730000}"/>
    <cellStyle name="RowTitles-Detail 4 2 4 4_Tertiary Salaries Survey" xfId="22196" xr:uid="{00000000-0005-0000-0000-000002730000}"/>
    <cellStyle name="RowTitles-Detail 4 2 4 5" xfId="22197" xr:uid="{00000000-0005-0000-0000-000003730000}"/>
    <cellStyle name="RowTitles-Detail 4 2 4 5 2" xfId="22198" xr:uid="{00000000-0005-0000-0000-000004730000}"/>
    <cellStyle name="RowTitles-Detail 4 2 4 5 2 2" xfId="22199" xr:uid="{00000000-0005-0000-0000-000005730000}"/>
    <cellStyle name="RowTitles-Detail 4 2 4 5 2 2 2" xfId="22200" xr:uid="{00000000-0005-0000-0000-000006730000}"/>
    <cellStyle name="RowTitles-Detail 4 2 4 5 2 2_Tertiary Salaries Survey" xfId="22201" xr:uid="{00000000-0005-0000-0000-000007730000}"/>
    <cellStyle name="RowTitles-Detail 4 2 4 5 2 3" xfId="22202" xr:uid="{00000000-0005-0000-0000-000008730000}"/>
    <cellStyle name="RowTitles-Detail 4 2 4 5 2_Tertiary Salaries Survey" xfId="22203" xr:uid="{00000000-0005-0000-0000-000009730000}"/>
    <cellStyle name="RowTitles-Detail 4 2 4 5 3" xfId="22204" xr:uid="{00000000-0005-0000-0000-00000A730000}"/>
    <cellStyle name="RowTitles-Detail 4 2 4 5 3 2" xfId="22205" xr:uid="{00000000-0005-0000-0000-00000B730000}"/>
    <cellStyle name="RowTitles-Detail 4 2 4 5 3 2 2" xfId="22206" xr:uid="{00000000-0005-0000-0000-00000C730000}"/>
    <cellStyle name="RowTitles-Detail 4 2 4 5 3 2_Tertiary Salaries Survey" xfId="22207" xr:uid="{00000000-0005-0000-0000-00000D730000}"/>
    <cellStyle name="RowTitles-Detail 4 2 4 5 3 3" xfId="22208" xr:uid="{00000000-0005-0000-0000-00000E730000}"/>
    <cellStyle name="RowTitles-Detail 4 2 4 5 3_Tertiary Salaries Survey" xfId="22209" xr:uid="{00000000-0005-0000-0000-00000F730000}"/>
    <cellStyle name="RowTitles-Detail 4 2 4 5 4" xfId="22210" xr:uid="{00000000-0005-0000-0000-000010730000}"/>
    <cellStyle name="RowTitles-Detail 4 2 4 5 4 2" xfId="22211" xr:uid="{00000000-0005-0000-0000-000011730000}"/>
    <cellStyle name="RowTitles-Detail 4 2 4 5 4_Tertiary Salaries Survey" xfId="22212" xr:uid="{00000000-0005-0000-0000-000012730000}"/>
    <cellStyle name="RowTitles-Detail 4 2 4 5 5" xfId="22213" xr:uid="{00000000-0005-0000-0000-000013730000}"/>
    <cellStyle name="RowTitles-Detail 4 2 4 5_Tertiary Salaries Survey" xfId="22214" xr:uid="{00000000-0005-0000-0000-000014730000}"/>
    <cellStyle name="RowTitles-Detail 4 2 4 6" xfId="22215" xr:uid="{00000000-0005-0000-0000-000015730000}"/>
    <cellStyle name="RowTitles-Detail 4 2 4 6 2" xfId="22216" xr:uid="{00000000-0005-0000-0000-000016730000}"/>
    <cellStyle name="RowTitles-Detail 4 2 4 6 2 2" xfId="22217" xr:uid="{00000000-0005-0000-0000-000017730000}"/>
    <cellStyle name="RowTitles-Detail 4 2 4 6 2 2 2" xfId="22218" xr:uid="{00000000-0005-0000-0000-000018730000}"/>
    <cellStyle name="RowTitles-Detail 4 2 4 6 2 2_Tertiary Salaries Survey" xfId="22219" xr:uid="{00000000-0005-0000-0000-000019730000}"/>
    <cellStyle name="RowTitles-Detail 4 2 4 6 2 3" xfId="22220" xr:uid="{00000000-0005-0000-0000-00001A730000}"/>
    <cellStyle name="RowTitles-Detail 4 2 4 6 2_Tertiary Salaries Survey" xfId="22221" xr:uid="{00000000-0005-0000-0000-00001B730000}"/>
    <cellStyle name="RowTitles-Detail 4 2 4 6 3" xfId="22222" xr:uid="{00000000-0005-0000-0000-00001C730000}"/>
    <cellStyle name="RowTitles-Detail 4 2 4 6 3 2" xfId="22223" xr:uid="{00000000-0005-0000-0000-00001D730000}"/>
    <cellStyle name="RowTitles-Detail 4 2 4 6 3 2 2" xfId="22224" xr:uid="{00000000-0005-0000-0000-00001E730000}"/>
    <cellStyle name="RowTitles-Detail 4 2 4 6 3 2_Tertiary Salaries Survey" xfId="22225" xr:uid="{00000000-0005-0000-0000-00001F730000}"/>
    <cellStyle name="RowTitles-Detail 4 2 4 6 3 3" xfId="22226" xr:uid="{00000000-0005-0000-0000-000020730000}"/>
    <cellStyle name="RowTitles-Detail 4 2 4 6 3_Tertiary Salaries Survey" xfId="22227" xr:uid="{00000000-0005-0000-0000-000021730000}"/>
    <cellStyle name="RowTitles-Detail 4 2 4 6 4" xfId="22228" xr:uid="{00000000-0005-0000-0000-000022730000}"/>
    <cellStyle name="RowTitles-Detail 4 2 4 6 4 2" xfId="22229" xr:uid="{00000000-0005-0000-0000-000023730000}"/>
    <cellStyle name="RowTitles-Detail 4 2 4 6 4_Tertiary Salaries Survey" xfId="22230" xr:uid="{00000000-0005-0000-0000-000024730000}"/>
    <cellStyle name="RowTitles-Detail 4 2 4 6 5" xfId="22231" xr:uid="{00000000-0005-0000-0000-000025730000}"/>
    <cellStyle name="RowTitles-Detail 4 2 4 6_Tertiary Salaries Survey" xfId="22232" xr:uid="{00000000-0005-0000-0000-000026730000}"/>
    <cellStyle name="RowTitles-Detail 4 2 4 7" xfId="22233" xr:uid="{00000000-0005-0000-0000-000027730000}"/>
    <cellStyle name="RowTitles-Detail 4 2 4 7 2" xfId="22234" xr:uid="{00000000-0005-0000-0000-000028730000}"/>
    <cellStyle name="RowTitles-Detail 4 2 4 7 2 2" xfId="22235" xr:uid="{00000000-0005-0000-0000-000029730000}"/>
    <cellStyle name="RowTitles-Detail 4 2 4 7 2_Tertiary Salaries Survey" xfId="22236" xr:uid="{00000000-0005-0000-0000-00002A730000}"/>
    <cellStyle name="RowTitles-Detail 4 2 4 7 3" xfId="22237" xr:uid="{00000000-0005-0000-0000-00002B730000}"/>
    <cellStyle name="RowTitles-Detail 4 2 4 7_Tertiary Salaries Survey" xfId="22238" xr:uid="{00000000-0005-0000-0000-00002C730000}"/>
    <cellStyle name="RowTitles-Detail 4 2 4 8" xfId="22239" xr:uid="{00000000-0005-0000-0000-00002D730000}"/>
    <cellStyle name="RowTitles-Detail 4 2 4 8 2" xfId="22240" xr:uid="{00000000-0005-0000-0000-00002E730000}"/>
    <cellStyle name="RowTitles-Detail 4 2 4 8 2 2" xfId="22241" xr:uid="{00000000-0005-0000-0000-00002F730000}"/>
    <cellStyle name="RowTitles-Detail 4 2 4 8 2_Tertiary Salaries Survey" xfId="22242" xr:uid="{00000000-0005-0000-0000-000030730000}"/>
    <cellStyle name="RowTitles-Detail 4 2 4 8 3" xfId="22243" xr:uid="{00000000-0005-0000-0000-000031730000}"/>
    <cellStyle name="RowTitles-Detail 4 2 4 8_Tertiary Salaries Survey" xfId="22244" xr:uid="{00000000-0005-0000-0000-000032730000}"/>
    <cellStyle name="RowTitles-Detail 4 2 4 9" xfId="22245" xr:uid="{00000000-0005-0000-0000-000033730000}"/>
    <cellStyle name="RowTitles-Detail 4 2 4_STUD aligned by INSTIT" xfId="22246" xr:uid="{00000000-0005-0000-0000-000034730000}"/>
    <cellStyle name="RowTitles-Detail 4 2 5" xfId="22247" xr:uid="{00000000-0005-0000-0000-000035730000}"/>
    <cellStyle name="RowTitles-Detail 4 2 5 2" xfId="22248" xr:uid="{00000000-0005-0000-0000-000036730000}"/>
    <cellStyle name="RowTitles-Detail 4 2 5 2 2" xfId="22249" xr:uid="{00000000-0005-0000-0000-000037730000}"/>
    <cellStyle name="RowTitles-Detail 4 2 5 2 2 2" xfId="22250" xr:uid="{00000000-0005-0000-0000-000038730000}"/>
    <cellStyle name="RowTitles-Detail 4 2 5 2 2 2 2" xfId="22251" xr:uid="{00000000-0005-0000-0000-000039730000}"/>
    <cellStyle name="RowTitles-Detail 4 2 5 2 2 2_Tertiary Salaries Survey" xfId="22252" xr:uid="{00000000-0005-0000-0000-00003A730000}"/>
    <cellStyle name="RowTitles-Detail 4 2 5 2 2 3" xfId="22253" xr:uid="{00000000-0005-0000-0000-00003B730000}"/>
    <cellStyle name="RowTitles-Detail 4 2 5 2 2_Tertiary Salaries Survey" xfId="22254" xr:uid="{00000000-0005-0000-0000-00003C730000}"/>
    <cellStyle name="RowTitles-Detail 4 2 5 2 3" xfId="22255" xr:uid="{00000000-0005-0000-0000-00003D730000}"/>
    <cellStyle name="RowTitles-Detail 4 2 5 2 3 2" xfId="22256" xr:uid="{00000000-0005-0000-0000-00003E730000}"/>
    <cellStyle name="RowTitles-Detail 4 2 5 2 3 2 2" xfId="22257" xr:uid="{00000000-0005-0000-0000-00003F730000}"/>
    <cellStyle name="RowTitles-Detail 4 2 5 2 3 2_Tertiary Salaries Survey" xfId="22258" xr:uid="{00000000-0005-0000-0000-000040730000}"/>
    <cellStyle name="RowTitles-Detail 4 2 5 2 3 3" xfId="22259" xr:uid="{00000000-0005-0000-0000-000041730000}"/>
    <cellStyle name="RowTitles-Detail 4 2 5 2 3_Tertiary Salaries Survey" xfId="22260" xr:uid="{00000000-0005-0000-0000-000042730000}"/>
    <cellStyle name="RowTitles-Detail 4 2 5 2 4" xfId="22261" xr:uid="{00000000-0005-0000-0000-000043730000}"/>
    <cellStyle name="RowTitles-Detail 4 2 5 2 5" xfId="22262" xr:uid="{00000000-0005-0000-0000-000044730000}"/>
    <cellStyle name="RowTitles-Detail 4 2 5 2 5 2" xfId="22263" xr:uid="{00000000-0005-0000-0000-000045730000}"/>
    <cellStyle name="RowTitles-Detail 4 2 5 2 5_Tertiary Salaries Survey" xfId="22264" xr:uid="{00000000-0005-0000-0000-000046730000}"/>
    <cellStyle name="RowTitles-Detail 4 2 5 2 6" xfId="22265" xr:uid="{00000000-0005-0000-0000-000047730000}"/>
    <cellStyle name="RowTitles-Detail 4 2 5 2_Tertiary Salaries Survey" xfId="22266" xr:uid="{00000000-0005-0000-0000-000048730000}"/>
    <cellStyle name="RowTitles-Detail 4 2 5 3" xfId="22267" xr:uid="{00000000-0005-0000-0000-000049730000}"/>
    <cellStyle name="RowTitles-Detail 4 2 5 3 2" xfId="22268" xr:uid="{00000000-0005-0000-0000-00004A730000}"/>
    <cellStyle name="RowTitles-Detail 4 2 5 3 2 2" xfId="22269" xr:uid="{00000000-0005-0000-0000-00004B730000}"/>
    <cellStyle name="RowTitles-Detail 4 2 5 3 2 2 2" xfId="22270" xr:uid="{00000000-0005-0000-0000-00004C730000}"/>
    <cellStyle name="RowTitles-Detail 4 2 5 3 2 2_Tertiary Salaries Survey" xfId="22271" xr:uid="{00000000-0005-0000-0000-00004D730000}"/>
    <cellStyle name="RowTitles-Detail 4 2 5 3 2 3" xfId="22272" xr:uid="{00000000-0005-0000-0000-00004E730000}"/>
    <cellStyle name="RowTitles-Detail 4 2 5 3 2_Tertiary Salaries Survey" xfId="22273" xr:uid="{00000000-0005-0000-0000-00004F730000}"/>
    <cellStyle name="RowTitles-Detail 4 2 5 3 3" xfId="22274" xr:uid="{00000000-0005-0000-0000-000050730000}"/>
    <cellStyle name="RowTitles-Detail 4 2 5 3 3 2" xfId="22275" xr:uid="{00000000-0005-0000-0000-000051730000}"/>
    <cellStyle name="RowTitles-Detail 4 2 5 3 3 2 2" xfId="22276" xr:uid="{00000000-0005-0000-0000-000052730000}"/>
    <cellStyle name="RowTitles-Detail 4 2 5 3 3 2_Tertiary Salaries Survey" xfId="22277" xr:uid="{00000000-0005-0000-0000-000053730000}"/>
    <cellStyle name="RowTitles-Detail 4 2 5 3 3 3" xfId="22278" xr:uid="{00000000-0005-0000-0000-000054730000}"/>
    <cellStyle name="RowTitles-Detail 4 2 5 3 3_Tertiary Salaries Survey" xfId="22279" xr:uid="{00000000-0005-0000-0000-000055730000}"/>
    <cellStyle name="RowTitles-Detail 4 2 5 3 4" xfId="22280" xr:uid="{00000000-0005-0000-0000-000056730000}"/>
    <cellStyle name="RowTitles-Detail 4 2 5 3 5" xfId="22281" xr:uid="{00000000-0005-0000-0000-000057730000}"/>
    <cellStyle name="RowTitles-Detail 4 2 5 3_Tertiary Salaries Survey" xfId="22282" xr:uid="{00000000-0005-0000-0000-000058730000}"/>
    <cellStyle name="RowTitles-Detail 4 2 5 4" xfId="22283" xr:uid="{00000000-0005-0000-0000-000059730000}"/>
    <cellStyle name="RowTitles-Detail 4 2 5 4 2" xfId="22284" xr:uid="{00000000-0005-0000-0000-00005A730000}"/>
    <cellStyle name="RowTitles-Detail 4 2 5 4 2 2" xfId="22285" xr:uid="{00000000-0005-0000-0000-00005B730000}"/>
    <cellStyle name="RowTitles-Detail 4 2 5 4 2 2 2" xfId="22286" xr:uid="{00000000-0005-0000-0000-00005C730000}"/>
    <cellStyle name="RowTitles-Detail 4 2 5 4 2 2_Tertiary Salaries Survey" xfId="22287" xr:uid="{00000000-0005-0000-0000-00005D730000}"/>
    <cellStyle name="RowTitles-Detail 4 2 5 4 2 3" xfId="22288" xr:uid="{00000000-0005-0000-0000-00005E730000}"/>
    <cellStyle name="RowTitles-Detail 4 2 5 4 2_Tertiary Salaries Survey" xfId="22289" xr:uid="{00000000-0005-0000-0000-00005F730000}"/>
    <cellStyle name="RowTitles-Detail 4 2 5 4 3" xfId="22290" xr:uid="{00000000-0005-0000-0000-000060730000}"/>
    <cellStyle name="RowTitles-Detail 4 2 5 4 3 2" xfId="22291" xr:uid="{00000000-0005-0000-0000-000061730000}"/>
    <cellStyle name="RowTitles-Detail 4 2 5 4 3 2 2" xfId="22292" xr:uid="{00000000-0005-0000-0000-000062730000}"/>
    <cellStyle name="RowTitles-Detail 4 2 5 4 3 2_Tertiary Salaries Survey" xfId="22293" xr:uid="{00000000-0005-0000-0000-000063730000}"/>
    <cellStyle name="RowTitles-Detail 4 2 5 4 3 3" xfId="22294" xr:uid="{00000000-0005-0000-0000-000064730000}"/>
    <cellStyle name="RowTitles-Detail 4 2 5 4 3_Tertiary Salaries Survey" xfId="22295" xr:uid="{00000000-0005-0000-0000-000065730000}"/>
    <cellStyle name="RowTitles-Detail 4 2 5 4 4" xfId="22296" xr:uid="{00000000-0005-0000-0000-000066730000}"/>
    <cellStyle name="RowTitles-Detail 4 2 5 4 5" xfId="22297" xr:uid="{00000000-0005-0000-0000-000067730000}"/>
    <cellStyle name="RowTitles-Detail 4 2 5 4 5 2" xfId="22298" xr:uid="{00000000-0005-0000-0000-000068730000}"/>
    <cellStyle name="RowTitles-Detail 4 2 5 4 5_Tertiary Salaries Survey" xfId="22299" xr:uid="{00000000-0005-0000-0000-000069730000}"/>
    <cellStyle name="RowTitles-Detail 4 2 5 4 6" xfId="22300" xr:uid="{00000000-0005-0000-0000-00006A730000}"/>
    <cellStyle name="RowTitles-Detail 4 2 5 4_Tertiary Salaries Survey" xfId="22301" xr:uid="{00000000-0005-0000-0000-00006B730000}"/>
    <cellStyle name="RowTitles-Detail 4 2 5 5" xfId="22302" xr:uid="{00000000-0005-0000-0000-00006C730000}"/>
    <cellStyle name="RowTitles-Detail 4 2 5 5 2" xfId="22303" xr:uid="{00000000-0005-0000-0000-00006D730000}"/>
    <cellStyle name="RowTitles-Detail 4 2 5 5 2 2" xfId="22304" xr:uid="{00000000-0005-0000-0000-00006E730000}"/>
    <cellStyle name="RowTitles-Detail 4 2 5 5 2 2 2" xfId="22305" xr:uid="{00000000-0005-0000-0000-00006F730000}"/>
    <cellStyle name="RowTitles-Detail 4 2 5 5 2 2_Tertiary Salaries Survey" xfId="22306" xr:uid="{00000000-0005-0000-0000-000070730000}"/>
    <cellStyle name="RowTitles-Detail 4 2 5 5 2 3" xfId="22307" xr:uid="{00000000-0005-0000-0000-000071730000}"/>
    <cellStyle name="RowTitles-Detail 4 2 5 5 2_Tertiary Salaries Survey" xfId="22308" xr:uid="{00000000-0005-0000-0000-000072730000}"/>
    <cellStyle name="RowTitles-Detail 4 2 5 5 3" xfId="22309" xr:uid="{00000000-0005-0000-0000-000073730000}"/>
    <cellStyle name="RowTitles-Detail 4 2 5 5 3 2" xfId="22310" xr:uid="{00000000-0005-0000-0000-000074730000}"/>
    <cellStyle name="RowTitles-Detail 4 2 5 5 3 2 2" xfId="22311" xr:uid="{00000000-0005-0000-0000-000075730000}"/>
    <cellStyle name="RowTitles-Detail 4 2 5 5 3 2_Tertiary Salaries Survey" xfId="22312" xr:uid="{00000000-0005-0000-0000-000076730000}"/>
    <cellStyle name="RowTitles-Detail 4 2 5 5 3 3" xfId="22313" xr:uid="{00000000-0005-0000-0000-000077730000}"/>
    <cellStyle name="RowTitles-Detail 4 2 5 5 3_Tertiary Salaries Survey" xfId="22314" xr:uid="{00000000-0005-0000-0000-000078730000}"/>
    <cellStyle name="RowTitles-Detail 4 2 5 5 4" xfId="22315" xr:uid="{00000000-0005-0000-0000-000079730000}"/>
    <cellStyle name="RowTitles-Detail 4 2 5 5 4 2" xfId="22316" xr:uid="{00000000-0005-0000-0000-00007A730000}"/>
    <cellStyle name="RowTitles-Detail 4 2 5 5 4_Tertiary Salaries Survey" xfId="22317" xr:uid="{00000000-0005-0000-0000-00007B730000}"/>
    <cellStyle name="RowTitles-Detail 4 2 5 5 5" xfId="22318" xr:uid="{00000000-0005-0000-0000-00007C730000}"/>
    <cellStyle name="RowTitles-Detail 4 2 5 5_Tertiary Salaries Survey" xfId="22319" xr:uid="{00000000-0005-0000-0000-00007D730000}"/>
    <cellStyle name="RowTitles-Detail 4 2 5 6" xfId="22320" xr:uid="{00000000-0005-0000-0000-00007E730000}"/>
    <cellStyle name="RowTitles-Detail 4 2 5 6 2" xfId="22321" xr:uid="{00000000-0005-0000-0000-00007F730000}"/>
    <cellStyle name="RowTitles-Detail 4 2 5 6 2 2" xfId="22322" xr:uid="{00000000-0005-0000-0000-000080730000}"/>
    <cellStyle name="RowTitles-Detail 4 2 5 6 2 2 2" xfId="22323" xr:uid="{00000000-0005-0000-0000-000081730000}"/>
    <cellStyle name="RowTitles-Detail 4 2 5 6 2 2_Tertiary Salaries Survey" xfId="22324" xr:uid="{00000000-0005-0000-0000-000082730000}"/>
    <cellStyle name="RowTitles-Detail 4 2 5 6 2 3" xfId="22325" xr:uid="{00000000-0005-0000-0000-000083730000}"/>
    <cellStyle name="RowTitles-Detail 4 2 5 6 2_Tertiary Salaries Survey" xfId="22326" xr:uid="{00000000-0005-0000-0000-000084730000}"/>
    <cellStyle name="RowTitles-Detail 4 2 5 6 3" xfId="22327" xr:uid="{00000000-0005-0000-0000-000085730000}"/>
    <cellStyle name="RowTitles-Detail 4 2 5 6 3 2" xfId="22328" xr:uid="{00000000-0005-0000-0000-000086730000}"/>
    <cellStyle name="RowTitles-Detail 4 2 5 6 3 2 2" xfId="22329" xr:uid="{00000000-0005-0000-0000-000087730000}"/>
    <cellStyle name="RowTitles-Detail 4 2 5 6 3 2_Tertiary Salaries Survey" xfId="22330" xr:uid="{00000000-0005-0000-0000-000088730000}"/>
    <cellStyle name="RowTitles-Detail 4 2 5 6 3 3" xfId="22331" xr:uid="{00000000-0005-0000-0000-000089730000}"/>
    <cellStyle name="RowTitles-Detail 4 2 5 6 3_Tertiary Salaries Survey" xfId="22332" xr:uid="{00000000-0005-0000-0000-00008A730000}"/>
    <cellStyle name="RowTitles-Detail 4 2 5 6 4" xfId="22333" xr:uid="{00000000-0005-0000-0000-00008B730000}"/>
    <cellStyle name="RowTitles-Detail 4 2 5 6 4 2" xfId="22334" xr:uid="{00000000-0005-0000-0000-00008C730000}"/>
    <cellStyle name="RowTitles-Detail 4 2 5 6 4_Tertiary Salaries Survey" xfId="22335" xr:uid="{00000000-0005-0000-0000-00008D730000}"/>
    <cellStyle name="RowTitles-Detail 4 2 5 6 5" xfId="22336" xr:uid="{00000000-0005-0000-0000-00008E730000}"/>
    <cellStyle name="RowTitles-Detail 4 2 5 6_Tertiary Salaries Survey" xfId="22337" xr:uid="{00000000-0005-0000-0000-00008F730000}"/>
    <cellStyle name="RowTitles-Detail 4 2 5 7" xfId="22338" xr:uid="{00000000-0005-0000-0000-000090730000}"/>
    <cellStyle name="RowTitles-Detail 4 2 5 7 2" xfId="22339" xr:uid="{00000000-0005-0000-0000-000091730000}"/>
    <cellStyle name="RowTitles-Detail 4 2 5 7 2 2" xfId="22340" xr:uid="{00000000-0005-0000-0000-000092730000}"/>
    <cellStyle name="RowTitles-Detail 4 2 5 7 2_Tertiary Salaries Survey" xfId="22341" xr:uid="{00000000-0005-0000-0000-000093730000}"/>
    <cellStyle name="RowTitles-Detail 4 2 5 7 3" xfId="22342" xr:uid="{00000000-0005-0000-0000-000094730000}"/>
    <cellStyle name="RowTitles-Detail 4 2 5 7_Tertiary Salaries Survey" xfId="22343" xr:uid="{00000000-0005-0000-0000-000095730000}"/>
    <cellStyle name="RowTitles-Detail 4 2 5 8" xfId="22344" xr:uid="{00000000-0005-0000-0000-000096730000}"/>
    <cellStyle name="RowTitles-Detail 4 2 5 9" xfId="22345" xr:uid="{00000000-0005-0000-0000-000097730000}"/>
    <cellStyle name="RowTitles-Detail 4 2 5_STUD aligned by INSTIT" xfId="22346" xr:uid="{00000000-0005-0000-0000-000098730000}"/>
    <cellStyle name="RowTitles-Detail 4 2 6" xfId="22347" xr:uid="{00000000-0005-0000-0000-000099730000}"/>
    <cellStyle name="RowTitles-Detail 4 2 6 2" xfId="22348" xr:uid="{00000000-0005-0000-0000-00009A730000}"/>
    <cellStyle name="RowTitles-Detail 4 2 6 2 2" xfId="22349" xr:uid="{00000000-0005-0000-0000-00009B730000}"/>
    <cellStyle name="RowTitles-Detail 4 2 6 2 2 2" xfId="22350" xr:uid="{00000000-0005-0000-0000-00009C730000}"/>
    <cellStyle name="RowTitles-Detail 4 2 6 2 2_Tertiary Salaries Survey" xfId="22351" xr:uid="{00000000-0005-0000-0000-00009D730000}"/>
    <cellStyle name="RowTitles-Detail 4 2 6 2 3" xfId="22352" xr:uid="{00000000-0005-0000-0000-00009E730000}"/>
    <cellStyle name="RowTitles-Detail 4 2 6 2_Tertiary Salaries Survey" xfId="22353" xr:uid="{00000000-0005-0000-0000-00009F730000}"/>
    <cellStyle name="RowTitles-Detail 4 2 6 3" xfId="22354" xr:uid="{00000000-0005-0000-0000-0000A0730000}"/>
    <cellStyle name="RowTitles-Detail 4 2 6 3 2" xfId="22355" xr:uid="{00000000-0005-0000-0000-0000A1730000}"/>
    <cellStyle name="RowTitles-Detail 4 2 6 3 2 2" xfId="22356" xr:uid="{00000000-0005-0000-0000-0000A2730000}"/>
    <cellStyle name="RowTitles-Detail 4 2 6 3 2_Tertiary Salaries Survey" xfId="22357" xr:uid="{00000000-0005-0000-0000-0000A3730000}"/>
    <cellStyle name="RowTitles-Detail 4 2 6 3 3" xfId="22358" xr:uid="{00000000-0005-0000-0000-0000A4730000}"/>
    <cellStyle name="RowTitles-Detail 4 2 6 3_Tertiary Salaries Survey" xfId="22359" xr:uid="{00000000-0005-0000-0000-0000A5730000}"/>
    <cellStyle name="RowTitles-Detail 4 2 6 4" xfId="22360" xr:uid="{00000000-0005-0000-0000-0000A6730000}"/>
    <cellStyle name="RowTitles-Detail 4 2 6 5" xfId="22361" xr:uid="{00000000-0005-0000-0000-0000A7730000}"/>
    <cellStyle name="RowTitles-Detail 4 2 6 5 2" xfId="22362" xr:uid="{00000000-0005-0000-0000-0000A8730000}"/>
    <cellStyle name="RowTitles-Detail 4 2 6 5_Tertiary Salaries Survey" xfId="22363" xr:uid="{00000000-0005-0000-0000-0000A9730000}"/>
    <cellStyle name="RowTitles-Detail 4 2 6 6" xfId="22364" xr:uid="{00000000-0005-0000-0000-0000AA730000}"/>
    <cellStyle name="RowTitles-Detail 4 2 6_Tertiary Salaries Survey" xfId="22365" xr:uid="{00000000-0005-0000-0000-0000AB730000}"/>
    <cellStyle name="RowTitles-Detail 4 2 7" xfId="22366" xr:uid="{00000000-0005-0000-0000-0000AC730000}"/>
    <cellStyle name="RowTitles-Detail 4 2 7 2" xfId="22367" xr:uid="{00000000-0005-0000-0000-0000AD730000}"/>
    <cellStyle name="RowTitles-Detail 4 2 7 2 2" xfId="22368" xr:uid="{00000000-0005-0000-0000-0000AE730000}"/>
    <cellStyle name="RowTitles-Detail 4 2 7 2 2 2" xfId="22369" xr:uid="{00000000-0005-0000-0000-0000AF730000}"/>
    <cellStyle name="RowTitles-Detail 4 2 7 2 2_Tertiary Salaries Survey" xfId="22370" xr:uid="{00000000-0005-0000-0000-0000B0730000}"/>
    <cellStyle name="RowTitles-Detail 4 2 7 2 3" xfId="22371" xr:uid="{00000000-0005-0000-0000-0000B1730000}"/>
    <cellStyle name="RowTitles-Detail 4 2 7 2_Tertiary Salaries Survey" xfId="22372" xr:uid="{00000000-0005-0000-0000-0000B2730000}"/>
    <cellStyle name="RowTitles-Detail 4 2 7 3" xfId="22373" xr:uid="{00000000-0005-0000-0000-0000B3730000}"/>
    <cellStyle name="RowTitles-Detail 4 2 7 3 2" xfId="22374" xr:uid="{00000000-0005-0000-0000-0000B4730000}"/>
    <cellStyle name="RowTitles-Detail 4 2 7 3 2 2" xfId="22375" xr:uid="{00000000-0005-0000-0000-0000B5730000}"/>
    <cellStyle name="RowTitles-Detail 4 2 7 3 2_Tertiary Salaries Survey" xfId="22376" xr:uid="{00000000-0005-0000-0000-0000B6730000}"/>
    <cellStyle name="RowTitles-Detail 4 2 7 3 3" xfId="22377" xr:uid="{00000000-0005-0000-0000-0000B7730000}"/>
    <cellStyle name="RowTitles-Detail 4 2 7 3_Tertiary Salaries Survey" xfId="22378" xr:uid="{00000000-0005-0000-0000-0000B8730000}"/>
    <cellStyle name="RowTitles-Detail 4 2 7 4" xfId="22379" xr:uid="{00000000-0005-0000-0000-0000B9730000}"/>
    <cellStyle name="RowTitles-Detail 4 2 7 5" xfId="22380" xr:uid="{00000000-0005-0000-0000-0000BA730000}"/>
    <cellStyle name="RowTitles-Detail 4 2 7_Tertiary Salaries Survey" xfId="22381" xr:uid="{00000000-0005-0000-0000-0000BB730000}"/>
    <cellStyle name="RowTitles-Detail 4 2 8" xfId="22382" xr:uid="{00000000-0005-0000-0000-0000BC730000}"/>
    <cellStyle name="RowTitles-Detail 4 2 8 2" xfId="22383" xr:uid="{00000000-0005-0000-0000-0000BD730000}"/>
    <cellStyle name="RowTitles-Detail 4 2 8 2 2" xfId="22384" xr:uid="{00000000-0005-0000-0000-0000BE730000}"/>
    <cellStyle name="RowTitles-Detail 4 2 8 2 2 2" xfId="22385" xr:uid="{00000000-0005-0000-0000-0000BF730000}"/>
    <cellStyle name="RowTitles-Detail 4 2 8 2 2_Tertiary Salaries Survey" xfId="22386" xr:uid="{00000000-0005-0000-0000-0000C0730000}"/>
    <cellStyle name="RowTitles-Detail 4 2 8 2 3" xfId="22387" xr:uid="{00000000-0005-0000-0000-0000C1730000}"/>
    <cellStyle name="RowTitles-Detail 4 2 8 2_Tertiary Salaries Survey" xfId="22388" xr:uid="{00000000-0005-0000-0000-0000C2730000}"/>
    <cellStyle name="RowTitles-Detail 4 2 8 3" xfId="22389" xr:uid="{00000000-0005-0000-0000-0000C3730000}"/>
    <cellStyle name="RowTitles-Detail 4 2 8 3 2" xfId="22390" xr:uid="{00000000-0005-0000-0000-0000C4730000}"/>
    <cellStyle name="RowTitles-Detail 4 2 8 3 2 2" xfId="22391" xr:uid="{00000000-0005-0000-0000-0000C5730000}"/>
    <cellStyle name="RowTitles-Detail 4 2 8 3 2_Tertiary Salaries Survey" xfId="22392" xr:uid="{00000000-0005-0000-0000-0000C6730000}"/>
    <cellStyle name="RowTitles-Detail 4 2 8 3 3" xfId="22393" xr:uid="{00000000-0005-0000-0000-0000C7730000}"/>
    <cellStyle name="RowTitles-Detail 4 2 8 3_Tertiary Salaries Survey" xfId="22394" xr:uid="{00000000-0005-0000-0000-0000C8730000}"/>
    <cellStyle name="RowTitles-Detail 4 2 8 4" xfId="22395" xr:uid="{00000000-0005-0000-0000-0000C9730000}"/>
    <cellStyle name="RowTitles-Detail 4 2 8 5" xfId="22396" xr:uid="{00000000-0005-0000-0000-0000CA730000}"/>
    <cellStyle name="RowTitles-Detail 4 2 8 5 2" xfId="22397" xr:uid="{00000000-0005-0000-0000-0000CB730000}"/>
    <cellStyle name="RowTitles-Detail 4 2 8 5_Tertiary Salaries Survey" xfId="22398" xr:uid="{00000000-0005-0000-0000-0000CC730000}"/>
    <cellStyle name="RowTitles-Detail 4 2 8 6" xfId="22399" xr:uid="{00000000-0005-0000-0000-0000CD730000}"/>
    <cellStyle name="RowTitles-Detail 4 2 8_Tertiary Salaries Survey" xfId="22400" xr:uid="{00000000-0005-0000-0000-0000CE730000}"/>
    <cellStyle name="RowTitles-Detail 4 2 9" xfId="22401" xr:uid="{00000000-0005-0000-0000-0000CF730000}"/>
    <cellStyle name="RowTitles-Detail 4 2 9 2" xfId="22402" xr:uid="{00000000-0005-0000-0000-0000D0730000}"/>
    <cellStyle name="RowTitles-Detail 4 2 9 2 2" xfId="22403" xr:uid="{00000000-0005-0000-0000-0000D1730000}"/>
    <cellStyle name="RowTitles-Detail 4 2 9 2 2 2" xfId="22404" xr:uid="{00000000-0005-0000-0000-0000D2730000}"/>
    <cellStyle name="RowTitles-Detail 4 2 9 2 2_Tertiary Salaries Survey" xfId="22405" xr:uid="{00000000-0005-0000-0000-0000D3730000}"/>
    <cellStyle name="RowTitles-Detail 4 2 9 2 3" xfId="22406" xr:uid="{00000000-0005-0000-0000-0000D4730000}"/>
    <cellStyle name="RowTitles-Detail 4 2 9 2_Tertiary Salaries Survey" xfId="22407" xr:uid="{00000000-0005-0000-0000-0000D5730000}"/>
    <cellStyle name="RowTitles-Detail 4 2 9 3" xfId="22408" xr:uid="{00000000-0005-0000-0000-0000D6730000}"/>
    <cellStyle name="RowTitles-Detail 4 2 9 3 2" xfId="22409" xr:uid="{00000000-0005-0000-0000-0000D7730000}"/>
    <cellStyle name="RowTitles-Detail 4 2 9 3 2 2" xfId="22410" xr:uid="{00000000-0005-0000-0000-0000D8730000}"/>
    <cellStyle name="RowTitles-Detail 4 2 9 3 2_Tertiary Salaries Survey" xfId="22411" xr:uid="{00000000-0005-0000-0000-0000D9730000}"/>
    <cellStyle name="RowTitles-Detail 4 2 9 3 3" xfId="22412" xr:uid="{00000000-0005-0000-0000-0000DA730000}"/>
    <cellStyle name="RowTitles-Detail 4 2 9 3_Tertiary Salaries Survey" xfId="22413" xr:uid="{00000000-0005-0000-0000-0000DB730000}"/>
    <cellStyle name="RowTitles-Detail 4 2 9 4" xfId="22414" xr:uid="{00000000-0005-0000-0000-0000DC730000}"/>
    <cellStyle name="RowTitles-Detail 4 2 9 4 2" xfId="22415" xr:uid="{00000000-0005-0000-0000-0000DD730000}"/>
    <cellStyle name="RowTitles-Detail 4 2 9 4_Tertiary Salaries Survey" xfId="22416" xr:uid="{00000000-0005-0000-0000-0000DE730000}"/>
    <cellStyle name="RowTitles-Detail 4 2 9 5" xfId="22417" xr:uid="{00000000-0005-0000-0000-0000DF730000}"/>
    <cellStyle name="RowTitles-Detail 4 2 9_Tertiary Salaries Survey" xfId="22418" xr:uid="{00000000-0005-0000-0000-0000E0730000}"/>
    <cellStyle name="RowTitles-Detail 4 2_STUD aligned by INSTIT" xfId="22419" xr:uid="{00000000-0005-0000-0000-0000E1730000}"/>
    <cellStyle name="RowTitles-Detail 4 3" xfId="22420" xr:uid="{00000000-0005-0000-0000-0000E2730000}"/>
    <cellStyle name="RowTitles-Detail 4 3 10" xfId="22421" xr:uid="{00000000-0005-0000-0000-0000E3730000}"/>
    <cellStyle name="RowTitles-Detail 4 3 10 2" xfId="22422" xr:uid="{00000000-0005-0000-0000-0000E4730000}"/>
    <cellStyle name="RowTitles-Detail 4 3 10 2 2" xfId="22423" xr:uid="{00000000-0005-0000-0000-0000E5730000}"/>
    <cellStyle name="RowTitles-Detail 4 3 10 2_Tertiary Salaries Survey" xfId="22424" xr:uid="{00000000-0005-0000-0000-0000E6730000}"/>
    <cellStyle name="RowTitles-Detail 4 3 10 3" xfId="22425" xr:uid="{00000000-0005-0000-0000-0000E7730000}"/>
    <cellStyle name="RowTitles-Detail 4 3 10_Tertiary Salaries Survey" xfId="22426" xr:uid="{00000000-0005-0000-0000-0000E8730000}"/>
    <cellStyle name="RowTitles-Detail 4 3 11" xfId="22427" xr:uid="{00000000-0005-0000-0000-0000E9730000}"/>
    <cellStyle name="RowTitles-Detail 4 3 12" xfId="22428" xr:uid="{00000000-0005-0000-0000-0000EA730000}"/>
    <cellStyle name="RowTitles-Detail 4 3 2" xfId="22429" xr:uid="{00000000-0005-0000-0000-0000EB730000}"/>
    <cellStyle name="RowTitles-Detail 4 3 2 2" xfId="22430" xr:uid="{00000000-0005-0000-0000-0000EC730000}"/>
    <cellStyle name="RowTitles-Detail 4 3 2 2 2" xfId="22431" xr:uid="{00000000-0005-0000-0000-0000ED730000}"/>
    <cellStyle name="RowTitles-Detail 4 3 2 2 2 2" xfId="22432" xr:uid="{00000000-0005-0000-0000-0000EE730000}"/>
    <cellStyle name="RowTitles-Detail 4 3 2 2 2 2 2" xfId="22433" xr:uid="{00000000-0005-0000-0000-0000EF730000}"/>
    <cellStyle name="RowTitles-Detail 4 3 2 2 2 2_Tertiary Salaries Survey" xfId="22434" xr:uid="{00000000-0005-0000-0000-0000F0730000}"/>
    <cellStyle name="RowTitles-Detail 4 3 2 2 2 3" xfId="22435" xr:uid="{00000000-0005-0000-0000-0000F1730000}"/>
    <cellStyle name="RowTitles-Detail 4 3 2 2 2_Tertiary Salaries Survey" xfId="22436" xr:uid="{00000000-0005-0000-0000-0000F2730000}"/>
    <cellStyle name="RowTitles-Detail 4 3 2 2 3" xfId="22437" xr:uid="{00000000-0005-0000-0000-0000F3730000}"/>
    <cellStyle name="RowTitles-Detail 4 3 2 2 3 2" xfId="22438" xr:uid="{00000000-0005-0000-0000-0000F4730000}"/>
    <cellStyle name="RowTitles-Detail 4 3 2 2 3 2 2" xfId="22439" xr:uid="{00000000-0005-0000-0000-0000F5730000}"/>
    <cellStyle name="RowTitles-Detail 4 3 2 2 3 2_Tertiary Salaries Survey" xfId="22440" xr:uid="{00000000-0005-0000-0000-0000F6730000}"/>
    <cellStyle name="RowTitles-Detail 4 3 2 2 3 3" xfId="22441" xr:uid="{00000000-0005-0000-0000-0000F7730000}"/>
    <cellStyle name="RowTitles-Detail 4 3 2 2 3_Tertiary Salaries Survey" xfId="22442" xr:uid="{00000000-0005-0000-0000-0000F8730000}"/>
    <cellStyle name="RowTitles-Detail 4 3 2 2 4" xfId="22443" xr:uid="{00000000-0005-0000-0000-0000F9730000}"/>
    <cellStyle name="RowTitles-Detail 4 3 2 2 5" xfId="22444" xr:uid="{00000000-0005-0000-0000-0000FA730000}"/>
    <cellStyle name="RowTitles-Detail 4 3 2 2_Tertiary Salaries Survey" xfId="22445" xr:uid="{00000000-0005-0000-0000-0000FB730000}"/>
    <cellStyle name="RowTitles-Detail 4 3 2 3" xfId="22446" xr:uid="{00000000-0005-0000-0000-0000FC730000}"/>
    <cellStyle name="RowTitles-Detail 4 3 2 3 2" xfId="22447" xr:uid="{00000000-0005-0000-0000-0000FD730000}"/>
    <cellStyle name="RowTitles-Detail 4 3 2 3 2 2" xfId="22448" xr:uid="{00000000-0005-0000-0000-0000FE730000}"/>
    <cellStyle name="RowTitles-Detail 4 3 2 3 2 2 2" xfId="22449" xr:uid="{00000000-0005-0000-0000-0000FF730000}"/>
    <cellStyle name="RowTitles-Detail 4 3 2 3 2 2_Tertiary Salaries Survey" xfId="22450" xr:uid="{00000000-0005-0000-0000-000000740000}"/>
    <cellStyle name="RowTitles-Detail 4 3 2 3 2 3" xfId="22451" xr:uid="{00000000-0005-0000-0000-000001740000}"/>
    <cellStyle name="RowTitles-Detail 4 3 2 3 2_Tertiary Salaries Survey" xfId="22452" xr:uid="{00000000-0005-0000-0000-000002740000}"/>
    <cellStyle name="RowTitles-Detail 4 3 2 3 3" xfId="22453" xr:uid="{00000000-0005-0000-0000-000003740000}"/>
    <cellStyle name="RowTitles-Detail 4 3 2 3 3 2" xfId="22454" xr:uid="{00000000-0005-0000-0000-000004740000}"/>
    <cellStyle name="RowTitles-Detail 4 3 2 3 3 2 2" xfId="22455" xr:uid="{00000000-0005-0000-0000-000005740000}"/>
    <cellStyle name="RowTitles-Detail 4 3 2 3 3 2_Tertiary Salaries Survey" xfId="22456" xr:uid="{00000000-0005-0000-0000-000006740000}"/>
    <cellStyle name="RowTitles-Detail 4 3 2 3 3 3" xfId="22457" xr:uid="{00000000-0005-0000-0000-000007740000}"/>
    <cellStyle name="RowTitles-Detail 4 3 2 3 3_Tertiary Salaries Survey" xfId="22458" xr:uid="{00000000-0005-0000-0000-000008740000}"/>
    <cellStyle name="RowTitles-Detail 4 3 2 3 4" xfId="22459" xr:uid="{00000000-0005-0000-0000-000009740000}"/>
    <cellStyle name="RowTitles-Detail 4 3 2 3 5" xfId="22460" xr:uid="{00000000-0005-0000-0000-00000A740000}"/>
    <cellStyle name="RowTitles-Detail 4 3 2 3 5 2" xfId="22461" xr:uid="{00000000-0005-0000-0000-00000B740000}"/>
    <cellStyle name="RowTitles-Detail 4 3 2 3 5_Tertiary Salaries Survey" xfId="22462" xr:uid="{00000000-0005-0000-0000-00000C740000}"/>
    <cellStyle name="RowTitles-Detail 4 3 2 3 6" xfId="22463" xr:uid="{00000000-0005-0000-0000-00000D740000}"/>
    <cellStyle name="RowTitles-Detail 4 3 2 3_Tertiary Salaries Survey" xfId="22464" xr:uid="{00000000-0005-0000-0000-00000E740000}"/>
    <cellStyle name="RowTitles-Detail 4 3 2 4" xfId="22465" xr:uid="{00000000-0005-0000-0000-00000F740000}"/>
    <cellStyle name="RowTitles-Detail 4 3 2 4 2" xfId="22466" xr:uid="{00000000-0005-0000-0000-000010740000}"/>
    <cellStyle name="RowTitles-Detail 4 3 2 4 2 2" xfId="22467" xr:uid="{00000000-0005-0000-0000-000011740000}"/>
    <cellStyle name="RowTitles-Detail 4 3 2 4 2 2 2" xfId="22468" xr:uid="{00000000-0005-0000-0000-000012740000}"/>
    <cellStyle name="RowTitles-Detail 4 3 2 4 2 2_Tertiary Salaries Survey" xfId="22469" xr:uid="{00000000-0005-0000-0000-000013740000}"/>
    <cellStyle name="RowTitles-Detail 4 3 2 4 2 3" xfId="22470" xr:uid="{00000000-0005-0000-0000-000014740000}"/>
    <cellStyle name="RowTitles-Detail 4 3 2 4 2_Tertiary Salaries Survey" xfId="22471" xr:uid="{00000000-0005-0000-0000-000015740000}"/>
    <cellStyle name="RowTitles-Detail 4 3 2 4 3" xfId="22472" xr:uid="{00000000-0005-0000-0000-000016740000}"/>
    <cellStyle name="RowTitles-Detail 4 3 2 4 3 2" xfId="22473" xr:uid="{00000000-0005-0000-0000-000017740000}"/>
    <cellStyle name="RowTitles-Detail 4 3 2 4 3 2 2" xfId="22474" xr:uid="{00000000-0005-0000-0000-000018740000}"/>
    <cellStyle name="RowTitles-Detail 4 3 2 4 3 2_Tertiary Salaries Survey" xfId="22475" xr:uid="{00000000-0005-0000-0000-000019740000}"/>
    <cellStyle name="RowTitles-Detail 4 3 2 4 3 3" xfId="22476" xr:uid="{00000000-0005-0000-0000-00001A740000}"/>
    <cellStyle name="RowTitles-Detail 4 3 2 4 3_Tertiary Salaries Survey" xfId="22477" xr:uid="{00000000-0005-0000-0000-00001B740000}"/>
    <cellStyle name="RowTitles-Detail 4 3 2 4 4" xfId="22478" xr:uid="{00000000-0005-0000-0000-00001C740000}"/>
    <cellStyle name="RowTitles-Detail 4 3 2 4 4 2" xfId="22479" xr:uid="{00000000-0005-0000-0000-00001D740000}"/>
    <cellStyle name="RowTitles-Detail 4 3 2 4 4_Tertiary Salaries Survey" xfId="22480" xr:uid="{00000000-0005-0000-0000-00001E740000}"/>
    <cellStyle name="RowTitles-Detail 4 3 2 4 5" xfId="22481" xr:uid="{00000000-0005-0000-0000-00001F740000}"/>
    <cellStyle name="RowTitles-Detail 4 3 2 4_Tertiary Salaries Survey" xfId="22482" xr:uid="{00000000-0005-0000-0000-000020740000}"/>
    <cellStyle name="RowTitles-Detail 4 3 2 5" xfId="22483" xr:uid="{00000000-0005-0000-0000-000021740000}"/>
    <cellStyle name="RowTitles-Detail 4 3 2 5 2" xfId="22484" xr:uid="{00000000-0005-0000-0000-000022740000}"/>
    <cellStyle name="RowTitles-Detail 4 3 2 5 2 2" xfId="22485" xr:uid="{00000000-0005-0000-0000-000023740000}"/>
    <cellStyle name="RowTitles-Detail 4 3 2 5 2 2 2" xfId="22486" xr:uid="{00000000-0005-0000-0000-000024740000}"/>
    <cellStyle name="RowTitles-Detail 4 3 2 5 2 2_Tertiary Salaries Survey" xfId="22487" xr:uid="{00000000-0005-0000-0000-000025740000}"/>
    <cellStyle name="RowTitles-Detail 4 3 2 5 2 3" xfId="22488" xr:uid="{00000000-0005-0000-0000-000026740000}"/>
    <cellStyle name="RowTitles-Detail 4 3 2 5 2_Tertiary Salaries Survey" xfId="22489" xr:uid="{00000000-0005-0000-0000-000027740000}"/>
    <cellStyle name="RowTitles-Detail 4 3 2 5 3" xfId="22490" xr:uid="{00000000-0005-0000-0000-000028740000}"/>
    <cellStyle name="RowTitles-Detail 4 3 2 5 3 2" xfId="22491" xr:uid="{00000000-0005-0000-0000-000029740000}"/>
    <cellStyle name="RowTitles-Detail 4 3 2 5 3 2 2" xfId="22492" xr:uid="{00000000-0005-0000-0000-00002A740000}"/>
    <cellStyle name="RowTitles-Detail 4 3 2 5 3 2_Tertiary Salaries Survey" xfId="22493" xr:uid="{00000000-0005-0000-0000-00002B740000}"/>
    <cellStyle name="RowTitles-Detail 4 3 2 5 3 3" xfId="22494" xr:uid="{00000000-0005-0000-0000-00002C740000}"/>
    <cellStyle name="RowTitles-Detail 4 3 2 5 3_Tertiary Salaries Survey" xfId="22495" xr:uid="{00000000-0005-0000-0000-00002D740000}"/>
    <cellStyle name="RowTitles-Detail 4 3 2 5 4" xfId="22496" xr:uid="{00000000-0005-0000-0000-00002E740000}"/>
    <cellStyle name="RowTitles-Detail 4 3 2 5 4 2" xfId="22497" xr:uid="{00000000-0005-0000-0000-00002F740000}"/>
    <cellStyle name="RowTitles-Detail 4 3 2 5 4_Tertiary Salaries Survey" xfId="22498" xr:uid="{00000000-0005-0000-0000-000030740000}"/>
    <cellStyle name="RowTitles-Detail 4 3 2 5 5" xfId="22499" xr:uid="{00000000-0005-0000-0000-000031740000}"/>
    <cellStyle name="RowTitles-Detail 4 3 2 5_Tertiary Salaries Survey" xfId="22500" xr:uid="{00000000-0005-0000-0000-000032740000}"/>
    <cellStyle name="RowTitles-Detail 4 3 2 6" xfId="22501" xr:uid="{00000000-0005-0000-0000-000033740000}"/>
    <cellStyle name="RowTitles-Detail 4 3 2 6 2" xfId="22502" xr:uid="{00000000-0005-0000-0000-000034740000}"/>
    <cellStyle name="RowTitles-Detail 4 3 2 6 2 2" xfId="22503" xr:uid="{00000000-0005-0000-0000-000035740000}"/>
    <cellStyle name="RowTitles-Detail 4 3 2 6 2 2 2" xfId="22504" xr:uid="{00000000-0005-0000-0000-000036740000}"/>
    <cellStyle name="RowTitles-Detail 4 3 2 6 2 2_Tertiary Salaries Survey" xfId="22505" xr:uid="{00000000-0005-0000-0000-000037740000}"/>
    <cellStyle name="RowTitles-Detail 4 3 2 6 2 3" xfId="22506" xr:uid="{00000000-0005-0000-0000-000038740000}"/>
    <cellStyle name="RowTitles-Detail 4 3 2 6 2_Tertiary Salaries Survey" xfId="22507" xr:uid="{00000000-0005-0000-0000-000039740000}"/>
    <cellStyle name="RowTitles-Detail 4 3 2 6 3" xfId="22508" xr:uid="{00000000-0005-0000-0000-00003A740000}"/>
    <cellStyle name="RowTitles-Detail 4 3 2 6 3 2" xfId="22509" xr:uid="{00000000-0005-0000-0000-00003B740000}"/>
    <cellStyle name="RowTitles-Detail 4 3 2 6 3 2 2" xfId="22510" xr:uid="{00000000-0005-0000-0000-00003C740000}"/>
    <cellStyle name="RowTitles-Detail 4 3 2 6 3 2_Tertiary Salaries Survey" xfId="22511" xr:uid="{00000000-0005-0000-0000-00003D740000}"/>
    <cellStyle name="RowTitles-Detail 4 3 2 6 3 3" xfId="22512" xr:uid="{00000000-0005-0000-0000-00003E740000}"/>
    <cellStyle name="RowTitles-Detail 4 3 2 6 3_Tertiary Salaries Survey" xfId="22513" xr:uid="{00000000-0005-0000-0000-00003F740000}"/>
    <cellStyle name="RowTitles-Detail 4 3 2 6 4" xfId="22514" xr:uid="{00000000-0005-0000-0000-000040740000}"/>
    <cellStyle name="RowTitles-Detail 4 3 2 6 4 2" xfId="22515" xr:uid="{00000000-0005-0000-0000-000041740000}"/>
    <cellStyle name="RowTitles-Detail 4 3 2 6 4_Tertiary Salaries Survey" xfId="22516" xr:uid="{00000000-0005-0000-0000-000042740000}"/>
    <cellStyle name="RowTitles-Detail 4 3 2 6 5" xfId="22517" xr:uid="{00000000-0005-0000-0000-000043740000}"/>
    <cellStyle name="RowTitles-Detail 4 3 2 6_Tertiary Salaries Survey" xfId="22518" xr:uid="{00000000-0005-0000-0000-000044740000}"/>
    <cellStyle name="RowTitles-Detail 4 3 2 7" xfId="22519" xr:uid="{00000000-0005-0000-0000-000045740000}"/>
    <cellStyle name="RowTitles-Detail 4 3 2 7 2" xfId="22520" xr:uid="{00000000-0005-0000-0000-000046740000}"/>
    <cellStyle name="RowTitles-Detail 4 3 2 7 2 2" xfId="22521" xr:uid="{00000000-0005-0000-0000-000047740000}"/>
    <cellStyle name="RowTitles-Detail 4 3 2 7 2_Tertiary Salaries Survey" xfId="22522" xr:uid="{00000000-0005-0000-0000-000048740000}"/>
    <cellStyle name="RowTitles-Detail 4 3 2 7 3" xfId="22523" xr:uid="{00000000-0005-0000-0000-000049740000}"/>
    <cellStyle name="RowTitles-Detail 4 3 2 7_Tertiary Salaries Survey" xfId="22524" xr:uid="{00000000-0005-0000-0000-00004A740000}"/>
    <cellStyle name="RowTitles-Detail 4 3 2 8" xfId="22525" xr:uid="{00000000-0005-0000-0000-00004B740000}"/>
    <cellStyle name="RowTitles-Detail 4 3 2 9" xfId="22526" xr:uid="{00000000-0005-0000-0000-00004C740000}"/>
    <cellStyle name="RowTitles-Detail 4 3 2_STUD aligned by INSTIT" xfId="22527" xr:uid="{00000000-0005-0000-0000-00004D740000}"/>
    <cellStyle name="RowTitles-Detail 4 3 3" xfId="22528" xr:uid="{00000000-0005-0000-0000-00004E740000}"/>
    <cellStyle name="RowTitles-Detail 4 3 3 2" xfId="22529" xr:uid="{00000000-0005-0000-0000-00004F740000}"/>
    <cellStyle name="RowTitles-Detail 4 3 3 2 2" xfId="22530" xr:uid="{00000000-0005-0000-0000-000050740000}"/>
    <cellStyle name="RowTitles-Detail 4 3 3 2 2 2" xfId="22531" xr:uid="{00000000-0005-0000-0000-000051740000}"/>
    <cellStyle name="RowTitles-Detail 4 3 3 2 2 2 2" xfId="22532" xr:uid="{00000000-0005-0000-0000-000052740000}"/>
    <cellStyle name="RowTitles-Detail 4 3 3 2 2 2_Tertiary Salaries Survey" xfId="22533" xr:uid="{00000000-0005-0000-0000-000053740000}"/>
    <cellStyle name="RowTitles-Detail 4 3 3 2 2 3" xfId="22534" xr:uid="{00000000-0005-0000-0000-000054740000}"/>
    <cellStyle name="RowTitles-Detail 4 3 3 2 2_Tertiary Salaries Survey" xfId="22535" xr:uid="{00000000-0005-0000-0000-000055740000}"/>
    <cellStyle name="RowTitles-Detail 4 3 3 2 3" xfId="22536" xr:uid="{00000000-0005-0000-0000-000056740000}"/>
    <cellStyle name="RowTitles-Detail 4 3 3 2 3 2" xfId="22537" xr:uid="{00000000-0005-0000-0000-000057740000}"/>
    <cellStyle name="RowTitles-Detail 4 3 3 2 3 2 2" xfId="22538" xr:uid="{00000000-0005-0000-0000-000058740000}"/>
    <cellStyle name="RowTitles-Detail 4 3 3 2 3 2_Tertiary Salaries Survey" xfId="22539" xr:uid="{00000000-0005-0000-0000-000059740000}"/>
    <cellStyle name="RowTitles-Detail 4 3 3 2 3 3" xfId="22540" xr:uid="{00000000-0005-0000-0000-00005A740000}"/>
    <cellStyle name="RowTitles-Detail 4 3 3 2 3_Tertiary Salaries Survey" xfId="22541" xr:uid="{00000000-0005-0000-0000-00005B740000}"/>
    <cellStyle name="RowTitles-Detail 4 3 3 2 4" xfId="22542" xr:uid="{00000000-0005-0000-0000-00005C740000}"/>
    <cellStyle name="RowTitles-Detail 4 3 3 2 5" xfId="22543" xr:uid="{00000000-0005-0000-0000-00005D740000}"/>
    <cellStyle name="RowTitles-Detail 4 3 3 2 5 2" xfId="22544" xr:uid="{00000000-0005-0000-0000-00005E740000}"/>
    <cellStyle name="RowTitles-Detail 4 3 3 2 5_Tertiary Salaries Survey" xfId="22545" xr:uid="{00000000-0005-0000-0000-00005F740000}"/>
    <cellStyle name="RowTitles-Detail 4 3 3 2 6" xfId="22546" xr:uid="{00000000-0005-0000-0000-000060740000}"/>
    <cellStyle name="RowTitles-Detail 4 3 3 2_Tertiary Salaries Survey" xfId="22547" xr:uid="{00000000-0005-0000-0000-000061740000}"/>
    <cellStyle name="RowTitles-Detail 4 3 3 3" xfId="22548" xr:uid="{00000000-0005-0000-0000-000062740000}"/>
    <cellStyle name="RowTitles-Detail 4 3 3 3 2" xfId="22549" xr:uid="{00000000-0005-0000-0000-000063740000}"/>
    <cellStyle name="RowTitles-Detail 4 3 3 3 2 2" xfId="22550" xr:uid="{00000000-0005-0000-0000-000064740000}"/>
    <cellStyle name="RowTitles-Detail 4 3 3 3 2 2 2" xfId="22551" xr:uid="{00000000-0005-0000-0000-000065740000}"/>
    <cellStyle name="RowTitles-Detail 4 3 3 3 2 2_Tertiary Salaries Survey" xfId="22552" xr:uid="{00000000-0005-0000-0000-000066740000}"/>
    <cellStyle name="RowTitles-Detail 4 3 3 3 2 3" xfId="22553" xr:uid="{00000000-0005-0000-0000-000067740000}"/>
    <cellStyle name="RowTitles-Detail 4 3 3 3 2_Tertiary Salaries Survey" xfId="22554" xr:uid="{00000000-0005-0000-0000-000068740000}"/>
    <cellStyle name="RowTitles-Detail 4 3 3 3 3" xfId="22555" xr:uid="{00000000-0005-0000-0000-000069740000}"/>
    <cellStyle name="RowTitles-Detail 4 3 3 3 3 2" xfId="22556" xr:uid="{00000000-0005-0000-0000-00006A740000}"/>
    <cellStyle name="RowTitles-Detail 4 3 3 3 3 2 2" xfId="22557" xr:uid="{00000000-0005-0000-0000-00006B740000}"/>
    <cellStyle name="RowTitles-Detail 4 3 3 3 3 2_Tertiary Salaries Survey" xfId="22558" xr:uid="{00000000-0005-0000-0000-00006C740000}"/>
    <cellStyle name="RowTitles-Detail 4 3 3 3 3 3" xfId="22559" xr:uid="{00000000-0005-0000-0000-00006D740000}"/>
    <cellStyle name="RowTitles-Detail 4 3 3 3 3_Tertiary Salaries Survey" xfId="22560" xr:uid="{00000000-0005-0000-0000-00006E740000}"/>
    <cellStyle name="RowTitles-Detail 4 3 3 3 4" xfId="22561" xr:uid="{00000000-0005-0000-0000-00006F740000}"/>
    <cellStyle name="RowTitles-Detail 4 3 3 3 5" xfId="22562" xr:uid="{00000000-0005-0000-0000-000070740000}"/>
    <cellStyle name="RowTitles-Detail 4 3 3 3_Tertiary Salaries Survey" xfId="22563" xr:uid="{00000000-0005-0000-0000-000071740000}"/>
    <cellStyle name="RowTitles-Detail 4 3 3 4" xfId="22564" xr:uid="{00000000-0005-0000-0000-000072740000}"/>
    <cellStyle name="RowTitles-Detail 4 3 3 4 2" xfId="22565" xr:uid="{00000000-0005-0000-0000-000073740000}"/>
    <cellStyle name="RowTitles-Detail 4 3 3 4 2 2" xfId="22566" xr:uid="{00000000-0005-0000-0000-000074740000}"/>
    <cellStyle name="RowTitles-Detail 4 3 3 4 2 2 2" xfId="22567" xr:uid="{00000000-0005-0000-0000-000075740000}"/>
    <cellStyle name="RowTitles-Detail 4 3 3 4 2 2_Tertiary Salaries Survey" xfId="22568" xr:uid="{00000000-0005-0000-0000-000076740000}"/>
    <cellStyle name="RowTitles-Detail 4 3 3 4 2 3" xfId="22569" xr:uid="{00000000-0005-0000-0000-000077740000}"/>
    <cellStyle name="RowTitles-Detail 4 3 3 4 2_Tertiary Salaries Survey" xfId="22570" xr:uid="{00000000-0005-0000-0000-000078740000}"/>
    <cellStyle name="RowTitles-Detail 4 3 3 4 3" xfId="22571" xr:uid="{00000000-0005-0000-0000-000079740000}"/>
    <cellStyle name="RowTitles-Detail 4 3 3 4 3 2" xfId="22572" xr:uid="{00000000-0005-0000-0000-00007A740000}"/>
    <cellStyle name="RowTitles-Detail 4 3 3 4 3 2 2" xfId="22573" xr:uid="{00000000-0005-0000-0000-00007B740000}"/>
    <cellStyle name="RowTitles-Detail 4 3 3 4 3 2_Tertiary Salaries Survey" xfId="22574" xr:uid="{00000000-0005-0000-0000-00007C740000}"/>
    <cellStyle name="RowTitles-Detail 4 3 3 4 3 3" xfId="22575" xr:uid="{00000000-0005-0000-0000-00007D740000}"/>
    <cellStyle name="RowTitles-Detail 4 3 3 4 3_Tertiary Salaries Survey" xfId="22576" xr:uid="{00000000-0005-0000-0000-00007E740000}"/>
    <cellStyle name="RowTitles-Detail 4 3 3 4 4" xfId="22577" xr:uid="{00000000-0005-0000-0000-00007F740000}"/>
    <cellStyle name="RowTitles-Detail 4 3 3 4 4 2" xfId="22578" xr:uid="{00000000-0005-0000-0000-000080740000}"/>
    <cellStyle name="RowTitles-Detail 4 3 3 4 4_Tertiary Salaries Survey" xfId="22579" xr:uid="{00000000-0005-0000-0000-000081740000}"/>
    <cellStyle name="RowTitles-Detail 4 3 3 4 5" xfId="22580" xr:uid="{00000000-0005-0000-0000-000082740000}"/>
    <cellStyle name="RowTitles-Detail 4 3 3 4_Tertiary Salaries Survey" xfId="22581" xr:uid="{00000000-0005-0000-0000-000083740000}"/>
    <cellStyle name="RowTitles-Detail 4 3 3 5" xfId="22582" xr:uid="{00000000-0005-0000-0000-000084740000}"/>
    <cellStyle name="RowTitles-Detail 4 3 3 5 2" xfId="22583" xr:uid="{00000000-0005-0000-0000-000085740000}"/>
    <cellStyle name="RowTitles-Detail 4 3 3 5 2 2" xfId="22584" xr:uid="{00000000-0005-0000-0000-000086740000}"/>
    <cellStyle name="RowTitles-Detail 4 3 3 5 2 2 2" xfId="22585" xr:uid="{00000000-0005-0000-0000-000087740000}"/>
    <cellStyle name="RowTitles-Detail 4 3 3 5 2 2_Tertiary Salaries Survey" xfId="22586" xr:uid="{00000000-0005-0000-0000-000088740000}"/>
    <cellStyle name="RowTitles-Detail 4 3 3 5 2 3" xfId="22587" xr:uid="{00000000-0005-0000-0000-000089740000}"/>
    <cellStyle name="RowTitles-Detail 4 3 3 5 2_Tertiary Salaries Survey" xfId="22588" xr:uid="{00000000-0005-0000-0000-00008A740000}"/>
    <cellStyle name="RowTitles-Detail 4 3 3 5 3" xfId="22589" xr:uid="{00000000-0005-0000-0000-00008B740000}"/>
    <cellStyle name="RowTitles-Detail 4 3 3 5 3 2" xfId="22590" xr:uid="{00000000-0005-0000-0000-00008C740000}"/>
    <cellStyle name="RowTitles-Detail 4 3 3 5 3 2 2" xfId="22591" xr:uid="{00000000-0005-0000-0000-00008D740000}"/>
    <cellStyle name="RowTitles-Detail 4 3 3 5 3 2_Tertiary Salaries Survey" xfId="22592" xr:uid="{00000000-0005-0000-0000-00008E740000}"/>
    <cellStyle name="RowTitles-Detail 4 3 3 5 3 3" xfId="22593" xr:uid="{00000000-0005-0000-0000-00008F740000}"/>
    <cellStyle name="RowTitles-Detail 4 3 3 5 3_Tertiary Salaries Survey" xfId="22594" xr:uid="{00000000-0005-0000-0000-000090740000}"/>
    <cellStyle name="RowTitles-Detail 4 3 3 5 4" xfId="22595" xr:uid="{00000000-0005-0000-0000-000091740000}"/>
    <cellStyle name="RowTitles-Detail 4 3 3 5 4 2" xfId="22596" xr:uid="{00000000-0005-0000-0000-000092740000}"/>
    <cellStyle name="RowTitles-Detail 4 3 3 5 4_Tertiary Salaries Survey" xfId="22597" xr:uid="{00000000-0005-0000-0000-000093740000}"/>
    <cellStyle name="RowTitles-Detail 4 3 3 5 5" xfId="22598" xr:uid="{00000000-0005-0000-0000-000094740000}"/>
    <cellStyle name="RowTitles-Detail 4 3 3 5_Tertiary Salaries Survey" xfId="22599" xr:uid="{00000000-0005-0000-0000-000095740000}"/>
    <cellStyle name="RowTitles-Detail 4 3 3 6" xfId="22600" xr:uid="{00000000-0005-0000-0000-000096740000}"/>
    <cellStyle name="RowTitles-Detail 4 3 3 6 2" xfId="22601" xr:uid="{00000000-0005-0000-0000-000097740000}"/>
    <cellStyle name="RowTitles-Detail 4 3 3 6 2 2" xfId="22602" xr:uid="{00000000-0005-0000-0000-000098740000}"/>
    <cellStyle name="RowTitles-Detail 4 3 3 6 2 2 2" xfId="22603" xr:uid="{00000000-0005-0000-0000-000099740000}"/>
    <cellStyle name="RowTitles-Detail 4 3 3 6 2 2_Tertiary Salaries Survey" xfId="22604" xr:uid="{00000000-0005-0000-0000-00009A740000}"/>
    <cellStyle name="RowTitles-Detail 4 3 3 6 2 3" xfId="22605" xr:uid="{00000000-0005-0000-0000-00009B740000}"/>
    <cellStyle name="RowTitles-Detail 4 3 3 6 2_Tertiary Salaries Survey" xfId="22606" xr:uid="{00000000-0005-0000-0000-00009C740000}"/>
    <cellStyle name="RowTitles-Detail 4 3 3 6 3" xfId="22607" xr:uid="{00000000-0005-0000-0000-00009D740000}"/>
    <cellStyle name="RowTitles-Detail 4 3 3 6 3 2" xfId="22608" xr:uid="{00000000-0005-0000-0000-00009E740000}"/>
    <cellStyle name="RowTitles-Detail 4 3 3 6 3 2 2" xfId="22609" xr:uid="{00000000-0005-0000-0000-00009F740000}"/>
    <cellStyle name="RowTitles-Detail 4 3 3 6 3 2_Tertiary Salaries Survey" xfId="22610" xr:uid="{00000000-0005-0000-0000-0000A0740000}"/>
    <cellStyle name="RowTitles-Detail 4 3 3 6 3 3" xfId="22611" xr:uid="{00000000-0005-0000-0000-0000A1740000}"/>
    <cellStyle name="RowTitles-Detail 4 3 3 6 3_Tertiary Salaries Survey" xfId="22612" xr:uid="{00000000-0005-0000-0000-0000A2740000}"/>
    <cellStyle name="RowTitles-Detail 4 3 3 6 4" xfId="22613" xr:uid="{00000000-0005-0000-0000-0000A3740000}"/>
    <cellStyle name="RowTitles-Detail 4 3 3 6 4 2" xfId="22614" xr:uid="{00000000-0005-0000-0000-0000A4740000}"/>
    <cellStyle name="RowTitles-Detail 4 3 3 6 4_Tertiary Salaries Survey" xfId="22615" xr:uid="{00000000-0005-0000-0000-0000A5740000}"/>
    <cellStyle name="RowTitles-Detail 4 3 3 6 5" xfId="22616" xr:uid="{00000000-0005-0000-0000-0000A6740000}"/>
    <cellStyle name="RowTitles-Detail 4 3 3 6_Tertiary Salaries Survey" xfId="22617" xr:uid="{00000000-0005-0000-0000-0000A7740000}"/>
    <cellStyle name="RowTitles-Detail 4 3 3 7" xfId="22618" xr:uid="{00000000-0005-0000-0000-0000A8740000}"/>
    <cellStyle name="RowTitles-Detail 4 3 3 7 2" xfId="22619" xr:uid="{00000000-0005-0000-0000-0000A9740000}"/>
    <cellStyle name="RowTitles-Detail 4 3 3 7 2 2" xfId="22620" xr:uid="{00000000-0005-0000-0000-0000AA740000}"/>
    <cellStyle name="RowTitles-Detail 4 3 3 7 2_Tertiary Salaries Survey" xfId="22621" xr:uid="{00000000-0005-0000-0000-0000AB740000}"/>
    <cellStyle name="RowTitles-Detail 4 3 3 7 3" xfId="22622" xr:uid="{00000000-0005-0000-0000-0000AC740000}"/>
    <cellStyle name="RowTitles-Detail 4 3 3 7_Tertiary Salaries Survey" xfId="22623" xr:uid="{00000000-0005-0000-0000-0000AD740000}"/>
    <cellStyle name="RowTitles-Detail 4 3 3 8" xfId="22624" xr:uid="{00000000-0005-0000-0000-0000AE740000}"/>
    <cellStyle name="RowTitles-Detail 4 3 3 8 2" xfId="22625" xr:uid="{00000000-0005-0000-0000-0000AF740000}"/>
    <cellStyle name="RowTitles-Detail 4 3 3 8 2 2" xfId="22626" xr:uid="{00000000-0005-0000-0000-0000B0740000}"/>
    <cellStyle name="RowTitles-Detail 4 3 3 8 2_Tertiary Salaries Survey" xfId="22627" xr:uid="{00000000-0005-0000-0000-0000B1740000}"/>
    <cellStyle name="RowTitles-Detail 4 3 3 8 3" xfId="22628" xr:uid="{00000000-0005-0000-0000-0000B2740000}"/>
    <cellStyle name="RowTitles-Detail 4 3 3 8_Tertiary Salaries Survey" xfId="22629" xr:uid="{00000000-0005-0000-0000-0000B3740000}"/>
    <cellStyle name="RowTitles-Detail 4 3 3 9" xfId="22630" xr:uid="{00000000-0005-0000-0000-0000B4740000}"/>
    <cellStyle name="RowTitles-Detail 4 3 3_STUD aligned by INSTIT" xfId="22631" xr:uid="{00000000-0005-0000-0000-0000B5740000}"/>
    <cellStyle name="RowTitles-Detail 4 3 4" xfId="22632" xr:uid="{00000000-0005-0000-0000-0000B6740000}"/>
    <cellStyle name="RowTitles-Detail 4 3 4 2" xfId="22633" xr:uid="{00000000-0005-0000-0000-0000B7740000}"/>
    <cellStyle name="RowTitles-Detail 4 3 4 2 2" xfId="22634" xr:uid="{00000000-0005-0000-0000-0000B8740000}"/>
    <cellStyle name="RowTitles-Detail 4 3 4 2 2 2" xfId="22635" xr:uid="{00000000-0005-0000-0000-0000B9740000}"/>
    <cellStyle name="RowTitles-Detail 4 3 4 2 2 2 2" xfId="22636" xr:uid="{00000000-0005-0000-0000-0000BA740000}"/>
    <cellStyle name="RowTitles-Detail 4 3 4 2 2 2_Tertiary Salaries Survey" xfId="22637" xr:uid="{00000000-0005-0000-0000-0000BB740000}"/>
    <cellStyle name="RowTitles-Detail 4 3 4 2 2 3" xfId="22638" xr:uid="{00000000-0005-0000-0000-0000BC740000}"/>
    <cellStyle name="RowTitles-Detail 4 3 4 2 2_Tertiary Salaries Survey" xfId="22639" xr:uid="{00000000-0005-0000-0000-0000BD740000}"/>
    <cellStyle name="RowTitles-Detail 4 3 4 2 3" xfId="22640" xr:uid="{00000000-0005-0000-0000-0000BE740000}"/>
    <cellStyle name="RowTitles-Detail 4 3 4 2 3 2" xfId="22641" xr:uid="{00000000-0005-0000-0000-0000BF740000}"/>
    <cellStyle name="RowTitles-Detail 4 3 4 2 3 2 2" xfId="22642" xr:uid="{00000000-0005-0000-0000-0000C0740000}"/>
    <cellStyle name="RowTitles-Detail 4 3 4 2 3 2_Tertiary Salaries Survey" xfId="22643" xr:uid="{00000000-0005-0000-0000-0000C1740000}"/>
    <cellStyle name="RowTitles-Detail 4 3 4 2 3 3" xfId="22644" xr:uid="{00000000-0005-0000-0000-0000C2740000}"/>
    <cellStyle name="RowTitles-Detail 4 3 4 2 3_Tertiary Salaries Survey" xfId="22645" xr:uid="{00000000-0005-0000-0000-0000C3740000}"/>
    <cellStyle name="RowTitles-Detail 4 3 4 2 4" xfId="22646" xr:uid="{00000000-0005-0000-0000-0000C4740000}"/>
    <cellStyle name="RowTitles-Detail 4 3 4 2 5" xfId="22647" xr:uid="{00000000-0005-0000-0000-0000C5740000}"/>
    <cellStyle name="RowTitles-Detail 4 3 4 2 5 2" xfId="22648" xr:uid="{00000000-0005-0000-0000-0000C6740000}"/>
    <cellStyle name="RowTitles-Detail 4 3 4 2 5_Tertiary Salaries Survey" xfId="22649" xr:uid="{00000000-0005-0000-0000-0000C7740000}"/>
    <cellStyle name="RowTitles-Detail 4 3 4 2 6" xfId="22650" xr:uid="{00000000-0005-0000-0000-0000C8740000}"/>
    <cellStyle name="RowTitles-Detail 4 3 4 2_Tertiary Salaries Survey" xfId="22651" xr:uid="{00000000-0005-0000-0000-0000C9740000}"/>
    <cellStyle name="RowTitles-Detail 4 3 4 3" xfId="22652" xr:uid="{00000000-0005-0000-0000-0000CA740000}"/>
    <cellStyle name="RowTitles-Detail 4 3 4 3 2" xfId="22653" xr:uid="{00000000-0005-0000-0000-0000CB740000}"/>
    <cellStyle name="RowTitles-Detail 4 3 4 3 2 2" xfId="22654" xr:uid="{00000000-0005-0000-0000-0000CC740000}"/>
    <cellStyle name="RowTitles-Detail 4 3 4 3 2 2 2" xfId="22655" xr:uid="{00000000-0005-0000-0000-0000CD740000}"/>
    <cellStyle name="RowTitles-Detail 4 3 4 3 2 2_Tertiary Salaries Survey" xfId="22656" xr:uid="{00000000-0005-0000-0000-0000CE740000}"/>
    <cellStyle name="RowTitles-Detail 4 3 4 3 2 3" xfId="22657" xr:uid="{00000000-0005-0000-0000-0000CF740000}"/>
    <cellStyle name="RowTitles-Detail 4 3 4 3 2_Tertiary Salaries Survey" xfId="22658" xr:uid="{00000000-0005-0000-0000-0000D0740000}"/>
    <cellStyle name="RowTitles-Detail 4 3 4 3 3" xfId="22659" xr:uid="{00000000-0005-0000-0000-0000D1740000}"/>
    <cellStyle name="RowTitles-Detail 4 3 4 3 3 2" xfId="22660" xr:uid="{00000000-0005-0000-0000-0000D2740000}"/>
    <cellStyle name="RowTitles-Detail 4 3 4 3 3 2 2" xfId="22661" xr:uid="{00000000-0005-0000-0000-0000D3740000}"/>
    <cellStyle name="RowTitles-Detail 4 3 4 3 3 2_Tertiary Salaries Survey" xfId="22662" xr:uid="{00000000-0005-0000-0000-0000D4740000}"/>
    <cellStyle name="RowTitles-Detail 4 3 4 3 3 3" xfId="22663" xr:uid="{00000000-0005-0000-0000-0000D5740000}"/>
    <cellStyle name="RowTitles-Detail 4 3 4 3 3_Tertiary Salaries Survey" xfId="22664" xr:uid="{00000000-0005-0000-0000-0000D6740000}"/>
    <cellStyle name="RowTitles-Detail 4 3 4 3 4" xfId="22665" xr:uid="{00000000-0005-0000-0000-0000D7740000}"/>
    <cellStyle name="RowTitles-Detail 4 3 4 3 5" xfId="22666" xr:uid="{00000000-0005-0000-0000-0000D8740000}"/>
    <cellStyle name="RowTitles-Detail 4 3 4 3_Tertiary Salaries Survey" xfId="22667" xr:uid="{00000000-0005-0000-0000-0000D9740000}"/>
    <cellStyle name="RowTitles-Detail 4 3 4 4" xfId="22668" xr:uid="{00000000-0005-0000-0000-0000DA740000}"/>
    <cellStyle name="RowTitles-Detail 4 3 4 4 2" xfId="22669" xr:uid="{00000000-0005-0000-0000-0000DB740000}"/>
    <cellStyle name="RowTitles-Detail 4 3 4 4 2 2" xfId="22670" xr:uid="{00000000-0005-0000-0000-0000DC740000}"/>
    <cellStyle name="RowTitles-Detail 4 3 4 4 2 2 2" xfId="22671" xr:uid="{00000000-0005-0000-0000-0000DD740000}"/>
    <cellStyle name="RowTitles-Detail 4 3 4 4 2 2_Tertiary Salaries Survey" xfId="22672" xr:uid="{00000000-0005-0000-0000-0000DE740000}"/>
    <cellStyle name="RowTitles-Detail 4 3 4 4 2 3" xfId="22673" xr:uid="{00000000-0005-0000-0000-0000DF740000}"/>
    <cellStyle name="RowTitles-Detail 4 3 4 4 2_Tertiary Salaries Survey" xfId="22674" xr:uid="{00000000-0005-0000-0000-0000E0740000}"/>
    <cellStyle name="RowTitles-Detail 4 3 4 4 3" xfId="22675" xr:uid="{00000000-0005-0000-0000-0000E1740000}"/>
    <cellStyle name="RowTitles-Detail 4 3 4 4 3 2" xfId="22676" xr:uid="{00000000-0005-0000-0000-0000E2740000}"/>
    <cellStyle name="RowTitles-Detail 4 3 4 4 3 2 2" xfId="22677" xr:uid="{00000000-0005-0000-0000-0000E3740000}"/>
    <cellStyle name="RowTitles-Detail 4 3 4 4 3 2_Tertiary Salaries Survey" xfId="22678" xr:uid="{00000000-0005-0000-0000-0000E4740000}"/>
    <cellStyle name="RowTitles-Detail 4 3 4 4 3 3" xfId="22679" xr:uid="{00000000-0005-0000-0000-0000E5740000}"/>
    <cellStyle name="RowTitles-Detail 4 3 4 4 3_Tertiary Salaries Survey" xfId="22680" xr:uid="{00000000-0005-0000-0000-0000E6740000}"/>
    <cellStyle name="RowTitles-Detail 4 3 4 4 4" xfId="22681" xr:uid="{00000000-0005-0000-0000-0000E7740000}"/>
    <cellStyle name="RowTitles-Detail 4 3 4 4 5" xfId="22682" xr:uid="{00000000-0005-0000-0000-0000E8740000}"/>
    <cellStyle name="RowTitles-Detail 4 3 4 4 5 2" xfId="22683" xr:uid="{00000000-0005-0000-0000-0000E9740000}"/>
    <cellStyle name="RowTitles-Detail 4 3 4 4 5_Tertiary Salaries Survey" xfId="22684" xr:uid="{00000000-0005-0000-0000-0000EA740000}"/>
    <cellStyle name="RowTitles-Detail 4 3 4 4 6" xfId="22685" xr:uid="{00000000-0005-0000-0000-0000EB740000}"/>
    <cellStyle name="RowTitles-Detail 4 3 4 4_Tertiary Salaries Survey" xfId="22686" xr:uid="{00000000-0005-0000-0000-0000EC740000}"/>
    <cellStyle name="RowTitles-Detail 4 3 4 5" xfId="22687" xr:uid="{00000000-0005-0000-0000-0000ED740000}"/>
    <cellStyle name="RowTitles-Detail 4 3 4 5 2" xfId="22688" xr:uid="{00000000-0005-0000-0000-0000EE740000}"/>
    <cellStyle name="RowTitles-Detail 4 3 4 5 2 2" xfId="22689" xr:uid="{00000000-0005-0000-0000-0000EF740000}"/>
    <cellStyle name="RowTitles-Detail 4 3 4 5 2 2 2" xfId="22690" xr:uid="{00000000-0005-0000-0000-0000F0740000}"/>
    <cellStyle name="RowTitles-Detail 4 3 4 5 2 2_Tertiary Salaries Survey" xfId="22691" xr:uid="{00000000-0005-0000-0000-0000F1740000}"/>
    <cellStyle name="RowTitles-Detail 4 3 4 5 2 3" xfId="22692" xr:uid="{00000000-0005-0000-0000-0000F2740000}"/>
    <cellStyle name="RowTitles-Detail 4 3 4 5 2_Tertiary Salaries Survey" xfId="22693" xr:uid="{00000000-0005-0000-0000-0000F3740000}"/>
    <cellStyle name="RowTitles-Detail 4 3 4 5 3" xfId="22694" xr:uid="{00000000-0005-0000-0000-0000F4740000}"/>
    <cellStyle name="RowTitles-Detail 4 3 4 5 3 2" xfId="22695" xr:uid="{00000000-0005-0000-0000-0000F5740000}"/>
    <cellStyle name="RowTitles-Detail 4 3 4 5 3 2 2" xfId="22696" xr:uid="{00000000-0005-0000-0000-0000F6740000}"/>
    <cellStyle name="RowTitles-Detail 4 3 4 5 3 2_Tertiary Salaries Survey" xfId="22697" xr:uid="{00000000-0005-0000-0000-0000F7740000}"/>
    <cellStyle name="RowTitles-Detail 4 3 4 5 3 3" xfId="22698" xr:uid="{00000000-0005-0000-0000-0000F8740000}"/>
    <cellStyle name="RowTitles-Detail 4 3 4 5 3_Tertiary Salaries Survey" xfId="22699" xr:uid="{00000000-0005-0000-0000-0000F9740000}"/>
    <cellStyle name="RowTitles-Detail 4 3 4 5 4" xfId="22700" xr:uid="{00000000-0005-0000-0000-0000FA740000}"/>
    <cellStyle name="RowTitles-Detail 4 3 4 5 4 2" xfId="22701" xr:uid="{00000000-0005-0000-0000-0000FB740000}"/>
    <cellStyle name="RowTitles-Detail 4 3 4 5 4_Tertiary Salaries Survey" xfId="22702" xr:uid="{00000000-0005-0000-0000-0000FC740000}"/>
    <cellStyle name="RowTitles-Detail 4 3 4 5 5" xfId="22703" xr:uid="{00000000-0005-0000-0000-0000FD740000}"/>
    <cellStyle name="RowTitles-Detail 4 3 4 5_Tertiary Salaries Survey" xfId="22704" xr:uid="{00000000-0005-0000-0000-0000FE740000}"/>
    <cellStyle name="RowTitles-Detail 4 3 4 6" xfId="22705" xr:uid="{00000000-0005-0000-0000-0000FF740000}"/>
    <cellStyle name="RowTitles-Detail 4 3 4 6 2" xfId="22706" xr:uid="{00000000-0005-0000-0000-000000750000}"/>
    <cellStyle name="RowTitles-Detail 4 3 4 6 2 2" xfId="22707" xr:uid="{00000000-0005-0000-0000-000001750000}"/>
    <cellStyle name="RowTitles-Detail 4 3 4 6 2 2 2" xfId="22708" xr:uid="{00000000-0005-0000-0000-000002750000}"/>
    <cellStyle name="RowTitles-Detail 4 3 4 6 2 2_Tertiary Salaries Survey" xfId="22709" xr:uid="{00000000-0005-0000-0000-000003750000}"/>
    <cellStyle name="RowTitles-Detail 4 3 4 6 2 3" xfId="22710" xr:uid="{00000000-0005-0000-0000-000004750000}"/>
    <cellStyle name="RowTitles-Detail 4 3 4 6 2_Tertiary Salaries Survey" xfId="22711" xr:uid="{00000000-0005-0000-0000-000005750000}"/>
    <cellStyle name="RowTitles-Detail 4 3 4 6 3" xfId="22712" xr:uid="{00000000-0005-0000-0000-000006750000}"/>
    <cellStyle name="RowTitles-Detail 4 3 4 6 3 2" xfId="22713" xr:uid="{00000000-0005-0000-0000-000007750000}"/>
    <cellStyle name="RowTitles-Detail 4 3 4 6 3 2 2" xfId="22714" xr:uid="{00000000-0005-0000-0000-000008750000}"/>
    <cellStyle name="RowTitles-Detail 4 3 4 6 3 2_Tertiary Salaries Survey" xfId="22715" xr:uid="{00000000-0005-0000-0000-000009750000}"/>
    <cellStyle name="RowTitles-Detail 4 3 4 6 3 3" xfId="22716" xr:uid="{00000000-0005-0000-0000-00000A750000}"/>
    <cellStyle name="RowTitles-Detail 4 3 4 6 3_Tertiary Salaries Survey" xfId="22717" xr:uid="{00000000-0005-0000-0000-00000B750000}"/>
    <cellStyle name="RowTitles-Detail 4 3 4 6 4" xfId="22718" xr:uid="{00000000-0005-0000-0000-00000C750000}"/>
    <cellStyle name="RowTitles-Detail 4 3 4 6 4 2" xfId="22719" xr:uid="{00000000-0005-0000-0000-00000D750000}"/>
    <cellStyle name="RowTitles-Detail 4 3 4 6 4_Tertiary Salaries Survey" xfId="22720" xr:uid="{00000000-0005-0000-0000-00000E750000}"/>
    <cellStyle name="RowTitles-Detail 4 3 4 6 5" xfId="22721" xr:uid="{00000000-0005-0000-0000-00000F750000}"/>
    <cellStyle name="RowTitles-Detail 4 3 4 6_Tertiary Salaries Survey" xfId="22722" xr:uid="{00000000-0005-0000-0000-000010750000}"/>
    <cellStyle name="RowTitles-Detail 4 3 4 7" xfId="22723" xr:uid="{00000000-0005-0000-0000-000011750000}"/>
    <cellStyle name="RowTitles-Detail 4 3 4 7 2" xfId="22724" xr:uid="{00000000-0005-0000-0000-000012750000}"/>
    <cellStyle name="RowTitles-Detail 4 3 4 7 2 2" xfId="22725" xr:uid="{00000000-0005-0000-0000-000013750000}"/>
    <cellStyle name="RowTitles-Detail 4 3 4 7 2_Tertiary Salaries Survey" xfId="22726" xr:uid="{00000000-0005-0000-0000-000014750000}"/>
    <cellStyle name="RowTitles-Detail 4 3 4 7 3" xfId="22727" xr:uid="{00000000-0005-0000-0000-000015750000}"/>
    <cellStyle name="RowTitles-Detail 4 3 4 7_Tertiary Salaries Survey" xfId="22728" xr:uid="{00000000-0005-0000-0000-000016750000}"/>
    <cellStyle name="RowTitles-Detail 4 3 4 8" xfId="22729" xr:uid="{00000000-0005-0000-0000-000017750000}"/>
    <cellStyle name="RowTitles-Detail 4 3 4 9" xfId="22730" xr:uid="{00000000-0005-0000-0000-000018750000}"/>
    <cellStyle name="RowTitles-Detail 4 3 4_STUD aligned by INSTIT" xfId="22731" xr:uid="{00000000-0005-0000-0000-000019750000}"/>
    <cellStyle name="RowTitles-Detail 4 3 5" xfId="22732" xr:uid="{00000000-0005-0000-0000-00001A750000}"/>
    <cellStyle name="RowTitles-Detail 4 3 5 2" xfId="22733" xr:uid="{00000000-0005-0000-0000-00001B750000}"/>
    <cellStyle name="RowTitles-Detail 4 3 5 2 2" xfId="22734" xr:uid="{00000000-0005-0000-0000-00001C750000}"/>
    <cellStyle name="RowTitles-Detail 4 3 5 2 2 2" xfId="22735" xr:uid="{00000000-0005-0000-0000-00001D750000}"/>
    <cellStyle name="RowTitles-Detail 4 3 5 2 2_Tertiary Salaries Survey" xfId="22736" xr:uid="{00000000-0005-0000-0000-00001E750000}"/>
    <cellStyle name="RowTitles-Detail 4 3 5 2 3" xfId="22737" xr:uid="{00000000-0005-0000-0000-00001F750000}"/>
    <cellStyle name="RowTitles-Detail 4 3 5 2_Tertiary Salaries Survey" xfId="22738" xr:uid="{00000000-0005-0000-0000-000020750000}"/>
    <cellStyle name="RowTitles-Detail 4 3 5 3" xfId="22739" xr:uid="{00000000-0005-0000-0000-000021750000}"/>
    <cellStyle name="RowTitles-Detail 4 3 5 3 2" xfId="22740" xr:uid="{00000000-0005-0000-0000-000022750000}"/>
    <cellStyle name="RowTitles-Detail 4 3 5 3 2 2" xfId="22741" xr:uid="{00000000-0005-0000-0000-000023750000}"/>
    <cellStyle name="RowTitles-Detail 4 3 5 3 2_Tertiary Salaries Survey" xfId="22742" xr:uid="{00000000-0005-0000-0000-000024750000}"/>
    <cellStyle name="RowTitles-Detail 4 3 5 3 3" xfId="22743" xr:uid="{00000000-0005-0000-0000-000025750000}"/>
    <cellStyle name="RowTitles-Detail 4 3 5 3_Tertiary Salaries Survey" xfId="22744" xr:uid="{00000000-0005-0000-0000-000026750000}"/>
    <cellStyle name="RowTitles-Detail 4 3 5 4" xfId="22745" xr:uid="{00000000-0005-0000-0000-000027750000}"/>
    <cellStyle name="RowTitles-Detail 4 3 5 5" xfId="22746" xr:uid="{00000000-0005-0000-0000-000028750000}"/>
    <cellStyle name="RowTitles-Detail 4 3 5 5 2" xfId="22747" xr:uid="{00000000-0005-0000-0000-000029750000}"/>
    <cellStyle name="RowTitles-Detail 4 3 5 5_Tertiary Salaries Survey" xfId="22748" xr:uid="{00000000-0005-0000-0000-00002A750000}"/>
    <cellStyle name="RowTitles-Detail 4 3 5 6" xfId="22749" xr:uid="{00000000-0005-0000-0000-00002B750000}"/>
    <cellStyle name="RowTitles-Detail 4 3 5_Tertiary Salaries Survey" xfId="22750" xr:uid="{00000000-0005-0000-0000-00002C750000}"/>
    <cellStyle name="RowTitles-Detail 4 3 6" xfId="22751" xr:uid="{00000000-0005-0000-0000-00002D750000}"/>
    <cellStyle name="RowTitles-Detail 4 3 6 2" xfId="22752" xr:uid="{00000000-0005-0000-0000-00002E750000}"/>
    <cellStyle name="RowTitles-Detail 4 3 6 2 2" xfId="22753" xr:uid="{00000000-0005-0000-0000-00002F750000}"/>
    <cellStyle name="RowTitles-Detail 4 3 6 2 2 2" xfId="22754" xr:uid="{00000000-0005-0000-0000-000030750000}"/>
    <cellStyle name="RowTitles-Detail 4 3 6 2 2_Tertiary Salaries Survey" xfId="22755" xr:uid="{00000000-0005-0000-0000-000031750000}"/>
    <cellStyle name="RowTitles-Detail 4 3 6 2 3" xfId="22756" xr:uid="{00000000-0005-0000-0000-000032750000}"/>
    <cellStyle name="RowTitles-Detail 4 3 6 2_Tertiary Salaries Survey" xfId="22757" xr:uid="{00000000-0005-0000-0000-000033750000}"/>
    <cellStyle name="RowTitles-Detail 4 3 6 3" xfId="22758" xr:uid="{00000000-0005-0000-0000-000034750000}"/>
    <cellStyle name="RowTitles-Detail 4 3 6 3 2" xfId="22759" xr:uid="{00000000-0005-0000-0000-000035750000}"/>
    <cellStyle name="RowTitles-Detail 4 3 6 3 2 2" xfId="22760" xr:uid="{00000000-0005-0000-0000-000036750000}"/>
    <cellStyle name="RowTitles-Detail 4 3 6 3 2_Tertiary Salaries Survey" xfId="22761" xr:uid="{00000000-0005-0000-0000-000037750000}"/>
    <cellStyle name="RowTitles-Detail 4 3 6 3 3" xfId="22762" xr:uid="{00000000-0005-0000-0000-000038750000}"/>
    <cellStyle name="RowTitles-Detail 4 3 6 3_Tertiary Salaries Survey" xfId="22763" xr:uid="{00000000-0005-0000-0000-000039750000}"/>
    <cellStyle name="RowTitles-Detail 4 3 6 4" xfId="22764" xr:uid="{00000000-0005-0000-0000-00003A750000}"/>
    <cellStyle name="RowTitles-Detail 4 3 6 5" xfId="22765" xr:uid="{00000000-0005-0000-0000-00003B750000}"/>
    <cellStyle name="RowTitles-Detail 4 3 6_Tertiary Salaries Survey" xfId="22766" xr:uid="{00000000-0005-0000-0000-00003C750000}"/>
    <cellStyle name="RowTitles-Detail 4 3 7" xfId="22767" xr:uid="{00000000-0005-0000-0000-00003D750000}"/>
    <cellStyle name="RowTitles-Detail 4 3 7 2" xfId="22768" xr:uid="{00000000-0005-0000-0000-00003E750000}"/>
    <cellStyle name="RowTitles-Detail 4 3 7 2 2" xfId="22769" xr:uid="{00000000-0005-0000-0000-00003F750000}"/>
    <cellStyle name="RowTitles-Detail 4 3 7 2 2 2" xfId="22770" xr:uid="{00000000-0005-0000-0000-000040750000}"/>
    <cellStyle name="RowTitles-Detail 4 3 7 2 2_Tertiary Salaries Survey" xfId="22771" xr:uid="{00000000-0005-0000-0000-000041750000}"/>
    <cellStyle name="RowTitles-Detail 4 3 7 2 3" xfId="22772" xr:uid="{00000000-0005-0000-0000-000042750000}"/>
    <cellStyle name="RowTitles-Detail 4 3 7 2_Tertiary Salaries Survey" xfId="22773" xr:uid="{00000000-0005-0000-0000-000043750000}"/>
    <cellStyle name="RowTitles-Detail 4 3 7 3" xfId="22774" xr:uid="{00000000-0005-0000-0000-000044750000}"/>
    <cellStyle name="RowTitles-Detail 4 3 7 3 2" xfId="22775" xr:uid="{00000000-0005-0000-0000-000045750000}"/>
    <cellStyle name="RowTitles-Detail 4 3 7 3 2 2" xfId="22776" xr:uid="{00000000-0005-0000-0000-000046750000}"/>
    <cellStyle name="RowTitles-Detail 4 3 7 3 2_Tertiary Salaries Survey" xfId="22777" xr:uid="{00000000-0005-0000-0000-000047750000}"/>
    <cellStyle name="RowTitles-Detail 4 3 7 3 3" xfId="22778" xr:uid="{00000000-0005-0000-0000-000048750000}"/>
    <cellStyle name="RowTitles-Detail 4 3 7 3_Tertiary Salaries Survey" xfId="22779" xr:uid="{00000000-0005-0000-0000-000049750000}"/>
    <cellStyle name="RowTitles-Detail 4 3 7 4" xfId="22780" xr:uid="{00000000-0005-0000-0000-00004A750000}"/>
    <cellStyle name="RowTitles-Detail 4 3 7 5" xfId="22781" xr:uid="{00000000-0005-0000-0000-00004B750000}"/>
    <cellStyle name="RowTitles-Detail 4 3 7 5 2" xfId="22782" xr:uid="{00000000-0005-0000-0000-00004C750000}"/>
    <cellStyle name="RowTitles-Detail 4 3 7 5_Tertiary Salaries Survey" xfId="22783" xr:uid="{00000000-0005-0000-0000-00004D750000}"/>
    <cellStyle name="RowTitles-Detail 4 3 7 6" xfId="22784" xr:uid="{00000000-0005-0000-0000-00004E750000}"/>
    <cellStyle name="RowTitles-Detail 4 3 7_Tertiary Salaries Survey" xfId="22785" xr:uid="{00000000-0005-0000-0000-00004F750000}"/>
    <cellStyle name="RowTitles-Detail 4 3 8" xfId="22786" xr:uid="{00000000-0005-0000-0000-000050750000}"/>
    <cellStyle name="RowTitles-Detail 4 3 8 2" xfId="22787" xr:uid="{00000000-0005-0000-0000-000051750000}"/>
    <cellStyle name="RowTitles-Detail 4 3 8 2 2" xfId="22788" xr:uid="{00000000-0005-0000-0000-000052750000}"/>
    <cellStyle name="RowTitles-Detail 4 3 8 2 2 2" xfId="22789" xr:uid="{00000000-0005-0000-0000-000053750000}"/>
    <cellStyle name="RowTitles-Detail 4 3 8 2 2_Tertiary Salaries Survey" xfId="22790" xr:uid="{00000000-0005-0000-0000-000054750000}"/>
    <cellStyle name="RowTitles-Detail 4 3 8 2 3" xfId="22791" xr:uid="{00000000-0005-0000-0000-000055750000}"/>
    <cellStyle name="RowTitles-Detail 4 3 8 2_Tertiary Salaries Survey" xfId="22792" xr:uid="{00000000-0005-0000-0000-000056750000}"/>
    <cellStyle name="RowTitles-Detail 4 3 8 3" xfId="22793" xr:uid="{00000000-0005-0000-0000-000057750000}"/>
    <cellStyle name="RowTitles-Detail 4 3 8 3 2" xfId="22794" xr:uid="{00000000-0005-0000-0000-000058750000}"/>
    <cellStyle name="RowTitles-Detail 4 3 8 3 2 2" xfId="22795" xr:uid="{00000000-0005-0000-0000-000059750000}"/>
    <cellStyle name="RowTitles-Detail 4 3 8 3 2_Tertiary Salaries Survey" xfId="22796" xr:uid="{00000000-0005-0000-0000-00005A750000}"/>
    <cellStyle name="RowTitles-Detail 4 3 8 3 3" xfId="22797" xr:uid="{00000000-0005-0000-0000-00005B750000}"/>
    <cellStyle name="RowTitles-Detail 4 3 8 3_Tertiary Salaries Survey" xfId="22798" xr:uid="{00000000-0005-0000-0000-00005C750000}"/>
    <cellStyle name="RowTitles-Detail 4 3 8 4" xfId="22799" xr:uid="{00000000-0005-0000-0000-00005D750000}"/>
    <cellStyle name="RowTitles-Detail 4 3 8 4 2" xfId="22800" xr:uid="{00000000-0005-0000-0000-00005E750000}"/>
    <cellStyle name="RowTitles-Detail 4 3 8 4_Tertiary Salaries Survey" xfId="22801" xr:uid="{00000000-0005-0000-0000-00005F750000}"/>
    <cellStyle name="RowTitles-Detail 4 3 8 5" xfId="22802" xr:uid="{00000000-0005-0000-0000-000060750000}"/>
    <cellStyle name="RowTitles-Detail 4 3 8_Tertiary Salaries Survey" xfId="22803" xr:uid="{00000000-0005-0000-0000-000061750000}"/>
    <cellStyle name="RowTitles-Detail 4 3 9" xfId="22804" xr:uid="{00000000-0005-0000-0000-000062750000}"/>
    <cellStyle name="RowTitles-Detail 4 3 9 2" xfId="22805" xr:uid="{00000000-0005-0000-0000-000063750000}"/>
    <cellStyle name="RowTitles-Detail 4 3 9 2 2" xfId="22806" xr:uid="{00000000-0005-0000-0000-000064750000}"/>
    <cellStyle name="RowTitles-Detail 4 3 9 2 2 2" xfId="22807" xr:uid="{00000000-0005-0000-0000-000065750000}"/>
    <cellStyle name="RowTitles-Detail 4 3 9 2 2_Tertiary Salaries Survey" xfId="22808" xr:uid="{00000000-0005-0000-0000-000066750000}"/>
    <cellStyle name="RowTitles-Detail 4 3 9 2 3" xfId="22809" xr:uid="{00000000-0005-0000-0000-000067750000}"/>
    <cellStyle name="RowTitles-Detail 4 3 9 2_Tertiary Salaries Survey" xfId="22810" xr:uid="{00000000-0005-0000-0000-000068750000}"/>
    <cellStyle name="RowTitles-Detail 4 3 9 3" xfId="22811" xr:uid="{00000000-0005-0000-0000-000069750000}"/>
    <cellStyle name="RowTitles-Detail 4 3 9 3 2" xfId="22812" xr:uid="{00000000-0005-0000-0000-00006A750000}"/>
    <cellStyle name="RowTitles-Detail 4 3 9 3 2 2" xfId="22813" xr:uid="{00000000-0005-0000-0000-00006B750000}"/>
    <cellStyle name="RowTitles-Detail 4 3 9 3 2_Tertiary Salaries Survey" xfId="22814" xr:uid="{00000000-0005-0000-0000-00006C750000}"/>
    <cellStyle name="RowTitles-Detail 4 3 9 3 3" xfId="22815" xr:uid="{00000000-0005-0000-0000-00006D750000}"/>
    <cellStyle name="RowTitles-Detail 4 3 9 3_Tertiary Salaries Survey" xfId="22816" xr:uid="{00000000-0005-0000-0000-00006E750000}"/>
    <cellStyle name="RowTitles-Detail 4 3 9 4" xfId="22817" xr:uid="{00000000-0005-0000-0000-00006F750000}"/>
    <cellStyle name="RowTitles-Detail 4 3 9 4 2" xfId="22818" xr:uid="{00000000-0005-0000-0000-000070750000}"/>
    <cellStyle name="RowTitles-Detail 4 3 9 4_Tertiary Salaries Survey" xfId="22819" xr:uid="{00000000-0005-0000-0000-000071750000}"/>
    <cellStyle name="RowTitles-Detail 4 3 9 5" xfId="22820" xr:uid="{00000000-0005-0000-0000-000072750000}"/>
    <cellStyle name="RowTitles-Detail 4 3 9_Tertiary Salaries Survey" xfId="22821" xr:uid="{00000000-0005-0000-0000-000073750000}"/>
    <cellStyle name="RowTitles-Detail 4 3_STUD aligned by INSTIT" xfId="22822" xr:uid="{00000000-0005-0000-0000-000074750000}"/>
    <cellStyle name="RowTitles-Detail 4 4" xfId="22823" xr:uid="{00000000-0005-0000-0000-000075750000}"/>
    <cellStyle name="RowTitles-Detail 4 4 2" xfId="22824" xr:uid="{00000000-0005-0000-0000-000076750000}"/>
    <cellStyle name="RowTitles-Detail 4 4 2 2" xfId="22825" xr:uid="{00000000-0005-0000-0000-000077750000}"/>
    <cellStyle name="RowTitles-Detail 4 4 2 2 2" xfId="22826" xr:uid="{00000000-0005-0000-0000-000078750000}"/>
    <cellStyle name="RowTitles-Detail 4 4 2 2 2 2" xfId="22827" xr:uid="{00000000-0005-0000-0000-000079750000}"/>
    <cellStyle name="RowTitles-Detail 4 4 2 2 2_Tertiary Salaries Survey" xfId="22828" xr:uid="{00000000-0005-0000-0000-00007A750000}"/>
    <cellStyle name="RowTitles-Detail 4 4 2 2 3" xfId="22829" xr:uid="{00000000-0005-0000-0000-00007B750000}"/>
    <cellStyle name="RowTitles-Detail 4 4 2 2_Tertiary Salaries Survey" xfId="22830" xr:uid="{00000000-0005-0000-0000-00007C750000}"/>
    <cellStyle name="RowTitles-Detail 4 4 2 3" xfId="22831" xr:uid="{00000000-0005-0000-0000-00007D750000}"/>
    <cellStyle name="RowTitles-Detail 4 4 2 3 2" xfId="22832" xr:uid="{00000000-0005-0000-0000-00007E750000}"/>
    <cellStyle name="RowTitles-Detail 4 4 2 3 2 2" xfId="22833" xr:uid="{00000000-0005-0000-0000-00007F750000}"/>
    <cellStyle name="RowTitles-Detail 4 4 2 3 2_Tertiary Salaries Survey" xfId="22834" xr:uid="{00000000-0005-0000-0000-000080750000}"/>
    <cellStyle name="RowTitles-Detail 4 4 2 3 3" xfId="22835" xr:uid="{00000000-0005-0000-0000-000081750000}"/>
    <cellStyle name="RowTitles-Detail 4 4 2 3_Tertiary Salaries Survey" xfId="22836" xr:uid="{00000000-0005-0000-0000-000082750000}"/>
    <cellStyle name="RowTitles-Detail 4 4 2 4" xfId="22837" xr:uid="{00000000-0005-0000-0000-000083750000}"/>
    <cellStyle name="RowTitles-Detail 4 4 2 5" xfId="22838" xr:uid="{00000000-0005-0000-0000-000084750000}"/>
    <cellStyle name="RowTitles-Detail 4 4 2_Tertiary Salaries Survey" xfId="22839" xr:uid="{00000000-0005-0000-0000-000085750000}"/>
    <cellStyle name="RowTitles-Detail 4 4 3" xfId="22840" xr:uid="{00000000-0005-0000-0000-000086750000}"/>
    <cellStyle name="RowTitles-Detail 4 4 3 2" xfId="22841" xr:uid="{00000000-0005-0000-0000-000087750000}"/>
    <cellStyle name="RowTitles-Detail 4 4 3 2 2" xfId="22842" xr:uid="{00000000-0005-0000-0000-000088750000}"/>
    <cellStyle name="RowTitles-Detail 4 4 3 2 2 2" xfId="22843" xr:uid="{00000000-0005-0000-0000-000089750000}"/>
    <cellStyle name="RowTitles-Detail 4 4 3 2 2_Tertiary Salaries Survey" xfId="22844" xr:uid="{00000000-0005-0000-0000-00008A750000}"/>
    <cellStyle name="RowTitles-Detail 4 4 3 2 3" xfId="22845" xr:uid="{00000000-0005-0000-0000-00008B750000}"/>
    <cellStyle name="RowTitles-Detail 4 4 3 2_Tertiary Salaries Survey" xfId="22846" xr:uid="{00000000-0005-0000-0000-00008C750000}"/>
    <cellStyle name="RowTitles-Detail 4 4 3 3" xfId="22847" xr:uid="{00000000-0005-0000-0000-00008D750000}"/>
    <cellStyle name="RowTitles-Detail 4 4 3 3 2" xfId="22848" xr:uid="{00000000-0005-0000-0000-00008E750000}"/>
    <cellStyle name="RowTitles-Detail 4 4 3 3 2 2" xfId="22849" xr:uid="{00000000-0005-0000-0000-00008F750000}"/>
    <cellStyle name="RowTitles-Detail 4 4 3 3 2_Tertiary Salaries Survey" xfId="22850" xr:uid="{00000000-0005-0000-0000-000090750000}"/>
    <cellStyle name="RowTitles-Detail 4 4 3 3 3" xfId="22851" xr:uid="{00000000-0005-0000-0000-000091750000}"/>
    <cellStyle name="RowTitles-Detail 4 4 3 3_Tertiary Salaries Survey" xfId="22852" xr:uid="{00000000-0005-0000-0000-000092750000}"/>
    <cellStyle name="RowTitles-Detail 4 4 3 4" xfId="22853" xr:uid="{00000000-0005-0000-0000-000093750000}"/>
    <cellStyle name="RowTitles-Detail 4 4 3 5" xfId="22854" xr:uid="{00000000-0005-0000-0000-000094750000}"/>
    <cellStyle name="RowTitles-Detail 4 4 3 5 2" xfId="22855" xr:uid="{00000000-0005-0000-0000-000095750000}"/>
    <cellStyle name="RowTitles-Detail 4 4 3 5_Tertiary Salaries Survey" xfId="22856" xr:uid="{00000000-0005-0000-0000-000096750000}"/>
    <cellStyle name="RowTitles-Detail 4 4 3 6" xfId="22857" xr:uid="{00000000-0005-0000-0000-000097750000}"/>
    <cellStyle name="RowTitles-Detail 4 4 3_Tertiary Salaries Survey" xfId="22858" xr:uid="{00000000-0005-0000-0000-000098750000}"/>
    <cellStyle name="RowTitles-Detail 4 4 4" xfId="22859" xr:uid="{00000000-0005-0000-0000-000099750000}"/>
    <cellStyle name="RowTitles-Detail 4 4 4 2" xfId="22860" xr:uid="{00000000-0005-0000-0000-00009A750000}"/>
    <cellStyle name="RowTitles-Detail 4 4 4 2 2" xfId="22861" xr:uid="{00000000-0005-0000-0000-00009B750000}"/>
    <cellStyle name="RowTitles-Detail 4 4 4 2 2 2" xfId="22862" xr:uid="{00000000-0005-0000-0000-00009C750000}"/>
    <cellStyle name="RowTitles-Detail 4 4 4 2 2_Tertiary Salaries Survey" xfId="22863" xr:uid="{00000000-0005-0000-0000-00009D750000}"/>
    <cellStyle name="RowTitles-Detail 4 4 4 2 3" xfId="22864" xr:uid="{00000000-0005-0000-0000-00009E750000}"/>
    <cellStyle name="RowTitles-Detail 4 4 4 2_Tertiary Salaries Survey" xfId="22865" xr:uid="{00000000-0005-0000-0000-00009F750000}"/>
    <cellStyle name="RowTitles-Detail 4 4 4 3" xfId="22866" xr:uid="{00000000-0005-0000-0000-0000A0750000}"/>
    <cellStyle name="RowTitles-Detail 4 4 4 3 2" xfId="22867" xr:uid="{00000000-0005-0000-0000-0000A1750000}"/>
    <cellStyle name="RowTitles-Detail 4 4 4 3 2 2" xfId="22868" xr:uid="{00000000-0005-0000-0000-0000A2750000}"/>
    <cellStyle name="RowTitles-Detail 4 4 4 3 2_Tertiary Salaries Survey" xfId="22869" xr:uid="{00000000-0005-0000-0000-0000A3750000}"/>
    <cellStyle name="RowTitles-Detail 4 4 4 3 3" xfId="22870" xr:uid="{00000000-0005-0000-0000-0000A4750000}"/>
    <cellStyle name="RowTitles-Detail 4 4 4 3_Tertiary Salaries Survey" xfId="22871" xr:uid="{00000000-0005-0000-0000-0000A5750000}"/>
    <cellStyle name="RowTitles-Detail 4 4 4 4" xfId="22872" xr:uid="{00000000-0005-0000-0000-0000A6750000}"/>
    <cellStyle name="RowTitles-Detail 4 4 4 4 2" xfId="22873" xr:uid="{00000000-0005-0000-0000-0000A7750000}"/>
    <cellStyle name="RowTitles-Detail 4 4 4 4_Tertiary Salaries Survey" xfId="22874" xr:uid="{00000000-0005-0000-0000-0000A8750000}"/>
    <cellStyle name="RowTitles-Detail 4 4 4 5" xfId="22875" xr:uid="{00000000-0005-0000-0000-0000A9750000}"/>
    <cellStyle name="RowTitles-Detail 4 4 4_Tertiary Salaries Survey" xfId="22876" xr:uid="{00000000-0005-0000-0000-0000AA750000}"/>
    <cellStyle name="RowTitles-Detail 4 4 5" xfId="22877" xr:uid="{00000000-0005-0000-0000-0000AB750000}"/>
    <cellStyle name="RowTitles-Detail 4 4 5 2" xfId="22878" xr:uid="{00000000-0005-0000-0000-0000AC750000}"/>
    <cellStyle name="RowTitles-Detail 4 4 5 2 2" xfId="22879" xr:uid="{00000000-0005-0000-0000-0000AD750000}"/>
    <cellStyle name="RowTitles-Detail 4 4 5 2 2 2" xfId="22880" xr:uid="{00000000-0005-0000-0000-0000AE750000}"/>
    <cellStyle name="RowTitles-Detail 4 4 5 2 2_Tertiary Salaries Survey" xfId="22881" xr:uid="{00000000-0005-0000-0000-0000AF750000}"/>
    <cellStyle name="RowTitles-Detail 4 4 5 2 3" xfId="22882" xr:uid="{00000000-0005-0000-0000-0000B0750000}"/>
    <cellStyle name="RowTitles-Detail 4 4 5 2_Tertiary Salaries Survey" xfId="22883" xr:uid="{00000000-0005-0000-0000-0000B1750000}"/>
    <cellStyle name="RowTitles-Detail 4 4 5 3" xfId="22884" xr:uid="{00000000-0005-0000-0000-0000B2750000}"/>
    <cellStyle name="RowTitles-Detail 4 4 5 3 2" xfId="22885" xr:uid="{00000000-0005-0000-0000-0000B3750000}"/>
    <cellStyle name="RowTitles-Detail 4 4 5 3 2 2" xfId="22886" xr:uid="{00000000-0005-0000-0000-0000B4750000}"/>
    <cellStyle name="RowTitles-Detail 4 4 5 3 2_Tertiary Salaries Survey" xfId="22887" xr:uid="{00000000-0005-0000-0000-0000B5750000}"/>
    <cellStyle name="RowTitles-Detail 4 4 5 3 3" xfId="22888" xr:uid="{00000000-0005-0000-0000-0000B6750000}"/>
    <cellStyle name="RowTitles-Detail 4 4 5 3_Tertiary Salaries Survey" xfId="22889" xr:uid="{00000000-0005-0000-0000-0000B7750000}"/>
    <cellStyle name="RowTitles-Detail 4 4 5 4" xfId="22890" xr:uid="{00000000-0005-0000-0000-0000B8750000}"/>
    <cellStyle name="RowTitles-Detail 4 4 5 4 2" xfId="22891" xr:uid="{00000000-0005-0000-0000-0000B9750000}"/>
    <cellStyle name="RowTitles-Detail 4 4 5 4_Tertiary Salaries Survey" xfId="22892" xr:uid="{00000000-0005-0000-0000-0000BA750000}"/>
    <cellStyle name="RowTitles-Detail 4 4 5 5" xfId="22893" xr:uid="{00000000-0005-0000-0000-0000BB750000}"/>
    <cellStyle name="RowTitles-Detail 4 4 5_Tertiary Salaries Survey" xfId="22894" xr:uid="{00000000-0005-0000-0000-0000BC750000}"/>
    <cellStyle name="RowTitles-Detail 4 4 6" xfId="22895" xr:uid="{00000000-0005-0000-0000-0000BD750000}"/>
    <cellStyle name="RowTitles-Detail 4 4 6 2" xfId="22896" xr:uid="{00000000-0005-0000-0000-0000BE750000}"/>
    <cellStyle name="RowTitles-Detail 4 4 6 2 2" xfId="22897" xr:uid="{00000000-0005-0000-0000-0000BF750000}"/>
    <cellStyle name="RowTitles-Detail 4 4 6 2 2 2" xfId="22898" xr:uid="{00000000-0005-0000-0000-0000C0750000}"/>
    <cellStyle name="RowTitles-Detail 4 4 6 2 2_Tertiary Salaries Survey" xfId="22899" xr:uid="{00000000-0005-0000-0000-0000C1750000}"/>
    <cellStyle name="RowTitles-Detail 4 4 6 2 3" xfId="22900" xr:uid="{00000000-0005-0000-0000-0000C2750000}"/>
    <cellStyle name="RowTitles-Detail 4 4 6 2_Tertiary Salaries Survey" xfId="22901" xr:uid="{00000000-0005-0000-0000-0000C3750000}"/>
    <cellStyle name="RowTitles-Detail 4 4 6 3" xfId="22902" xr:uid="{00000000-0005-0000-0000-0000C4750000}"/>
    <cellStyle name="RowTitles-Detail 4 4 6 3 2" xfId="22903" xr:uid="{00000000-0005-0000-0000-0000C5750000}"/>
    <cellStyle name="RowTitles-Detail 4 4 6 3 2 2" xfId="22904" xr:uid="{00000000-0005-0000-0000-0000C6750000}"/>
    <cellStyle name="RowTitles-Detail 4 4 6 3 2_Tertiary Salaries Survey" xfId="22905" xr:uid="{00000000-0005-0000-0000-0000C7750000}"/>
    <cellStyle name="RowTitles-Detail 4 4 6 3 3" xfId="22906" xr:uid="{00000000-0005-0000-0000-0000C8750000}"/>
    <cellStyle name="RowTitles-Detail 4 4 6 3_Tertiary Salaries Survey" xfId="22907" xr:uid="{00000000-0005-0000-0000-0000C9750000}"/>
    <cellStyle name="RowTitles-Detail 4 4 6 4" xfId="22908" xr:uid="{00000000-0005-0000-0000-0000CA750000}"/>
    <cellStyle name="RowTitles-Detail 4 4 6 4 2" xfId="22909" xr:uid="{00000000-0005-0000-0000-0000CB750000}"/>
    <cellStyle name="RowTitles-Detail 4 4 6 4_Tertiary Salaries Survey" xfId="22910" xr:uid="{00000000-0005-0000-0000-0000CC750000}"/>
    <cellStyle name="RowTitles-Detail 4 4 6 5" xfId="22911" xr:uid="{00000000-0005-0000-0000-0000CD750000}"/>
    <cellStyle name="RowTitles-Detail 4 4 6_Tertiary Salaries Survey" xfId="22912" xr:uid="{00000000-0005-0000-0000-0000CE750000}"/>
    <cellStyle name="RowTitles-Detail 4 4 7" xfId="22913" xr:uid="{00000000-0005-0000-0000-0000CF750000}"/>
    <cellStyle name="RowTitles-Detail 4 4 7 2" xfId="22914" xr:uid="{00000000-0005-0000-0000-0000D0750000}"/>
    <cellStyle name="RowTitles-Detail 4 4 7 2 2" xfId="22915" xr:uid="{00000000-0005-0000-0000-0000D1750000}"/>
    <cellStyle name="RowTitles-Detail 4 4 7 2_Tertiary Salaries Survey" xfId="22916" xr:uid="{00000000-0005-0000-0000-0000D2750000}"/>
    <cellStyle name="RowTitles-Detail 4 4 7 3" xfId="22917" xr:uid="{00000000-0005-0000-0000-0000D3750000}"/>
    <cellStyle name="RowTitles-Detail 4 4 7_Tertiary Salaries Survey" xfId="22918" xr:uid="{00000000-0005-0000-0000-0000D4750000}"/>
    <cellStyle name="RowTitles-Detail 4 4 8" xfId="22919" xr:uid="{00000000-0005-0000-0000-0000D5750000}"/>
    <cellStyle name="RowTitles-Detail 4 4 9" xfId="22920" xr:uid="{00000000-0005-0000-0000-0000D6750000}"/>
    <cellStyle name="RowTitles-Detail 4 4_STUD aligned by INSTIT" xfId="22921" xr:uid="{00000000-0005-0000-0000-0000D7750000}"/>
    <cellStyle name="RowTitles-Detail 4 5" xfId="22922" xr:uid="{00000000-0005-0000-0000-0000D8750000}"/>
    <cellStyle name="RowTitles-Detail 4 5 2" xfId="22923" xr:uid="{00000000-0005-0000-0000-0000D9750000}"/>
    <cellStyle name="RowTitles-Detail 4 5 2 2" xfId="22924" xr:uid="{00000000-0005-0000-0000-0000DA750000}"/>
    <cellStyle name="RowTitles-Detail 4 5 2 2 2" xfId="22925" xr:uid="{00000000-0005-0000-0000-0000DB750000}"/>
    <cellStyle name="RowTitles-Detail 4 5 2 2 2 2" xfId="22926" xr:uid="{00000000-0005-0000-0000-0000DC750000}"/>
    <cellStyle name="RowTitles-Detail 4 5 2 2 2_Tertiary Salaries Survey" xfId="22927" xr:uid="{00000000-0005-0000-0000-0000DD750000}"/>
    <cellStyle name="RowTitles-Detail 4 5 2 2 3" xfId="22928" xr:uid="{00000000-0005-0000-0000-0000DE750000}"/>
    <cellStyle name="RowTitles-Detail 4 5 2 2_Tertiary Salaries Survey" xfId="22929" xr:uid="{00000000-0005-0000-0000-0000DF750000}"/>
    <cellStyle name="RowTitles-Detail 4 5 2 3" xfId="22930" xr:uid="{00000000-0005-0000-0000-0000E0750000}"/>
    <cellStyle name="RowTitles-Detail 4 5 2 3 2" xfId="22931" xr:uid="{00000000-0005-0000-0000-0000E1750000}"/>
    <cellStyle name="RowTitles-Detail 4 5 2 3 2 2" xfId="22932" xr:uid="{00000000-0005-0000-0000-0000E2750000}"/>
    <cellStyle name="RowTitles-Detail 4 5 2 3 2_Tertiary Salaries Survey" xfId="22933" xr:uid="{00000000-0005-0000-0000-0000E3750000}"/>
    <cellStyle name="RowTitles-Detail 4 5 2 3 3" xfId="22934" xr:uid="{00000000-0005-0000-0000-0000E4750000}"/>
    <cellStyle name="RowTitles-Detail 4 5 2 3_Tertiary Salaries Survey" xfId="22935" xr:uid="{00000000-0005-0000-0000-0000E5750000}"/>
    <cellStyle name="RowTitles-Detail 4 5 2 4" xfId="22936" xr:uid="{00000000-0005-0000-0000-0000E6750000}"/>
    <cellStyle name="RowTitles-Detail 4 5 2 5" xfId="22937" xr:uid="{00000000-0005-0000-0000-0000E7750000}"/>
    <cellStyle name="RowTitles-Detail 4 5 2 5 2" xfId="22938" xr:uid="{00000000-0005-0000-0000-0000E8750000}"/>
    <cellStyle name="RowTitles-Detail 4 5 2 5_Tertiary Salaries Survey" xfId="22939" xr:uid="{00000000-0005-0000-0000-0000E9750000}"/>
    <cellStyle name="RowTitles-Detail 4 5 2 6" xfId="22940" xr:uid="{00000000-0005-0000-0000-0000EA750000}"/>
    <cellStyle name="RowTitles-Detail 4 5 2_Tertiary Salaries Survey" xfId="22941" xr:uid="{00000000-0005-0000-0000-0000EB750000}"/>
    <cellStyle name="RowTitles-Detail 4 5 3" xfId="22942" xr:uid="{00000000-0005-0000-0000-0000EC750000}"/>
    <cellStyle name="RowTitles-Detail 4 5 3 2" xfId="22943" xr:uid="{00000000-0005-0000-0000-0000ED750000}"/>
    <cellStyle name="RowTitles-Detail 4 5 3 2 2" xfId="22944" xr:uid="{00000000-0005-0000-0000-0000EE750000}"/>
    <cellStyle name="RowTitles-Detail 4 5 3 2 2 2" xfId="22945" xr:uid="{00000000-0005-0000-0000-0000EF750000}"/>
    <cellStyle name="RowTitles-Detail 4 5 3 2 2_Tertiary Salaries Survey" xfId="22946" xr:uid="{00000000-0005-0000-0000-0000F0750000}"/>
    <cellStyle name="RowTitles-Detail 4 5 3 2 3" xfId="22947" xr:uid="{00000000-0005-0000-0000-0000F1750000}"/>
    <cellStyle name="RowTitles-Detail 4 5 3 2_Tertiary Salaries Survey" xfId="22948" xr:uid="{00000000-0005-0000-0000-0000F2750000}"/>
    <cellStyle name="RowTitles-Detail 4 5 3 3" xfId="22949" xr:uid="{00000000-0005-0000-0000-0000F3750000}"/>
    <cellStyle name="RowTitles-Detail 4 5 3 3 2" xfId="22950" xr:uid="{00000000-0005-0000-0000-0000F4750000}"/>
    <cellStyle name="RowTitles-Detail 4 5 3 3 2 2" xfId="22951" xr:uid="{00000000-0005-0000-0000-0000F5750000}"/>
    <cellStyle name="RowTitles-Detail 4 5 3 3 2_Tertiary Salaries Survey" xfId="22952" xr:uid="{00000000-0005-0000-0000-0000F6750000}"/>
    <cellStyle name="RowTitles-Detail 4 5 3 3 3" xfId="22953" xr:uid="{00000000-0005-0000-0000-0000F7750000}"/>
    <cellStyle name="RowTitles-Detail 4 5 3 3_Tertiary Salaries Survey" xfId="22954" xr:uid="{00000000-0005-0000-0000-0000F8750000}"/>
    <cellStyle name="RowTitles-Detail 4 5 3 4" xfId="22955" xr:uid="{00000000-0005-0000-0000-0000F9750000}"/>
    <cellStyle name="RowTitles-Detail 4 5 3 5" xfId="22956" xr:uid="{00000000-0005-0000-0000-0000FA750000}"/>
    <cellStyle name="RowTitles-Detail 4 5 3_Tertiary Salaries Survey" xfId="22957" xr:uid="{00000000-0005-0000-0000-0000FB750000}"/>
    <cellStyle name="RowTitles-Detail 4 5 4" xfId="22958" xr:uid="{00000000-0005-0000-0000-0000FC750000}"/>
    <cellStyle name="RowTitles-Detail 4 5 4 2" xfId="22959" xr:uid="{00000000-0005-0000-0000-0000FD750000}"/>
    <cellStyle name="RowTitles-Detail 4 5 4 2 2" xfId="22960" xr:uid="{00000000-0005-0000-0000-0000FE750000}"/>
    <cellStyle name="RowTitles-Detail 4 5 4 2 2 2" xfId="22961" xr:uid="{00000000-0005-0000-0000-0000FF750000}"/>
    <cellStyle name="RowTitles-Detail 4 5 4 2 2_Tertiary Salaries Survey" xfId="22962" xr:uid="{00000000-0005-0000-0000-000000760000}"/>
    <cellStyle name="RowTitles-Detail 4 5 4 2 3" xfId="22963" xr:uid="{00000000-0005-0000-0000-000001760000}"/>
    <cellStyle name="RowTitles-Detail 4 5 4 2_Tertiary Salaries Survey" xfId="22964" xr:uid="{00000000-0005-0000-0000-000002760000}"/>
    <cellStyle name="RowTitles-Detail 4 5 4 3" xfId="22965" xr:uid="{00000000-0005-0000-0000-000003760000}"/>
    <cellStyle name="RowTitles-Detail 4 5 4 3 2" xfId="22966" xr:uid="{00000000-0005-0000-0000-000004760000}"/>
    <cellStyle name="RowTitles-Detail 4 5 4 3 2 2" xfId="22967" xr:uid="{00000000-0005-0000-0000-000005760000}"/>
    <cellStyle name="RowTitles-Detail 4 5 4 3 2_Tertiary Salaries Survey" xfId="22968" xr:uid="{00000000-0005-0000-0000-000006760000}"/>
    <cellStyle name="RowTitles-Detail 4 5 4 3 3" xfId="22969" xr:uid="{00000000-0005-0000-0000-000007760000}"/>
    <cellStyle name="RowTitles-Detail 4 5 4 3_Tertiary Salaries Survey" xfId="22970" xr:uid="{00000000-0005-0000-0000-000008760000}"/>
    <cellStyle name="RowTitles-Detail 4 5 4 4" xfId="22971" xr:uid="{00000000-0005-0000-0000-000009760000}"/>
    <cellStyle name="RowTitles-Detail 4 5 4 4 2" xfId="22972" xr:uid="{00000000-0005-0000-0000-00000A760000}"/>
    <cellStyle name="RowTitles-Detail 4 5 4 4_Tertiary Salaries Survey" xfId="22973" xr:uid="{00000000-0005-0000-0000-00000B760000}"/>
    <cellStyle name="RowTitles-Detail 4 5 4 5" xfId="22974" xr:uid="{00000000-0005-0000-0000-00000C760000}"/>
    <cellStyle name="RowTitles-Detail 4 5 4_Tertiary Salaries Survey" xfId="22975" xr:uid="{00000000-0005-0000-0000-00000D760000}"/>
    <cellStyle name="RowTitles-Detail 4 5 5" xfId="22976" xr:uid="{00000000-0005-0000-0000-00000E760000}"/>
    <cellStyle name="RowTitles-Detail 4 5 5 2" xfId="22977" xr:uid="{00000000-0005-0000-0000-00000F760000}"/>
    <cellStyle name="RowTitles-Detail 4 5 5 2 2" xfId="22978" xr:uid="{00000000-0005-0000-0000-000010760000}"/>
    <cellStyle name="RowTitles-Detail 4 5 5 2 2 2" xfId="22979" xr:uid="{00000000-0005-0000-0000-000011760000}"/>
    <cellStyle name="RowTitles-Detail 4 5 5 2 2_Tertiary Salaries Survey" xfId="22980" xr:uid="{00000000-0005-0000-0000-000012760000}"/>
    <cellStyle name="RowTitles-Detail 4 5 5 2 3" xfId="22981" xr:uid="{00000000-0005-0000-0000-000013760000}"/>
    <cellStyle name="RowTitles-Detail 4 5 5 2_Tertiary Salaries Survey" xfId="22982" xr:uid="{00000000-0005-0000-0000-000014760000}"/>
    <cellStyle name="RowTitles-Detail 4 5 5 3" xfId="22983" xr:uid="{00000000-0005-0000-0000-000015760000}"/>
    <cellStyle name="RowTitles-Detail 4 5 5 3 2" xfId="22984" xr:uid="{00000000-0005-0000-0000-000016760000}"/>
    <cellStyle name="RowTitles-Detail 4 5 5 3 2 2" xfId="22985" xr:uid="{00000000-0005-0000-0000-000017760000}"/>
    <cellStyle name="RowTitles-Detail 4 5 5 3 2_Tertiary Salaries Survey" xfId="22986" xr:uid="{00000000-0005-0000-0000-000018760000}"/>
    <cellStyle name="RowTitles-Detail 4 5 5 3 3" xfId="22987" xr:uid="{00000000-0005-0000-0000-000019760000}"/>
    <cellStyle name="RowTitles-Detail 4 5 5 3_Tertiary Salaries Survey" xfId="22988" xr:uid="{00000000-0005-0000-0000-00001A760000}"/>
    <cellStyle name="RowTitles-Detail 4 5 5 4" xfId="22989" xr:uid="{00000000-0005-0000-0000-00001B760000}"/>
    <cellStyle name="RowTitles-Detail 4 5 5 4 2" xfId="22990" xr:uid="{00000000-0005-0000-0000-00001C760000}"/>
    <cellStyle name="RowTitles-Detail 4 5 5 4_Tertiary Salaries Survey" xfId="22991" xr:uid="{00000000-0005-0000-0000-00001D760000}"/>
    <cellStyle name="RowTitles-Detail 4 5 5 5" xfId="22992" xr:uid="{00000000-0005-0000-0000-00001E760000}"/>
    <cellStyle name="RowTitles-Detail 4 5 5_Tertiary Salaries Survey" xfId="22993" xr:uid="{00000000-0005-0000-0000-00001F760000}"/>
    <cellStyle name="RowTitles-Detail 4 5 6" xfId="22994" xr:uid="{00000000-0005-0000-0000-000020760000}"/>
    <cellStyle name="RowTitles-Detail 4 5 6 2" xfId="22995" xr:uid="{00000000-0005-0000-0000-000021760000}"/>
    <cellStyle name="RowTitles-Detail 4 5 6 2 2" xfId="22996" xr:uid="{00000000-0005-0000-0000-000022760000}"/>
    <cellStyle name="RowTitles-Detail 4 5 6 2 2 2" xfId="22997" xr:uid="{00000000-0005-0000-0000-000023760000}"/>
    <cellStyle name="RowTitles-Detail 4 5 6 2 2_Tertiary Salaries Survey" xfId="22998" xr:uid="{00000000-0005-0000-0000-000024760000}"/>
    <cellStyle name="RowTitles-Detail 4 5 6 2 3" xfId="22999" xr:uid="{00000000-0005-0000-0000-000025760000}"/>
    <cellStyle name="RowTitles-Detail 4 5 6 2_Tertiary Salaries Survey" xfId="23000" xr:uid="{00000000-0005-0000-0000-000026760000}"/>
    <cellStyle name="RowTitles-Detail 4 5 6 3" xfId="23001" xr:uid="{00000000-0005-0000-0000-000027760000}"/>
    <cellStyle name="RowTitles-Detail 4 5 6 3 2" xfId="23002" xr:uid="{00000000-0005-0000-0000-000028760000}"/>
    <cellStyle name="RowTitles-Detail 4 5 6 3 2 2" xfId="23003" xr:uid="{00000000-0005-0000-0000-000029760000}"/>
    <cellStyle name="RowTitles-Detail 4 5 6 3 2_Tertiary Salaries Survey" xfId="23004" xr:uid="{00000000-0005-0000-0000-00002A760000}"/>
    <cellStyle name="RowTitles-Detail 4 5 6 3 3" xfId="23005" xr:uid="{00000000-0005-0000-0000-00002B760000}"/>
    <cellStyle name="RowTitles-Detail 4 5 6 3_Tertiary Salaries Survey" xfId="23006" xr:uid="{00000000-0005-0000-0000-00002C760000}"/>
    <cellStyle name="RowTitles-Detail 4 5 6 4" xfId="23007" xr:uid="{00000000-0005-0000-0000-00002D760000}"/>
    <cellStyle name="RowTitles-Detail 4 5 6 4 2" xfId="23008" xr:uid="{00000000-0005-0000-0000-00002E760000}"/>
    <cellStyle name="RowTitles-Detail 4 5 6 4_Tertiary Salaries Survey" xfId="23009" xr:uid="{00000000-0005-0000-0000-00002F760000}"/>
    <cellStyle name="RowTitles-Detail 4 5 6 5" xfId="23010" xr:uid="{00000000-0005-0000-0000-000030760000}"/>
    <cellStyle name="RowTitles-Detail 4 5 6_Tertiary Salaries Survey" xfId="23011" xr:uid="{00000000-0005-0000-0000-000031760000}"/>
    <cellStyle name="RowTitles-Detail 4 5 7" xfId="23012" xr:uid="{00000000-0005-0000-0000-000032760000}"/>
    <cellStyle name="RowTitles-Detail 4 5 7 2" xfId="23013" xr:uid="{00000000-0005-0000-0000-000033760000}"/>
    <cellStyle name="RowTitles-Detail 4 5 7 2 2" xfId="23014" xr:uid="{00000000-0005-0000-0000-000034760000}"/>
    <cellStyle name="RowTitles-Detail 4 5 7 2_Tertiary Salaries Survey" xfId="23015" xr:uid="{00000000-0005-0000-0000-000035760000}"/>
    <cellStyle name="RowTitles-Detail 4 5 7 3" xfId="23016" xr:uid="{00000000-0005-0000-0000-000036760000}"/>
    <cellStyle name="RowTitles-Detail 4 5 7_Tertiary Salaries Survey" xfId="23017" xr:uid="{00000000-0005-0000-0000-000037760000}"/>
    <cellStyle name="RowTitles-Detail 4 5 8" xfId="23018" xr:uid="{00000000-0005-0000-0000-000038760000}"/>
    <cellStyle name="RowTitles-Detail 4 5 8 2" xfId="23019" xr:uid="{00000000-0005-0000-0000-000039760000}"/>
    <cellStyle name="RowTitles-Detail 4 5 8 2 2" xfId="23020" xr:uid="{00000000-0005-0000-0000-00003A760000}"/>
    <cellStyle name="RowTitles-Detail 4 5 8 2_Tertiary Salaries Survey" xfId="23021" xr:uid="{00000000-0005-0000-0000-00003B760000}"/>
    <cellStyle name="RowTitles-Detail 4 5 8 3" xfId="23022" xr:uid="{00000000-0005-0000-0000-00003C760000}"/>
    <cellStyle name="RowTitles-Detail 4 5 8_Tertiary Salaries Survey" xfId="23023" xr:uid="{00000000-0005-0000-0000-00003D760000}"/>
    <cellStyle name="RowTitles-Detail 4 5 9" xfId="23024" xr:uid="{00000000-0005-0000-0000-00003E760000}"/>
    <cellStyle name="RowTitles-Detail 4 5_STUD aligned by INSTIT" xfId="23025" xr:uid="{00000000-0005-0000-0000-00003F760000}"/>
    <cellStyle name="RowTitles-Detail 4 6" xfId="23026" xr:uid="{00000000-0005-0000-0000-000040760000}"/>
    <cellStyle name="RowTitles-Detail 4 6 2" xfId="23027" xr:uid="{00000000-0005-0000-0000-000041760000}"/>
    <cellStyle name="RowTitles-Detail 4 6 2 2" xfId="23028" xr:uid="{00000000-0005-0000-0000-000042760000}"/>
    <cellStyle name="RowTitles-Detail 4 6 2 2 2" xfId="23029" xr:uid="{00000000-0005-0000-0000-000043760000}"/>
    <cellStyle name="RowTitles-Detail 4 6 2 2 2 2" xfId="23030" xr:uid="{00000000-0005-0000-0000-000044760000}"/>
    <cellStyle name="RowTitles-Detail 4 6 2 2 2_Tertiary Salaries Survey" xfId="23031" xr:uid="{00000000-0005-0000-0000-000045760000}"/>
    <cellStyle name="RowTitles-Detail 4 6 2 2 3" xfId="23032" xr:uid="{00000000-0005-0000-0000-000046760000}"/>
    <cellStyle name="RowTitles-Detail 4 6 2 2_Tertiary Salaries Survey" xfId="23033" xr:uid="{00000000-0005-0000-0000-000047760000}"/>
    <cellStyle name="RowTitles-Detail 4 6 2 3" xfId="23034" xr:uid="{00000000-0005-0000-0000-000048760000}"/>
    <cellStyle name="RowTitles-Detail 4 6 2 3 2" xfId="23035" xr:uid="{00000000-0005-0000-0000-000049760000}"/>
    <cellStyle name="RowTitles-Detail 4 6 2 3 2 2" xfId="23036" xr:uid="{00000000-0005-0000-0000-00004A760000}"/>
    <cellStyle name="RowTitles-Detail 4 6 2 3 2_Tertiary Salaries Survey" xfId="23037" xr:uid="{00000000-0005-0000-0000-00004B760000}"/>
    <cellStyle name="RowTitles-Detail 4 6 2 3 3" xfId="23038" xr:uid="{00000000-0005-0000-0000-00004C760000}"/>
    <cellStyle name="RowTitles-Detail 4 6 2 3_Tertiary Salaries Survey" xfId="23039" xr:uid="{00000000-0005-0000-0000-00004D760000}"/>
    <cellStyle name="RowTitles-Detail 4 6 2 4" xfId="23040" xr:uid="{00000000-0005-0000-0000-00004E760000}"/>
    <cellStyle name="RowTitles-Detail 4 6 2 5" xfId="23041" xr:uid="{00000000-0005-0000-0000-00004F760000}"/>
    <cellStyle name="RowTitles-Detail 4 6 2 5 2" xfId="23042" xr:uid="{00000000-0005-0000-0000-000050760000}"/>
    <cellStyle name="RowTitles-Detail 4 6 2 5_Tertiary Salaries Survey" xfId="23043" xr:uid="{00000000-0005-0000-0000-000051760000}"/>
    <cellStyle name="RowTitles-Detail 4 6 2 6" xfId="23044" xr:uid="{00000000-0005-0000-0000-000052760000}"/>
    <cellStyle name="RowTitles-Detail 4 6 2_Tertiary Salaries Survey" xfId="23045" xr:uid="{00000000-0005-0000-0000-000053760000}"/>
    <cellStyle name="RowTitles-Detail 4 6 3" xfId="23046" xr:uid="{00000000-0005-0000-0000-000054760000}"/>
    <cellStyle name="RowTitles-Detail 4 6 3 2" xfId="23047" xr:uid="{00000000-0005-0000-0000-000055760000}"/>
    <cellStyle name="RowTitles-Detail 4 6 3 2 2" xfId="23048" xr:uid="{00000000-0005-0000-0000-000056760000}"/>
    <cellStyle name="RowTitles-Detail 4 6 3 2 2 2" xfId="23049" xr:uid="{00000000-0005-0000-0000-000057760000}"/>
    <cellStyle name="RowTitles-Detail 4 6 3 2 2_Tertiary Salaries Survey" xfId="23050" xr:uid="{00000000-0005-0000-0000-000058760000}"/>
    <cellStyle name="RowTitles-Detail 4 6 3 2 3" xfId="23051" xr:uid="{00000000-0005-0000-0000-000059760000}"/>
    <cellStyle name="RowTitles-Detail 4 6 3 2_Tertiary Salaries Survey" xfId="23052" xr:uid="{00000000-0005-0000-0000-00005A760000}"/>
    <cellStyle name="RowTitles-Detail 4 6 3 3" xfId="23053" xr:uid="{00000000-0005-0000-0000-00005B760000}"/>
    <cellStyle name="RowTitles-Detail 4 6 3 3 2" xfId="23054" xr:uid="{00000000-0005-0000-0000-00005C760000}"/>
    <cellStyle name="RowTitles-Detail 4 6 3 3 2 2" xfId="23055" xr:uid="{00000000-0005-0000-0000-00005D760000}"/>
    <cellStyle name="RowTitles-Detail 4 6 3 3 2_Tertiary Salaries Survey" xfId="23056" xr:uid="{00000000-0005-0000-0000-00005E760000}"/>
    <cellStyle name="RowTitles-Detail 4 6 3 3 3" xfId="23057" xr:uid="{00000000-0005-0000-0000-00005F760000}"/>
    <cellStyle name="RowTitles-Detail 4 6 3 3_Tertiary Salaries Survey" xfId="23058" xr:uid="{00000000-0005-0000-0000-000060760000}"/>
    <cellStyle name="RowTitles-Detail 4 6 3 4" xfId="23059" xr:uid="{00000000-0005-0000-0000-000061760000}"/>
    <cellStyle name="RowTitles-Detail 4 6 3 5" xfId="23060" xr:uid="{00000000-0005-0000-0000-000062760000}"/>
    <cellStyle name="RowTitles-Detail 4 6 3_Tertiary Salaries Survey" xfId="23061" xr:uid="{00000000-0005-0000-0000-000063760000}"/>
    <cellStyle name="RowTitles-Detail 4 6 4" xfId="23062" xr:uid="{00000000-0005-0000-0000-000064760000}"/>
    <cellStyle name="RowTitles-Detail 4 6 4 2" xfId="23063" xr:uid="{00000000-0005-0000-0000-000065760000}"/>
    <cellStyle name="RowTitles-Detail 4 6 4 2 2" xfId="23064" xr:uid="{00000000-0005-0000-0000-000066760000}"/>
    <cellStyle name="RowTitles-Detail 4 6 4 2 2 2" xfId="23065" xr:uid="{00000000-0005-0000-0000-000067760000}"/>
    <cellStyle name="RowTitles-Detail 4 6 4 2 2_Tertiary Salaries Survey" xfId="23066" xr:uid="{00000000-0005-0000-0000-000068760000}"/>
    <cellStyle name="RowTitles-Detail 4 6 4 2 3" xfId="23067" xr:uid="{00000000-0005-0000-0000-000069760000}"/>
    <cellStyle name="RowTitles-Detail 4 6 4 2_Tertiary Salaries Survey" xfId="23068" xr:uid="{00000000-0005-0000-0000-00006A760000}"/>
    <cellStyle name="RowTitles-Detail 4 6 4 3" xfId="23069" xr:uid="{00000000-0005-0000-0000-00006B760000}"/>
    <cellStyle name="RowTitles-Detail 4 6 4 3 2" xfId="23070" xr:uid="{00000000-0005-0000-0000-00006C760000}"/>
    <cellStyle name="RowTitles-Detail 4 6 4 3 2 2" xfId="23071" xr:uid="{00000000-0005-0000-0000-00006D760000}"/>
    <cellStyle name="RowTitles-Detail 4 6 4 3 2_Tertiary Salaries Survey" xfId="23072" xr:uid="{00000000-0005-0000-0000-00006E760000}"/>
    <cellStyle name="RowTitles-Detail 4 6 4 3 3" xfId="23073" xr:uid="{00000000-0005-0000-0000-00006F760000}"/>
    <cellStyle name="RowTitles-Detail 4 6 4 3_Tertiary Salaries Survey" xfId="23074" xr:uid="{00000000-0005-0000-0000-000070760000}"/>
    <cellStyle name="RowTitles-Detail 4 6 4 4" xfId="23075" xr:uid="{00000000-0005-0000-0000-000071760000}"/>
    <cellStyle name="RowTitles-Detail 4 6 4 5" xfId="23076" xr:uid="{00000000-0005-0000-0000-000072760000}"/>
    <cellStyle name="RowTitles-Detail 4 6 4 5 2" xfId="23077" xr:uid="{00000000-0005-0000-0000-000073760000}"/>
    <cellStyle name="RowTitles-Detail 4 6 4 5_Tertiary Salaries Survey" xfId="23078" xr:uid="{00000000-0005-0000-0000-000074760000}"/>
    <cellStyle name="RowTitles-Detail 4 6 4 6" xfId="23079" xr:uid="{00000000-0005-0000-0000-000075760000}"/>
    <cellStyle name="RowTitles-Detail 4 6 4_Tertiary Salaries Survey" xfId="23080" xr:uid="{00000000-0005-0000-0000-000076760000}"/>
    <cellStyle name="RowTitles-Detail 4 6 5" xfId="23081" xr:uid="{00000000-0005-0000-0000-000077760000}"/>
    <cellStyle name="RowTitles-Detail 4 6 5 2" xfId="23082" xr:uid="{00000000-0005-0000-0000-000078760000}"/>
    <cellStyle name="RowTitles-Detail 4 6 5 2 2" xfId="23083" xr:uid="{00000000-0005-0000-0000-000079760000}"/>
    <cellStyle name="RowTitles-Detail 4 6 5 2 2 2" xfId="23084" xr:uid="{00000000-0005-0000-0000-00007A760000}"/>
    <cellStyle name="RowTitles-Detail 4 6 5 2 2_Tertiary Salaries Survey" xfId="23085" xr:uid="{00000000-0005-0000-0000-00007B760000}"/>
    <cellStyle name="RowTitles-Detail 4 6 5 2 3" xfId="23086" xr:uid="{00000000-0005-0000-0000-00007C760000}"/>
    <cellStyle name="RowTitles-Detail 4 6 5 2_Tertiary Salaries Survey" xfId="23087" xr:uid="{00000000-0005-0000-0000-00007D760000}"/>
    <cellStyle name="RowTitles-Detail 4 6 5 3" xfId="23088" xr:uid="{00000000-0005-0000-0000-00007E760000}"/>
    <cellStyle name="RowTitles-Detail 4 6 5 3 2" xfId="23089" xr:uid="{00000000-0005-0000-0000-00007F760000}"/>
    <cellStyle name="RowTitles-Detail 4 6 5 3 2 2" xfId="23090" xr:uid="{00000000-0005-0000-0000-000080760000}"/>
    <cellStyle name="RowTitles-Detail 4 6 5 3 2_Tertiary Salaries Survey" xfId="23091" xr:uid="{00000000-0005-0000-0000-000081760000}"/>
    <cellStyle name="RowTitles-Detail 4 6 5 3 3" xfId="23092" xr:uid="{00000000-0005-0000-0000-000082760000}"/>
    <cellStyle name="RowTitles-Detail 4 6 5 3_Tertiary Salaries Survey" xfId="23093" xr:uid="{00000000-0005-0000-0000-000083760000}"/>
    <cellStyle name="RowTitles-Detail 4 6 5 4" xfId="23094" xr:uid="{00000000-0005-0000-0000-000084760000}"/>
    <cellStyle name="RowTitles-Detail 4 6 5 4 2" xfId="23095" xr:uid="{00000000-0005-0000-0000-000085760000}"/>
    <cellStyle name="RowTitles-Detail 4 6 5 4_Tertiary Salaries Survey" xfId="23096" xr:uid="{00000000-0005-0000-0000-000086760000}"/>
    <cellStyle name="RowTitles-Detail 4 6 5 5" xfId="23097" xr:uid="{00000000-0005-0000-0000-000087760000}"/>
    <cellStyle name="RowTitles-Detail 4 6 5_Tertiary Salaries Survey" xfId="23098" xr:uid="{00000000-0005-0000-0000-000088760000}"/>
    <cellStyle name="RowTitles-Detail 4 6 6" xfId="23099" xr:uid="{00000000-0005-0000-0000-000089760000}"/>
    <cellStyle name="RowTitles-Detail 4 6 6 2" xfId="23100" xr:uid="{00000000-0005-0000-0000-00008A760000}"/>
    <cellStyle name="RowTitles-Detail 4 6 6 2 2" xfId="23101" xr:uid="{00000000-0005-0000-0000-00008B760000}"/>
    <cellStyle name="RowTitles-Detail 4 6 6 2 2 2" xfId="23102" xr:uid="{00000000-0005-0000-0000-00008C760000}"/>
    <cellStyle name="RowTitles-Detail 4 6 6 2 2_Tertiary Salaries Survey" xfId="23103" xr:uid="{00000000-0005-0000-0000-00008D760000}"/>
    <cellStyle name="RowTitles-Detail 4 6 6 2 3" xfId="23104" xr:uid="{00000000-0005-0000-0000-00008E760000}"/>
    <cellStyle name="RowTitles-Detail 4 6 6 2_Tertiary Salaries Survey" xfId="23105" xr:uid="{00000000-0005-0000-0000-00008F760000}"/>
    <cellStyle name="RowTitles-Detail 4 6 6 3" xfId="23106" xr:uid="{00000000-0005-0000-0000-000090760000}"/>
    <cellStyle name="RowTitles-Detail 4 6 6 3 2" xfId="23107" xr:uid="{00000000-0005-0000-0000-000091760000}"/>
    <cellStyle name="RowTitles-Detail 4 6 6 3 2 2" xfId="23108" xr:uid="{00000000-0005-0000-0000-000092760000}"/>
    <cellStyle name="RowTitles-Detail 4 6 6 3 2_Tertiary Salaries Survey" xfId="23109" xr:uid="{00000000-0005-0000-0000-000093760000}"/>
    <cellStyle name="RowTitles-Detail 4 6 6 3 3" xfId="23110" xr:uid="{00000000-0005-0000-0000-000094760000}"/>
    <cellStyle name="RowTitles-Detail 4 6 6 3_Tertiary Salaries Survey" xfId="23111" xr:uid="{00000000-0005-0000-0000-000095760000}"/>
    <cellStyle name="RowTitles-Detail 4 6 6 4" xfId="23112" xr:uid="{00000000-0005-0000-0000-000096760000}"/>
    <cellStyle name="RowTitles-Detail 4 6 6 4 2" xfId="23113" xr:uid="{00000000-0005-0000-0000-000097760000}"/>
    <cellStyle name="RowTitles-Detail 4 6 6 4_Tertiary Salaries Survey" xfId="23114" xr:uid="{00000000-0005-0000-0000-000098760000}"/>
    <cellStyle name="RowTitles-Detail 4 6 6 5" xfId="23115" xr:uid="{00000000-0005-0000-0000-000099760000}"/>
    <cellStyle name="RowTitles-Detail 4 6 6_Tertiary Salaries Survey" xfId="23116" xr:uid="{00000000-0005-0000-0000-00009A760000}"/>
    <cellStyle name="RowTitles-Detail 4 6 7" xfId="23117" xr:uid="{00000000-0005-0000-0000-00009B760000}"/>
    <cellStyle name="RowTitles-Detail 4 6 7 2" xfId="23118" xr:uid="{00000000-0005-0000-0000-00009C760000}"/>
    <cellStyle name="RowTitles-Detail 4 6 7 2 2" xfId="23119" xr:uid="{00000000-0005-0000-0000-00009D760000}"/>
    <cellStyle name="RowTitles-Detail 4 6 7 2_Tertiary Salaries Survey" xfId="23120" xr:uid="{00000000-0005-0000-0000-00009E760000}"/>
    <cellStyle name="RowTitles-Detail 4 6 7 3" xfId="23121" xr:uid="{00000000-0005-0000-0000-00009F760000}"/>
    <cellStyle name="RowTitles-Detail 4 6 7_Tertiary Salaries Survey" xfId="23122" xr:uid="{00000000-0005-0000-0000-0000A0760000}"/>
    <cellStyle name="RowTitles-Detail 4 6 8" xfId="23123" xr:uid="{00000000-0005-0000-0000-0000A1760000}"/>
    <cellStyle name="RowTitles-Detail 4 6 9" xfId="23124" xr:uid="{00000000-0005-0000-0000-0000A2760000}"/>
    <cellStyle name="RowTitles-Detail 4 6_STUD aligned by INSTIT" xfId="23125" xr:uid="{00000000-0005-0000-0000-0000A3760000}"/>
    <cellStyle name="RowTitles-Detail 4 7" xfId="23126" xr:uid="{00000000-0005-0000-0000-0000A4760000}"/>
    <cellStyle name="RowTitles-Detail 4 7 2" xfId="23127" xr:uid="{00000000-0005-0000-0000-0000A5760000}"/>
    <cellStyle name="RowTitles-Detail 4 7 2 2" xfId="23128" xr:uid="{00000000-0005-0000-0000-0000A6760000}"/>
    <cellStyle name="RowTitles-Detail 4 7 2 2 2" xfId="23129" xr:uid="{00000000-0005-0000-0000-0000A7760000}"/>
    <cellStyle name="RowTitles-Detail 4 7 2 2_Tertiary Salaries Survey" xfId="23130" xr:uid="{00000000-0005-0000-0000-0000A8760000}"/>
    <cellStyle name="RowTitles-Detail 4 7 2 3" xfId="23131" xr:uid="{00000000-0005-0000-0000-0000A9760000}"/>
    <cellStyle name="RowTitles-Detail 4 7 2_Tertiary Salaries Survey" xfId="23132" xr:uid="{00000000-0005-0000-0000-0000AA760000}"/>
    <cellStyle name="RowTitles-Detail 4 7 3" xfId="23133" xr:uid="{00000000-0005-0000-0000-0000AB760000}"/>
    <cellStyle name="RowTitles-Detail 4 7 3 2" xfId="23134" xr:uid="{00000000-0005-0000-0000-0000AC760000}"/>
    <cellStyle name="RowTitles-Detail 4 7 3 2 2" xfId="23135" xr:uid="{00000000-0005-0000-0000-0000AD760000}"/>
    <cellStyle name="RowTitles-Detail 4 7 3 2_Tertiary Salaries Survey" xfId="23136" xr:uid="{00000000-0005-0000-0000-0000AE760000}"/>
    <cellStyle name="RowTitles-Detail 4 7 3 3" xfId="23137" xr:uid="{00000000-0005-0000-0000-0000AF760000}"/>
    <cellStyle name="RowTitles-Detail 4 7 3_Tertiary Salaries Survey" xfId="23138" xr:uid="{00000000-0005-0000-0000-0000B0760000}"/>
    <cellStyle name="RowTitles-Detail 4 7 4" xfId="23139" xr:uid="{00000000-0005-0000-0000-0000B1760000}"/>
    <cellStyle name="RowTitles-Detail 4 7 5" xfId="23140" xr:uid="{00000000-0005-0000-0000-0000B2760000}"/>
    <cellStyle name="RowTitles-Detail 4 7 5 2" xfId="23141" xr:uid="{00000000-0005-0000-0000-0000B3760000}"/>
    <cellStyle name="RowTitles-Detail 4 7 5_Tertiary Salaries Survey" xfId="23142" xr:uid="{00000000-0005-0000-0000-0000B4760000}"/>
    <cellStyle name="RowTitles-Detail 4 7 6" xfId="23143" xr:uid="{00000000-0005-0000-0000-0000B5760000}"/>
    <cellStyle name="RowTitles-Detail 4 7_Tertiary Salaries Survey" xfId="23144" xr:uid="{00000000-0005-0000-0000-0000B6760000}"/>
    <cellStyle name="RowTitles-Detail 4 8" xfId="23145" xr:uid="{00000000-0005-0000-0000-0000B7760000}"/>
    <cellStyle name="RowTitles-Detail 4 8 2" xfId="23146" xr:uid="{00000000-0005-0000-0000-0000B8760000}"/>
    <cellStyle name="RowTitles-Detail 4 8 2 2" xfId="23147" xr:uid="{00000000-0005-0000-0000-0000B9760000}"/>
    <cellStyle name="RowTitles-Detail 4 8 2 2 2" xfId="23148" xr:uid="{00000000-0005-0000-0000-0000BA760000}"/>
    <cellStyle name="RowTitles-Detail 4 8 2 2_Tertiary Salaries Survey" xfId="23149" xr:uid="{00000000-0005-0000-0000-0000BB760000}"/>
    <cellStyle name="RowTitles-Detail 4 8 2 3" xfId="23150" xr:uid="{00000000-0005-0000-0000-0000BC760000}"/>
    <cellStyle name="RowTitles-Detail 4 8 2_Tertiary Salaries Survey" xfId="23151" xr:uid="{00000000-0005-0000-0000-0000BD760000}"/>
    <cellStyle name="RowTitles-Detail 4 8 3" xfId="23152" xr:uid="{00000000-0005-0000-0000-0000BE760000}"/>
    <cellStyle name="RowTitles-Detail 4 8 3 2" xfId="23153" xr:uid="{00000000-0005-0000-0000-0000BF760000}"/>
    <cellStyle name="RowTitles-Detail 4 8 3 2 2" xfId="23154" xr:uid="{00000000-0005-0000-0000-0000C0760000}"/>
    <cellStyle name="RowTitles-Detail 4 8 3 2_Tertiary Salaries Survey" xfId="23155" xr:uid="{00000000-0005-0000-0000-0000C1760000}"/>
    <cellStyle name="RowTitles-Detail 4 8 3 3" xfId="23156" xr:uid="{00000000-0005-0000-0000-0000C2760000}"/>
    <cellStyle name="RowTitles-Detail 4 8 3_Tertiary Salaries Survey" xfId="23157" xr:uid="{00000000-0005-0000-0000-0000C3760000}"/>
    <cellStyle name="RowTitles-Detail 4 8 4" xfId="23158" xr:uid="{00000000-0005-0000-0000-0000C4760000}"/>
    <cellStyle name="RowTitles-Detail 4 8 5" xfId="23159" xr:uid="{00000000-0005-0000-0000-0000C5760000}"/>
    <cellStyle name="RowTitles-Detail 4 8_Tertiary Salaries Survey" xfId="23160" xr:uid="{00000000-0005-0000-0000-0000C6760000}"/>
    <cellStyle name="RowTitles-Detail 4 9" xfId="23161" xr:uid="{00000000-0005-0000-0000-0000C7760000}"/>
    <cellStyle name="RowTitles-Detail 4 9 2" xfId="23162" xr:uid="{00000000-0005-0000-0000-0000C8760000}"/>
    <cellStyle name="RowTitles-Detail 4 9 2 2" xfId="23163" xr:uid="{00000000-0005-0000-0000-0000C9760000}"/>
    <cellStyle name="RowTitles-Detail 4 9 2 2 2" xfId="23164" xr:uid="{00000000-0005-0000-0000-0000CA760000}"/>
    <cellStyle name="RowTitles-Detail 4 9 2 2_Tertiary Salaries Survey" xfId="23165" xr:uid="{00000000-0005-0000-0000-0000CB760000}"/>
    <cellStyle name="RowTitles-Detail 4 9 2 3" xfId="23166" xr:uid="{00000000-0005-0000-0000-0000CC760000}"/>
    <cellStyle name="RowTitles-Detail 4 9 2_Tertiary Salaries Survey" xfId="23167" xr:uid="{00000000-0005-0000-0000-0000CD760000}"/>
    <cellStyle name="RowTitles-Detail 4 9 3" xfId="23168" xr:uid="{00000000-0005-0000-0000-0000CE760000}"/>
    <cellStyle name="RowTitles-Detail 4 9 3 2" xfId="23169" xr:uid="{00000000-0005-0000-0000-0000CF760000}"/>
    <cellStyle name="RowTitles-Detail 4 9 3 2 2" xfId="23170" xr:uid="{00000000-0005-0000-0000-0000D0760000}"/>
    <cellStyle name="RowTitles-Detail 4 9 3 2_Tertiary Salaries Survey" xfId="23171" xr:uid="{00000000-0005-0000-0000-0000D1760000}"/>
    <cellStyle name="RowTitles-Detail 4 9 3 3" xfId="23172" xr:uid="{00000000-0005-0000-0000-0000D2760000}"/>
    <cellStyle name="RowTitles-Detail 4 9 3_Tertiary Salaries Survey" xfId="23173" xr:uid="{00000000-0005-0000-0000-0000D3760000}"/>
    <cellStyle name="RowTitles-Detail 4 9 4" xfId="23174" xr:uid="{00000000-0005-0000-0000-0000D4760000}"/>
    <cellStyle name="RowTitles-Detail 4 9 5" xfId="23175" xr:uid="{00000000-0005-0000-0000-0000D5760000}"/>
    <cellStyle name="RowTitles-Detail 4 9 5 2" xfId="23176" xr:uid="{00000000-0005-0000-0000-0000D6760000}"/>
    <cellStyle name="RowTitles-Detail 4 9 5_Tertiary Salaries Survey" xfId="23177" xr:uid="{00000000-0005-0000-0000-0000D7760000}"/>
    <cellStyle name="RowTitles-Detail 4 9 6" xfId="23178" xr:uid="{00000000-0005-0000-0000-0000D8760000}"/>
    <cellStyle name="RowTitles-Detail 4 9_Tertiary Salaries Survey" xfId="23179" xr:uid="{00000000-0005-0000-0000-0000D9760000}"/>
    <cellStyle name="RowTitles-Detail 4_STUD aligned by INSTIT" xfId="23180" xr:uid="{00000000-0005-0000-0000-0000DA760000}"/>
    <cellStyle name="RowTitles-Detail 5" xfId="23181" xr:uid="{00000000-0005-0000-0000-0000DB760000}"/>
    <cellStyle name="RowTitles-Detail 5 2" xfId="23182" xr:uid="{00000000-0005-0000-0000-0000DC760000}"/>
    <cellStyle name="RowTitles-Detail 5 2 2" xfId="23183" xr:uid="{00000000-0005-0000-0000-0000DD760000}"/>
    <cellStyle name="RowTitles-Detail 5 2 2 2" xfId="23184" xr:uid="{00000000-0005-0000-0000-0000DE760000}"/>
    <cellStyle name="RowTitles-Detail 5 2 2 2 2" xfId="23185" xr:uid="{00000000-0005-0000-0000-0000DF760000}"/>
    <cellStyle name="RowTitles-Detail 5 2 2 2_Tertiary Salaries Survey" xfId="23186" xr:uid="{00000000-0005-0000-0000-0000E0760000}"/>
    <cellStyle name="RowTitles-Detail 5 2 2 3" xfId="23187" xr:uid="{00000000-0005-0000-0000-0000E1760000}"/>
    <cellStyle name="RowTitles-Detail 5 2 2_Tertiary Salaries Survey" xfId="23188" xr:uid="{00000000-0005-0000-0000-0000E2760000}"/>
    <cellStyle name="RowTitles-Detail 5 2 3" xfId="23189" xr:uid="{00000000-0005-0000-0000-0000E3760000}"/>
    <cellStyle name="RowTitles-Detail 5 2 3 2" xfId="23190" xr:uid="{00000000-0005-0000-0000-0000E4760000}"/>
    <cellStyle name="RowTitles-Detail 5 2 3 2 2" xfId="23191" xr:uid="{00000000-0005-0000-0000-0000E5760000}"/>
    <cellStyle name="RowTitles-Detail 5 2 3 2_Tertiary Salaries Survey" xfId="23192" xr:uid="{00000000-0005-0000-0000-0000E6760000}"/>
    <cellStyle name="RowTitles-Detail 5 2 3 3" xfId="23193" xr:uid="{00000000-0005-0000-0000-0000E7760000}"/>
    <cellStyle name="RowTitles-Detail 5 2 3_Tertiary Salaries Survey" xfId="23194" xr:uid="{00000000-0005-0000-0000-0000E8760000}"/>
    <cellStyle name="RowTitles-Detail 5 2 4" xfId="23195" xr:uid="{00000000-0005-0000-0000-0000E9760000}"/>
    <cellStyle name="RowTitles-Detail 5 2 5" xfId="23196" xr:uid="{00000000-0005-0000-0000-0000EA760000}"/>
    <cellStyle name="RowTitles-Detail 5 2_Tertiary Salaries Survey" xfId="23197" xr:uid="{00000000-0005-0000-0000-0000EB760000}"/>
    <cellStyle name="RowTitles-Detail 5 3" xfId="23198" xr:uid="{00000000-0005-0000-0000-0000EC760000}"/>
    <cellStyle name="RowTitles-Detail 5 3 2" xfId="23199" xr:uid="{00000000-0005-0000-0000-0000ED760000}"/>
    <cellStyle name="RowTitles-Detail 5 3 2 2" xfId="23200" xr:uid="{00000000-0005-0000-0000-0000EE760000}"/>
    <cellStyle name="RowTitles-Detail 5 3 2 2 2" xfId="23201" xr:uid="{00000000-0005-0000-0000-0000EF760000}"/>
    <cellStyle name="RowTitles-Detail 5 3 2 2_Tertiary Salaries Survey" xfId="23202" xr:uid="{00000000-0005-0000-0000-0000F0760000}"/>
    <cellStyle name="RowTitles-Detail 5 3 2 3" xfId="23203" xr:uid="{00000000-0005-0000-0000-0000F1760000}"/>
    <cellStyle name="RowTitles-Detail 5 3 2_Tertiary Salaries Survey" xfId="23204" xr:uid="{00000000-0005-0000-0000-0000F2760000}"/>
    <cellStyle name="RowTitles-Detail 5 3 3" xfId="23205" xr:uid="{00000000-0005-0000-0000-0000F3760000}"/>
    <cellStyle name="RowTitles-Detail 5 3 3 2" xfId="23206" xr:uid="{00000000-0005-0000-0000-0000F4760000}"/>
    <cellStyle name="RowTitles-Detail 5 3 3 2 2" xfId="23207" xr:uid="{00000000-0005-0000-0000-0000F5760000}"/>
    <cellStyle name="RowTitles-Detail 5 3 3 2_Tertiary Salaries Survey" xfId="23208" xr:uid="{00000000-0005-0000-0000-0000F6760000}"/>
    <cellStyle name="RowTitles-Detail 5 3 3 3" xfId="23209" xr:uid="{00000000-0005-0000-0000-0000F7760000}"/>
    <cellStyle name="RowTitles-Detail 5 3 3_Tertiary Salaries Survey" xfId="23210" xr:uid="{00000000-0005-0000-0000-0000F8760000}"/>
    <cellStyle name="RowTitles-Detail 5 3 4" xfId="23211" xr:uid="{00000000-0005-0000-0000-0000F9760000}"/>
    <cellStyle name="RowTitles-Detail 5 3 5" xfId="23212" xr:uid="{00000000-0005-0000-0000-0000FA760000}"/>
    <cellStyle name="RowTitles-Detail 5 3 5 2" xfId="23213" xr:uid="{00000000-0005-0000-0000-0000FB760000}"/>
    <cellStyle name="RowTitles-Detail 5 3 5_Tertiary Salaries Survey" xfId="23214" xr:uid="{00000000-0005-0000-0000-0000FC760000}"/>
    <cellStyle name="RowTitles-Detail 5 3 6" xfId="23215" xr:uid="{00000000-0005-0000-0000-0000FD760000}"/>
    <cellStyle name="RowTitles-Detail 5 3_Tertiary Salaries Survey" xfId="23216" xr:uid="{00000000-0005-0000-0000-0000FE760000}"/>
    <cellStyle name="RowTitles-Detail 5 4" xfId="23217" xr:uid="{00000000-0005-0000-0000-0000FF760000}"/>
    <cellStyle name="RowTitles-Detail 5 4 2" xfId="23218" xr:uid="{00000000-0005-0000-0000-000000770000}"/>
    <cellStyle name="RowTitles-Detail 5 4 2 2" xfId="23219" xr:uid="{00000000-0005-0000-0000-000001770000}"/>
    <cellStyle name="RowTitles-Detail 5 4 2 2 2" xfId="23220" xr:uid="{00000000-0005-0000-0000-000002770000}"/>
    <cellStyle name="RowTitles-Detail 5 4 2 2_Tertiary Salaries Survey" xfId="23221" xr:uid="{00000000-0005-0000-0000-000003770000}"/>
    <cellStyle name="RowTitles-Detail 5 4 2 3" xfId="23222" xr:uid="{00000000-0005-0000-0000-000004770000}"/>
    <cellStyle name="RowTitles-Detail 5 4 2_Tertiary Salaries Survey" xfId="23223" xr:uid="{00000000-0005-0000-0000-000005770000}"/>
    <cellStyle name="RowTitles-Detail 5 4 3" xfId="23224" xr:uid="{00000000-0005-0000-0000-000006770000}"/>
    <cellStyle name="RowTitles-Detail 5 4 3 2" xfId="23225" xr:uid="{00000000-0005-0000-0000-000007770000}"/>
    <cellStyle name="RowTitles-Detail 5 4 3 2 2" xfId="23226" xr:uid="{00000000-0005-0000-0000-000008770000}"/>
    <cellStyle name="RowTitles-Detail 5 4 3 2_Tertiary Salaries Survey" xfId="23227" xr:uid="{00000000-0005-0000-0000-000009770000}"/>
    <cellStyle name="RowTitles-Detail 5 4 3 3" xfId="23228" xr:uid="{00000000-0005-0000-0000-00000A770000}"/>
    <cellStyle name="RowTitles-Detail 5 4 3_Tertiary Salaries Survey" xfId="23229" xr:uid="{00000000-0005-0000-0000-00000B770000}"/>
    <cellStyle name="RowTitles-Detail 5 4 4" xfId="23230" xr:uid="{00000000-0005-0000-0000-00000C770000}"/>
    <cellStyle name="RowTitles-Detail 5 4 4 2" xfId="23231" xr:uid="{00000000-0005-0000-0000-00000D770000}"/>
    <cellStyle name="RowTitles-Detail 5 4 4_Tertiary Salaries Survey" xfId="23232" xr:uid="{00000000-0005-0000-0000-00000E770000}"/>
    <cellStyle name="RowTitles-Detail 5 4 5" xfId="23233" xr:uid="{00000000-0005-0000-0000-00000F770000}"/>
    <cellStyle name="RowTitles-Detail 5 4_Tertiary Salaries Survey" xfId="23234" xr:uid="{00000000-0005-0000-0000-000010770000}"/>
    <cellStyle name="RowTitles-Detail 5 5" xfId="23235" xr:uid="{00000000-0005-0000-0000-000011770000}"/>
    <cellStyle name="RowTitles-Detail 5 5 2" xfId="23236" xr:uid="{00000000-0005-0000-0000-000012770000}"/>
    <cellStyle name="RowTitles-Detail 5 5 2 2" xfId="23237" xr:uid="{00000000-0005-0000-0000-000013770000}"/>
    <cellStyle name="RowTitles-Detail 5 5 2 2 2" xfId="23238" xr:uid="{00000000-0005-0000-0000-000014770000}"/>
    <cellStyle name="RowTitles-Detail 5 5 2 2_Tertiary Salaries Survey" xfId="23239" xr:uid="{00000000-0005-0000-0000-000015770000}"/>
    <cellStyle name="RowTitles-Detail 5 5 2 3" xfId="23240" xr:uid="{00000000-0005-0000-0000-000016770000}"/>
    <cellStyle name="RowTitles-Detail 5 5 2_Tertiary Salaries Survey" xfId="23241" xr:uid="{00000000-0005-0000-0000-000017770000}"/>
    <cellStyle name="RowTitles-Detail 5 5 3" xfId="23242" xr:uid="{00000000-0005-0000-0000-000018770000}"/>
    <cellStyle name="RowTitles-Detail 5 5 3 2" xfId="23243" xr:uid="{00000000-0005-0000-0000-000019770000}"/>
    <cellStyle name="RowTitles-Detail 5 5 3 2 2" xfId="23244" xr:uid="{00000000-0005-0000-0000-00001A770000}"/>
    <cellStyle name="RowTitles-Detail 5 5 3 2_Tertiary Salaries Survey" xfId="23245" xr:uid="{00000000-0005-0000-0000-00001B770000}"/>
    <cellStyle name="RowTitles-Detail 5 5 3 3" xfId="23246" xr:uid="{00000000-0005-0000-0000-00001C770000}"/>
    <cellStyle name="RowTitles-Detail 5 5 3_Tertiary Salaries Survey" xfId="23247" xr:uid="{00000000-0005-0000-0000-00001D770000}"/>
    <cellStyle name="RowTitles-Detail 5 5 4" xfId="23248" xr:uid="{00000000-0005-0000-0000-00001E770000}"/>
    <cellStyle name="RowTitles-Detail 5 5 4 2" xfId="23249" xr:uid="{00000000-0005-0000-0000-00001F770000}"/>
    <cellStyle name="RowTitles-Detail 5 5 4_Tertiary Salaries Survey" xfId="23250" xr:uid="{00000000-0005-0000-0000-000020770000}"/>
    <cellStyle name="RowTitles-Detail 5 5 5" xfId="23251" xr:uid="{00000000-0005-0000-0000-000021770000}"/>
    <cellStyle name="RowTitles-Detail 5 5_Tertiary Salaries Survey" xfId="23252" xr:uid="{00000000-0005-0000-0000-000022770000}"/>
    <cellStyle name="RowTitles-Detail 5 6" xfId="23253" xr:uid="{00000000-0005-0000-0000-000023770000}"/>
    <cellStyle name="RowTitles-Detail 5 6 2" xfId="23254" xr:uid="{00000000-0005-0000-0000-000024770000}"/>
    <cellStyle name="RowTitles-Detail 5 6 2 2" xfId="23255" xr:uid="{00000000-0005-0000-0000-000025770000}"/>
    <cellStyle name="RowTitles-Detail 5 6 2 2 2" xfId="23256" xr:uid="{00000000-0005-0000-0000-000026770000}"/>
    <cellStyle name="RowTitles-Detail 5 6 2 2_Tertiary Salaries Survey" xfId="23257" xr:uid="{00000000-0005-0000-0000-000027770000}"/>
    <cellStyle name="RowTitles-Detail 5 6 2 3" xfId="23258" xr:uid="{00000000-0005-0000-0000-000028770000}"/>
    <cellStyle name="RowTitles-Detail 5 6 2_Tertiary Salaries Survey" xfId="23259" xr:uid="{00000000-0005-0000-0000-000029770000}"/>
    <cellStyle name="RowTitles-Detail 5 6 3" xfId="23260" xr:uid="{00000000-0005-0000-0000-00002A770000}"/>
    <cellStyle name="RowTitles-Detail 5 6 3 2" xfId="23261" xr:uid="{00000000-0005-0000-0000-00002B770000}"/>
    <cellStyle name="RowTitles-Detail 5 6 3 2 2" xfId="23262" xr:uid="{00000000-0005-0000-0000-00002C770000}"/>
    <cellStyle name="RowTitles-Detail 5 6 3 2_Tertiary Salaries Survey" xfId="23263" xr:uid="{00000000-0005-0000-0000-00002D770000}"/>
    <cellStyle name="RowTitles-Detail 5 6 3 3" xfId="23264" xr:uid="{00000000-0005-0000-0000-00002E770000}"/>
    <cellStyle name="RowTitles-Detail 5 6 3_Tertiary Salaries Survey" xfId="23265" xr:uid="{00000000-0005-0000-0000-00002F770000}"/>
    <cellStyle name="RowTitles-Detail 5 6 4" xfId="23266" xr:uid="{00000000-0005-0000-0000-000030770000}"/>
    <cellStyle name="RowTitles-Detail 5 6 4 2" xfId="23267" xr:uid="{00000000-0005-0000-0000-000031770000}"/>
    <cellStyle name="RowTitles-Detail 5 6 4_Tertiary Salaries Survey" xfId="23268" xr:uid="{00000000-0005-0000-0000-000032770000}"/>
    <cellStyle name="RowTitles-Detail 5 6 5" xfId="23269" xr:uid="{00000000-0005-0000-0000-000033770000}"/>
    <cellStyle name="RowTitles-Detail 5 6_Tertiary Salaries Survey" xfId="23270" xr:uid="{00000000-0005-0000-0000-000034770000}"/>
    <cellStyle name="RowTitles-Detail 5 7" xfId="23271" xr:uid="{00000000-0005-0000-0000-000035770000}"/>
    <cellStyle name="RowTitles-Detail 5 7 2" xfId="23272" xr:uid="{00000000-0005-0000-0000-000036770000}"/>
    <cellStyle name="RowTitles-Detail 5 7 2 2" xfId="23273" xr:uid="{00000000-0005-0000-0000-000037770000}"/>
    <cellStyle name="RowTitles-Detail 5 7 2_Tertiary Salaries Survey" xfId="23274" xr:uid="{00000000-0005-0000-0000-000038770000}"/>
    <cellStyle name="RowTitles-Detail 5 7 3" xfId="23275" xr:uid="{00000000-0005-0000-0000-000039770000}"/>
    <cellStyle name="RowTitles-Detail 5 7_Tertiary Salaries Survey" xfId="23276" xr:uid="{00000000-0005-0000-0000-00003A770000}"/>
    <cellStyle name="RowTitles-Detail 5 8" xfId="23277" xr:uid="{00000000-0005-0000-0000-00003B770000}"/>
    <cellStyle name="RowTitles-Detail 5 9" xfId="23278" xr:uid="{00000000-0005-0000-0000-00003C770000}"/>
    <cellStyle name="RowTitles-Detail 5_STUD aligned by INSTIT" xfId="23279" xr:uid="{00000000-0005-0000-0000-00003D770000}"/>
    <cellStyle name="RowTitles-Detail 6" xfId="23280" xr:uid="{00000000-0005-0000-0000-00003E770000}"/>
    <cellStyle name="RowTitles-Detail 6 2" xfId="23281" xr:uid="{00000000-0005-0000-0000-00003F770000}"/>
    <cellStyle name="RowTitles-Detail 6 2 2" xfId="23282" xr:uid="{00000000-0005-0000-0000-000040770000}"/>
    <cellStyle name="RowTitles-Detail 6 2 2 2" xfId="23283" xr:uid="{00000000-0005-0000-0000-000041770000}"/>
    <cellStyle name="RowTitles-Detail 6 2 2 2 2" xfId="23284" xr:uid="{00000000-0005-0000-0000-000042770000}"/>
    <cellStyle name="RowTitles-Detail 6 2 2 2_Tertiary Salaries Survey" xfId="23285" xr:uid="{00000000-0005-0000-0000-000043770000}"/>
    <cellStyle name="RowTitles-Detail 6 2 2 3" xfId="23286" xr:uid="{00000000-0005-0000-0000-000044770000}"/>
    <cellStyle name="RowTitles-Detail 6 2 2_Tertiary Salaries Survey" xfId="23287" xr:uid="{00000000-0005-0000-0000-000045770000}"/>
    <cellStyle name="RowTitles-Detail 6 2 3" xfId="23288" xr:uid="{00000000-0005-0000-0000-000046770000}"/>
    <cellStyle name="RowTitles-Detail 6 2 3 2" xfId="23289" xr:uid="{00000000-0005-0000-0000-000047770000}"/>
    <cellStyle name="RowTitles-Detail 6 2 3 2 2" xfId="23290" xr:uid="{00000000-0005-0000-0000-000048770000}"/>
    <cellStyle name="RowTitles-Detail 6 2 3 2_Tertiary Salaries Survey" xfId="23291" xr:uid="{00000000-0005-0000-0000-000049770000}"/>
    <cellStyle name="RowTitles-Detail 6 2 3 3" xfId="23292" xr:uid="{00000000-0005-0000-0000-00004A770000}"/>
    <cellStyle name="RowTitles-Detail 6 2 3_Tertiary Salaries Survey" xfId="23293" xr:uid="{00000000-0005-0000-0000-00004B770000}"/>
    <cellStyle name="RowTitles-Detail 6 2 4" xfId="23294" xr:uid="{00000000-0005-0000-0000-00004C770000}"/>
    <cellStyle name="RowTitles-Detail 6 2 5" xfId="23295" xr:uid="{00000000-0005-0000-0000-00004D770000}"/>
    <cellStyle name="RowTitles-Detail 6 2 5 2" xfId="23296" xr:uid="{00000000-0005-0000-0000-00004E770000}"/>
    <cellStyle name="RowTitles-Detail 6 2 5_Tertiary Salaries Survey" xfId="23297" xr:uid="{00000000-0005-0000-0000-00004F770000}"/>
    <cellStyle name="RowTitles-Detail 6 2 6" xfId="23298" xr:uid="{00000000-0005-0000-0000-000050770000}"/>
    <cellStyle name="RowTitles-Detail 6 2_Tertiary Salaries Survey" xfId="23299" xr:uid="{00000000-0005-0000-0000-000051770000}"/>
    <cellStyle name="RowTitles-Detail 6 3" xfId="23300" xr:uid="{00000000-0005-0000-0000-000052770000}"/>
    <cellStyle name="RowTitles-Detail 6 3 2" xfId="23301" xr:uid="{00000000-0005-0000-0000-000053770000}"/>
    <cellStyle name="RowTitles-Detail 6 3 2 2" xfId="23302" xr:uid="{00000000-0005-0000-0000-000054770000}"/>
    <cellStyle name="RowTitles-Detail 6 3 2 2 2" xfId="23303" xr:uid="{00000000-0005-0000-0000-000055770000}"/>
    <cellStyle name="RowTitles-Detail 6 3 2 2_Tertiary Salaries Survey" xfId="23304" xr:uid="{00000000-0005-0000-0000-000056770000}"/>
    <cellStyle name="RowTitles-Detail 6 3 2 3" xfId="23305" xr:uid="{00000000-0005-0000-0000-000057770000}"/>
    <cellStyle name="RowTitles-Detail 6 3 2_Tertiary Salaries Survey" xfId="23306" xr:uid="{00000000-0005-0000-0000-000058770000}"/>
    <cellStyle name="RowTitles-Detail 6 3 3" xfId="23307" xr:uid="{00000000-0005-0000-0000-000059770000}"/>
    <cellStyle name="RowTitles-Detail 6 3 3 2" xfId="23308" xr:uid="{00000000-0005-0000-0000-00005A770000}"/>
    <cellStyle name="RowTitles-Detail 6 3 3 2 2" xfId="23309" xr:uid="{00000000-0005-0000-0000-00005B770000}"/>
    <cellStyle name="RowTitles-Detail 6 3 3 2_Tertiary Salaries Survey" xfId="23310" xr:uid="{00000000-0005-0000-0000-00005C770000}"/>
    <cellStyle name="RowTitles-Detail 6 3 3 3" xfId="23311" xr:uid="{00000000-0005-0000-0000-00005D770000}"/>
    <cellStyle name="RowTitles-Detail 6 3 3_Tertiary Salaries Survey" xfId="23312" xr:uid="{00000000-0005-0000-0000-00005E770000}"/>
    <cellStyle name="RowTitles-Detail 6 3 4" xfId="23313" xr:uid="{00000000-0005-0000-0000-00005F770000}"/>
    <cellStyle name="RowTitles-Detail 6 3 5" xfId="23314" xr:uid="{00000000-0005-0000-0000-000060770000}"/>
    <cellStyle name="RowTitles-Detail 6 3_Tertiary Salaries Survey" xfId="23315" xr:uid="{00000000-0005-0000-0000-000061770000}"/>
    <cellStyle name="RowTitles-Detail 6 4" xfId="23316" xr:uid="{00000000-0005-0000-0000-000062770000}"/>
    <cellStyle name="RowTitles-Detail 6 4 2" xfId="23317" xr:uid="{00000000-0005-0000-0000-000063770000}"/>
    <cellStyle name="RowTitles-Detail 6 4 2 2" xfId="23318" xr:uid="{00000000-0005-0000-0000-000064770000}"/>
    <cellStyle name="RowTitles-Detail 6 4 2 2 2" xfId="23319" xr:uid="{00000000-0005-0000-0000-000065770000}"/>
    <cellStyle name="RowTitles-Detail 6 4 2 2_Tertiary Salaries Survey" xfId="23320" xr:uid="{00000000-0005-0000-0000-000066770000}"/>
    <cellStyle name="RowTitles-Detail 6 4 2 3" xfId="23321" xr:uid="{00000000-0005-0000-0000-000067770000}"/>
    <cellStyle name="RowTitles-Detail 6 4 2_Tertiary Salaries Survey" xfId="23322" xr:uid="{00000000-0005-0000-0000-000068770000}"/>
    <cellStyle name="RowTitles-Detail 6 4 3" xfId="23323" xr:uid="{00000000-0005-0000-0000-000069770000}"/>
    <cellStyle name="RowTitles-Detail 6 4 3 2" xfId="23324" xr:uid="{00000000-0005-0000-0000-00006A770000}"/>
    <cellStyle name="RowTitles-Detail 6 4 3 2 2" xfId="23325" xr:uid="{00000000-0005-0000-0000-00006B770000}"/>
    <cellStyle name="RowTitles-Detail 6 4 3 2_Tertiary Salaries Survey" xfId="23326" xr:uid="{00000000-0005-0000-0000-00006C770000}"/>
    <cellStyle name="RowTitles-Detail 6 4 3 3" xfId="23327" xr:uid="{00000000-0005-0000-0000-00006D770000}"/>
    <cellStyle name="RowTitles-Detail 6 4 3_Tertiary Salaries Survey" xfId="23328" xr:uid="{00000000-0005-0000-0000-00006E770000}"/>
    <cellStyle name="RowTitles-Detail 6 4 4" xfId="23329" xr:uid="{00000000-0005-0000-0000-00006F770000}"/>
    <cellStyle name="RowTitles-Detail 6 4 4 2" xfId="23330" xr:uid="{00000000-0005-0000-0000-000070770000}"/>
    <cellStyle name="RowTitles-Detail 6 4 4_Tertiary Salaries Survey" xfId="23331" xr:uid="{00000000-0005-0000-0000-000071770000}"/>
    <cellStyle name="RowTitles-Detail 6 4 5" xfId="23332" xr:uid="{00000000-0005-0000-0000-000072770000}"/>
    <cellStyle name="RowTitles-Detail 6 4_Tertiary Salaries Survey" xfId="23333" xr:uid="{00000000-0005-0000-0000-000073770000}"/>
    <cellStyle name="RowTitles-Detail 6 5" xfId="23334" xr:uid="{00000000-0005-0000-0000-000074770000}"/>
    <cellStyle name="RowTitles-Detail 6 5 2" xfId="23335" xr:uid="{00000000-0005-0000-0000-000075770000}"/>
    <cellStyle name="RowTitles-Detail 6 5 2 2" xfId="23336" xr:uid="{00000000-0005-0000-0000-000076770000}"/>
    <cellStyle name="RowTitles-Detail 6 5 2 2 2" xfId="23337" xr:uid="{00000000-0005-0000-0000-000077770000}"/>
    <cellStyle name="RowTitles-Detail 6 5 2 2_Tertiary Salaries Survey" xfId="23338" xr:uid="{00000000-0005-0000-0000-000078770000}"/>
    <cellStyle name="RowTitles-Detail 6 5 2 3" xfId="23339" xr:uid="{00000000-0005-0000-0000-000079770000}"/>
    <cellStyle name="RowTitles-Detail 6 5 2_Tertiary Salaries Survey" xfId="23340" xr:uid="{00000000-0005-0000-0000-00007A770000}"/>
    <cellStyle name="RowTitles-Detail 6 5 3" xfId="23341" xr:uid="{00000000-0005-0000-0000-00007B770000}"/>
    <cellStyle name="RowTitles-Detail 6 5 3 2" xfId="23342" xr:uid="{00000000-0005-0000-0000-00007C770000}"/>
    <cellStyle name="RowTitles-Detail 6 5 3 2 2" xfId="23343" xr:uid="{00000000-0005-0000-0000-00007D770000}"/>
    <cellStyle name="RowTitles-Detail 6 5 3 2_Tertiary Salaries Survey" xfId="23344" xr:uid="{00000000-0005-0000-0000-00007E770000}"/>
    <cellStyle name="RowTitles-Detail 6 5 3 3" xfId="23345" xr:uid="{00000000-0005-0000-0000-00007F770000}"/>
    <cellStyle name="RowTitles-Detail 6 5 3_Tertiary Salaries Survey" xfId="23346" xr:uid="{00000000-0005-0000-0000-000080770000}"/>
    <cellStyle name="RowTitles-Detail 6 5 4" xfId="23347" xr:uid="{00000000-0005-0000-0000-000081770000}"/>
    <cellStyle name="RowTitles-Detail 6 5 4 2" xfId="23348" xr:uid="{00000000-0005-0000-0000-000082770000}"/>
    <cellStyle name="RowTitles-Detail 6 5 4_Tertiary Salaries Survey" xfId="23349" xr:uid="{00000000-0005-0000-0000-000083770000}"/>
    <cellStyle name="RowTitles-Detail 6 5 5" xfId="23350" xr:uid="{00000000-0005-0000-0000-000084770000}"/>
    <cellStyle name="RowTitles-Detail 6 5_Tertiary Salaries Survey" xfId="23351" xr:uid="{00000000-0005-0000-0000-000085770000}"/>
    <cellStyle name="RowTitles-Detail 6 6" xfId="23352" xr:uid="{00000000-0005-0000-0000-000086770000}"/>
    <cellStyle name="RowTitles-Detail 6 6 2" xfId="23353" xr:uid="{00000000-0005-0000-0000-000087770000}"/>
    <cellStyle name="RowTitles-Detail 6 6 2 2" xfId="23354" xr:uid="{00000000-0005-0000-0000-000088770000}"/>
    <cellStyle name="RowTitles-Detail 6 6 2 2 2" xfId="23355" xr:uid="{00000000-0005-0000-0000-000089770000}"/>
    <cellStyle name="RowTitles-Detail 6 6 2 2_Tertiary Salaries Survey" xfId="23356" xr:uid="{00000000-0005-0000-0000-00008A770000}"/>
    <cellStyle name="RowTitles-Detail 6 6 2 3" xfId="23357" xr:uid="{00000000-0005-0000-0000-00008B770000}"/>
    <cellStyle name="RowTitles-Detail 6 6 2_Tertiary Salaries Survey" xfId="23358" xr:uid="{00000000-0005-0000-0000-00008C770000}"/>
    <cellStyle name="RowTitles-Detail 6 6 3" xfId="23359" xr:uid="{00000000-0005-0000-0000-00008D770000}"/>
    <cellStyle name="RowTitles-Detail 6 6 3 2" xfId="23360" xr:uid="{00000000-0005-0000-0000-00008E770000}"/>
    <cellStyle name="RowTitles-Detail 6 6 3 2 2" xfId="23361" xr:uid="{00000000-0005-0000-0000-00008F770000}"/>
    <cellStyle name="RowTitles-Detail 6 6 3 2_Tertiary Salaries Survey" xfId="23362" xr:uid="{00000000-0005-0000-0000-000090770000}"/>
    <cellStyle name="RowTitles-Detail 6 6 3 3" xfId="23363" xr:uid="{00000000-0005-0000-0000-000091770000}"/>
    <cellStyle name="RowTitles-Detail 6 6 3_Tertiary Salaries Survey" xfId="23364" xr:uid="{00000000-0005-0000-0000-000092770000}"/>
    <cellStyle name="RowTitles-Detail 6 6 4" xfId="23365" xr:uid="{00000000-0005-0000-0000-000093770000}"/>
    <cellStyle name="RowTitles-Detail 6 6 4 2" xfId="23366" xr:uid="{00000000-0005-0000-0000-000094770000}"/>
    <cellStyle name="RowTitles-Detail 6 6 4_Tertiary Salaries Survey" xfId="23367" xr:uid="{00000000-0005-0000-0000-000095770000}"/>
    <cellStyle name="RowTitles-Detail 6 6 5" xfId="23368" xr:uid="{00000000-0005-0000-0000-000096770000}"/>
    <cellStyle name="RowTitles-Detail 6 6_Tertiary Salaries Survey" xfId="23369" xr:uid="{00000000-0005-0000-0000-000097770000}"/>
    <cellStyle name="RowTitles-Detail 6 7" xfId="23370" xr:uid="{00000000-0005-0000-0000-000098770000}"/>
    <cellStyle name="RowTitles-Detail 6 7 2" xfId="23371" xr:uid="{00000000-0005-0000-0000-000099770000}"/>
    <cellStyle name="RowTitles-Detail 6 7 2 2" xfId="23372" xr:uid="{00000000-0005-0000-0000-00009A770000}"/>
    <cellStyle name="RowTitles-Detail 6 7 2_Tertiary Salaries Survey" xfId="23373" xr:uid="{00000000-0005-0000-0000-00009B770000}"/>
    <cellStyle name="RowTitles-Detail 6 7 3" xfId="23374" xr:uid="{00000000-0005-0000-0000-00009C770000}"/>
    <cellStyle name="RowTitles-Detail 6 7_Tertiary Salaries Survey" xfId="23375" xr:uid="{00000000-0005-0000-0000-00009D770000}"/>
    <cellStyle name="RowTitles-Detail 6 8" xfId="23376" xr:uid="{00000000-0005-0000-0000-00009E770000}"/>
    <cellStyle name="RowTitles-Detail 6 8 2" xfId="23377" xr:uid="{00000000-0005-0000-0000-00009F770000}"/>
    <cellStyle name="RowTitles-Detail 6 8 2 2" xfId="23378" xr:uid="{00000000-0005-0000-0000-0000A0770000}"/>
    <cellStyle name="RowTitles-Detail 6 8 2_Tertiary Salaries Survey" xfId="23379" xr:uid="{00000000-0005-0000-0000-0000A1770000}"/>
    <cellStyle name="RowTitles-Detail 6 8 3" xfId="23380" xr:uid="{00000000-0005-0000-0000-0000A2770000}"/>
    <cellStyle name="RowTitles-Detail 6 8_Tertiary Salaries Survey" xfId="23381" xr:uid="{00000000-0005-0000-0000-0000A3770000}"/>
    <cellStyle name="RowTitles-Detail 6 9" xfId="23382" xr:uid="{00000000-0005-0000-0000-0000A4770000}"/>
    <cellStyle name="RowTitles-Detail 6_STUD aligned by INSTIT" xfId="23383" xr:uid="{00000000-0005-0000-0000-0000A5770000}"/>
    <cellStyle name="RowTitles-Detail 7" xfId="23384" xr:uid="{00000000-0005-0000-0000-0000A6770000}"/>
    <cellStyle name="RowTitles-Detail 7 2" xfId="23385" xr:uid="{00000000-0005-0000-0000-0000A7770000}"/>
    <cellStyle name="RowTitles-Detail 7 2 2" xfId="23386" xr:uid="{00000000-0005-0000-0000-0000A8770000}"/>
    <cellStyle name="RowTitles-Detail 7 2 2 2" xfId="23387" xr:uid="{00000000-0005-0000-0000-0000A9770000}"/>
    <cellStyle name="RowTitles-Detail 7 2 2 2 2" xfId="23388" xr:uid="{00000000-0005-0000-0000-0000AA770000}"/>
    <cellStyle name="RowTitles-Detail 7 2 2 2_Tertiary Salaries Survey" xfId="23389" xr:uid="{00000000-0005-0000-0000-0000AB770000}"/>
    <cellStyle name="RowTitles-Detail 7 2 2 3" xfId="23390" xr:uid="{00000000-0005-0000-0000-0000AC770000}"/>
    <cellStyle name="RowTitles-Detail 7 2 2_Tertiary Salaries Survey" xfId="23391" xr:uid="{00000000-0005-0000-0000-0000AD770000}"/>
    <cellStyle name="RowTitles-Detail 7 2 3" xfId="23392" xr:uid="{00000000-0005-0000-0000-0000AE770000}"/>
    <cellStyle name="RowTitles-Detail 7 2 3 2" xfId="23393" xr:uid="{00000000-0005-0000-0000-0000AF770000}"/>
    <cellStyle name="RowTitles-Detail 7 2 3 2 2" xfId="23394" xr:uid="{00000000-0005-0000-0000-0000B0770000}"/>
    <cellStyle name="RowTitles-Detail 7 2 3 2_Tertiary Salaries Survey" xfId="23395" xr:uid="{00000000-0005-0000-0000-0000B1770000}"/>
    <cellStyle name="RowTitles-Detail 7 2 3 3" xfId="23396" xr:uid="{00000000-0005-0000-0000-0000B2770000}"/>
    <cellStyle name="RowTitles-Detail 7 2 3_Tertiary Salaries Survey" xfId="23397" xr:uid="{00000000-0005-0000-0000-0000B3770000}"/>
    <cellStyle name="RowTitles-Detail 7 2 4" xfId="23398" xr:uid="{00000000-0005-0000-0000-0000B4770000}"/>
    <cellStyle name="RowTitles-Detail 7 2 5" xfId="23399" xr:uid="{00000000-0005-0000-0000-0000B5770000}"/>
    <cellStyle name="RowTitles-Detail 7 2_Tertiary Salaries Survey" xfId="23400" xr:uid="{00000000-0005-0000-0000-0000B6770000}"/>
    <cellStyle name="RowTitles-Detail 7 3" xfId="23401" xr:uid="{00000000-0005-0000-0000-0000B7770000}"/>
    <cellStyle name="RowTitles-Detail 7 3 2" xfId="23402" xr:uid="{00000000-0005-0000-0000-0000B8770000}"/>
    <cellStyle name="RowTitles-Detail 7 3 2 2" xfId="23403" xr:uid="{00000000-0005-0000-0000-0000B9770000}"/>
    <cellStyle name="RowTitles-Detail 7 3 2 2 2" xfId="23404" xr:uid="{00000000-0005-0000-0000-0000BA770000}"/>
    <cellStyle name="RowTitles-Detail 7 3 2 2_Tertiary Salaries Survey" xfId="23405" xr:uid="{00000000-0005-0000-0000-0000BB770000}"/>
    <cellStyle name="RowTitles-Detail 7 3 2 3" xfId="23406" xr:uid="{00000000-0005-0000-0000-0000BC770000}"/>
    <cellStyle name="RowTitles-Detail 7 3 2_Tertiary Salaries Survey" xfId="23407" xr:uid="{00000000-0005-0000-0000-0000BD770000}"/>
    <cellStyle name="RowTitles-Detail 7 3 3" xfId="23408" xr:uid="{00000000-0005-0000-0000-0000BE770000}"/>
    <cellStyle name="RowTitles-Detail 7 3 3 2" xfId="23409" xr:uid="{00000000-0005-0000-0000-0000BF770000}"/>
    <cellStyle name="RowTitles-Detail 7 3 3 2 2" xfId="23410" xr:uid="{00000000-0005-0000-0000-0000C0770000}"/>
    <cellStyle name="RowTitles-Detail 7 3 3 2_Tertiary Salaries Survey" xfId="23411" xr:uid="{00000000-0005-0000-0000-0000C1770000}"/>
    <cellStyle name="RowTitles-Detail 7 3 3 3" xfId="23412" xr:uid="{00000000-0005-0000-0000-0000C2770000}"/>
    <cellStyle name="RowTitles-Detail 7 3 3_Tertiary Salaries Survey" xfId="23413" xr:uid="{00000000-0005-0000-0000-0000C3770000}"/>
    <cellStyle name="RowTitles-Detail 7 3 4" xfId="23414" xr:uid="{00000000-0005-0000-0000-0000C4770000}"/>
    <cellStyle name="RowTitles-Detail 7 3 4 2" xfId="23415" xr:uid="{00000000-0005-0000-0000-0000C5770000}"/>
    <cellStyle name="RowTitles-Detail 7 3 4_Tertiary Salaries Survey" xfId="23416" xr:uid="{00000000-0005-0000-0000-0000C6770000}"/>
    <cellStyle name="RowTitles-Detail 7 3 5" xfId="23417" xr:uid="{00000000-0005-0000-0000-0000C7770000}"/>
    <cellStyle name="RowTitles-Detail 7 3_Tertiary Salaries Survey" xfId="23418" xr:uid="{00000000-0005-0000-0000-0000C8770000}"/>
    <cellStyle name="RowTitles-Detail 7 4" xfId="23419" xr:uid="{00000000-0005-0000-0000-0000C9770000}"/>
    <cellStyle name="RowTitles-Detail 7 4 2" xfId="23420" xr:uid="{00000000-0005-0000-0000-0000CA770000}"/>
    <cellStyle name="RowTitles-Detail 7 4 2 2" xfId="23421" xr:uid="{00000000-0005-0000-0000-0000CB770000}"/>
    <cellStyle name="RowTitles-Detail 7 4 2 2 2" xfId="23422" xr:uid="{00000000-0005-0000-0000-0000CC770000}"/>
    <cellStyle name="RowTitles-Detail 7 4 2 2_Tertiary Salaries Survey" xfId="23423" xr:uid="{00000000-0005-0000-0000-0000CD770000}"/>
    <cellStyle name="RowTitles-Detail 7 4 2 3" xfId="23424" xr:uid="{00000000-0005-0000-0000-0000CE770000}"/>
    <cellStyle name="RowTitles-Detail 7 4 2_Tertiary Salaries Survey" xfId="23425" xr:uid="{00000000-0005-0000-0000-0000CF770000}"/>
    <cellStyle name="RowTitles-Detail 7 4 3" xfId="23426" xr:uid="{00000000-0005-0000-0000-0000D0770000}"/>
    <cellStyle name="RowTitles-Detail 7 4 3 2" xfId="23427" xr:uid="{00000000-0005-0000-0000-0000D1770000}"/>
    <cellStyle name="RowTitles-Detail 7 4 3 2 2" xfId="23428" xr:uid="{00000000-0005-0000-0000-0000D2770000}"/>
    <cellStyle name="RowTitles-Detail 7 4 3 2_Tertiary Salaries Survey" xfId="23429" xr:uid="{00000000-0005-0000-0000-0000D3770000}"/>
    <cellStyle name="RowTitles-Detail 7 4 3 3" xfId="23430" xr:uid="{00000000-0005-0000-0000-0000D4770000}"/>
    <cellStyle name="RowTitles-Detail 7 4 3_Tertiary Salaries Survey" xfId="23431" xr:uid="{00000000-0005-0000-0000-0000D5770000}"/>
    <cellStyle name="RowTitles-Detail 7 4 4" xfId="23432" xr:uid="{00000000-0005-0000-0000-0000D6770000}"/>
    <cellStyle name="RowTitles-Detail 7 4 4 2" xfId="23433" xr:uid="{00000000-0005-0000-0000-0000D7770000}"/>
    <cellStyle name="RowTitles-Detail 7 4 4_Tertiary Salaries Survey" xfId="23434" xr:uid="{00000000-0005-0000-0000-0000D8770000}"/>
    <cellStyle name="RowTitles-Detail 7 4 5" xfId="23435" xr:uid="{00000000-0005-0000-0000-0000D9770000}"/>
    <cellStyle name="RowTitles-Detail 7 4_Tertiary Salaries Survey" xfId="23436" xr:uid="{00000000-0005-0000-0000-0000DA770000}"/>
    <cellStyle name="RowTitles-Detail 7 5" xfId="23437" xr:uid="{00000000-0005-0000-0000-0000DB770000}"/>
    <cellStyle name="RowTitles-Detail 7 5 2" xfId="23438" xr:uid="{00000000-0005-0000-0000-0000DC770000}"/>
    <cellStyle name="RowTitles-Detail 7 5 2 2" xfId="23439" xr:uid="{00000000-0005-0000-0000-0000DD770000}"/>
    <cellStyle name="RowTitles-Detail 7 5 2 2 2" xfId="23440" xr:uid="{00000000-0005-0000-0000-0000DE770000}"/>
    <cellStyle name="RowTitles-Detail 7 5 2 2_Tertiary Salaries Survey" xfId="23441" xr:uid="{00000000-0005-0000-0000-0000DF770000}"/>
    <cellStyle name="RowTitles-Detail 7 5 2 3" xfId="23442" xr:uid="{00000000-0005-0000-0000-0000E0770000}"/>
    <cellStyle name="RowTitles-Detail 7 5 2_Tertiary Salaries Survey" xfId="23443" xr:uid="{00000000-0005-0000-0000-0000E1770000}"/>
    <cellStyle name="RowTitles-Detail 7 5 3" xfId="23444" xr:uid="{00000000-0005-0000-0000-0000E2770000}"/>
    <cellStyle name="RowTitles-Detail 7 5 3 2" xfId="23445" xr:uid="{00000000-0005-0000-0000-0000E3770000}"/>
    <cellStyle name="RowTitles-Detail 7 5 3 2 2" xfId="23446" xr:uid="{00000000-0005-0000-0000-0000E4770000}"/>
    <cellStyle name="RowTitles-Detail 7 5 3 2_Tertiary Salaries Survey" xfId="23447" xr:uid="{00000000-0005-0000-0000-0000E5770000}"/>
    <cellStyle name="RowTitles-Detail 7 5 3 3" xfId="23448" xr:uid="{00000000-0005-0000-0000-0000E6770000}"/>
    <cellStyle name="RowTitles-Detail 7 5 3_Tertiary Salaries Survey" xfId="23449" xr:uid="{00000000-0005-0000-0000-0000E7770000}"/>
    <cellStyle name="RowTitles-Detail 7 5 4" xfId="23450" xr:uid="{00000000-0005-0000-0000-0000E8770000}"/>
    <cellStyle name="RowTitles-Detail 7 5 4 2" xfId="23451" xr:uid="{00000000-0005-0000-0000-0000E9770000}"/>
    <cellStyle name="RowTitles-Detail 7 5 4_Tertiary Salaries Survey" xfId="23452" xr:uid="{00000000-0005-0000-0000-0000EA770000}"/>
    <cellStyle name="RowTitles-Detail 7 5 5" xfId="23453" xr:uid="{00000000-0005-0000-0000-0000EB770000}"/>
    <cellStyle name="RowTitles-Detail 7 5_Tertiary Salaries Survey" xfId="23454" xr:uid="{00000000-0005-0000-0000-0000EC770000}"/>
    <cellStyle name="RowTitles-Detail 7 6" xfId="23455" xr:uid="{00000000-0005-0000-0000-0000ED770000}"/>
    <cellStyle name="RowTitles-Detail 7 6 2" xfId="23456" xr:uid="{00000000-0005-0000-0000-0000EE770000}"/>
    <cellStyle name="RowTitles-Detail 7 6 2 2" xfId="23457" xr:uid="{00000000-0005-0000-0000-0000EF770000}"/>
    <cellStyle name="RowTitles-Detail 7 6 2 2 2" xfId="23458" xr:uid="{00000000-0005-0000-0000-0000F0770000}"/>
    <cellStyle name="RowTitles-Detail 7 6 2 2_Tertiary Salaries Survey" xfId="23459" xr:uid="{00000000-0005-0000-0000-0000F1770000}"/>
    <cellStyle name="RowTitles-Detail 7 6 2 3" xfId="23460" xr:uid="{00000000-0005-0000-0000-0000F2770000}"/>
    <cellStyle name="RowTitles-Detail 7 6 2_Tertiary Salaries Survey" xfId="23461" xr:uid="{00000000-0005-0000-0000-0000F3770000}"/>
    <cellStyle name="RowTitles-Detail 7 6 3" xfId="23462" xr:uid="{00000000-0005-0000-0000-0000F4770000}"/>
    <cellStyle name="RowTitles-Detail 7 6 3 2" xfId="23463" xr:uid="{00000000-0005-0000-0000-0000F5770000}"/>
    <cellStyle name="RowTitles-Detail 7 6 3 2 2" xfId="23464" xr:uid="{00000000-0005-0000-0000-0000F6770000}"/>
    <cellStyle name="RowTitles-Detail 7 6 3 2_Tertiary Salaries Survey" xfId="23465" xr:uid="{00000000-0005-0000-0000-0000F7770000}"/>
    <cellStyle name="RowTitles-Detail 7 6 3 3" xfId="23466" xr:uid="{00000000-0005-0000-0000-0000F8770000}"/>
    <cellStyle name="RowTitles-Detail 7 6 3_Tertiary Salaries Survey" xfId="23467" xr:uid="{00000000-0005-0000-0000-0000F9770000}"/>
    <cellStyle name="RowTitles-Detail 7 6 4" xfId="23468" xr:uid="{00000000-0005-0000-0000-0000FA770000}"/>
    <cellStyle name="RowTitles-Detail 7 6 4 2" xfId="23469" xr:uid="{00000000-0005-0000-0000-0000FB770000}"/>
    <cellStyle name="RowTitles-Detail 7 6 4_Tertiary Salaries Survey" xfId="23470" xr:uid="{00000000-0005-0000-0000-0000FC770000}"/>
    <cellStyle name="RowTitles-Detail 7 6 5" xfId="23471" xr:uid="{00000000-0005-0000-0000-0000FD770000}"/>
    <cellStyle name="RowTitles-Detail 7 6_Tertiary Salaries Survey" xfId="23472" xr:uid="{00000000-0005-0000-0000-0000FE770000}"/>
    <cellStyle name="RowTitles-Detail 7 7" xfId="23473" xr:uid="{00000000-0005-0000-0000-0000FF770000}"/>
    <cellStyle name="RowTitles-Detail 7 7 2" xfId="23474" xr:uid="{00000000-0005-0000-0000-000000780000}"/>
    <cellStyle name="RowTitles-Detail 7 7 2 2" xfId="23475" xr:uid="{00000000-0005-0000-0000-000001780000}"/>
    <cellStyle name="RowTitles-Detail 7 7 2_Tertiary Salaries Survey" xfId="23476" xr:uid="{00000000-0005-0000-0000-000002780000}"/>
    <cellStyle name="RowTitles-Detail 7 7 3" xfId="23477" xr:uid="{00000000-0005-0000-0000-000003780000}"/>
    <cellStyle name="RowTitles-Detail 7 7_Tertiary Salaries Survey" xfId="23478" xr:uid="{00000000-0005-0000-0000-000004780000}"/>
    <cellStyle name="RowTitles-Detail 7 8" xfId="23479" xr:uid="{00000000-0005-0000-0000-000005780000}"/>
    <cellStyle name="RowTitles-Detail 7 8 2" xfId="23480" xr:uid="{00000000-0005-0000-0000-000006780000}"/>
    <cellStyle name="RowTitles-Detail 7 8 2 2" xfId="23481" xr:uid="{00000000-0005-0000-0000-000007780000}"/>
    <cellStyle name="RowTitles-Detail 7 8 2_Tertiary Salaries Survey" xfId="23482" xr:uid="{00000000-0005-0000-0000-000008780000}"/>
    <cellStyle name="RowTitles-Detail 7 8 3" xfId="23483" xr:uid="{00000000-0005-0000-0000-000009780000}"/>
    <cellStyle name="RowTitles-Detail 7 8_Tertiary Salaries Survey" xfId="23484" xr:uid="{00000000-0005-0000-0000-00000A780000}"/>
    <cellStyle name="RowTitles-Detail 7 9" xfId="23485" xr:uid="{00000000-0005-0000-0000-00000B780000}"/>
    <cellStyle name="RowTitles-Detail 7_STUD aligned by INSTIT" xfId="23486" xr:uid="{00000000-0005-0000-0000-00000C780000}"/>
    <cellStyle name="RowTitles-Detail 8" xfId="23487" xr:uid="{00000000-0005-0000-0000-00000D780000}"/>
    <cellStyle name="RowTitles-Detail 8 2" xfId="23488" xr:uid="{00000000-0005-0000-0000-00000E780000}"/>
    <cellStyle name="RowTitles-Detail 8 2 2" xfId="23489" xr:uid="{00000000-0005-0000-0000-00000F780000}"/>
    <cellStyle name="RowTitles-Detail 8 2 2 2" xfId="23490" xr:uid="{00000000-0005-0000-0000-000010780000}"/>
    <cellStyle name="RowTitles-Detail 8 2 2_Tertiary Salaries Survey" xfId="23491" xr:uid="{00000000-0005-0000-0000-000011780000}"/>
    <cellStyle name="RowTitles-Detail 8 2 3" xfId="23492" xr:uid="{00000000-0005-0000-0000-000012780000}"/>
    <cellStyle name="RowTitles-Detail 8 2_Tertiary Salaries Survey" xfId="23493" xr:uid="{00000000-0005-0000-0000-000013780000}"/>
    <cellStyle name="RowTitles-Detail 8 3" xfId="23494" xr:uid="{00000000-0005-0000-0000-000014780000}"/>
    <cellStyle name="RowTitles-Detail 8 3 2" xfId="23495" xr:uid="{00000000-0005-0000-0000-000015780000}"/>
    <cellStyle name="RowTitles-Detail 8 3 2 2" xfId="23496" xr:uid="{00000000-0005-0000-0000-000016780000}"/>
    <cellStyle name="RowTitles-Detail 8 3 2_Tertiary Salaries Survey" xfId="23497" xr:uid="{00000000-0005-0000-0000-000017780000}"/>
    <cellStyle name="RowTitles-Detail 8 3 3" xfId="23498" xr:uid="{00000000-0005-0000-0000-000018780000}"/>
    <cellStyle name="RowTitles-Detail 8 3_Tertiary Salaries Survey" xfId="23499" xr:uid="{00000000-0005-0000-0000-000019780000}"/>
    <cellStyle name="RowTitles-Detail 8 4" xfId="23500" xr:uid="{00000000-0005-0000-0000-00001A780000}"/>
    <cellStyle name="RowTitles-Detail 8 5" xfId="23501" xr:uid="{00000000-0005-0000-0000-00001B780000}"/>
    <cellStyle name="RowTitles-Detail 8_Tertiary Salaries Survey" xfId="23502" xr:uid="{00000000-0005-0000-0000-00001C780000}"/>
    <cellStyle name="RowTitles-Detail 9" xfId="23503" xr:uid="{00000000-0005-0000-0000-00001D780000}"/>
    <cellStyle name="RowTitles-Detail 9 2" xfId="23504" xr:uid="{00000000-0005-0000-0000-00001E780000}"/>
    <cellStyle name="RowTitles-Detail 9 2 2" xfId="23505" xr:uid="{00000000-0005-0000-0000-00001F780000}"/>
    <cellStyle name="RowTitles-Detail 9 2 2 2" xfId="23506" xr:uid="{00000000-0005-0000-0000-000020780000}"/>
    <cellStyle name="RowTitles-Detail 9 2 2_Tertiary Salaries Survey" xfId="23507" xr:uid="{00000000-0005-0000-0000-000021780000}"/>
    <cellStyle name="RowTitles-Detail 9 2 3" xfId="23508" xr:uid="{00000000-0005-0000-0000-000022780000}"/>
    <cellStyle name="RowTitles-Detail 9 2_Tertiary Salaries Survey" xfId="23509" xr:uid="{00000000-0005-0000-0000-000023780000}"/>
    <cellStyle name="RowTitles-Detail 9 3" xfId="23510" xr:uid="{00000000-0005-0000-0000-000024780000}"/>
    <cellStyle name="RowTitles-Detail 9 3 2" xfId="23511" xr:uid="{00000000-0005-0000-0000-000025780000}"/>
    <cellStyle name="RowTitles-Detail 9 3 2 2" xfId="23512" xr:uid="{00000000-0005-0000-0000-000026780000}"/>
    <cellStyle name="RowTitles-Detail 9 3 2_Tertiary Salaries Survey" xfId="23513" xr:uid="{00000000-0005-0000-0000-000027780000}"/>
    <cellStyle name="RowTitles-Detail 9 3 3" xfId="23514" xr:uid="{00000000-0005-0000-0000-000028780000}"/>
    <cellStyle name="RowTitles-Detail 9 3_Tertiary Salaries Survey" xfId="23515" xr:uid="{00000000-0005-0000-0000-000029780000}"/>
    <cellStyle name="RowTitles-Detail 9 4" xfId="23516" xr:uid="{00000000-0005-0000-0000-00002A780000}"/>
    <cellStyle name="RowTitles-Detail 9 5" xfId="23517" xr:uid="{00000000-0005-0000-0000-00002B780000}"/>
    <cellStyle name="RowTitles-Detail 9 5 2" xfId="23518" xr:uid="{00000000-0005-0000-0000-00002C780000}"/>
    <cellStyle name="RowTitles-Detail 9 5_Tertiary Salaries Survey" xfId="23519" xr:uid="{00000000-0005-0000-0000-00002D780000}"/>
    <cellStyle name="RowTitles-Detail 9 6" xfId="23520" xr:uid="{00000000-0005-0000-0000-00002E780000}"/>
    <cellStyle name="RowTitles-Detail 9_Tertiary Salaries Survey" xfId="23521" xr:uid="{00000000-0005-0000-0000-00002F780000}"/>
    <cellStyle name="RowTitles-Detail_STUD aligned by INSTIT" xfId="23522" xr:uid="{00000000-0005-0000-0000-000030780000}"/>
    <cellStyle name="RowTitles1-Detail" xfId="5810" xr:uid="{00000000-0005-0000-0000-0000B9320000}"/>
    <cellStyle name="RowTitles1-Detail 10" xfId="5811" xr:uid="{00000000-0005-0000-0000-0000BA320000}"/>
    <cellStyle name="RowTitles1-Detail 10 2" xfId="5812" xr:uid="{00000000-0005-0000-0000-0000BB320000}"/>
    <cellStyle name="RowTitles1-Detail 10 2 2" xfId="5813" xr:uid="{00000000-0005-0000-0000-0000BC320000}"/>
    <cellStyle name="RowTitles1-Detail 10 2 2 2" xfId="5814" xr:uid="{00000000-0005-0000-0000-0000BD320000}"/>
    <cellStyle name="RowTitles1-Detail 10 2 2_Tertiary Salaries Survey" xfId="5815" xr:uid="{00000000-0005-0000-0000-0000BE320000}"/>
    <cellStyle name="RowTitles1-Detail 10 2 3" xfId="5816" xr:uid="{00000000-0005-0000-0000-0000BF320000}"/>
    <cellStyle name="RowTitles1-Detail 10 2_Tertiary Salaries Survey" xfId="5817" xr:uid="{00000000-0005-0000-0000-0000C0320000}"/>
    <cellStyle name="RowTitles1-Detail 10 3" xfId="5818" xr:uid="{00000000-0005-0000-0000-0000C1320000}"/>
    <cellStyle name="RowTitles1-Detail 10 3 2" xfId="5819" xr:uid="{00000000-0005-0000-0000-0000C2320000}"/>
    <cellStyle name="RowTitles1-Detail 10 3 2 2" xfId="5820" xr:uid="{00000000-0005-0000-0000-0000C3320000}"/>
    <cellStyle name="RowTitles1-Detail 10 3 2_Tertiary Salaries Survey" xfId="5821" xr:uid="{00000000-0005-0000-0000-0000C4320000}"/>
    <cellStyle name="RowTitles1-Detail 10 3 3" xfId="5822" xr:uid="{00000000-0005-0000-0000-0000C5320000}"/>
    <cellStyle name="RowTitles1-Detail 10 3_Tertiary Salaries Survey" xfId="5823" xr:uid="{00000000-0005-0000-0000-0000C6320000}"/>
    <cellStyle name="RowTitles1-Detail 10 4" xfId="5824" xr:uid="{00000000-0005-0000-0000-0000C7320000}"/>
    <cellStyle name="RowTitles1-Detail 10 4 2" xfId="5825" xr:uid="{00000000-0005-0000-0000-0000C8320000}"/>
    <cellStyle name="RowTitles1-Detail 10 4_Tertiary Salaries Survey" xfId="5826" xr:uid="{00000000-0005-0000-0000-0000C9320000}"/>
    <cellStyle name="RowTitles1-Detail 10 5" xfId="5827" xr:uid="{00000000-0005-0000-0000-0000CA320000}"/>
    <cellStyle name="RowTitles1-Detail 10_Tertiary Salaries Survey" xfId="5828" xr:uid="{00000000-0005-0000-0000-0000CB320000}"/>
    <cellStyle name="RowTitles1-Detail 11" xfId="5829" xr:uid="{00000000-0005-0000-0000-0000CC320000}"/>
    <cellStyle name="RowTitles1-Detail 11 2" xfId="5830" xr:uid="{00000000-0005-0000-0000-0000CD320000}"/>
    <cellStyle name="RowTitles1-Detail 11 2 2" xfId="5831" xr:uid="{00000000-0005-0000-0000-0000CE320000}"/>
    <cellStyle name="RowTitles1-Detail 11 2 2 2" xfId="5832" xr:uid="{00000000-0005-0000-0000-0000CF320000}"/>
    <cellStyle name="RowTitles1-Detail 11 2 2_Tertiary Salaries Survey" xfId="5833" xr:uid="{00000000-0005-0000-0000-0000D0320000}"/>
    <cellStyle name="RowTitles1-Detail 11 2 3" xfId="5834" xr:uid="{00000000-0005-0000-0000-0000D1320000}"/>
    <cellStyle name="RowTitles1-Detail 11 2_Tertiary Salaries Survey" xfId="5835" xr:uid="{00000000-0005-0000-0000-0000D2320000}"/>
    <cellStyle name="RowTitles1-Detail 11 3" xfId="5836" xr:uid="{00000000-0005-0000-0000-0000D3320000}"/>
    <cellStyle name="RowTitles1-Detail 11 3 2" xfId="5837" xr:uid="{00000000-0005-0000-0000-0000D4320000}"/>
    <cellStyle name="RowTitles1-Detail 11 3 2 2" xfId="5838" xr:uid="{00000000-0005-0000-0000-0000D5320000}"/>
    <cellStyle name="RowTitles1-Detail 11 3 2_Tertiary Salaries Survey" xfId="5839" xr:uid="{00000000-0005-0000-0000-0000D6320000}"/>
    <cellStyle name="RowTitles1-Detail 11 3 3" xfId="5840" xr:uid="{00000000-0005-0000-0000-0000D7320000}"/>
    <cellStyle name="RowTitles1-Detail 11 3_Tertiary Salaries Survey" xfId="5841" xr:uid="{00000000-0005-0000-0000-0000D8320000}"/>
    <cellStyle name="RowTitles1-Detail 11 4" xfId="5842" xr:uid="{00000000-0005-0000-0000-0000D9320000}"/>
    <cellStyle name="RowTitles1-Detail 11 4 2" xfId="5843" xr:uid="{00000000-0005-0000-0000-0000DA320000}"/>
    <cellStyle name="RowTitles1-Detail 11 4_Tertiary Salaries Survey" xfId="5844" xr:uid="{00000000-0005-0000-0000-0000DB320000}"/>
    <cellStyle name="RowTitles1-Detail 11 5" xfId="5845" xr:uid="{00000000-0005-0000-0000-0000DC320000}"/>
    <cellStyle name="RowTitles1-Detail 11_Tertiary Salaries Survey" xfId="5846" xr:uid="{00000000-0005-0000-0000-0000DD320000}"/>
    <cellStyle name="RowTitles1-Detail 12" xfId="5847" xr:uid="{00000000-0005-0000-0000-0000DE320000}"/>
    <cellStyle name="RowTitles1-Detail 12 2" xfId="5848" xr:uid="{00000000-0005-0000-0000-0000DF320000}"/>
    <cellStyle name="RowTitles1-Detail 12 2 2" xfId="5849" xr:uid="{00000000-0005-0000-0000-0000E0320000}"/>
    <cellStyle name="RowTitles1-Detail 12 2 2 2" xfId="5850" xr:uid="{00000000-0005-0000-0000-0000E1320000}"/>
    <cellStyle name="RowTitles1-Detail 12 2 2_Tertiary Salaries Survey" xfId="5851" xr:uid="{00000000-0005-0000-0000-0000E2320000}"/>
    <cellStyle name="RowTitles1-Detail 12 2 3" xfId="5852" xr:uid="{00000000-0005-0000-0000-0000E3320000}"/>
    <cellStyle name="RowTitles1-Detail 12 2_Tertiary Salaries Survey" xfId="5853" xr:uid="{00000000-0005-0000-0000-0000E4320000}"/>
    <cellStyle name="RowTitles1-Detail 12 3" xfId="5854" xr:uid="{00000000-0005-0000-0000-0000E5320000}"/>
    <cellStyle name="RowTitles1-Detail 12 3 2" xfId="5855" xr:uid="{00000000-0005-0000-0000-0000E6320000}"/>
    <cellStyle name="RowTitles1-Detail 12 3 2 2" xfId="5856" xr:uid="{00000000-0005-0000-0000-0000E7320000}"/>
    <cellStyle name="RowTitles1-Detail 12 3 2_Tertiary Salaries Survey" xfId="5857" xr:uid="{00000000-0005-0000-0000-0000E8320000}"/>
    <cellStyle name="RowTitles1-Detail 12 3 3" xfId="5858" xr:uid="{00000000-0005-0000-0000-0000E9320000}"/>
    <cellStyle name="RowTitles1-Detail 12 3_Tertiary Salaries Survey" xfId="5859" xr:uid="{00000000-0005-0000-0000-0000EA320000}"/>
    <cellStyle name="RowTitles1-Detail 12 4" xfId="5860" xr:uid="{00000000-0005-0000-0000-0000EB320000}"/>
    <cellStyle name="RowTitles1-Detail 12 4 2" xfId="5861" xr:uid="{00000000-0005-0000-0000-0000EC320000}"/>
    <cellStyle name="RowTitles1-Detail 12 4_Tertiary Salaries Survey" xfId="5862" xr:uid="{00000000-0005-0000-0000-0000ED320000}"/>
    <cellStyle name="RowTitles1-Detail 12 5" xfId="5863" xr:uid="{00000000-0005-0000-0000-0000EE320000}"/>
    <cellStyle name="RowTitles1-Detail 12_Tertiary Salaries Survey" xfId="5864" xr:uid="{00000000-0005-0000-0000-0000EF320000}"/>
    <cellStyle name="RowTitles1-Detail 13" xfId="5865" xr:uid="{00000000-0005-0000-0000-0000F0320000}"/>
    <cellStyle name="RowTitles1-Detail 13 2" xfId="5866" xr:uid="{00000000-0005-0000-0000-0000F1320000}"/>
    <cellStyle name="RowTitles1-Detail 13 2 2" xfId="5867" xr:uid="{00000000-0005-0000-0000-0000F2320000}"/>
    <cellStyle name="RowTitles1-Detail 13 2_Tertiary Salaries Survey" xfId="5868" xr:uid="{00000000-0005-0000-0000-0000F3320000}"/>
    <cellStyle name="RowTitles1-Detail 13 3" xfId="5869" xr:uid="{00000000-0005-0000-0000-0000F4320000}"/>
    <cellStyle name="RowTitles1-Detail 13_Tertiary Salaries Survey" xfId="5870" xr:uid="{00000000-0005-0000-0000-0000F5320000}"/>
    <cellStyle name="RowTitles1-Detail 14" xfId="5871" xr:uid="{00000000-0005-0000-0000-0000F6320000}"/>
    <cellStyle name="RowTitles1-Detail 15" xfId="5872" xr:uid="{00000000-0005-0000-0000-0000F7320000}"/>
    <cellStyle name="RowTitles1-Detail 16" xfId="27646" xr:uid="{00000000-0005-0000-0000-0000F8320000}"/>
    <cellStyle name="RowTitles1-Detail 17" xfId="27684" xr:uid="{00000000-0005-0000-0000-0000F9320000}"/>
    <cellStyle name="RowTitles1-Detail 18" xfId="27647" xr:uid="{00000000-0005-0000-0000-0000FA320000}"/>
    <cellStyle name="RowTitles1-Detail 19" xfId="27685" xr:uid="{00000000-0005-0000-0000-0000FB320000}"/>
    <cellStyle name="RowTitles1-Detail 2" xfId="5873" xr:uid="{00000000-0005-0000-0000-0000FC320000}"/>
    <cellStyle name="RowTitles1-Detail 2 10" xfId="5874" xr:uid="{00000000-0005-0000-0000-0000FD320000}"/>
    <cellStyle name="RowTitles1-Detail 2 10 2" xfId="5875" xr:uid="{00000000-0005-0000-0000-0000FE320000}"/>
    <cellStyle name="RowTitles1-Detail 2 10 2 2" xfId="5876" xr:uid="{00000000-0005-0000-0000-0000FF320000}"/>
    <cellStyle name="RowTitles1-Detail 2 10 2 2 2" xfId="5877" xr:uid="{00000000-0005-0000-0000-000000330000}"/>
    <cellStyle name="RowTitles1-Detail 2 10 2 2_Tertiary Salaries Survey" xfId="5878" xr:uid="{00000000-0005-0000-0000-000001330000}"/>
    <cellStyle name="RowTitles1-Detail 2 10 2 3" xfId="5879" xr:uid="{00000000-0005-0000-0000-000002330000}"/>
    <cellStyle name="RowTitles1-Detail 2 10 2_Tertiary Salaries Survey" xfId="5880" xr:uid="{00000000-0005-0000-0000-000003330000}"/>
    <cellStyle name="RowTitles1-Detail 2 10 3" xfId="5881" xr:uid="{00000000-0005-0000-0000-000004330000}"/>
    <cellStyle name="RowTitles1-Detail 2 10 3 2" xfId="5882" xr:uid="{00000000-0005-0000-0000-000005330000}"/>
    <cellStyle name="RowTitles1-Detail 2 10 3 2 2" xfId="5883" xr:uid="{00000000-0005-0000-0000-000006330000}"/>
    <cellStyle name="RowTitles1-Detail 2 10 3 2_Tertiary Salaries Survey" xfId="5884" xr:uid="{00000000-0005-0000-0000-000007330000}"/>
    <cellStyle name="RowTitles1-Detail 2 10 3 3" xfId="5885" xr:uid="{00000000-0005-0000-0000-000008330000}"/>
    <cellStyle name="RowTitles1-Detail 2 10 3_Tertiary Salaries Survey" xfId="5886" xr:uid="{00000000-0005-0000-0000-000009330000}"/>
    <cellStyle name="RowTitles1-Detail 2 10 4" xfId="5887" xr:uid="{00000000-0005-0000-0000-00000A330000}"/>
    <cellStyle name="RowTitles1-Detail 2 10 5" xfId="5888" xr:uid="{00000000-0005-0000-0000-00000B330000}"/>
    <cellStyle name="RowTitles1-Detail 2 10 5 2" xfId="5889" xr:uid="{00000000-0005-0000-0000-00000C330000}"/>
    <cellStyle name="RowTitles1-Detail 2 10 5_Tertiary Salaries Survey" xfId="5890" xr:uid="{00000000-0005-0000-0000-00000D330000}"/>
    <cellStyle name="RowTitles1-Detail 2 10 6" xfId="5891" xr:uid="{00000000-0005-0000-0000-00000E330000}"/>
    <cellStyle name="RowTitles1-Detail 2 10_Tertiary Salaries Survey" xfId="5892" xr:uid="{00000000-0005-0000-0000-00000F330000}"/>
    <cellStyle name="RowTitles1-Detail 2 11" xfId="5893" xr:uid="{00000000-0005-0000-0000-000010330000}"/>
    <cellStyle name="RowTitles1-Detail 2 11 2" xfId="5894" xr:uid="{00000000-0005-0000-0000-000011330000}"/>
    <cellStyle name="RowTitles1-Detail 2 11 2 2" xfId="5895" xr:uid="{00000000-0005-0000-0000-000012330000}"/>
    <cellStyle name="RowTitles1-Detail 2 11 2 2 2" xfId="5896" xr:uid="{00000000-0005-0000-0000-000013330000}"/>
    <cellStyle name="RowTitles1-Detail 2 11 2 2_Tertiary Salaries Survey" xfId="5897" xr:uid="{00000000-0005-0000-0000-000014330000}"/>
    <cellStyle name="RowTitles1-Detail 2 11 2 3" xfId="5898" xr:uid="{00000000-0005-0000-0000-000015330000}"/>
    <cellStyle name="RowTitles1-Detail 2 11 2_Tertiary Salaries Survey" xfId="5899" xr:uid="{00000000-0005-0000-0000-000016330000}"/>
    <cellStyle name="RowTitles1-Detail 2 11 3" xfId="5900" xr:uid="{00000000-0005-0000-0000-000017330000}"/>
    <cellStyle name="RowTitles1-Detail 2 11 3 2" xfId="5901" xr:uid="{00000000-0005-0000-0000-000018330000}"/>
    <cellStyle name="RowTitles1-Detail 2 11 3 2 2" xfId="5902" xr:uid="{00000000-0005-0000-0000-000019330000}"/>
    <cellStyle name="RowTitles1-Detail 2 11 3 2_Tertiary Salaries Survey" xfId="5903" xr:uid="{00000000-0005-0000-0000-00001A330000}"/>
    <cellStyle name="RowTitles1-Detail 2 11 3 3" xfId="5904" xr:uid="{00000000-0005-0000-0000-00001B330000}"/>
    <cellStyle name="RowTitles1-Detail 2 11 3_Tertiary Salaries Survey" xfId="5905" xr:uid="{00000000-0005-0000-0000-00001C330000}"/>
    <cellStyle name="RowTitles1-Detail 2 11 4" xfId="5906" xr:uid="{00000000-0005-0000-0000-00001D330000}"/>
    <cellStyle name="RowTitles1-Detail 2 11 4 2" xfId="5907" xr:uid="{00000000-0005-0000-0000-00001E330000}"/>
    <cellStyle name="RowTitles1-Detail 2 11 4_Tertiary Salaries Survey" xfId="5908" xr:uid="{00000000-0005-0000-0000-00001F330000}"/>
    <cellStyle name="RowTitles1-Detail 2 11 5" xfId="5909" xr:uid="{00000000-0005-0000-0000-000020330000}"/>
    <cellStyle name="RowTitles1-Detail 2 11_Tertiary Salaries Survey" xfId="5910" xr:uid="{00000000-0005-0000-0000-000021330000}"/>
    <cellStyle name="RowTitles1-Detail 2 12" xfId="5911" xr:uid="{00000000-0005-0000-0000-000022330000}"/>
    <cellStyle name="RowTitles1-Detail 2 12 2" xfId="5912" xr:uid="{00000000-0005-0000-0000-000023330000}"/>
    <cellStyle name="RowTitles1-Detail 2 12 2 2" xfId="5913" xr:uid="{00000000-0005-0000-0000-000024330000}"/>
    <cellStyle name="RowTitles1-Detail 2 12 2 2 2" xfId="5914" xr:uid="{00000000-0005-0000-0000-000025330000}"/>
    <cellStyle name="RowTitles1-Detail 2 12 2 2_Tertiary Salaries Survey" xfId="5915" xr:uid="{00000000-0005-0000-0000-000026330000}"/>
    <cellStyle name="RowTitles1-Detail 2 12 2 3" xfId="5916" xr:uid="{00000000-0005-0000-0000-000027330000}"/>
    <cellStyle name="RowTitles1-Detail 2 12 2_Tertiary Salaries Survey" xfId="5917" xr:uid="{00000000-0005-0000-0000-000028330000}"/>
    <cellStyle name="RowTitles1-Detail 2 12 3" xfId="5918" xr:uid="{00000000-0005-0000-0000-000029330000}"/>
    <cellStyle name="RowTitles1-Detail 2 12 3 2" xfId="5919" xr:uid="{00000000-0005-0000-0000-00002A330000}"/>
    <cellStyle name="RowTitles1-Detail 2 12 3 2 2" xfId="5920" xr:uid="{00000000-0005-0000-0000-00002B330000}"/>
    <cellStyle name="RowTitles1-Detail 2 12 3 2_Tertiary Salaries Survey" xfId="5921" xr:uid="{00000000-0005-0000-0000-00002C330000}"/>
    <cellStyle name="RowTitles1-Detail 2 12 3 3" xfId="5922" xr:uid="{00000000-0005-0000-0000-00002D330000}"/>
    <cellStyle name="RowTitles1-Detail 2 12 3_Tertiary Salaries Survey" xfId="5923" xr:uid="{00000000-0005-0000-0000-00002E330000}"/>
    <cellStyle name="RowTitles1-Detail 2 12 4" xfId="5924" xr:uid="{00000000-0005-0000-0000-00002F330000}"/>
    <cellStyle name="RowTitles1-Detail 2 12 4 2" xfId="5925" xr:uid="{00000000-0005-0000-0000-000030330000}"/>
    <cellStyle name="RowTitles1-Detail 2 12 4_Tertiary Salaries Survey" xfId="5926" xr:uid="{00000000-0005-0000-0000-000031330000}"/>
    <cellStyle name="RowTitles1-Detail 2 12 5" xfId="5927" xr:uid="{00000000-0005-0000-0000-000032330000}"/>
    <cellStyle name="RowTitles1-Detail 2 12_Tertiary Salaries Survey" xfId="5928" xr:uid="{00000000-0005-0000-0000-000033330000}"/>
    <cellStyle name="RowTitles1-Detail 2 13" xfId="5929" xr:uid="{00000000-0005-0000-0000-000034330000}"/>
    <cellStyle name="RowTitles1-Detail 2 13 2" xfId="5930" xr:uid="{00000000-0005-0000-0000-000035330000}"/>
    <cellStyle name="RowTitles1-Detail 2 13 2 2" xfId="5931" xr:uid="{00000000-0005-0000-0000-000036330000}"/>
    <cellStyle name="RowTitles1-Detail 2 13 2_Tertiary Salaries Survey" xfId="5932" xr:uid="{00000000-0005-0000-0000-000037330000}"/>
    <cellStyle name="RowTitles1-Detail 2 13 3" xfId="5933" xr:uid="{00000000-0005-0000-0000-000038330000}"/>
    <cellStyle name="RowTitles1-Detail 2 13_Tertiary Salaries Survey" xfId="5934" xr:uid="{00000000-0005-0000-0000-000039330000}"/>
    <cellStyle name="RowTitles1-Detail 2 14" xfId="5935" xr:uid="{00000000-0005-0000-0000-00003A330000}"/>
    <cellStyle name="RowTitles1-Detail 2 15" xfId="5936" xr:uid="{00000000-0005-0000-0000-00003B330000}"/>
    <cellStyle name="RowTitles1-Detail 2 16" xfId="5937" xr:uid="{00000000-0005-0000-0000-00003C330000}"/>
    <cellStyle name="RowTitles1-Detail 2 2" xfId="5938" xr:uid="{00000000-0005-0000-0000-00003D330000}"/>
    <cellStyle name="RowTitles1-Detail 2 2 10" xfId="5939" xr:uid="{00000000-0005-0000-0000-00003E330000}"/>
    <cellStyle name="RowTitles1-Detail 2 2 10 2" xfId="5940" xr:uid="{00000000-0005-0000-0000-00003F330000}"/>
    <cellStyle name="RowTitles1-Detail 2 2 10 2 2" xfId="5941" xr:uid="{00000000-0005-0000-0000-000040330000}"/>
    <cellStyle name="RowTitles1-Detail 2 2 10 2 2 2" xfId="5942" xr:uid="{00000000-0005-0000-0000-000041330000}"/>
    <cellStyle name="RowTitles1-Detail 2 2 10 2 2_Tertiary Salaries Survey" xfId="5943" xr:uid="{00000000-0005-0000-0000-000042330000}"/>
    <cellStyle name="RowTitles1-Detail 2 2 10 2 3" xfId="5944" xr:uid="{00000000-0005-0000-0000-000043330000}"/>
    <cellStyle name="RowTitles1-Detail 2 2 10 2_Tertiary Salaries Survey" xfId="5945" xr:uid="{00000000-0005-0000-0000-000044330000}"/>
    <cellStyle name="RowTitles1-Detail 2 2 10 3" xfId="5946" xr:uid="{00000000-0005-0000-0000-000045330000}"/>
    <cellStyle name="RowTitles1-Detail 2 2 10 3 2" xfId="5947" xr:uid="{00000000-0005-0000-0000-000046330000}"/>
    <cellStyle name="RowTitles1-Detail 2 2 10 3 2 2" xfId="5948" xr:uid="{00000000-0005-0000-0000-000047330000}"/>
    <cellStyle name="RowTitles1-Detail 2 2 10 3 2_Tertiary Salaries Survey" xfId="5949" xr:uid="{00000000-0005-0000-0000-000048330000}"/>
    <cellStyle name="RowTitles1-Detail 2 2 10 3 3" xfId="5950" xr:uid="{00000000-0005-0000-0000-000049330000}"/>
    <cellStyle name="RowTitles1-Detail 2 2 10 3_Tertiary Salaries Survey" xfId="5951" xr:uid="{00000000-0005-0000-0000-00004A330000}"/>
    <cellStyle name="RowTitles1-Detail 2 2 10 4" xfId="5952" xr:uid="{00000000-0005-0000-0000-00004B330000}"/>
    <cellStyle name="RowTitles1-Detail 2 2 10 4 2" xfId="5953" xr:uid="{00000000-0005-0000-0000-00004C330000}"/>
    <cellStyle name="RowTitles1-Detail 2 2 10 4_Tertiary Salaries Survey" xfId="5954" xr:uid="{00000000-0005-0000-0000-00004D330000}"/>
    <cellStyle name="RowTitles1-Detail 2 2 10 5" xfId="5955" xr:uid="{00000000-0005-0000-0000-00004E330000}"/>
    <cellStyle name="RowTitles1-Detail 2 2 10_Tertiary Salaries Survey" xfId="5956" xr:uid="{00000000-0005-0000-0000-00004F330000}"/>
    <cellStyle name="RowTitles1-Detail 2 2 11" xfId="5957" xr:uid="{00000000-0005-0000-0000-000050330000}"/>
    <cellStyle name="RowTitles1-Detail 2 2 11 2" xfId="5958" xr:uid="{00000000-0005-0000-0000-000051330000}"/>
    <cellStyle name="RowTitles1-Detail 2 2 11 2 2" xfId="5959" xr:uid="{00000000-0005-0000-0000-000052330000}"/>
    <cellStyle name="RowTitles1-Detail 2 2 11 2 2 2" xfId="5960" xr:uid="{00000000-0005-0000-0000-000053330000}"/>
    <cellStyle name="RowTitles1-Detail 2 2 11 2 2_Tertiary Salaries Survey" xfId="5961" xr:uid="{00000000-0005-0000-0000-000054330000}"/>
    <cellStyle name="RowTitles1-Detail 2 2 11 2 3" xfId="5962" xr:uid="{00000000-0005-0000-0000-000055330000}"/>
    <cellStyle name="RowTitles1-Detail 2 2 11 2_Tertiary Salaries Survey" xfId="5963" xr:uid="{00000000-0005-0000-0000-000056330000}"/>
    <cellStyle name="RowTitles1-Detail 2 2 11 3" xfId="5964" xr:uid="{00000000-0005-0000-0000-000057330000}"/>
    <cellStyle name="RowTitles1-Detail 2 2 11 3 2" xfId="5965" xr:uid="{00000000-0005-0000-0000-000058330000}"/>
    <cellStyle name="RowTitles1-Detail 2 2 11 3 2 2" xfId="5966" xr:uid="{00000000-0005-0000-0000-000059330000}"/>
    <cellStyle name="RowTitles1-Detail 2 2 11 3 2_Tertiary Salaries Survey" xfId="5967" xr:uid="{00000000-0005-0000-0000-00005A330000}"/>
    <cellStyle name="RowTitles1-Detail 2 2 11 3 3" xfId="5968" xr:uid="{00000000-0005-0000-0000-00005B330000}"/>
    <cellStyle name="RowTitles1-Detail 2 2 11 3_Tertiary Salaries Survey" xfId="5969" xr:uid="{00000000-0005-0000-0000-00005C330000}"/>
    <cellStyle name="RowTitles1-Detail 2 2 11 4" xfId="5970" xr:uid="{00000000-0005-0000-0000-00005D330000}"/>
    <cellStyle name="RowTitles1-Detail 2 2 11 4 2" xfId="5971" xr:uid="{00000000-0005-0000-0000-00005E330000}"/>
    <cellStyle name="RowTitles1-Detail 2 2 11 4_Tertiary Salaries Survey" xfId="5972" xr:uid="{00000000-0005-0000-0000-00005F330000}"/>
    <cellStyle name="RowTitles1-Detail 2 2 11 5" xfId="5973" xr:uid="{00000000-0005-0000-0000-000060330000}"/>
    <cellStyle name="RowTitles1-Detail 2 2 11_Tertiary Salaries Survey" xfId="5974" xr:uid="{00000000-0005-0000-0000-000061330000}"/>
    <cellStyle name="RowTitles1-Detail 2 2 12" xfId="5975" xr:uid="{00000000-0005-0000-0000-000062330000}"/>
    <cellStyle name="RowTitles1-Detail 2 2 12 2" xfId="5976" xr:uid="{00000000-0005-0000-0000-000063330000}"/>
    <cellStyle name="RowTitles1-Detail 2 2 12 2 2" xfId="5977" xr:uid="{00000000-0005-0000-0000-000064330000}"/>
    <cellStyle name="RowTitles1-Detail 2 2 12 2_Tertiary Salaries Survey" xfId="5978" xr:uid="{00000000-0005-0000-0000-000065330000}"/>
    <cellStyle name="RowTitles1-Detail 2 2 12 3" xfId="5979" xr:uid="{00000000-0005-0000-0000-000066330000}"/>
    <cellStyle name="RowTitles1-Detail 2 2 12_Tertiary Salaries Survey" xfId="5980" xr:uid="{00000000-0005-0000-0000-000067330000}"/>
    <cellStyle name="RowTitles1-Detail 2 2 13" xfId="5981" xr:uid="{00000000-0005-0000-0000-000068330000}"/>
    <cellStyle name="RowTitles1-Detail 2 2 14" xfId="5982" xr:uid="{00000000-0005-0000-0000-000069330000}"/>
    <cellStyle name="RowTitles1-Detail 2 2 15" xfId="5983" xr:uid="{00000000-0005-0000-0000-00006A330000}"/>
    <cellStyle name="RowTitles1-Detail 2 2 2" xfId="5984" xr:uid="{00000000-0005-0000-0000-00006B330000}"/>
    <cellStyle name="RowTitles1-Detail 2 2 2 10" xfId="5985" xr:uid="{00000000-0005-0000-0000-00006C330000}"/>
    <cellStyle name="RowTitles1-Detail 2 2 2 10 2" xfId="5986" xr:uid="{00000000-0005-0000-0000-00006D330000}"/>
    <cellStyle name="RowTitles1-Detail 2 2 2 10 2 2" xfId="5987" xr:uid="{00000000-0005-0000-0000-00006E330000}"/>
    <cellStyle name="RowTitles1-Detail 2 2 2 10 2 2 2" xfId="5988" xr:uid="{00000000-0005-0000-0000-00006F330000}"/>
    <cellStyle name="RowTitles1-Detail 2 2 2 10 2 2_Tertiary Salaries Survey" xfId="5989" xr:uid="{00000000-0005-0000-0000-000070330000}"/>
    <cellStyle name="RowTitles1-Detail 2 2 2 10 2 3" xfId="5990" xr:uid="{00000000-0005-0000-0000-000071330000}"/>
    <cellStyle name="RowTitles1-Detail 2 2 2 10 2_Tertiary Salaries Survey" xfId="5991" xr:uid="{00000000-0005-0000-0000-000072330000}"/>
    <cellStyle name="RowTitles1-Detail 2 2 2 10 3" xfId="5992" xr:uid="{00000000-0005-0000-0000-000073330000}"/>
    <cellStyle name="RowTitles1-Detail 2 2 2 10 3 2" xfId="5993" xr:uid="{00000000-0005-0000-0000-000074330000}"/>
    <cellStyle name="RowTitles1-Detail 2 2 2 10 3 2 2" xfId="5994" xr:uid="{00000000-0005-0000-0000-000075330000}"/>
    <cellStyle name="RowTitles1-Detail 2 2 2 10 3 2_Tertiary Salaries Survey" xfId="5995" xr:uid="{00000000-0005-0000-0000-000076330000}"/>
    <cellStyle name="RowTitles1-Detail 2 2 2 10 3 3" xfId="5996" xr:uid="{00000000-0005-0000-0000-000077330000}"/>
    <cellStyle name="RowTitles1-Detail 2 2 2 10 3_Tertiary Salaries Survey" xfId="5997" xr:uid="{00000000-0005-0000-0000-000078330000}"/>
    <cellStyle name="RowTitles1-Detail 2 2 2 10 4" xfId="5998" xr:uid="{00000000-0005-0000-0000-000079330000}"/>
    <cellStyle name="RowTitles1-Detail 2 2 2 10 4 2" xfId="5999" xr:uid="{00000000-0005-0000-0000-00007A330000}"/>
    <cellStyle name="RowTitles1-Detail 2 2 2 10 4_Tertiary Salaries Survey" xfId="6000" xr:uid="{00000000-0005-0000-0000-00007B330000}"/>
    <cellStyle name="RowTitles1-Detail 2 2 2 10 5" xfId="6001" xr:uid="{00000000-0005-0000-0000-00007C330000}"/>
    <cellStyle name="RowTitles1-Detail 2 2 2 10_Tertiary Salaries Survey" xfId="6002" xr:uid="{00000000-0005-0000-0000-00007D330000}"/>
    <cellStyle name="RowTitles1-Detail 2 2 2 11" xfId="6003" xr:uid="{00000000-0005-0000-0000-00007E330000}"/>
    <cellStyle name="RowTitles1-Detail 2 2 2 11 2" xfId="6004" xr:uid="{00000000-0005-0000-0000-00007F330000}"/>
    <cellStyle name="RowTitles1-Detail 2 2 2 11 2 2" xfId="6005" xr:uid="{00000000-0005-0000-0000-000080330000}"/>
    <cellStyle name="RowTitles1-Detail 2 2 2 11 2_Tertiary Salaries Survey" xfId="6006" xr:uid="{00000000-0005-0000-0000-000081330000}"/>
    <cellStyle name="RowTitles1-Detail 2 2 2 11 3" xfId="6007" xr:uid="{00000000-0005-0000-0000-000082330000}"/>
    <cellStyle name="RowTitles1-Detail 2 2 2 11_Tertiary Salaries Survey" xfId="6008" xr:uid="{00000000-0005-0000-0000-000083330000}"/>
    <cellStyle name="RowTitles1-Detail 2 2 2 12" xfId="6009" xr:uid="{00000000-0005-0000-0000-000084330000}"/>
    <cellStyle name="RowTitles1-Detail 2 2 2 13" xfId="6010" xr:uid="{00000000-0005-0000-0000-000085330000}"/>
    <cellStyle name="RowTitles1-Detail 2 2 2 2" xfId="6011" xr:uid="{00000000-0005-0000-0000-000086330000}"/>
    <cellStyle name="RowTitles1-Detail 2 2 2 2 10" xfId="6012" xr:uid="{00000000-0005-0000-0000-000087330000}"/>
    <cellStyle name="RowTitles1-Detail 2 2 2 2 10 2" xfId="6013" xr:uid="{00000000-0005-0000-0000-000088330000}"/>
    <cellStyle name="RowTitles1-Detail 2 2 2 2 10 2 2" xfId="6014" xr:uid="{00000000-0005-0000-0000-000089330000}"/>
    <cellStyle name="RowTitles1-Detail 2 2 2 2 10 2_Tertiary Salaries Survey" xfId="6015" xr:uid="{00000000-0005-0000-0000-00008A330000}"/>
    <cellStyle name="RowTitles1-Detail 2 2 2 2 10 3" xfId="6016" xr:uid="{00000000-0005-0000-0000-00008B330000}"/>
    <cellStyle name="RowTitles1-Detail 2 2 2 2 10_Tertiary Salaries Survey" xfId="6017" xr:uid="{00000000-0005-0000-0000-00008C330000}"/>
    <cellStyle name="RowTitles1-Detail 2 2 2 2 11" xfId="6018" xr:uid="{00000000-0005-0000-0000-00008D330000}"/>
    <cellStyle name="RowTitles1-Detail 2 2 2 2 12" xfId="6019" xr:uid="{00000000-0005-0000-0000-00008E330000}"/>
    <cellStyle name="RowTitles1-Detail 2 2 2 2 2" xfId="6020" xr:uid="{00000000-0005-0000-0000-00008F330000}"/>
    <cellStyle name="RowTitles1-Detail 2 2 2 2 2 2" xfId="6021" xr:uid="{00000000-0005-0000-0000-000090330000}"/>
    <cellStyle name="RowTitles1-Detail 2 2 2 2 2 2 2" xfId="6022" xr:uid="{00000000-0005-0000-0000-000091330000}"/>
    <cellStyle name="RowTitles1-Detail 2 2 2 2 2 2 2 2" xfId="6023" xr:uid="{00000000-0005-0000-0000-000092330000}"/>
    <cellStyle name="RowTitles1-Detail 2 2 2 2 2 2 2 2 2" xfId="6024" xr:uid="{00000000-0005-0000-0000-000093330000}"/>
    <cellStyle name="RowTitles1-Detail 2 2 2 2 2 2 2 2_Tertiary Salaries Survey" xfId="6025" xr:uid="{00000000-0005-0000-0000-000094330000}"/>
    <cellStyle name="RowTitles1-Detail 2 2 2 2 2 2 2 3" xfId="6026" xr:uid="{00000000-0005-0000-0000-000095330000}"/>
    <cellStyle name="RowTitles1-Detail 2 2 2 2 2 2 2_Tertiary Salaries Survey" xfId="6027" xr:uid="{00000000-0005-0000-0000-000096330000}"/>
    <cellStyle name="RowTitles1-Detail 2 2 2 2 2 2 3" xfId="6028" xr:uid="{00000000-0005-0000-0000-000097330000}"/>
    <cellStyle name="RowTitles1-Detail 2 2 2 2 2 2 3 2" xfId="6029" xr:uid="{00000000-0005-0000-0000-000098330000}"/>
    <cellStyle name="RowTitles1-Detail 2 2 2 2 2 2 3 2 2" xfId="6030" xr:uid="{00000000-0005-0000-0000-000099330000}"/>
    <cellStyle name="RowTitles1-Detail 2 2 2 2 2 2 3 2_Tertiary Salaries Survey" xfId="6031" xr:uid="{00000000-0005-0000-0000-00009A330000}"/>
    <cellStyle name="RowTitles1-Detail 2 2 2 2 2 2 3 3" xfId="6032" xr:uid="{00000000-0005-0000-0000-00009B330000}"/>
    <cellStyle name="RowTitles1-Detail 2 2 2 2 2 2 3_Tertiary Salaries Survey" xfId="6033" xr:uid="{00000000-0005-0000-0000-00009C330000}"/>
    <cellStyle name="RowTitles1-Detail 2 2 2 2 2 2 4" xfId="6034" xr:uid="{00000000-0005-0000-0000-00009D330000}"/>
    <cellStyle name="RowTitles1-Detail 2 2 2 2 2 2 5" xfId="6035" xr:uid="{00000000-0005-0000-0000-00009E330000}"/>
    <cellStyle name="RowTitles1-Detail 2 2 2 2 2 2_Tertiary Salaries Survey" xfId="6036" xr:uid="{00000000-0005-0000-0000-00009F330000}"/>
    <cellStyle name="RowTitles1-Detail 2 2 2 2 2 3" xfId="6037" xr:uid="{00000000-0005-0000-0000-0000A0330000}"/>
    <cellStyle name="RowTitles1-Detail 2 2 2 2 2 3 2" xfId="6038" xr:uid="{00000000-0005-0000-0000-0000A1330000}"/>
    <cellStyle name="RowTitles1-Detail 2 2 2 2 2 3 2 2" xfId="6039" xr:uid="{00000000-0005-0000-0000-0000A2330000}"/>
    <cellStyle name="RowTitles1-Detail 2 2 2 2 2 3 2 2 2" xfId="6040" xr:uid="{00000000-0005-0000-0000-0000A3330000}"/>
    <cellStyle name="RowTitles1-Detail 2 2 2 2 2 3 2 2_Tertiary Salaries Survey" xfId="6041" xr:uid="{00000000-0005-0000-0000-0000A4330000}"/>
    <cellStyle name="RowTitles1-Detail 2 2 2 2 2 3 2 3" xfId="6042" xr:uid="{00000000-0005-0000-0000-0000A5330000}"/>
    <cellStyle name="RowTitles1-Detail 2 2 2 2 2 3 2_Tertiary Salaries Survey" xfId="6043" xr:uid="{00000000-0005-0000-0000-0000A6330000}"/>
    <cellStyle name="RowTitles1-Detail 2 2 2 2 2 3 3" xfId="6044" xr:uid="{00000000-0005-0000-0000-0000A7330000}"/>
    <cellStyle name="RowTitles1-Detail 2 2 2 2 2 3 3 2" xfId="6045" xr:uid="{00000000-0005-0000-0000-0000A8330000}"/>
    <cellStyle name="RowTitles1-Detail 2 2 2 2 2 3 3 2 2" xfId="6046" xr:uid="{00000000-0005-0000-0000-0000A9330000}"/>
    <cellStyle name="RowTitles1-Detail 2 2 2 2 2 3 3 2_Tertiary Salaries Survey" xfId="6047" xr:uid="{00000000-0005-0000-0000-0000AA330000}"/>
    <cellStyle name="RowTitles1-Detail 2 2 2 2 2 3 3 3" xfId="6048" xr:uid="{00000000-0005-0000-0000-0000AB330000}"/>
    <cellStyle name="RowTitles1-Detail 2 2 2 2 2 3 3_Tertiary Salaries Survey" xfId="6049" xr:uid="{00000000-0005-0000-0000-0000AC330000}"/>
    <cellStyle name="RowTitles1-Detail 2 2 2 2 2 3 4" xfId="6050" xr:uid="{00000000-0005-0000-0000-0000AD330000}"/>
    <cellStyle name="RowTitles1-Detail 2 2 2 2 2 3 5" xfId="6051" xr:uid="{00000000-0005-0000-0000-0000AE330000}"/>
    <cellStyle name="RowTitles1-Detail 2 2 2 2 2 3 5 2" xfId="6052" xr:uid="{00000000-0005-0000-0000-0000AF330000}"/>
    <cellStyle name="RowTitles1-Detail 2 2 2 2 2 3 5_Tertiary Salaries Survey" xfId="6053" xr:uid="{00000000-0005-0000-0000-0000B0330000}"/>
    <cellStyle name="RowTitles1-Detail 2 2 2 2 2 3 6" xfId="6054" xr:uid="{00000000-0005-0000-0000-0000B1330000}"/>
    <cellStyle name="RowTitles1-Detail 2 2 2 2 2 3_Tertiary Salaries Survey" xfId="6055" xr:uid="{00000000-0005-0000-0000-0000B2330000}"/>
    <cellStyle name="RowTitles1-Detail 2 2 2 2 2 4" xfId="6056" xr:uid="{00000000-0005-0000-0000-0000B3330000}"/>
    <cellStyle name="RowTitles1-Detail 2 2 2 2 2 4 2" xfId="6057" xr:uid="{00000000-0005-0000-0000-0000B4330000}"/>
    <cellStyle name="RowTitles1-Detail 2 2 2 2 2 4 2 2" xfId="6058" xr:uid="{00000000-0005-0000-0000-0000B5330000}"/>
    <cellStyle name="RowTitles1-Detail 2 2 2 2 2 4 2 2 2" xfId="6059" xr:uid="{00000000-0005-0000-0000-0000B6330000}"/>
    <cellStyle name="RowTitles1-Detail 2 2 2 2 2 4 2 2_Tertiary Salaries Survey" xfId="6060" xr:uid="{00000000-0005-0000-0000-0000B7330000}"/>
    <cellStyle name="RowTitles1-Detail 2 2 2 2 2 4 2 3" xfId="6061" xr:uid="{00000000-0005-0000-0000-0000B8330000}"/>
    <cellStyle name="RowTitles1-Detail 2 2 2 2 2 4 2_Tertiary Salaries Survey" xfId="6062" xr:uid="{00000000-0005-0000-0000-0000B9330000}"/>
    <cellStyle name="RowTitles1-Detail 2 2 2 2 2 4 3" xfId="6063" xr:uid="{00000000-0005-0000-0000-0000BA330000}"/>
    <cellStyle name="RowTitles1-Detail 2 2 2 2 2 4 3 2" xfId="6064" xr:uid="{00000000-0005-0000-0000-0000BB330000}"/>
    <cellStyle name="RowTitles1-Detail 2 2 2 2 2 4 3 2 2" xfId="6065" xr:uid="{00000000-0005-0000-0000-0000BC330000}"/>
    <cellStyle name="RowTitles1-Detail 2 2 2 2 2 4 3 2_Tertiary Salaries Survey" xfId="6066" xr:uid="{00000000-0005-0000-0000-0000BD330000}"/>
    <cellStyle name="RowTitles1-Detail 2 2 2 2 2 4 3 3" xfId="6067" xr:uid="{00000000-0005-0000-0000-0000BE330000}"/>
    <cellStyle name="RowTitles1-Detail 2 2 2 2 2 4 3_Tertiary Salaries Survey" xfId="6068" xr:uid="{00000000-0005-0000-0000-0000BF330000}"/>
    <cellStyle name="RowTitles1-Detail 2 2 2 2 2 4 4" xfId="6069" xr:uid="{00000000-0005-0000-0000-0000C0330000}"/>
    <cellStyle name="RowTitles1-Detail 2 2 2 2 2 4 4 2" xfId="6070" xr:uid="{00000000-0005-0000-0000-0000C1330000}"/>
    <cellStyle name="RowTitles1-Detail 2 2 2 2 2 4 4_Tertiary Salaries Survey" xfId="6071" xr:uid="{00000000-0005-0000-0000-0000C2330000}"/>
    <cellStyle name="RowTitles1-Detail 2 2 2 2 2 4 5" xfId="6072" xr:uid="{00000000-0005-0000-0000-0000C3330000}"/>
    <cellStyle name="RowTitles1-Detail 2 2 2 2 2 4_Tertiary Salaries Survey" xfId="6073" xr:uid="{00000000-0005-0000-0000-0000C4330000}"/>
    <cellStyle name="RowTitles1-Detail 2 2 2 2 2 5" xfId="6074" xr:uid="{00000000-0005-0000-0000-0000C5330000}"/>
    <cellStyle name="RowTitles1-Detail 2 2 2 2 2 5 2" xfId="6075" xr:uid="{00000000-0005-0000-0000-0000C6330000}"/>
    <cellStyle name="RowTitles1-Detail 2 2 2 2 2 5 2 2" xfId="6076" xr:uid="{00000000-0005-0000-0000-0000C7330000}"/>
    <cellStyle name="RowTitles1-Detail 2 2 2 2 2 5 2 2 2" xfId="6077" xr:uid="{00000000-0005-0000-0000-0000C8330000}"/>
    <cellStyle name="RowTitles1-Detail 2 2 2 2 2 5 2 2_Tertiary Salaries Survey" xfId="6078" xr:uid="{00000000-0005-0000-0000-0000C9330000}"/>
    <cellStyle name="RowTitles1-Detail 2 2 2 2 2 5 2 3" xfId="6079" xr:uid="{00000000-0005-0000-0000-0000CA330000}"/>
    <cellStyle name="RowTitles1-Detail 2 2 2 2 2 5 2_Tertiary Salaries Survey" xfId="6080" xr:uid="{00000000-0005-0000-0000-0000CB330000}"/>
    <cellStyle name="RowTitles1-Detail 2 2 2 2 2 5 3" xfId="6081" xr:uid="{00000000-0005-0000-0000-0000CC330000}"/>
    <cellStyle name="RowTitles1-Detail 2 2 2 2 2 5 3 2" xfId="6082" xr:uid="{00000000-0005-0000-0000-0000CD330000}"/>
    <cellStyle name="RowTitles1-Detail 2 2 2 2 2 5 3 2 2" xfId="6083" xr:uid="{00000000-0005-0000-0000-0000CE330000}"/>
    <cellStyle name="RowTitles1-Detail 2 2 2 2 2 5 3 2_Tertiary Salaries Survey" xfId="6084" xr:uid="{00000000-0005-0000-0000-0000CF330000}"/>
    <cellStyle name="RowTitles1-Detail 2 2 2 2 2 5 3 3" xfId="6085" xr:uid="{00000000-0005-0000-0000-0000D0330000}"/>
    <cellStyle name="RowTitles1-Detail 2 2 2 2 2 5 3_Tertiary Salaries Survey" xfId="6086" xr:uid="{00000000-0005-0000-0000-0000D1330000}"/>
    <cellStyle name="RowTitles1-Detail 2 2 2 2 2 5 4" xfId="6087" xr:uid="{00000000-0005-0000-0000-0000D2330000}"/>
    <cellStyle name="RowTitles1-Detail 2 2 2 2 2 5 4 2" xfId="6088" xr:uid="{00000000-0005-0000-0000-0000D3330000}"/>
    <cellStyle name="RowTitles1-Detail 2 2 2 2 2 5 4_Tertiary Salaries Survey" xfId="6089" xr:uid="{00000000-0005-0000-0000-0000D4330000}"/>
    <cellStyle name="RowTitles1-Detail 2 2 2 2 2 5 5" xfId="6090" xr:uid="{00000000-0005-0000-0000-0000D5330000}"/>
    <cellStyle name="RowTitles1-Detail 2 2 2 2 2 5_Tertiary Salaries Survey" xfId="6091" xr:uid="{00000000-0005-0000-0000-0000D6330000}"/>
    <cellStyle name="RowTitles1-Detail 2 2 2 2 2 6" xfId="6092" xr:uid="{00000000-0005-0000-0000-0000D7330000}"/>
    <cellStyle name="RowTitles1-Detail 2 2 2 2 2 6 2" xfId="6093" xr:uid="{00000000-0005-0000-0000-0000D8330000}"/>
    <cellStyle name="RowTitles1-Detail 2 2 2 2 2 6 2 2" xfId="6094" xr:uid="{00000000-0005-0000-0000-0000D9330000}"/>
    <cellStyle name="RowTitles1-Detail 2 2 2 2 2 6 2 2 2" xfId="6095" xr:uid="{00000000-0005-0000-0000-0000DA330000}"/>
    <cellStyle name="RowTitles1-Detail 2 2 2 2 2 6 2 2_Tertiary Salaries Survey" xfId="6096" xr:uid="{00000000-0005-0000-0000-0000DB330000}"/>
    <cellStyle name="RowTitles1-Detail 2 2 2 2 2 6 2 3" xfId="6097" xr:uid="{00000000-0005-0000-0000-0000DC330000}"/>
    <cellStyle name="RowTitles1-Detail 2 2 2 2 2 6 2_Tertiary Salaries Survey" xfId="6098" xr:uid="{00000000-0005-0000-0000-0000DD330000}"/>
    <cellStyle name="RowTitles1-Detail 2 2 2 2 2 6 3" xfId="6099" xr:uid="{00000000-0005-0000-0000-0000DE330000}"/>
    <cellStyle name="RowTitles1-Detail 2 2 2 2 2 6 3 2" xfId="6100" xr:uid="{00000000-0005-0000-0000-0000DF330000}"/>
    <cellStyle name="RowTitles1-Detail 2 2 2 2 2 6 3 2 2" xfId="6101" xr:uid="{00000000-0005-0000-0000-0000E0330000}"/>
    <cellStyle name="RowTitles1-Detail 2 2 2 2 2 6 3 2_Tertiary Salaries Survey" xfId="6102" xr:uid="{00000000-0005-0000-0000-0000E1330000}"/>
    <cellStyle name="RowTitles1-Detail 2 2 2 2 2 6 3 3" xfId="6103" xr:uid="{00000000-0005-0000-0000-0000E2330000}"/>
    <cellStyle name="RowTitles1-Detail 2 2 2 2 2 6 3_Tertiary Salaries Survey" xfId="6104" xr:uid="{00000000-0005-0000-0000-0000E3330000}"/>
    <cellStyle name="RowTitles1-Detail 2 2 2 2 2 6 4" xfId="6105" xr:uid="{00000000-0005-0000-0000-0000E4330000}"/>
    <cellStyle name="RowTitles1-Detail 2 2 2 2 2 6 4 2" xfId="6106" xr:uid="{00000000-0005-0000-0000-0000E5330000}"/>
    <cellStyle name="RowTitles1-Detail 2 2 2 2 2 6 4_Tertiary Salaries Survey" xfId="6107" xr:uid="{00000000-0005-0000-0000-0000E6330000}"/>
    <cellStyle name="RowTitles1-Detail 2 2 2 2 2 6 5" xfId="6108" xr:uid="{00000000-0005-0000-0000-0000E7330000}"/>
    <cellStyle name="RowTitles1-Detail 2 2 2 2 2 6_Tertiary Salaries Survey" xfId="6109" xr:uid="{00000000-0005-0000-0000-0000E8330000}"/>
    <cellStyle name="RowTitles1-Detail 2 2 2 2 2 7" xfId="6110" xr:uid="{00000000-0005-0000-0000-0000E9330000}"/>
    <cellStyle name="RowTitles1-Detail 2 2 2 2 2 7 2" xfId="6111" xr:uid="{00000000-0005-0000-0000-0000EA330000}"/>
    <cellStyle name="RowTitles1-Detail 2 2 2 2 2 7 2 2" xfId="6112" xr:uid="{00000000-0005-0000-0000-0000EB330000}"/>
    <cellStyle name="RowTitles1-Detail 2 2 2 2 2 7 2_Tertiary Salaries Survey" xfId="6113" xr:uid="{00000000-0005-0000-0000-0000EC330000}"/>
    <cellStyle name="RowTitles1-Detail 2 2 2 2 2 7 3" xfId="6114" xr:uid="{00000000-0005-0000-0000-0000ED330000}"/>
    <cellStyle name="RowTitles1-Detail 2 2 2 2 2 7_Tertiary Salaries Survey" xfId="6115" xr:uid="{00000000-0005-0000-0000-0000EE330000}"/>
    <cellStyle name="RowTitles1-Detail 2 2 2 2 2 8" xfId="6116" xr:uid="{00000000-0005-0000-0000-0000EF330000}"/>
    <cellStyle name="RowTitles1-Detail 2 2 2 2 2 9" xfId="6117" xr:uid="{00000000-0005-0000-0000-0000F0330000}"/>
    <cellStyle name="RowTitles1-Detail 2 2 2 2 2_STUD aligned by INSTIT" xfId="6118" xr:uid="{00000000-0005-0000-0000-0000F1330000}"/>
    <cellStyle name="RowTitles1-Detail 2 2 2 2 3" xfId="6119" xr:uid="{00000000-0005-0000-0000-0000F2330000}"/>
    <cellStyle name="RowTitles1-Detail 2 2 2 2 3 2" xfId="6120" xr:uid="{00000000-0005-0000-0000-0000F3330000}"/>
    <cellStyle name="RowTitles1-Detail 2 2 2 2 3 2 2" xfId="6121" xr:uid="{00000000-0005-0000-0000-0000F4330000}"/>
    <cellStyle name="RowTitles1-Detail 2 2 2 2 3 2 2 2" xfId="6122" xr:uid="{00000000-0005-0000-0000-0000F5330000}"/>
    <cellStyle name="RowTitles1-Detail 2 2 2 2 3 2 2 2 2" xfId="6123" xr:uid="{00000000-0005-0000-0000-0000F6330000}"/>
    <cellStyle name="RowTitles1-Detail 2 2 2 2 3 2 2 2_Tertiary Salaries Survey" xfId="6124" xr:uid="{00000000-0005-0000-0000-0000F7330000}"/>
    <cellStyle name="RowTitles1-Detail 2 2 2 2 3 2 2 3" xfId="6125" xr:uid="{00000000-0005-0000-0000-0000F8330000}"/>
    <cellStyle name="RowTitles1-Detail 2 2 2 2 3 2 2_Tertiary Salaries Survey" xfId="6126" xr:uid="{00000000-0005-0000-0000-0000F9330000}"/>
    <cellStyle name="RowTitles1-Detail 2 2 2 2 3 2 3" xfId="6127" xr:uid="{00000000-0005-0000-0000-0000FA330000}"/>
    <cellStyle name="RowTitles1-Detail 2 2 2 2 3 2 3 2" xfId="6128" xr:uid="{00000000-0005-0000-0000-0000FB330000}"/>
    <cellStyle name="RowTitles1-Detail 2 2 2 2 3 2 3 2 2" xfId="6129" xr:uid="{00000000-0005-0000-0000-0000FC330000}"/>
    <cellStyle name="RowTitles1-Detail 2 2 2 2 3 2 3 2_Tertiary Salaries Survey" xfId="6130" xr:uid="{00000000-0005-0000-0000-0000FD330000}"/>
    <cellStyle name="RowTitles1-Detail 2 2 2 2 3 2 3 3" xfId="6131" xr:uid="{00000000-0005-0000-0000-0000FE330000}"/>
    <cellStyle name="RowTitles1-Detail 2 2 2 2 3 2 3_Tertiary Salaries Survey" xfId="6132" xr:uid="{00000000-0005-0000-0000-0000FF330000}"/>
    <cellStyle name="RowTitles1-Detail 2 2 2 2 3 2 4" xfId="6133" xr:uid="{00000000-0005-0000-0000-000000340000}"/>
    <cellStyle name="RowTitles1-Detail 2 2 2 2 3 2 5" xfId="6134" xr:uid="{00000000-0005-0000-0000-000001340000}"/>
    <cellStyle name="RowTitles1-Detail 2 2 2 2 3 2 5 2" xfId="6135" xr:uid="{00000000-0005-0000-0000-000002340000}"/>
    <cellStyle name="RowTitles1-Detail 2 2 2 2 3 2 5_Tertiary Salaries Survey" xfId="6136" xr:uid="{00000000-0005-0000-0000-000003340000}"/>
    <cellStyle name="RowTitles1-Detail 2 2 2 2 3 2 6" xfId="6137" xr:uid="{00000000-0005-0000-0000-000004340000}"/>
    <cellStyle name="RowTitles1-Detail 2 2 2 2 3 2_Tertiary Salaries Survey" xfId="6138" xr:uid="{00000000-0005-0000-0000-000005340000}"/>
    <cellStyle name="RowTitles1-Detail 2 2 2 2 3 3" xfId="6139" xr:uid="{00000000-0005-0000-0000-000006340000}"/>
    <cellStyle name="RowTitles1-Detail 2 2 2 2 3 3 2" xfId="6140" xr:uid="{00000000-0005-0000-0000-000007340000}"/>
    <cellStyle name="RowTitles1-Detail 2 2 2 2 3 3 2 2" xfId="6141" xr:uid="{00000000-0005-0000-0000-000008340000}"/>
    <cellStyle name="RowTitles1-Detail 2 2 2 2 3 3 2 2 2" xfId="6142" xr:uid="{00000000-0005-0000-0000-000009340000}"/>
    <cellStyle name="RowTitles1-Detail 2 2 2 2 3 3 2 2_Tertiary Salaries Survey" xfId="6143" xr:uid="{00000000-0005-0000-0000-00000A340000}"/>
    <cellStyle name="RowTitles1-Detail 2 2 2 2 3 3 2 3" xfId="6144" xr:uid="{00000000-0005-0000-0000-00000B340000}"/>
    <cellStyle name="RowTitles1-Detail 2 2 2 2 3 3 2_Tertiary Salaries Survey" xfId="6145" xr:uid="{00000000-0005-0000-0000-00000C340000}"/>
    <cellStyle name="RowTitles1-Detail 2 2 2 2 3 3 3" xfId="6146" xr:uid="{00000000-0005-0000-0000-00000D340000}"/>
    <cellStyle name="RowTitles1-Detail 2 2 2 2 3 3 3 2" xfId="6147" xr:uid="{00000000-0005-0000-0000-00000E340000}"/>
    <cellStyle name="RowTitles1-Detail 2 2 2 2 3 3 3 2 2" xfId="6148" xr:uid="{00000000-0005-0000-0000-00000F340000}"/>
    <cellStyle name="RowTitles1-Detail 2 2 2 2 3 3 3 2_Tertiary Salaries Survey" xfId="6149" xr:uid="{00000000-0005-0000-0000-000010340000}"/>
    <cellStyle name="RowTitles1-Detail 2 2 2 2 3 3 3 3" xfId="6150" xr:uid="{00000000-0005-0000-0000-000011340000}"/>
    <cellStyle name="RowTitles1-Detail 2 2 2 2 3 3 3_Tertiary Salaries Survey" xfId="6151" xr:uid="{00000000-0005-0000-0000-000012340000}"/>
    <cellStyle name="RowTitles1-Detail 2 2 2 2 3 3 4" xfId="6152" xr:uid="{00000000-0005-0000-0000-000013340000}"/>
    <cellStyle name="RowTitles1-Detail 2 2 2 2 3 3 5" xfId="6153" xr:uid="{00000000-0005-0000-0000-000014340000}"/>
    <cellStyle name="RowTitles1-Detail 2 2 2 2 3 3_Tertiary Salaries Survey" xfId="6154" xr:uid="{00000000-0005-0000-0000-000015340000}"/>
    <cellStyle name="RowTitles1-Detail 2 2 2 2 3 4" xfId="6155" xr:uid="{00000000-0005-0000-0000-000016340000}"/>
    <cellStyle name="RowTitles1-Detail 2 2 2 2 3 4 2" xfId="6156" xr:uid="{00000000-0005-0000-0000-000017340000}"/>
    <cellStyle name="RowTitles1-Detail 2 2 2 2 3 4 2 2" xfId="6157" xr:uid="{00000000-0005-0000-0000-000018340000}"/>
    <cellStyle name="RowTitles1-Detail 2 2 2 2 3 4 2 2 2" xfId="6158" xr:uid="{00000000-0005-0000-0000-000019340000}"/>
    <cellStyle name="RowTitles1-Detail 2 2 2 2 3 4 2 2_Tertiary Salaries Survey" xfId="6159" xr:uid="{00000000-0005-0000-0000-00001A340000}"/>
    <cellStyle name="RowTitles1-Detail 2 2 2 2 3 4 2 3" xfId="6160" xr:uid="{00000000-0005-0000-0000-00001B340000}"/>
    <cellStyle name="RowTitles1-Detail 2 2 2 2 3 4 2_Tertiary Salaries Survey" xfId="6161" xr:uid="{00000000-0005-0000-0000-00001C340000}"/>
    <cellStyle name="RowTitles1-Detail 2 2 2 2 3 4 3" xfId="6162" xr:uid="{00000000-0005-0000-0000-00001D340000}"/>
    <cellStyle name="RowTitles1-Detail 2 2 2 2 3 4 3 2" xfId="6163" xr:uid="{00000000-0005-0000-0000-00001E340000}"/>
    <cellStyle name="RowTitles1-Detail 2 2 2 2 3 4 3 2 2" xfId="6164" xr:uid="{00000000-0005-0000-0000-00001F340000}"/>
    <cellStyle name="RowTitles1-Detail 2 2 2 2 3 4 3 2_Tertiary Salaries Survey" xfId="6165" xr:uid="{00000000-0005-0000-0000-000020340000}"/>
    <cellStyle name="RowTitles1-Detail 2 2 2 2 3 4 3 3" xfId="6166" xr:uid="{00000000-0005-0000-0000-000021340000}"/>
    <cellStyle name="RowTitles1-Detail 2 2 2 2 3 4 3_Tertiary Salaries Survey" xfId="6167" xr:uid="{00000000-0005-0000-0000-000022340000}"/>
    <cellStyle name="RowTitles1-Detail 2 2 2 2 3 4 4" xfId="6168" xr:uid="{00000000-0005-0000-0000-000023340000}"/>
    <cellStyle name="RowTitles1-Detail 2 2 2 2 3 4 4 2" xfId="6169" xr:uid="{00000000-0005-0000-0000-000024340000}"/>
    <cellStyle name="RowTitles1-Detail 2 2 2 2 3 4 4_Tertiary Salaries Survey" xfId="6170" xr:uid="{00000000-0005-0000-0000-000025340000}"/>
    <cellStyle name="RowTitles1-Detail 2 2 2 2 3 4 5" xfId="6171" xr:uid="{00000000-0005-0000-0000-000026340000}"/>
    <cellStyle name="RowTitles1-Detail 2 2 2 2 3 4_Tertiary Salaries Survey" xfId="6172" xr:uid="{00000000-0005-0000-0000-000027340000}"/>
    <cellStyle name="RowTitles1-Detail 2 2 2 2 3 5" xfId="6173" xr:uid="{00000000-0005-0000-0000-000028340000}"/>
    <cellStyle name="RowTitles1-Detail 2 2 2 2 3 5 2" xfId="6174" xr:uid="{00000000-0005-0000-0000-000029340000}"/>
    <cellStyle name="RowTitles1-Detail 2 2 2 2 3 5 2 2" xfId="6175" xr:uid="{00000000-0005-0000-0000-00002A340000}"/>
    <cellStyle name="RowTitles1-Detail 2 2 2 2 3 5 2 2 2" xfId="6176" xr:uid="{00000000-0005-0000-0000-00002B340000}"/>
    <cellStyle name="RowTitles1-Detail 2 2 2 2 3 5 2 2_Tertiary Salaries Survey" xfId="6177" xr:uid="{00000000-0005-0000-0000-00002C340000}"/>
    <cellStyle name="RowTitles1-Detail 2 2 2 2 3 5 2 3" xfId="6178" xr:uid="{00000000-0005-0000-0000-00002D340000}"/>
    <cellStyle name="RowTitles1-Detail 2 2 2 2 3 5 2_Tertiary Salaries Survey" xfId="6179" xr:uid="{00000000-0005-0000-0000-00002E340000}"/>
    <cellStyle name="RowTitles1-Detail 2 2 2 2 3 5 3" xfId="6180" xr:uid="{00000000-0005-0000-0000-00002F340000}"/>
    <cellStyle name="RowTitles1-Detail 2 2 2 2 3 5 3 2" xfId="6181" xr:uid="{00000000-0005-0000-0000-000030340000}"/>
    <cellStyle name="RowTitles1-Detail 2 2 2 2 3 5 3 2 2" xfId="6182" xr:uid="{00000000-0005-0000-0000-000031340000}"/>
    <cellStyle name="RowTitles1-Detail 2 2 2 2 3 5 3 2_Tertiary Salaries Survey" xfId="6183" xr:uid="{00000000-0005-0000-0000-000032340000}"/>
    <cellStyle name="RowTitles1-Detail 2 2 2 2 3 5 3 3" xfId="6184" xr:uid="{00000000-0005-0000-0000-000033340000}"/>
    <cellStyle name="RowTitles1-Detail 2 2 2 2 3 5 3_Tertiary Salaries Survey" xfId="6185" xr:uid="{00000000-0005-0000-0000-000034340000}"/>
    <cellStyle name="RowTitles1-Detail 2 2 2 2 3 5 4" xfId="6186" xr:uid="{00000000-0005-0000-0000-000035340000}"/>
    <cellStyle name="RowTitles1-Detail 2 2 2 2 3 5 4 2" xfId="6187" xr:uid="{00000000-0005-0000-0000-000036340000}"/>
    <cellStyle name="RowTitles1-Detail 2 2 2 2 3 5 4_Tertiary Salaries Survey" xfId="6188" xr:uid="{00000000-0005-0000-0000-000037340000}"/>
    <cellStyle name="RowTitles1-Detail 2 2 2 2 3 5 5" xfId="6189" xr:uid="{00000000-0005-0000-0000-000038340000}"/>
    <cellStyle name="RowTitles1-Detail 2 2 2 2 3 5_Tertiary Salaries Survey" xfId="6190" xr:uid="{00000000-0005-0000-0000-000039340000}"/>
    <cellStyle name="RowTitles1-Detail 2 2 2 2 3 6" xfId="6191" xr:uid="{00000000-0005-0000-0000-00003A340000}"/>
    <cellStyle name="RowTitles1-Detail 2 2 2 2 3 6 2" xfId="6192" xr:uid="{00000000-0005-0000-0000-00003B340000}"/>
    <cellStyle name="RowTitles1-Detail 2 2 2 2 3 6 2 2" xfId="6193" xr:uid="{00000000-0005-0000-0000-00003C340000}"/>
    <cellStyle name="RowTitles1-Detail 2 2 2 2 3 6 2 2 2" xfId="6194" xr:uid="{00000000-0005-0000-0000-00003D340000}"/>
    <cellStyle name="RowTitles1-Detail 2 2 2 2 3 6 2 2_Tertiary Salaries Survey" xfId="6195" xr:uid="{00000000-0005-0000-0000-00003E340000}"/>
    <cellStyle name="RowTitles1-Detail 2 2 2 2 3 6 2 3" xfId="6196" xr:uid="{00000000-0005-0000-0000-00003F340000}"/>
    <cellStyle name="RowTitles1-Detail 2 2 2 2 3 6 2_Tertiary Salaries Survey" xfId="6197" xr:uid="{00000000-0005-0000-0000-000040340000}"/>
    <cellStyle name="RowTitles1-Detail 2 2 2 2 3 6 3" xfId="6198" xr:uid="{00000000-0005-0000-0000-000041340000}"/>
    <cellStyle name="RowTitles1-Detail 2 2 2 2 3 6 3 2" xfId="6199" xr:uid="{00000000-0005-0000-0000-000042340000}"/>
    <cellStyle name="RowTitles1-Detail 2 2 2 2 3 6 3 2 2" xfId="6200" xr:uid="{00000000-0005-0000-0000-000043340000}"/>
    <cellStyle name="RowTitles1-Detail 2 2 2 2 3 6 3 2_Tertiary Salaries Survey" xfId="6201" xr:uid="{00000000-0005-0000-0000-000044340000}"/>
    <cellStyle name="RowTitles1-Detail 2 2 2 2 3 6 3 3" xfId="6202" xr:uid="{00000000-0005-0000-0000-000045340000}"/>
    <cellStyle name="RowTitles1-Detail 2 2 2 2 3 6 3_Tertiary Salaries Survey" xfId="6203" xr:uid="{00000000-0005-0000-0000-000046340000}"/>
    <cellStyle name="RowTitles1-Detail 2 2 2 2 3 6 4" xfId="6204" xr:uid="{00000000-0005-0000-0000-000047340000}"/>
    <cellStyle name="RowTitles1-Detail 2 2 2 2 3 6 4 2" xfId="6205" xr:uid="{00000000-0005-0000-0000-000048340000}"/>
    <cellStyle name="RowTitles1-Detail 2 2 2 2 3 6 4_Tertiary Salaries Survey" xfId="6206" xr:uid="{00000000-0005-0000-0000-000049340000}"/>
    <cellStyle name="RowTitles1-Detail 2 2 2 2 3 6 5" xfId="6207" xr:uid="{00000000-0005-0000-0000-00004A340000}"/>
    <cellStyle name="RowTitles1-Detail 2 2 2 2 3 6_Tertiary Salaries Survey" xfId="6208" xr:uid="{00000000-0005-0000-0000-00004B340000}"/>
    <cellStyle name="RowTitles1-Detail 2 2 2 2 3 7" xfId="6209" xr:uid="{00000000-0005-0000-0000-00004C340000}"/>
    <cellStyle name="RowTitles1-Detail 2 2 2 2 3 7 2" xfId="6210" xr:uid="{00000000-0005-0000-0000-00004D340000}"/>
    <cellStyle name="RowTitles1-Detail 2 2 2 2 3 7 2 2" xfId="6211" xr:uid="{00000000-0005-0000-0000-00004E340000}"/>
    <cellStyle name="RowTitles1-Detail 2 2 2 2 3 7 2_Tertiary Salaries Survey" xfId="6212" xr:uid="{00000000-0005-0000-0000-00004F340000}"/>
    <cellStyle name="RowTitles1-Detail 2 2 2 2 3 7 3" xfId="6213" xr:uid="{00000000-0005-0000-0000-000050340000}"/>
    <cellStyle name="RowTitles1-Detail 2 2 2 2 3 7_Tertiary Salaries Survey" xfId="6214" xr:uid="{00000000-0005-0000-0000-000051340000}"/>
    <cellStyle name="RowTitles1-Detail 2 2 2 2 3 8" xfId="6215" xr:uid="{00000000-0005-0000-0000-000052340000}"/>
    <cellStyle name="RowTitles1-Detail 2 2 2 2 3 8 2" xfId="6216" xr:uid="{00000000-0005-0000-0000-000053340000}"/>
    <cellStyle name="RowTitles1-Detail 2 2 2 2 3 8 2 2" xfId="6217" xr:uid="{00000000-0005-0000-0000-000054340000}"/>
    <cellStyle name="RowTitles1-Detail 2 2 2 2 3 8 2_Tertiary Salaries Survey" xfId="6218" xr:uid="{00000000-0005-0000-0000-000055340000}"/>
    <cellStyle name="RowTitles1-Detail 2 2 2 2 3 8 3" xfId="6219" xr:uid="{00000000-0005-0000-0000-000056340000}"/>
    <cellStyle name="RowTitles1-Detail 2 2 2 2 3 8_Tertiary Salaries Survey" xfId="6220" xr:uid="{00000000-0005-0000-0000-000057340000}"/>
    <cellStyle name="RowTitles1-Detail 2 2 2 2 3 9" xfId="6221" xr:uid="{00000000-0005-0000-0000-000058340000}"/>
    <cellStyle name="RowTitles1-Detail 2 2 2 2 3_STUD aligned by INSTIT" xfId="6222" xr:uid="{00000000-0005-0000-0000-000059340000}"/>
    <cellStyle name="RowTitles1-Detail 2 2 2 2 4" xfId="6223" xr:uid="{00000000-0005-0000-0000-00005A340000}"/>
    <cellStyle name="RowTitles1-Detail 2 2 2 2 4 2" xfId="6224" xr:uid="{00000000-0005-0000-0000-00005B340000}"/>
    <cellStyle name="RowTitles1-Detail 2 2 2 2 4 2 2" xfId="6225" xr:uid="{00000000-0005-0000-0000-00005C340000}"/>
    <cellStyle name="RowTitles1-Detail 2 2 2 2 4 2 2 2" xfId="6226" xr:uid="{00000000-0005-0000-0000-00005D340000}"/>
    <cellStyle name="RowTitles1-Detail 2 2 2 2 4 2 2 2 2" xfId="6227" xr:uid="{00000000-0005-0000-0000-00005E340000}"/>
    <cellStyle name="RowTitles1-Detail 2 2 2 2 4 2 2 2_Tertiary Salaries Survey" xfId="6228" xr:uid="{00000000-0005-0000-0000-00005F340000}"/>
    <cellStyle name="RowTitles1-Detail 2 2 2 2 4 2 2 3" xfId="6229" xr:uid="{00000000-0005-0000-0000-000060340000}"/>
    <cellStyle name="RowTitles1-Detail 2 2 2 2 4 2 2_Tertiary Salaries Survey" xfId="6230" xr:uid="{00000000-0005-0000-0000-000061340000}"/>
    <cellStyle name="RowTitles1-Detail 2 2 2 2 4 2 3" xfId="6231" xr:uid="{00000000-0005-0000-0000-000062340000}"/>
    <cellStyle name="RowTitles1-Detail 2 2 2 2 4 2 3 2" xfId="6232" xr:uid="{00000000-0005-0000-0000-000063340000}"/>
    <cellStyle name="RowTitles1-Detail 2 2 2 2 4 2 3 2 2" xfId="6233" xr:uid="{00000000-0005-0000-0000-000064340000}"/>
    <cellStyle name="RowTitles1-Detail 2 2 2 2 4 2 3 2_Tertiary Salaries Survey" xfId="6234" xr:uid="{00000000-0005-0000-0000-000065340000}"/>
    <cellStyle name="RowTitles1-Detail 2 2 2 2 4 2 3 3" xfId="6235" xr:uid="{00000000-0005-0000-0000-000066340000}"/>
    <cellStyle name="RowTitles1-Detail 2 2 2 2 4 2 3_Tertiary Salaries Survey" xfId="6236" xr:uid="{00000000-0005-0000-0000-000067340000}"/>
    <cellStyle name="RowTitles1-Detail 2 2 2 2 4 2 4" xfId="6237" xr:uid="{00000000-0005-0000-0000-000068340000}"/>
    <cellStyle name="RowTitles1-Detail 2 2 2 2 4 2 5" xfId="6238" xr:uid="{00000000-0005-0000-0000-000069340000}"/>
    <cellStyle name="RowTitles1-Detail 2 2 2 2 4 2 5 2" xfId="6239" xr:uid="{00000000-0005-0000-0000-00006A340000}"/>
    <cellStyle name="RowTitles1-Detail 2 2 2 2 4 2 5_Tertiary Salaries Survey" xfId="6240" xr:uid="{00000000-0005-0000-0000-00006B340000}"/>
    <cellStyle name="RowTitles1-Detail 2 2 2 2 4 2 6" xfId="6241" xr:uid="{00000000-0005-0000-0000-00006C340000}"/>
    <cellStyle name="RowTitles1-Detail 2 2 2 2 4 2_Tertiary Salaries Survey" xfId="6242" xr:uid="{00000000-0005-0000-0000-00006D340000}"/>
    <cellStyle name="RowTitles1-Detail 2 2 2 2 4 3" xfId="6243" xr:uid="{00000000-0005-0000-0000-00006E340000}"/>
    <cellStyle name="RowTitles1-Detail 2 2 2 2 4 3 2" xfId="6244" xr:uid="{00000000-0005-0000-0000-00006F340000}"/>
    <cellStyle name="RowTitles1-Detail 2 2 2 2 4 3 2 2" xfId="6245" xr:uid="{00000000-0005-0000-0000-000070340000}"/>
    <cellStyle name="RowTitles1-Detail 2 2 2 2 4 3 2 2 2" xfId="6246" xr:uid="{00000000-0005-0000-0000-000071340000}"/>
    <cellStyle name="RowTitles1-Detail 2 2 2 2 4 3 2 2_Tertiary Salaries Survey" xfId="6247" xr:uid="{00000000-0005-0000-0000-000072340000}"/>
    <cellStyle name="RowTitles1-Detail 2 2 2 2 4 3 2 3" xfId="6248" xr:uid="{00000000-0005-0000-0000-000073340000}"/>
    <cellStyle name="RowTitles1-Detail 2 2 2 2 4 3 2_Tertiary Salaries Survey" xfId="6249" xr:uid="{00000000-0005-0000-0000-000074340000}"/>
    <cellStyle name="RowTitles1-Detail 2 2 2 2 4 3 3" xfId="6250" xr:uid="{00000000-0005-0000-0000-000075340000}"/>
    <cellStyle name="RowTitles1-Detail 2 2 2 2 4 3 3 2" xfId="6251" xr:uid="{00000000-0005-0000-0000-000076340000}"/>
    <cellStyle name="RowTitles1-Detail 2 2 2 2 4 3 3 2 2" xfId="6252" xr:uid="{00000000-0005-0000-0000-000077340000}"/>
    <cellStyle name="RowTitles1-Detail 2 2 2 2 4 3 3 2_Tertiary Salaries Survey" xfId="6253" xr:uid="{00000000-0005-0000-0000-000078340000}"/>
    <cellStyle name="RowTitles1-Detail 2 2 2 2 4 3 3 3" xfId="6254" xr:uid="{00000000-0005-0000-0000-000079340000}"/>
    <cellStyle name="RowTitles1-Detail 2 2 2 2 4 3 3_Tertiary Salaries Survey" xfId="6255" xr:uid="{00000000-0005-0000-0000-00007A340000}"/>
    <cellStyle name="RowTitles1-Detail 2 2 2 2 4 3 4" xfId="6256" xr:uid="{00000000-0005-0000-0000-00007B340000}"/>
    <cellStyle name="RowTitles1-Detail 2 2 2 2 4 3 5" xfId="6257" xr:uid="{00000000-0005-0000-0000-00007C340000}"/>
    <cellStyle name="RowTitles1-Detail 2 2 2 2 4 3_Tertiary Salaries Survey" xfId="6258" xr:uid="{00000000-0005-0000-0000-00007D340000}"/>
    <cellStyle name="RowTitles1-Detail 2 2 2 2 4 4" xfId="6259" xr:uid="{00000000-0005-0000-0000-00007E340000}"/>
    <cellStyle name="RowTitles1-Detail 2 2 2 2 4 4 2" xfId="6260" xr:uid="{00000000-0005-0000-0000-00007F340000}"/>
    <cellStyle name="RowTitles1-Detail 2 2 2 2 4 4 2 2" xfId="6261" xr:uid="{00000000-0005-0000-0000-000080340000}"/>
    <cellStyle name="RowTitles1-Detail 2 2 2 2 4 4 2 2 2" xfId="6262" xr:uid="{00000000-0005-0000-0000-000081340000}"/>
    <cellStyle name="RowTitles1-Detail 2 2 2 2 4 4 2 2_Tertiary Salaries Survey" xfId="6263" xr:uid="{00000000-0005-0000-0000-000082340000}"/>
    <cellStyle name="RowTitles1-Detail 2 2 2 2 4 4 2 3" xfId="6264" xr:uid="{00000000-0005-0000-0000-000083340000}"/>
    <cellStyle name="RowTitles1-Detail 2 2 2 2 4 4 2_Tertiary Salaries Survey" xfId="6265" xr:uid="{00000000-0005-0000-0000-000084340000}"/>
    <cellStyle name="RowTitles1-Detail 2 2 2 2 4 4 3" xfId="6266" xr:uid="{00000000-0005-0000-0000-000085340000}"/>
    <cellStyle name="RowTitles1-Detail 2 2 2 2 4 4 3 2" xfId="6267" xr:uid="{00000000-0005-0000-0000-000086340000}"/>
    <cellStyle name="RowTitles1-Detail 2 2 2 2 4 4 3 2 2" xfId="6268" xr:uid="{00000000-0005-0000-0000-000087340000}"/>
    <cellStyle name="RowTitles1-Detail 2 2 2 2 4 4 3 2_Tertiary Salaries Survey" xfId="6269" xr:uid="{00000000-0005-0000-0000-000088340000}"/>
    <cellStyle name="RowTitles1-Detail 2 2 2 2 4 4 3 3" xfId="6270" xr:uid="{00000000-0005-0000-0000-000089340000}"/>
    <cellStyle name="RowTitles1-Detail 2 2 2 2 4 4 3_Tertiary Salaries Survey" xfId="6271" xr:uid="{00000000-0005-0000-0000-00008A340000}"/>
    <cellStyle name="RowTitles1-Detail 2 2 2 2 4 4 4" xfId="6272" xr:uid="{00000000-0005-0000-0000-00008B340000}"/>
    <cellStyle name="RowTitles1-Detail 2 2 2 2 4 4 5" xfId="6273" xr:uid="{00000000-0005-0000-0000-00008C340000}"/>
    <cellStyle name="RowTitles1-Detail 2 2 2 2 4 4 5 2" xfId="6274" xr:uid="{00000000-0005-0000-0000-00008D340000}"/>
    <cellStyle name="RowTitles1-Detail 2 2 2 2 4 4 5_Tertiary Salaries Survey" xfId="6275" xr:uid="{00000000-0005-0000-0000-00008E340000}"/>
    <cellStyle name="RowTitles1-Detail 2 2 2 2 4 4 6" xfId="6276" xr:uid="{00000000-0005-0000-0000-00008F340000}"/>
    <cellStyle name="RowTitles1-Detail 2 2 2 2 4 4_Tertiary Salaries Survey" xfId="6277" xr:uid="{00000000-0005-0000-0000-000090340000}"/>
    <cellStyle name="RowTitles1-Detail 2 2 2 2 4 5" xfId="6278" xr:uid="{00000000-0005-0000-0000-000091340000}"/>
    <cellStyle name="RowTitles1-Detail 2 2 2 2 4 5 2" xfId="6279" xr:uid="{00000000-0005-0000-0000-000092340000}"/>
    <cellStyle name="RowTitles1-Detail 2 2 2 2 4 5 2 2" xfId="6280" xr:uid="{00000000-0005-0000-0000-000093340000}"/>
    <cellStyle name="RowTitles1-Detail 2 2 2 2 4 5 2 2 2" xfId="6281" xr:uid="{00000000-0005-0000-0000-000094340000}"/>
    <cellStyle name="RowTitles1-Detail 2 2 2 2 4 5 2 2_Tertiary Salaries Survey" xfId="6282" xr:uid="{00000000-0005-0000-0000-000095340000}"/>
    <cellStyle name="RowTitles1-Detail 2 2 2 2 4 5 2 3" xfId="6283" xr:uid="{00000000-0005-0000-0000-000096340000}"/>
    <cellStyle name="RowTitles1-Detail 2 2 2 2 4 5 2_Tertiary Salaries Survey" xfId="6284" xr:uid="{00000000-0005-0000-0000-000097340000}"/>
    <cellStyle name="RowTitles1-Detail 2 2 2 2 4 5 3" xfId="6285" xr:uid="{00000000-0005-0000-0000-000098340000}"/>
    <cellStyle name="RowTitles1-Detail 2 2 2 2 4 5 3 2" xfId="6286" xr:uid="{00000000-0005-0000-0000-000099340000}"/>
    <cellStyle name="RowTitles1-Detail 2 2 2 2 4 5 3 2 2" xfId="6287" xr:uid="{00000000-0005-0000-0000-00009A340000}"/>
    <cellStyle name="RowTitles1-Detail 2 2 2 2 4 5 3 2_Tertiary Salaries Survey" xfId="6288" xr:uid="{00000000-0005-0000-0000-00009B340000}"/>
    <cellStyle name="RowTitles1-Detail 2 2 2 2 4 5 3 3" xfId="6289" xr:uid="{00000000-0005-0000-0000-00009C340000}"/>
    <cellStyle name="RowTitles1-Detail 2 2 2 2 4 5 3_Tertiary Salaries Survey" xfId="6290" xr:uid="{00000000-0005-0000-0000-00009D340000}"/>
    <cellStyle name="RowTitles1-Detail 2 2 2 2 4 5 4" xfId="6291" xr:uid="{00000000-0005-0000-0000-00009E340000}"/>
    <cellStyle name="RowTitles1-Detail 2 2 2 2 4 5 4 2" xfId="6292" xr:uid="{00000000-0005-0000-0000-00009F340000}"/>
    <cellStyle name="RowTitles1-Detail 2 2 2 2 4 5 4_Tertiary Salaries Survey" xfId="6293" xr:uid="{00000000-0005-0000-0000-0000A0340000}"/>
    <cellStyle name="RowTitles1-Detail 2 2 2 2 4 5 5" xfId="6294" xr:uid="{00000000-0005-0000-0000-0000A1340000}"/>
    <cellStyle name="RowTitles1-Detail 2 2 2 2 4 5_Tertiary Salaries Survey" xfId="6295" xr:uid="{00000000-0005-0000-0000-0000A2340000}"/>
    <cellStyle name="RowTitles1-Detail 2 2 2 2 4 6" xfId="6296" xr:uid="{00000000-0005-0000-0000-0000A3340000}"/>
    <cellStyle name="RowTitles1-Detail 2 2 2 2 4 6 2" xfId="6297" xr:uid="{00000000-0005-0000-0000-0000A4340000}"/>
    <cellStyle name="RowTitles1-Detail 2 2 2 2 4 6 2 2" xfId="6298" xr:uid="{00000000-0005-0000-0000-0000A5340000}"/>
    <cellStyle name="RowTitles1-Detail 2 2 2 2 4 6 2 2 2" xfId="6299" xr:uid="{00000000-0005-0000-0000-0000A6340000}"/>
    <cellStyle name="RowTitles1-Detail 2 2 2 2 4 6 2 2_Tertiary Salaries Survey" xfId="6300" xr:uid="{00000000-0005-0000-0000-0000A7340000}"/>
    <cellStyle name="RowTitles1-Detail 2 2 2 2 4 6 2 3" xfId="6301" xr:uid="{00000000-0005-0000-0000-0000A8340000}"/>
    <cellStyle name="RowTitles1-Detail 2 2 2 2 4 6 2_Tertiary Salaries Survey" xfId="6302" xr:uid="{00000000-0005-0000-0000-0000A9340000}"/>
    <cellStyle name="RowTitles1-Detail 2 2 2 2 4 6 3" xfId="6303" xr:uid="{00000000-0005-0000-0000-0000AA340000}"/>
    <cellStyle name="RowTitles1-Detail 2 2 2 2 4 6 3 2" xfId="6304" xr:uid="{00000000-0005-0000-0000-0000AB340000}"/>
    <cellStyle name="RowTitles1-Detail 2 2 2 2 4 6 3 2 2" xfId="6305" xr:uid="{00000000-0005-0000-0000-0000AC340000}"/>
    <cellStyle name="RowTitles1-Detail 2 2 2 2 4 6 3 2_Tertiary Salaries Survey" xfId="6306" xr:uid="{00000000-0005-0000-0000-0000AD340000}"/>
    <cellStyle name="RowTitles1-Detail 2 2 2 2 4 6 3 3" xfId="6307" xr:uid="{00000000-0005-0000-0000-0000AE340000}"/>
    <cellStyle name="RowTitles1-Detail 2 2 2 2 4 6 3_Tertiary Salaries Survey" xfId="6308" xr:uid="{00000000-0005-0000-0000-0000AF340000}"/>
    <cellStyle name="RowTitles1-Detail 2 2 2 2 4 6 4" xfId="6309" xr:uid="{00000000-0005-0000-0000-0000B0340000}"/>
    <cellStyle name="RowTitles1-Detail 2 2 2 2 4 6 4 2" xfId="6310" xr:uid="{00000000-0005-0000-0000-0000B1340000}"/>
    <cellStyle name="RowTitles1-Detail 2 2 2 2 4 6 4_Tertiary Salaries Survey" xfId="6311" xr:uid="{00000000-0005-0000-0000-0000B2340000}"/>
    <cellStyle name="RowTitles1-Detail 2 2 2 2 4 6 5" xfId="6312" xr:uid="{00000000-0005-0000-0000-0000B3340000}"/>
    <cellStyle name="RowTitles1-Detail 2 2 2 2 4 6_Tertiary Salaries Survey" xfId="6313" xr:uid="{00000000-0005-0000-0000-0000B4340000}"/>
    <cellStyle name="RowTitles1-Detail 2 2 2 2 4 7" xfId="6314" xr:uid="{00000000-0005-0000-0000-0000B5340000}"/>
    <cellStyle name="RowTitles1-Detail 2 2 2 2 4 7 2" xfId="6315" xr:uid="{00000000-0005-0000-0000-0000B6340000}"/>
    <cellStyle name="RowTitles1-Detail 2 2 2 2 4 7 2 2" xfId="6316" xr:uid="{00000000-0005-0000-0000-0000B7340000}"/>
    <cellStyle name="RowTitles1-Detail 2 2 2 2 4 7 2_Tertiary Salaries Survey" xfId="6317" xr:uid="{00000000-0005-0000-0000-0000B8340000}"/>
    <cellStyle name="RowTitles1-Detail 2 2 2 2 4 7 3" xfId="6318" xr:uid="{00000000-0005-0000-0000-0000B9340000}"/>
    <cellStyle name="RowTitles1-Detail 2 2 2 2 4 7_Tertiary Salaries Survey" xfId="6319" xr:uid="{00000000-0005-0000-0000-0000BA340000}"/>
    <cellStyle name="RowTitles1-Detail 2 2 2 2 4 8" xfId="6320" xr:uid="{00000000-0005-0000-0000-0000BB340000}"/>
    <cellStyle name="RowTitles1-Detail 2 2 2 2 4 9" xfId="6321" xr:uid="{00000000-0005-0000-0000-0000BC340000}"/>
    <cellStyle name="RowTitles1-Detail 2 2 2 2 4_STUD aligned by INSTIT" xfId="6322" xr:uid="{00000000-0005-0000-0000-0000BD340000}"/>
    <cellStyle name="RowTitles1-Detail 2 2 2 2 5" xfId="6323" xr:uid="{00000000-0005-0000-0000-0000BE340000}"/>
    <cellStyle name="RowTitles1-Detail 2 2 2 2 5 2" xfId="6324" xr:uid="{00000000-0005-0000-0000-0000BF340000}"/>
    <cellStyle name="RowTitles1-Detail 2 2 2 2 5 2 2" xfId="6325" xr:uid="{00000000-0005-0000-0000-0000C0340000}"/>
    <cellStyle name="RowTitles1-Detail 2 2 2 2 5 2 2 2" xfId="6326" xr:uid="{00000000-0005-0000-0000-0000C1340000}"/>
    <cellStyle name="RowTitles1-Detail 2 2 2 2 5 2 2_Tertiary Salaries Survey" xfId="6327" xr:uid="{00000000-0005-0000-0000-0000C2340000}"/>
    <cellStyle name="RowTitles1-Detail 2 2 2 2 5 2 3" xfId="6328" xr:uid="{00000000-0005-0000-0000-0000C3340000}"/>
    <cellStyle name="RowTitles1-Detail 2 2 2 2 5 2_Tertiary Salaries Survey" xfId="6329" xr:uid="{00000000-0005-0000-0000-0000C4340000}"/>
    <cellStyle name="RowTitles1-Detail 2 2 2 2 5 3" xfId="6330" xr:uid="{00000000-0005-0000-0000-0000C5340000}"/>
    <cellStyle name="RowTitles1-Detail 2 2 2 2 5 3 2" xfId="6331" xr:uid="{00000000-0005-0000-0000-0000C6340000}"/>
    <cellStyle name="RowTitles1-Detail 2 2 2 2 5 3 2 2" xfId="6332" xr:uid="{00000000-0005-0000-0000-0000C7340000}"/>
    <cellStyle name="RowTitles1-Detail 2 2 2 2 5 3 2_Tertiary Salaries Survey" xfId="6333" xr:uid="{00000000-0005-0000-0000-0000C8340000}"/>
    <cellStyle name="RowTitles1-Detail 2 2 2 2 5 3 3" xfId="6334" xr:uid="{00000000-0005-0000-0000-0000C9340000}"/>
    <cellStyle name="RowTitles1-Detail 2 2 2 2 5 3_Tertiary Salaries Survey" xfId="6335" xr:uid="{00000000-0005-0000-0000-0000CA340000}"/>
    <cellStyle name="RowTitles1-Detail 2 2 2 2 5 4" xfId="6336" xr:uid="{00000000-0005-0000-0000-0000CB340000}"/>
    <cellStyle name="RowTitles1-Detail 2 2 2 2 5 5" xfId="6337" xr:uid="{00000000-0005-0000-0000-0000CC340000}"/>
    <cellStyle name="RowTitles1-Detail 2 2 2 2 5 5 2" xfId="6338" xr:uid="{00000000-0005-0000-0000-0000CD340000}"/>
    <cellStyle name="RowTitles1-Detail 2 2 2 2 5 5_Tertiary Salaries Survey" xfId="6339" xr:uid="{00000000-0005-0000-0000-0000CE340000}"/>
    <cellStyle name="RowTitles1-Detail 2 2 2 2 5 6" xfId="6340" xr:uid="{00000000-0005-0000-0000-0000CF340000}"/>
    <cellStyle name="RowTitles1-Detail 2 2 2 2 5_Tertiary Salaries Survey" xfId="6341" xr:uid="{00000000-0005-0000-0000-0000D0340000}"/>
    <cellStyle name="RowTitles1-Detail 2 2 2 2 6" xfId="6342" xr:uid="{00000000-0005-0000-0000-0000D1340000}"/>
    <cellStyle name="RowTitles1-Detail 2 2 2 2 6 2" xfId="6343" xr:uid="{00000000-0005-0000-0000-0000D2340000}"/>
    <cellStyle name="RowTitles1-Detail 2 2 2 2 6 2 2" xfId="6344" xr:uid="{00000000-0005-0000-0000-0000D3340000}"/>
    <cellStyle name="RowTitles1-Detail 2 2 2 2 6 2 2 2" xfId="6345" xr:uid="{00000000-0005-0000-0000-0000D4340000}"/>
    <cellStyle name="RowTitles1-Detail 2 2 2 2 6 2 2_Tertiary Salaries Survey" xfId="6346" xr:uid="{00000000-0005-0000-0000-0000D5340000}"/>
    <cellStyle name="RowTitles1-Detail 2 2 2 2 6 2 3" xfId="6347" xr:uid="{00000000-0005-0000-0000-0000D6340000}"/>
    <cellStyle name="RowTitles1-Detail 2 2 2 2 6 2_Tertiary Salaries Survey" xfId="6348" xr:uid="{00000000-0005-0000-0000-0000D7340000}"/>
    <cellStyle name="RowTitles1-Detail 2 2 2 2 6 3" xfId="6349" xr:uid="{00000000-0005-0000-0000-0000D8340000}"/>
    <cellStyle name="RowTitles1-Detail 2 2 2 2 6 3 2" xfId="6350" xr:uid="{00000000-0005-0000-0000-0000D9340000}"/>
    <cellStyle name="RowTitles1-Detail 2 2 2 2 6 3 2 2" xfId="6351" xr:uid="{00000000-0005-0000-0000-0000DA340000}"/>
    <cellStyle name="RowTitles1-Detail 2 2 2 2 6 3 2_Tertiary Salaries Survey" xfId="6352" xr:uid="{00000000-0005-0000-0000-0000DB340000}"/>
    <cellStyle name="RowTitles1-Detail 2 2 2 2 6 3 3" xfId="6353" xr:uid="{00000000-0005-0000-0000-0000DC340000}"/>
    <cellStyle name="RowTitles1-Detail 2 2 2 2 6 3_Tertiary Salaries Survey" xfId="6354" xr:uid="{00000000-0005-0000-0000-0000DD340000}"/>
    <cellStyle name="RowTitles1-Detail 2 2 2 2 6 4" xfId="6355" xr:uid="{00000000-0005-0000-0000-0000DE340000}"/>
    <cellStyle name="RowTitles1-Detail 2 2 2 2 6 5" xfId="6356" xr:uid="{00000000-0005-0000-0000-0000DF340000}"/>
    <cellStyle name="RowTitles1-Detail 2 2 2 2 6_Tertiary Salaries Survey" xfId="6357" xr:uid="{00000000-0005-0000-0000-0000E0340000}"/>
    <cellStyle name="RowTitles1-Detail 2 2 2 2 7" xfId="6358" xr:uid="{00000000-0005-0000-0000-0000E1340000}"/>
    <cellStyle name="RowTitles1-Detail 2 2 2 2 7 2" xfId="6359" xr:uid="{00000000-0005-0000-0000-0000E2340000}"/>
    <cellStyle name="RowTitles1-Detail 2 2 2 2 7 2 2" xfId="6360" xr:uid="{00000000-0005-0000-0000-0000E3340000}"/>
    <cellStyle name="RowTitles1-Detail 2 2 2 2 7 2 2 2" xfId="6361" xr:uid="{00000000-0005-0000-0000-0000E4340000}"/>
    <cellStyle name="RowTitles1-Detail 2 2 2 2 7 2 2_Tertiary Salaries Survey" xfId="6362" xr:uid="{00000000-0005-0000-0000-0000E5340000}"/>
    <cellStyle name="RowTitles1-Detail 2 2 2 2 7 2 3" xfId="6363" xr:uid="{00000000-0005-0000-0000-0000E6340000}"/>
    <cellStyle name="RowTitles1-Detail 2 2 2 2 7 2_Tertiary Salaries Survey" xfId="6364" xr:uid="{00000000-0005-0000-0000-0000E7340000}"/>
    <cellStyle name="RowTitles1-Detail 2 2 2 2 7 3" xfId="6365" xr:uid="{00000000-0005-0000-0000-0000E8340000}"/>
    <cellStyle name="RowTitles1-Detail 2 2 2 2 7 3 2" xfId="6366" xr:uid="{00000000-0005-0000-0000-0000E9340000}"/>
    <cellStyle name="RowTitles1-Detail 2 2 2 2 7 3 2 2" xfId="6367" xr:uid="{00000000-0005-0000-0000-0000EA340000}"/>
    <cellStyle name="RowTitles1-Detail 2 2 2 2 7 3 2_Tertiary Salaries Survey" xfId="6368" xr:uid="{00000000-0005-0000-0000-0000EB340000}"/>
    <cellStyle name="RowTitles1-Detail 2 2 2 2 7 3 3" xfId="6369" xr:uid="{00000000-0005-0000-0000-0000EC340000}"/>
    <cellStyle name="RowTitles1-Detail 2 2 2 2 7 3_Tertiary Salaries Survey" xfId="6370" xr:uid="{00000000-0005-0000-0000-0000ED340000}"/>
    <cellStyle name="RowTitles1-Detail 2 2 2 2 7 4" xfId="6371" xr:uid="{00000000-0005-0000-0000-0000EE340000}"/>
    <cellStyle name="RowTitles1-Detail 2 2 2 2 7 5" xfId="6372" xr:uid="{00000000-0005-0000-0000-0000EF340000}"/>
    <cellStyle name="RowTitles1-Detail 2 2 2 2 7 5 2" xfId="6373" xr:uid="{00000000-0005-0000-0000-0000F0340000}"/>
    <cellStyle name="RowTitles1-Detail 2 2 2 2 7 5_Tertiary Salaries Survey" xfId="6374" xr:uid="{00000000-0005-0000-0000-0000F1340000}"/>
    <cellStyle name="RowTitles1-Detail 2 2 2 2 7 6" xfId="6375" xr:uid="{00000000-0005-0000-0000-0000F2340000}"/>
    <cellStyle name="RowTitles1-Detail 2 2 2 2 7_Tertiary Salaries Survey" xfId="6376" xr:uid="{00000000-0005-0000-0000-0000F3340000}"/>
    <cellStyle name="RowTitles1-Detail 2 2 2 2 8" xfId="6377" xr:uid="{00000000-0005-0000-0000-0000F4340000}"/>
    <cellStyle name="RowTitles1-Detail 2 2 2 2 8 2" xfId="6378" xr:uid="{00000000-0005-0000-0000-0000F5340000}"/>
    <cellStyle name="RowTitles1-Detail 2 2 2 2 8 2 2" xfId="6379" xr:uid="{00000000-0005-0000-0000-0000F6340000}"/>
    <cellStyle name="RowTitles1-Detail 2 2 2 2 8 2 2 2" xfId="6380" xr:uid="{00000000-0005-0000-0000-0000F7340000}"/>
    <cellStyle name="RowTitles1-Detail 2 2 2 2 8 2 2_Tertiary Salaries Survey" xfId="6381" xr:uid="{00000000-0005-0000-0000-0000F8340000}"/>
    <cellStyle name="RowTitles1-Detail 2 2 2 2 8 2 3" xfId="6382" xr:uid="{00000000-0005-0000-0000-0000F9340000}"/>
    <cellStyle name="RowTitles1-Detail 2 2 2 2 8 2_Tertiary Salaries Survey" xfId="6383" xr:uid="{00000000-0005-0000-0000-0000FA340000}"/>
    <cellStyle name="RowTitles1-Detail 2 2 2 2 8 3" xfId="6384" xr:uid="{00000000-0005-0000-0000-0000FB340000}"/>
    <cellStyle name="RowTitles1-Detail 2 2 2 2 8 3 2" xfId="6385" xr:uid="{00000000-0005-0000-0000-0000FC340000}"/>
    <cellStyle name="RowTitles1-Detail 2 2 2 2 8 3 2 2" xfId="6386" xr:uid="{00000000-0005-0000-0000-0000FD340000}"/>
    <cellStyle name="RowTitles1-Detail 2 2 2 2 8 3 2_Tertiary Salaries Survey" xfId="6387" xr:uid="{00000000-0005-0000-0000-0000FE340000}"/>
    <cellStyle name="RowTitles1-Detail 2 2 2 2 8 3 3" xfId="6388" xr:uid="{00000000-0005-0000-0000-0000FF340000}"/>
    <cellStyle name="RowTitles1-Detail 2 2 2 2 8 3_Tertiary Salaries Survey" xfId="6389" xr:uid="{00000000-0005-0000-0000-000000350000}"/>
    <cellStyle name="RowTitles1-Detail 2 2 2 2 8 4" xfId="6390" xr:uid="{00000000-0005-0000-0000-000001350000}"/>
    <cellStyle name="RowTitles1-Detail 2 2 2 2 8 4 2" xfId="6391" xr:uid="{00000000-0005-0000-0000-000002350000}"/>
    <cellStyle name="RowTitles1-Detail 2 2 2 2 8 4_Tertiary Salaries Survey" xfId="6392" xr:uid="{00000000-0005-0000-0000-000003350000}"/>
    <cellStyle name="RowTitles1-Detail 2 2 2 2 8 5" xfId="6393" xr:uid="{00000000-0005-0000-0000-000004350000}"/>
    <cellStyle name="RowTitles1-Detail 2 2 2 2 8_Tertiary Salaries Survey" xfId="6394" xr:uid="{00000000-0005-0000-0000-000005350000}"/>
    <cellStyle name="RowTitles1-Detail 2 2 2 2 9" xfId="6395" xr:uid="{00000000-0005-0000-0000-000006350000}"/>
    <cellStyle name="RowTitles1-Detail 2 2 2 2 9 2" xfId="6396" xr:uid="{00000000-0005-0000-0000-000007350000}"/>
    <cellStyle name="RowTitles1-Detail 2 2 2 2 9 2 2" xfId="6397" xr:uid="{00000000-0005-0000-0000-000008350000}"/>
    <cellStyle name="RowTitles1-Detail 2 2 2 2 9 2 2 2" xfId="6398" xr:uid="{00000000-0005-0000-0000-000009350000}"/>
    <cellStyle name="RowTitles1-Detail 2 2 2 2 9 2 2_Tertiary Salaries Survey" xfId="6399" xr:uid="{00000000-0005-0000-0000-00000A350000}"/>
    <cellStyle name="RowTitles1-Detail 2 2 2 2 9 2 3" xfId="6400" xr:uid="{00000000-0005-0000-0000-00000B350000}"/>
    <cellStyle name="RowTitles1-Detail 2 2 2 2 9 2_Tertiary Salaries Survey" xfId="6401" xr:uid="{00000000-0005-0000-0000-00000C350000}"/>
    <cellStyle name="RowTitles1-Detail 2 2 2 2 9 3" xfId="6402" xr:uid="{00000000-0005-0000-0000-00000D350000}"/>
    <cellStyle name="RowTitles1-Detail 2 2 2 2 9 3 2" xfId="6403" xr:uid="{00000000-0005-0000-0000-00000E350000}"/>
    <cellStyle name="RowTitles1-Detail 2 2 2 2 9 3 2 2" xfId="6404" xr:uid="{00000000-0005-0000-0000-00000F350000}"/>
    <cellStyle name="RowTitles1-Detail 2 2 2 2 9 3 2_Tertiary Salaries Survey" xfId="6405" xr:uid="{00000000-0005-0000-0000-000010350000}"/>
    <cellStyle name="RowTitles1-Detail 2 2 2 2 9 3 3" xfId="6406" xr:uid="{00000000-0005-0000-0000-000011350000}"/>
    <cellStyle name="RowTitles1-Detail 2 2 2 2 9 3_Tertiary Salaries Survey" xfId="6407" xr:uid="{00000000-0005-0000-0000-000012350000}"/>
    <cellStyle name="RowTitles1-Detail 2 2 2 2 9 4" xfId="6408" xr:uid="{00000000-0005-0000-0000-000013350000}"/>
    <cellStyle name="RowTitles1-Detail 2 2 2 2 9 4 2" xfId="6409" xr:uid="{00000000-0005-0000-0000-000014350000}"/>
    <cellStyle name="RowTitles1-Detail 2 2 2 2 9 4_Tertiary Salaries Survey" xfId="6410" xr:uid="{00000000-0005-0000-0000-000015350000}"/>
    <cellStyle name="RowTitles1-Detail 2 2 2 2 9 5" xfId="6411" xr:uid="{00000000-0005-0000-0000-000016350000}"/>
    <cellStyle name="RowTitles1-Detail 2 2 2 2 9_Tertiary Salaries Survey" xfId="6412" xr:uid="{00000000-0005-0000-0000-000017350000}"/>
    <cellStyle name="RowTitles1-Detail 2 2 2 2_STUD aligned by INSTIT" xfId="6413" xr:uid="{00000000-0005-0000-0000-000018350000}"/>
    <cellStyle name="RowTitles1-Detail 2 2 2 3" xfId="6414" xr:uid="{00000000-0005-0000-0000-000019350000}"/>
    <cellStyle name="RowTitles1-Detail 2 2 2 3 2" xfId="6415" xr:uid="{00000000-0005-0000-0000-00001A350000}"/>
    <cellStyle name="RowTitles1-Detail 2 2 2 3 2 2" xfId="6416" xr:uid="{00000000-0005-0000-0000-00001B350000}"/>
    <cellStyle name="RowTitles1-Detail 2 2 2 3 2 2 2" xfId="6417" xr:uid="{00000000-0005-0000-0000-00001C350000}"/>
    <cellStyle name="RowTitles1-Detail 2 2 2 3 2 2 2 2" xfId="6418" xr:uid="{00000000-0005-0000-0000-00001D350000}"/>
    <cellStyle name="RowTitles1-Detail 2 2 2 3 2 2 2_Tertiary Salaries Survey" xfId="6419" xr:uid="{00000000-0005-0000-0000-00001E350000}"/>
    <cellStyle name="RowTitles1-Detail 2 2 2 3 2 2 3" xfId="6420" xr:uid="{00000000-0005-0000-0000-00001F350000}"/>
    <cellStyle name="RowTitles1-Detail 2 2 2 3 2 2_Tertiary Salaries Survey" xfId="6421" xr:uid="{00000000-0005-0000-0000-000020350000}"/>
    <cellStyle name="RowTitles1-Detail 2 2 2 3 2 3" xfId="6422" xr:uid="{00000000-0005-0000-0000-000021350000}"/>
    <cellStyle name="RowTitles1-Detail 2 2 2 3 2 3 2" xfId="6423" xr:uid="{00000000-0005-0000-0000-000022350000}"/>
    <cellStyle name="RowTitles1-Detail 2 2 2 3 2 3 2 2" xfId="6424" xr:uid="{00000000-0005-0000-0000-000023350000}"/>
    <cellStyle name="RowTitles1-Detail 2 2 2 3 2 3 2_Tertiary Salaries Survey" xfId="6425" xr:uid="{00000000-0005-0000-0000-000024350000}"/>
    <cellStyle name="RowTitles1-Detail 2 2 2 3 2 3 3" xfId="6426" xr:uid="{00000000-0005-0000-0000-000025350000}"/>
    <cellStyle name="RowTitles1-Detail 2 2 2 3 2 3_Tertiary Salaries Survey" xfId="6427" xr:uid="{00000000-0005-0000-0000-000026350000}"/>
    <cellStyle name="RowTitles1-Detail 2 2 2 3 2 4" xfId="6428" xr:uid="{00000000-0005-0000-0000-000027350000}"/>
    <cellStyle name="RowTitles1-Detail 2 2 2 3 2 5" xfId="6429" xr:uid="{00000000-0005-0000-0000-000028350000}"/>
    <cellStyle name="RowTitles1-Detail 2 2 2 3 2_Tertiary Salaries Survey" xfId="6430" xr:uid="{00000000-0005-0000-0000-000029350000}"/>
    <cellStyle name="RowTitles1-Detail 2 2 2 3 3" xfId="6431" xr:uid="{00000000-0005-0000-0000-00002A350000}"/>
    <cellStyle name="RowTitles1-Detail 2 2 2 3 3 2" xfId="6432" xr:uid="{00000000-0005-0000-0000-00002B350000}"/>
    <cellStyle name="RowTitles1-Detail 2 2 2 3 3 2 2" xfId="6433" xr:uid="{00000000-0005-0000-0000-00002C350000}"/>
    <cellStyle name="RowTitles1-Detail 2 2 2 3 3 2 2 2" xfId="6434" xr:uid="{00000000-0005-0000-0000-00002D350000}"/>
    <cellStyle name="RowTitles1-Detail 2 2 2 3 3 2 2_Tertiary Salaries Survey" xfId="6435" xr:uid="{00000000-0005-0000-0000-00002E350000}"/>
    <cellStyle name="RowTitles1-Detail 2 2 2 3 3 2 3" xfId="6436" xr:uid="{00000000-0005-0000-0000-00002F350000}"/>
    <cellStyle name="RowTitles1-Detail 2 2 2 3 3 2_Tertiary Salaries Survey" xfId="6437" xr:uid="{00000000-0005-0000-0000-000030350000}"/>
    <cellStyle name="RowTitles1-Detail 2 2 2 3 3 3" xfId="6438" xr:uid="{00000000-0005-0000-0000-000031350000}"/>
    <cellStyle name="RowTitles1-Detail 2 2 2 3 3 3 2" xfId="6439" xr:uid="{00000000-0005-0000-0000-000032350000}"/>
    <cellStyle name="RowTitles1-Detail 2 2 2 3 3 3 2 2" xfId="6440" xr:uid="{00000000-0005-0000-0000-000033350000}"/>
    <cellStyle name="RowTitles1-Detail 2 2 2 3 3 3 2_Tertiary Salaries Survey" xfId="6441" xr:uid="{00000000-0005-0000-0000-000034350000}"/>
    <cellStyle name="RowTitles1-Detail 2 2 2 3 3 3 3" xfId="6442" xr:uid="{00000000-0005-0000-0000-000035350000}"/>
    <cellStyle name="RowTitles1-Detail 2 2 2 3 3 3_Tertiary Salaries Survey" xfId="6443" xr:uid="{00000000-0005-0000-0000-000036350000}"/>
    <cellStyle name="RowTitles1-Detail 2 2 2 3 3 4" xfId="6444" xr:uid="{00000000-0005-0000-0000-000037350000}"/>
    <cellStyle name="RowTitles1-Detail 2 2 2 3 3 5" xfId="6445" xr:uid="{00000000-0005-0000-0000-000038350000}"/>
    <cellStyle name="RowTitles1-Detail 2 2 2 3 3 5 2" xfId="6446" xr:uid="{00000000-0005-0000-0000-000039350000}"/>
    <cellStyle name="RowTitles1-Detail 2 2 2 3 3 5_Tertiary Salaries Survey" xfId="6447" xr:uid="{00000000-0005-0000-0000-00003A350000}"/>
    <cellStyle name="RowTitles1-Detail 2 2 2 3 3 6" xfId="6448" xr:uid="{00000000-0005-0000-0000-00003B350000}"/>
    <cellStyle name="RowTitles1-Detail 2 2 2 3 3_Tertiary Salaries Survey" xfId="6449" xr:uid="{00000000-0005-0000-0000-00003C350000}"/>
    <cellStyle name="RowTitles1-Detail 2 2 2 3 4" xfId="6450" xr:uid="{00000000-0005-0000-0000-00003D350000}"/>
    <cellStyle name="RowTitles1-Detail 2 2 2 3 4 2" xfId="6451" xr:uid="{00000000-0005-0000-0000-00003E350000}"/>
    <cellStyle name="RowTitles1-Detail 2 2 2 3 4 2 2" xfId="6452" xr:uid="{00000000-0005-0000-0000-00003F350000}"/>
    <cellStyle name="RowTitles1-Detail 2 2 2 3 4 2 2 2" xfId="6453" xr:uid="{00000000-0005-0000-0000-000040350000}"/>
    <cellStyle name="RowTitles1-Detail 2 2 2 3 4 2 2_Tertiary Salaries Survey" xfId="6454" xr:uid="{00000000-0005-0000-0000-000041350000}"/>
    <cellStyle name="RowTitles1-Detail 2 2 2 3 4 2 3" xfId="6455" xr:uid="{00000000-0005-0000-0000-000042350000}"/>
    <cellStyle name="RowTitles1-Detail 2 2 2 3 4 2_Tertiary Salaries Survey" xfId="6456" xr:uid="{00000000-0005-0000-0000-000043350000}"/>
    <cellStyle name="RowTitles1-Detail 2 2 2 3 4 3" xfId="6457" xr:uid="{00000000-0005-0000-0000-000044350000}"/>
    <cellStyle name="RowTitles1-Detail 2 2 2 3 4 3 2" xfId="6458" xr:uid="{00000000-0005-0000-0000-000045350000}"/>
    <cellStyle name="RowTitles1-Detail 2 2 2 3 4 3 2 2" xfId="6459" xr:uid="{00000000-0005-0000-0000-000046350000}"/>
    <cellStyle name="RowTitles1-Detail 2 2 2 3 4 3 2_Tertiary Salaries Survey" xfId="6460" xr:uid="{00000000-0005-0000-0000-000047350000}"/>
    <cellStyle name="RowTitles1-Detail 2 2 2 3 4 3 3" xfId="6461" xr:uid="{00000000-0005-0000-0000-000048350000}"/>
    <cellStyle name="RowTitles1-Detail 2 2 2 3 4 3_Tertiary Salaries Survey" xfId="6462" xr:uid="{00000000-0005-0000-0000-000049350000}"/>
    <cellStyle name="RowTitles1-Detail 2 2 2 3 4 4" xfId="6463" xr:uid="{00000000-0005-0000-0000-00004A350000}"/>
    <cellStyle name="RowTitles1-Detail 2 2 2 3 4 4 2" xfId="6464" xr:uid="{00000000-0005-0000-0000-00004B350000}"/>
    <cellStyle name="RowTitles1-Detail 2 2 2 3 4 4_Tertiary Salaries Survey" xfId="6465" xr:uid="{00000000-0005-0000-0000-00004C350000}"/>
    <cellStyle name="RowTitles1-Detail 2 2 2 3 4 5" xfId="6466" xr:uid="{00000000-0005-0000-0000-00004D350000}"/>
    <cellStyle name="RowTitles1-Detail 2 2 2 3 4_Tertiary Salaries Survey" xfId="6467" xr:uid="{00000000-0005-0000-0000-00004E350000}"/>
    <cellStyle name="RowTitles1-Detail 2 2 2 3 5" xfId="6468" xr:uid="{00000000-0005-0000-0000-00004F350000}"/>
    <cellStyle name="RowTitles1-Detail 2 2 2 3 5 2" xfId="6469" xr:uid="{00000000-0005-0000-0000-000050350000}"/>
    <cellStyle name="RowTitles1-Detail 2 2 2 3 5 2 2" xfId="6470" xr:uid="{00000000-0005-0000-0000-000051350000}"/>
    <cellStyle name="RowTitles1-Detail 2 2 2 3 5 2 2 2" xfId="6471" xr:uid="{00000000-0005-0000-0000-000052350000}"/>
    <cellStyle name="RowTitles1-Detail 2 2 2 3 5 2 2_Tertiary Salaries Survey" xfId="6472" xr:uid="{00000000-0005-0000-0000-000053350000}"/>
    <cellStyle name="RowTitles1-Detail 2 2 2 3 5 2 3" xfId="6473" xr:uid="{00000000-0005-0000-0000-000054350000}"/>
    <cellStyle name="RowTitles1-Detail 2 2 2 3 5 2_Tertiary Salaries Survey" xfId="6474" xr:uid="{00000000-0005-0000-0000-000055350000}"/>
    <cellStyle name="RowTitles1-Detail 2 2 2 3 5 3" xfId="6475" xr:uid="{00000000-0005-0000-0000-000056350000}"/>
    <cellStyle name="RowTitles1-Detail 2 2 2 3 5 3 2" xfId="6476" xr:uid="{00000000-0005-0000-0000-000057350000}"/>
    <cellStyle name="RowTitles1-Detail 2 2 2 3 5 3 2 2" xfId="6477" xr:uid="{00000000-0005-0000-0000-000058350000}"/>
    <cellStyle name="RowTitles1-Detail 2 2 2 3 5 3 2_Tertiary Salaries Survey" xfId="6478" xr:uid="{00000000-0005-0000-0000-000059350000}"/>
    <cellStyle name="RowTitles1-Detail 2 2 2 3 5 3 3" xfId="6479" xr:uid="{00000000-0005-0000-0000-00005A350000}"/>
    <cellStyle name="RowTitles1-Detail 2 2 2 3 5 3_Tertiary Salaries Survey" xfId="6480" xr:uid="{00000000-0005-0000-0000-00005B350000}"/>
    <cellStyle name="RowTitles1-Detail 2 2 2 3 5 4" xfId="6481" xr:uid="{00000000-0005-0000-0000-00005C350000}"/>
    <cellStyle name="RowTitles1-Detail 2 2 2 3 5 4 2" xfId="6482" xr:uid="{00000000-0005-0000-0000-00005D350000}"/>
    <cellStyle name="RowTitles1-Detail 2 2 2 3 5 4_Tertiary Salaries Survey" xfId="6483" xr:uid="{00000000-0005-0000-0000-00005E350000}"/>
    <cellStyle name="RowTitles1-Detail 2 2 2 3 5 5" xfId="6484" xr:uid="{00000000-0005-0000-0000-00005F350000}"/>
    <cellStyle name="RowTitles1-Detail 2 2 2 3 5_Tertiary Salaries Survey" xfId="6485" xr:uid="{00000000-0005-0000-0000-000060350000}"/>
    <cellStyle name="RowTitles1-Detail 2 2 2 3 6" xfId="6486" xr:uid="{00000000-0005-0000-0000-000061350000}"/>
    <cellStyle name="RowTitles1-Detail 2 2 2 3 6 2" xfId="6487" xr:uid="{00000000-0005-0000-0000-000062350000}"/>
    <cellStyle name="RowTitles1-Detail 2 2 2 3 6 2 2" xfId="6488" xr:uid="{00000000-0005-0000-0000-000063350000}"/>
    <cellStyle name="RowTitles1-Detail 2 2 2 3 6 2 2 2" xfId="6489" xr:uid="{00000000-0005-0000-0000-000064350000}"/>
    <cellStyle name="RowTitles1-Detail 2 2 2 3 6 2 2_Tertiary Salaries Survey" xfId="6490" xr:uid="{00000000-0005-0000-0000-000065350000}"/>
    <cellStyle name="RowTitles1-Detail 2 2 2 3 6 2 3" xfId="6491" xr:uid="{00000000-0005-0000-0000-000066350000}"/>
    <cellStyle name="RowTitles1-Detail 2 2 2 3 6 2_Tertiary Salaries Survey" xfId="6492" xr:uid="{00000000-0005-0000-0000-000067350000}"/>
    <cellStyle name="RowTitles1-Detail 2 2 2 3 6 3" xfId="6493" xr:uid="{00000000-0005-0000-0000-000068350000}"/>
    <cellStyle name="RowTitles1-Detail 2 2 2 3 6 3 2" xfId="6494" xr:uid="{00000000-0005-0000-0000-000069350000}"/>
    <cellStyle name="RowTitles1-Detail 2 2 2 3 6 3 2 2" xfId="6495" xr:uid="{00000000-0005-0000-0000-00006A350000}"/>
    <cellStyle name="RowTitles1-Detail 2 2 2 3 6 3 2_Tertiary Salaries Survey" xfId="6496" xr:uid="{00000000-0005-0000-0000-00006B350000}"/>
    <cellStyle name="RowTitles1-Detail 2 2 2 3 6 3 3" xfId="6497" xr:uid="{00000000-0005-0000-0000-00006C350000}"/>
    <cellStyle name="RowTitles1-Detail 2 2 2 3 6 3_Tertiary Salaries Survey" xfId="6498" xr:uid="{00000000-0005-0000-0000-00006D350000}"/>
    <cellStyle name="RowTitles1-Detail 2 2 2 3 6 4" xfId="6499" xr:uid="{00000000-0005-0000-0000-00006E350000}"/>
    <cellStyle name="RowTitles1-Detail 2 2 2 3 6 4 2" xfId="6500" xr:uid="{00000000-0005-0000-0000-00006F350000}"/>
    <cellStyle name="RowTitles1-Detail 2 2 2 3 6 4_Tertiary Salaries Survey" xfId="6501" xr:uid="{00000000-0005-0000-0000-000070350000}"/>
    <cellStyle name="RowTitles1-Detail 2 2 2 3 6 5" xfId="6502" xr:uid="{00000000-0005-0000-0000-000071350000}"/>
    <cellStyle name="RowTitles1-Detail 2 2 2 3 6_Tertiary Salaries Survey" xfId="6503" xr:uid="{00000000-0005-0000-0000-000072350000}"/>
    <cellStyle name="RowTitles1-Detail 2 2 2 3 7" xfId="6504" xr:uid="{00000000-0005-0000-0000-000073350000}"/>
    <cellStyle name="RowTitles1-Detail 2 2 2 3 7 2" xfId="6505" xr:uid="{00000000-0005-0000-0000-000074350000}"/>
    <cellStyle name="RowTitles1-Detail 2 2 2 3 7 2 2" xfId="6506" xr:uid="{00000000-0005-0000-0000-000075350000}"/>
    <cellStyle name="RowTitles1-Detail 2 2 2 3 7 2_Tertiary Salaries Survey" xfId="6507" xr:uid="{00000000-0005-0000-0000-000076350000}"/>
    <cellStyle name="RowTitles1-Detail 2 2 2 3 7 3" xfId="6508" xr:uid="{00000000-0005-0000-0000-000077350000}"/>
    <cellStyle name="RowTitles1-Detail 2 2 2 3 7_Tertiary Salaries Survey" xfId="6509" xr:uid="{00000000-0005-0000-0000-000078350000}"/>
    <cellStyle name="RowTitles1-Detail 2 2 2 3 8" xfId="6510" xr:uid="{00000000-0005-0000-0000-000079350000}"/>
    <cellStyle name="RowTitles1-Detail 2 2 2 3 9" xfId="6511" xr:uid="{00000000-0005-0000-0000-00007A350000}"/>
    <cellStyle name="RowTitles1-Detail 2 2 2 3_STUD aligned by INSTIT" xfId="6512" xr:uid="{00000000-0005-0000-0000-00007B350000}"/>
    <cellStyle name="RowTitles1-Detail 2 2 2 4" xfId="6513" xr:uid="{00000000-0005-0000-0000-00007C350000}"/>
    <cellStyle name="RowTitles1-Detail 2 2 2 4 2" xfId="6514" xr:uid="{00000000-0005-0000-0000-00007D350000}"/>
    <cellStyle name="RowTitles1-Detail 2 2 2 4 2 2" xfId="6515" xr:uid="{00000000-0005-0000-0000-00007E350000}"/>
    <cellStyle name="RowTitles1-Detail 2 2 2 4 2 2 2" xfId="6516" xr:uid="{00000000-0005-0000-0000-00007F350000}"/>
    <cellStyle name="RowTitles1-Detail 2 2 2 4 2 2 2 2" xfId="6517" xr:uid="{00000000-0005-0000-0000-000080350000}"/>
    <cellStyle name="RowTitles1-Detail 2 2 2 4 2 2 2_Tertiary Salaries Survey" xfId="6518" xr:uid="{00000000-0005-0000-0000-000081350000}"/>
    <cellStyle name="RowTitles1-Detail 2 2 2 4 2 2 3" xfId="6519" xr:uid="{00000000-0005-0000-0000-000082350000}"/>
    <cellStyle name="RowTitles1-Detail 2 2 2 4 2 2_Tertiary Salaries Survey" xfId="6520" xr:uid="{00000000-0005-0000-0000-000083350000}"/>
    <cellStyle name="RowTitles1-Detail 2 2 2 4 2 3" xfId="6521" xr:uid="{00000000-0005-0000-0000-000084350000}"/>
    <cellStyle name="RowTitles1-Detail 2 2 2 4 2 3 2" xfId="6522" xr:uid="{00000000-0005-0000-0000-000085350000}"/>
    <cellStyle name="RowTitles1-Detail 2 2 2 4 2 3 2 2" xfId="6523" xr:uid="{00000000-0005-0000-0000-000086350000}"/>
    <cellStyle name="RowTitles1-Detail 2 2 2 4 2 3 2_Tertiary Salaries Survey" xfId="6524" xr:uid="{00000000-0005-0000-0000-000087350000}"/>
    <cellStyle name="RowTitles1-Detail 2 2 2 4 2 3 3" xfId="6525" xr:uid="{00000000-0005-0000-0000-000088350000}"/>
    <cellStyle name="RowTitles1-Detail 2 2 2 4 2 3_Tertiary Salaries Survey" xfId="6526" xr:uid="{00000000-0005-0000-0000-000089350000}"/>
    <cellStyle name="RowTitles1-Detail 2 2 2 4 2 4" xfId="6527" xr:uid="{00000000-0005-0000-0000-00008A350000}"/>
    <cellStyle name="RowTitles1-Detail 2 2 2 4 2 5" xfId="6528" xr:uid="{00000000-0005-0000-0000-00008B350000}"/>
    <cellStyle name="RowTitles1-Detail 2 2 2 4 2 5 2" xfId="6529" xr:uid="{00000000-0005-0000-0000-00008C350000}"/>
    <cellStyle name="RowTitles1-Detail 2 2 2 4 2 5_Tertiary Salaries Survey" xfId="6530" xr:uid="{00000000-0005-0000-0000-00008D350000}"/>
    <cellStyle name="RowTitles1-Detail 2 2 2 4 2 6" xfId="6531" xr:uid="{00000000-0005-0000-0000-00008E350000}"/>
    <cellStyle name="RowTitles1-Detail 2 2 2 4 2_Tertiary Salaries Survey" xfId="6532" xr:uid="{00000000-0005-0000-0000-00008F350000}"/>
    <cellStyle name="RowTitles1-Detail 2 2 2 4 3" xfId="6533" xr:uid="{00000000-0005-0000-0000-000090350000}"/>
    <cellStyle name="RowTitles1-Detail 2 2 2 4 3 2" xfId="6534" xr:uid="{00000000-0005-0000-0000-000091350000}"/>
    <cellStyle name="RowTitles1-Detail 2 2 2 4 3 2 2" xfId="6535" xr:uid="{00000000-0005-0000-0000-000092350000}"/>
    <cellStyle name="RowTitles1-Detail 2 2 2 4 3 2 2 2" xfId="6536" xr:uid="{00000000-0005-0000-0000-000093350000}"/>
    <cellStyle name="RowTitles1-Detail 2 2 2 4 3 2 2_Tertiary Salaries Survey" xfId="6537" xr:uid="{00000000-0005-0000-0000-000094350000}"/>
    <cellStyle name="RowTitles1-Detail 2 2 2 4 3 2 3" xfId="6538" xr:uid="{00000000-0005-0000-0000-000095350000}"/>
    <cellStyle name="RowTitles1-Detail 2 2 2 4 3 2_Tertiary Salaries Survey" xfId="6539" xr:uid="{00000000-0005-0000-0000-000096350000}"/>
    <cellStyle name="RowTitles1-Detail 2 2 2 4 3 3" xfId="6540" xr:uid="{00000000-0005-0000-0000-000097350000}"/>
    <cellStyle name="RowTitles1-Detail 2 2 2 4 3 3 2" xfId="6541" xr:uid="{00000000-0005-0000-0000-000098350000}"/>
    <cellStyle name="RowTitles1-Detail 2 2 2 4 3 3 2 2" xfId="6542" xr:uid="{00000000-0005-0000-0000-000099350000}"/>
    <cellStyle name="RowTitles1-Detail 2 2 2 4 3 3 2_Tertiary Salaries Survey" xfId="6543" xr:uid="{00000000-0005-0000-0000-00009A350000}"/>
    <cellStyle name="RowTitles1-Detail 2 2 2 4 3 3 3" xfId="6544" xr:uid="{00000000-0005-0000-0000-00009B350000}"/>
    <cellStyle name="RowTitles1-Detail 2 2 2 4 3 3_Tertiary Salaries Survey" xfId="6545" xr:uid="{00000000-0005-0000-0000-00009C350000}"/>
    <cellStyle name="RowTitles1-Detail 2 2 2 4 3 4" xfId="6546" xr:uid="{00000000-0005-0000-0000-00009D350000}"/>
    <cellStyle name="RowTitles1-Detail 2 2 2 4 3 5" xfId="6547" xr:uid="{00000000-0005-0000-0000-00009E350000}"/>
    <cellStyle name="RowTitles1-Detail 2 2 2 4 3_Tertiary Salaries Survey" xfId="6548" xr:uid="{00000000-0005-0000-0000-00009F350000}"/>
    <cellStyle name="RowTitles1-Detail 2 2 2 4 4" xfId="6549" xr:uid="{00000000-0005-0000-0000-0000A0350000}"/>
    <cellStyle name="RowTitles1-Detail 2 2 2 4 4 2" xfId="6550" xr:uid="{00000000-0005-0000-0000-0000A1350000}"/>
    <cellStyle name="RowTitles1-Detail 2 2 2 4 4 2 2" xfId="6551" xr:uid="{00000000-0005-0000-0000-0000A2350000}"/>
    <cellStyle name="RowTitles1-Detail 2 2 2 4 4 2 2 2" xfId="6552" xr:uid="{00000000-0005-0000-0000-0000A3350000}"/>
    <cellStyle name="RowTitles1-Detail 2 2 2 4 4 2 2_Tertiary Salaries Survey" xfId="6553" xr:uid="{00000000-0005-0000-0000-0000A4350000}"/>
    <cellStyle name="RowTitles1-Detail 2 2 2 4 4 2 3" xfId="6554" xr:uid="{00000000-0005-0000-0000-0000A5350000}"/>
    <cellStyle name="RowTitles1-Detail 2 2 2 4 4 2_Tertiary Salaries Survey" xfId="6555" xr:uid="{00000000-0005-0000-0000-0000A6350000}"/>
    <cellStyle name="RowTitles1-Detail 2 2 2 4 4 3" xfId="6556" xr:uid="{00000000-0005-0000-0000-0000A7350000}"/>
    <cellStyle name="RowTitles1-Detail 2 2 2 4 4 3 2" xfId="6557" xr:uid="{00000000-0005-0000-0000-0000A8350000}"/>
    <cellStyle name="RowTitles1-Detail 2 2 2 4 4 3 2 2" xfId="6558" xr:uid="{00000000-0005-0000-0000-0000A9350000}"/>
    <cellStyle name="RowTitles1-Detail 2 2 2 4 4 3 2_Tertiary Salaries Survey" xfId="6559" xr:uid="{00000000-0005-0000-0000-0000AA350000}"/>
    <cellStyle name="RowTitles1-Detail 2 2 2 4 4 3 3" xfId="6560" xr:uid="{00000000-0005-0000-0000-0000AB350000}"/>
    <cellStyle name="RowTitles1-Detail 2 2 2 4 4 3_Tertiary Salaries Survey" xfId="6561" xr:uid="{00000000-0005-0000-0000-0000AC350000}"/>
    <cellStyle name="RowTitles1-Detail 2 2 2 4 4 4" xfId="6562" xr:uid="{00000000-0005-0000-0000-0000AD350000}"/>
    <cellStyle name="RowTitles1-Detail 2 2 2 4 4 4 2" xfId="6563" xr:uid="{00000000-0005-0000-0000-0000AE350000}"/>
    <cellStyle name="RowTitles1-Detail 2 2 2 4 4 4_Tertiary Salaries Survey" xfId="6564" xr:uid="{00000000-0005-0000-0000-0000AF350000}"/>
    <cellStyle name="RowTitles1-Detail 2 2 2 4 4 5" xfId="6565" xr:uid="{00000000-0005-0000-0000-0000B0350000}"/>
    <cellStyle name="RowTitles1-Detail 2 2 2 4 4_Tertiary Salaries Survey" xfId="6566" xr:uid="{00000000-0005-0000-0000-0000B1350000}"/>
    <cellStyle name="RowTitles1-Detail 2 2 2 4 5" xfId="6567" xr:uid="{00000000-0005-0000-0000-0000B2350000}"/>
    <cellStyle name="RowTitles1-Detail 2 2 2 4 5 2" xfId="6568" xr:uid="{00000000-0005-0000-0000-0000B3350000}"/>
    <cellStyle name="RowTitles1-Detail 2 2 2 4 5 2 2" xfId="6569" xr:uid="{00000000-0005-0000-0000-0000B4350000}"/>
    <cellStyle name="RowTitles1-Detail 2 2 2 4 5 2 2 2" xfId="6570" xr:uid="{00000000-0005-0000-0000-0000B5350000}"/>
    <cellStyle name="RowTitles1-Detail 2 2 2 4 5 2 2_Tertiary Salaries Survey" xfId="6571" xr:uid="{00000000-0005-0000-0000-0000B6350000}"/>
    <cellStyle name="RowTitles1-Detail 2 2 2 4 5 2 3" xfId="6572" xr:uid="{00000000-0005-0000-0000-0000B7350000}"/>
    <cellStyle name="RowTitles1-Detail 2 2 2 4 5 2_Tertiary Salaries Survey" xfId="6573" xr:uid="{00000000-0005-0000-0000-0000B8350000}"/>
    <cellStyle name="RowTitles1-Detail 2 2 2 4 5 3" xfId="6574" xr:uid="{00000000-0005-0000-0000-0000B9350000}"/>
    <cellStyle name="RowTitles1-Detail 2 2 2 4 5 3 2" xfId="6575" xr:uid="{00000000-0005-0000-0000-0000BA350000}"/>
    <cellStyle name="RowTitles1-Detail 2 2 2 4 5 3 2 2" xfId="6576" xr:uid="{00000000-0005-0000-0000-0000BB350000}"/>
    <cellStyle name="RowTitles1-Detail 2 2 2 4 5 3 2_Tertiary Salaries Survey" xfId="6577" xr:uid="{00000000-0005-0000-0000-0000BC350000}"/>
    <cellStyle name="RowTitles1-Detail 2 2 2 4 5 3 3" xfId="6578" xr:uid="{00000000-0005-0000-0000-0000BD350000}"/>
    <cellStyle name="RowTitles1-Detail 2 2 2 4 5 3_Tertiary Salaries Survey" xfId="6579" xr:uid="{00000000-0005-0000-0000-0000BE350000}"/>
    <cellStyle name="RowTitles1-Detail 2 2 2 4 5 4" xfId="6580" xr:uid="{00000000-0005-0000-0000-0000BF350000}"/>
    <cellStyle name="RowTitles1-Detail 2 2 2 4 5 4 2" xfId="6581" xr:uid="{00000000-0005-0000-0000-0000C0350000}"/>
    <cellStyle name="RowTitles1-Detail 2 2 2 4 5 4_Tertiary Salaries Survey" xfId="6582" xr:uid="{00000000-0005-0000-0000-0000C1350000}"/>
    <cellStyle name="RowTitles1-Detail 2 2 2 4 5 5" xfId="6583" xr:uid="{00000000-0005-0000-0000-0000C2350000}"/>
    <cellStyle name="RowTitles1-Detail 2 2 2 4 5_Tertiary Salaries Survey" xfId="6584" xr:uid="{00000000-0005-0000-0000-0000C3350000}"/>
    <cellStyle name="RowTitles1-Detail 2 2 2 4 6" xfId="6585" xr:uid="{00000000-0005-0000-0000-0000C4350000}"/>
    <cellStyle name="RowTitles1-Detail 2 2 2 4 6 2" xfId="6586" xr:uid="{00000000-0005-0000-0000-0000C5350000}"/>
    <cellStyle name="RowTitles1-Detail 2 2 2 4 6 2 2" xfId="6587" xr:uid="{00000000-0005-0000-0000-0000C6350000}"/>
    <cellStyle name="RowTitles1-Detail 2 2 2 4 6 2 2 2" xfId="6588" xr:uid="{00000000-0005-0000-0000-0000C7350000}"/>
    <cellStyle name="RowTitles1-Detail 2 2 2 4 6 2 2_Tertiary Salaries Survey" xfId="6589" xr:uid="{00000000-0005-0000-0000-0000C8350000}"/>
    <cellStyle name="RowTitles1-Detail 2 2 2 4 6 2 3" xfId="6590" xr:uid="{00000000-0005-0000-0000-0000C9350000}"/>
    <cellStyle name="RowTitles1-Detail 2 2 2 4 6 2_Tertiary Salaries Survey" xfId="6591" xr:uid="{00000000-0005-0000-0000-0000CA350000}"/>
    <cellStyle name="RowTitles1-Detail 2 2 2 4 6 3" xfId="6592" xr:uid="{00000000-0005-0000-0000-0000CB350000}"/>
    <cellStyle name="RowTitles1-Detail 2 2 2 4 6 3 2" xfId="6593" xr:uid="{00000000-0005-0000-0000-0000CC350000}"/>
    <cellStyle name="RowTitles1-Detail 2 2 2 4 6 3 2 2" xfId="6594" xr:uid="{00000000-0005-0000-0000-0000CD350000}"/>
    <cellStyle name="RowTitles1-Detail 2 2 2 4 6 3 2_Tertiary Salaries Survey" xfId="6595" xr:uid="{00000000-0005-0000-0000-0000CE350000}"/>
    <cellStyle name="RowTitles1-Detail 2 2 2 4 6 3 3" xfId="6596" xr:uid="{00000000-0005-0000-0000-0000CF350000}"/>
    <cellStyle name="RowTitles1-Detail 2 2 2 4 6 3_Tertiary Salaries Survey" xfId="6597" xr:uid="{00000000-0005-0000-0000-0000D0350000}"/>
    <cellStyle name="RowTitles1-Detail 2 2 2 4 6 4" xfId="6598" xr:uid="{00000000-0005-0000-0000-0000D1350000}"/>
    <cellStyle name="RowTitles1-Detail 2 2 2 4 6 4 2" xfId="6599" xr:uid="{00000000-0005-0000-0000-0000D2350000}"/>
    <cellStyle name="RowTitles1-Detail 2 2 2 4 6 4_Tertiary Salaries Survey" xfId="6600" xr:uid="{00000000-0005-0000-0000-0000D3350000}"/>
    <cellStyle name="RowTitles1-Detail 2 2 2 4 6 5" xfId="6601" xr:uid="{00000000-0005-0000-0000-0000D4350000}"/>
    <cellStyle name="RowTitles1-Detail 2 2 2 4 6_Tertiary Salaries Survey" xfId="6602" xr:uid="{00000000-0005-0000-0000-0000D5350000}"/>
    <cellStyle name="RowTitles1-Detail 2 2 2 4 7" xfId="6603" xr:uid="{00000000-0005-0000-0000-0000D6350000}"/>
    <cellStyle name="RowTitles1-Detail 2 2 2 4 7 2" xfId="6604" xr:uid="{00000000-0005-0000-0000-0000D7350000}"/>
    <cellStyle name="RowTitles1-Detail 2 2 2 4 7 2 2" xfId="6605" xr:uid="{00000000-0005-0000-0000-0000D8350000}"/>
    <cellStyle name="RowTitles1-Detail 2 2 2 4 7 2_Tertiary Salaries Survey" xfId="6606" xr:uid="{00000000-0005-0000-0000-0000D9350000}"/>
    <cellStyle name="RowTitles1-Detail 2 2 2 4 7 3" xfId="6607" xr:uid="{00000000-0005-0000-0000-0000DA350000}"/>
    <cellStyle name="RowTitles1-Detail 2 2 2 4 7_Tertiary Salaries Survey" xfId="6608" xr:uid="{00000000-0005-0000-0000-0000DB350000}"/>
    <cellStyle name="RowTitles1-Detail 2 2 2 4 8" xfId="6609" xr:uid="{00000000-0005-0000-0000-0000DC350000}"/>
    <cellStyle name="RowTitles1-Detail 2 2 2 4 8 2" xfId="6610" xr:uid="{00000000-0005-0000-0000-0000DD350000}"/>
    <cellStyle name="RowTitles1-Detail 2 2 2 4 8 2 2" xfId="6611" xr:uid="{00000000-0005-0000-0000-0000DE350000}"/>
    <cellStyle name="RowTitles1-Detail 2 2 2 4 8 2_Tertiary Salaries Survey" xfId="6612" xr:uid="{00000000-0005-0000-0000-0000DF350000}"/>
    <cellStyle name="RowTitles1-Detail 2 2 2 4 8 3" xfId="6613" xr:uid="{00000000-0005-0000-0000-0000E0350000}"/>
    <cellStyle name="RowTitles1-Detail 2 2 2 4 8_Tertiary Salaries Survey" xfId="6614" xr:uid="{00000000-0005-0000-0000-0000E1350000}"/>
    <cellStyle name="RowTitles1-Detail 2 2 2 4 9" xfId="6615" xr:uid="{00000000-0005-0000-0000-0000E2350000}"/>
    <cellStyle name="RowTitles1-Detail 2 2 2 4_STUD aligned by INSTIT" xfId="6616" xr:uid="{00000000-0005-0000-0000-0000E3350000}"/>
    <cellStyle name="RowTitles1-Detail 2 2 2 5" xfId="6617" xr:uid="{00000000-0005-0000-0000-0000E4350000}"/>
    <cellStyle name="RowTitles1-Detail 2 2 2 5 2" xfId="6618" xr:uid="{00000000-0005-0000-0000-0000E5350000}"/>
    <cellStyle name="RowTitles1-Detail 2 2 2 5 2 2" xfId="6619" xr:uid="{00000000-0005-0000-0000-0000E6350000}"/>
    <cellStyle name="RowTitles1-Detail 2 2 2 5 2 2 2" xfId="6620" xr:uid="{00000000-0005-0000-0000-0000E7350000}"/>
    <cellStyle name="RowTitles1-Detail 2 2 2 5 2 2 2 2" xfId="6621" xr:uid="{00000000-0005-0000-0000-0000E8350000}"/>
    <cellStyle name="RowTitles1-Detail 2 2 2 5 2 2 2_Tertiary Salaries Survey" xfId="6622" xr:uid="{00000000-0005-0000-0000-0000E9350000}"/>
    <cellStyle name="RowTitles1-Detail 2 2 2 5 2 2 3" xfId="6623" xr:uid="{00000000-0005-0000-0000-0000EA350000}"/>
    <cellStyle name="RowTitles1-Detail 2 2 2 5 2 2_Tertiary Salaries Survey" xfId="6624" xr:uid="{00000000-0005-0000-0000-0000EB350000}"/>
    <cellStyle name="RowTitles1-Detail 2 2 2 5 2 3" xfId="6625" xr:uid="{00000000-0005-0000-0000-0000EC350000}"/>
    <cellStyle name="RowTitles1-Detail 2 2 2 5 2 3 2" xfId="6626" xr:uid="{00000000-0005-0000-0000-0000ED350000}"/>
    <cellStyle name="RowTitles1-Detail 2 2 2 5 2 3 2 2" xfId="6627" xr:uid="{00000000-0005-0000-0000-0000EE350000}"/>
    <cellStyle name="RowTitles1-Detail 2 2 2 5 2 3 2_Tertiary Salaries Survey" xfId="6628" xr:uid="{00000000-0005-0000-0000-0000EF350000}"/>
    <cellStyle name="RowTitles1-Detail 2 2 2 5 2 3 3" xfId="6629" xr:uid="{00000000-0005-0000-0000-0000F0350000}"/>
    <cellStyle name="RowTitles1-Detail 2 2 2 5 2 3_Tertiary Salaries Survey" xfId="6630" xr:uid="{00000000-0005-0000-0000-0000F1350000}"/>
    <cellStyle name="RowTitles1-Detail 2 2 2 5 2 4" xfId="6631" xr:uid="{00000000-0005-0000-0000-0000F2350000}"/>
    <cellStyle name="RowTitles1-Detail 2 2 2 5 2 5" xfId="6632" xr:uid="{00000000-0005-0000-0000-0000F3350000}"/>
    <cellStyle name="RowTitles1-Detail 2 2 2 5 2 5 2" xfId="6633" xr:uid="{00000000-0005-0000-0000-0000F4350000}"/>
    <cellStyle name="RowTitles1-Detail 2 2 2 5 2 5_Tertiary Salaries Survey" xfId="6634" xr:uid="{00000000-0005-0000-0000-0000F5350000}"/>
    <cellStyle name="RowTitles1-Detail 2 2 2 5 2 6" xfId="6635" xr:uid="{00000000-0005-0000-0000-0000F6350000}"/>
    <cellStyle name="RowTitles1-Detail 2 2 2 5 2_Tertiary Salaries Survey" xfId="6636" xr:uid="{00000000-0005-0000-0000-0000F7350000}"/>
    <cellStyle name="RowTitles1-Detail 2 2 2 5 3" xfId="6637" xr:uid="{00000000-0005-0000-0000-0000F8350000}"/>
    <cellStyle name="RowTitles1-Detail 2 2 2 5 3 2" xfId="6638" xr:uid="{00000000-0005-0000-0000-0000F9350000}"/>
    <cellStyle name="RowTitles1-Detail 2 2 2 5 3 2 2" xfId="6639" xr:uid="{00000000-0005-0000-0000-0000FA350000}"/>
    <cellStyle name="RowTitles1-Detail 2 2 2 5 3 2 2 2" xfId="6640" xr:uid="{00000000-0005-0000-0000-0000FB350000}"/>
    <cellStyle name="RowTitles1-Detail 2 2 2 5 3 2 2_Tertiary Salaries Survey" xfId="6641" xr:uid="{00000000-0005-0000-0000-0000FC350000}"/>
    <cellStyle name="RowTitles1-Detail 2 2 2 5 3 2 3" xfId="6642" xr:uid="{00000000-0005-0000-0000-0000FD350000}"/>
    <cellStyle name="RowTitles1-Detail 2 2 2 5 3 2_Tertiary Salaries Survey" xfId="6643" xr:uid="{00000000-0005-0000-0000-0000FE350000}"/>
    <cellStyle name="RowTitles1-Detail 2 2 2 5 3 3" xfId="6644" xr:uid="{00000000-0005-0000-0000-0000FF350000}"/>
    <cellStyle name="RowTitles1-Detail 2 2 2 5 3 3 2" xfId="6645" xr:uid="{00000000-0005-0000-0000-000000360000}"/>
    <cellStyle name="RowTitles1-Detail 2 2 2 5 3 3 2 2" xfId="6646" xr:uid="{00000000-0005-0000-0000-000001360000}"/>
    <cellStyle name="RowTitles1-Detail 2 2 2 5 3 3 2_Tertiary Salaries Survey" xfId="6647" xr:uid="{00000000-0005-0000-0000-000002360000}"/>
    <cellStyle name="RowTitles1-Detail 2 2 2 5 3 3 3" xfId="6648" xr:uid="{00000000-0005-0000-0000-000003360000}"/>
    <cellStyle name="RowTitles1-Detail 2 2 2 5 3 3_Tertiary Salaries Survey" xfId="6649" xr:uid="{00000000-0005-0000-0000-000004360000}"/>
    <cellStyle name="RowTitles1-Detail 2 2 2 5 3 4" xfId="6650" xr:uid="{00000000-0005-0000-0000-000005360000}"/>
    <cellStyle name="RowTitles1-Detail 2 2 2 5 3 5" xfId="6651" xr:uid="{00000000-0005-0000-0000-000006360000}"/>
    <cellStyle name="RowTitles1-Detail 2 2 2 5 3_Tertiary Salaries Survey" xfId="6652" xr:uid="{00000000-0005-0000-0000-000007360000}"/>
    <cellStyle name="RowTitles1-Detail 2 2 2 5 4" xfId="6653" xr:uid="{00000000-0005-0000-0000-000008360000}"/>
    <cellStyle name="RowTitles1-Detail 2 2 2 5 4 2" xfId="6654" xr:uid="{00000000-0005-0000-0000-000009360000}"/>
    <cellStyle name="RowTitles1-Detail 2 2 2 5 4 2 2" xfId="6655" xr:uid="{00000000-0005-0000-0000-00000A360000}"/>
    <cellStyle name="RowTitles1-Detail 2 2 2 5 4 2 2 2" xfId="6656" xr:uid="{00000000-0005-0000-0000-00000B360000}"/>
    <cellStyle name="RowTitles1-Detail 2 2 2 5 4 2 2_Tertiary Salaries Survey" xfId="6657" xr:uid="{00000000-0005-0000-0000-00000C360000}"/>
    <cellStyle name="RowTitles1-Detail 2 2 2 5 4 2 3" xfId="6658" xr:uid="{00000000-0005-0000-0000-00000D360000}"/>
    <cellStyle name="RowTitles1-Detail 2 2 2 5 4 2_Tertiary Salaries Survey" xfId="6659" xr:uid="{00000000-0005-0000-0000-00000E360000}"/>
    <cellStyle name="RowTitles1-Detail 2 2 2 5 4 3" xfId="6660" xr:uid="{00000000-0005-0000-0000-00000F360000}"/>
    <cellStyle name="RowTitles1-Detail 2 2 2 5 4 3 2" xfId="6661" xr:uid="{00000000-0005-0000-0000-000010360000}"/>
    <cellStyle name="RowTitles1-Detail 2 2 2 5 4 3 2 2" xfId="6662" xr:uid="{00000000-0005-0000-0000-000011360000}"/>
    <cellStyle name="RowTitles1-Detail 2 2 2 5 4 3 2_Tertiary Salaries Survey" xfId="6663" xr:uid="{00000000-0005-0000-0000-000012360000}"/>
    <cellStyle name="RowTitles1-Detail 2 2 2 5 4 3 3" xfId="6664" xr:uid="{00000000-0005-0000-0000-000013360000}"/>
    <cellStyle name="RowTitles1-Detail 2 2 2 5 4 3_Tertiary Salaries Survey" xfId="6665" xr:uid="{00000000-0005-0000-0000-000014360000}"/>
    <cellStyle name="RowTitles1-Detail 2 2 2 5 4 4" xfId="6666" xr:uid="{00000000-0005-0000-0000-000015360000}"/>
    <cellStyle name="RowTitles1-Detail 2 2 2 5 4 5" xfId="6667" xr:uid="{00000000-0005-0000-0000-000016360000}"/>
    <cellStyle name="RowTitles1-Detail 2 2 2 5 4 5 2" xfId="6668" xr:uid="{00000000-0005-0000-0000-000017360000}"/>
    <cellStyle name="RowTitles1-Detail 2 2 2 5 4 5_Tertiary Salaries Survey" xfId="6669" xr:uid="{00000000-0005-0000-0000-000018360000}"/>
    <cellStyle name="RowTitles1-Detail 2 2 2 5 4 6" xfId="6670" xr:uid="{00000000-0005-0000-0000-000019360000}"/>
    <cellStyle name="RowTitles1-Detail 2 2 2 5 4_Tertiary Salaries Survey" xfId="6671" xr:uid="{00000000-0005-0000-0000-00001A360000}"/>
    <cellStyle name="RowTitles1-Detail 2 2 2 5 5" xfId="6672" xr:uid="{00000000-0005-0000-0000-00001B360000}"/>
    <cellStyle name="RowTitles1-Detail 2 2 2 5 5 2" xfId="6673" xr:uid="{00000000-0005-0000-0000-00001C360000}"/>
    <cellStyle name="RowTitles1-Detail 2 2 2 5 5 2 2" xfId="6674" xr:uid="{00000000-0005-0000-0000-00001D360000}"/>
    <cellStyle name="RowTitles1-Detail 2 2 2 5 5 2 2 2" xfId="6675" xr:uid="{00000000-0005-0000-0000-00001E360000}"/>
    <cellStyle name="RowTitles1-Detail 2 2 2 5 5 2 2_Tertiary Salaries Survey" xfId="6676" xr:uid="{00000000-0005-0000-0000-00001F360000}"/>
    <cellStyle name="RowTitles1-Detail 2 2 2 5 5 2 3" xfId="6677" xr:uid="{00000000-0005-0000-0000-000020360000}"/>
    <cellStyle name="RowTitles1-Detail 2 2 2 5 5 2_Tertiary Salaries Survey" xfId="6678" xr:uid="{00000000-0005-0000-0000-000021360000}"/>
    <cellStyle name="RowTitles1-Detail 2 2 2 5 5 3" xfId="6679" xr:uid="{00000000-0005-0000-0000-000022360000}"/>
    <cellStyle name="RowTitles1-Detail 2 2 2 5 5 3 2" xfId="6680" xr:uid="{00000000-0005-0000-0000-000023360000}"/>
    <cellStyle name="RowTitles1-Detail 2 2 2 5 5 3 2 2" xfId="6681" xr:uid="{00000000-0005-0000-0000-000024360000}"/>
    <cellStyle name="RowTitles1-Detail 2 2 2 5 5 3 2_Tertiary Salaries Survey" xfId="6682" xr:uid="{00000000-0005-0000-0000-000025360000}"/>
    <cellStyle name="RowTitles1-Detail 2 2 2 5 5 3 3" xfId="6683" xr:uid="{00000000-0005-0000-0000-000026360000}"/>
    <cellStyle name="RowTitles1-Detail 2 2 2 5 5 3_Tertiary Salaries Survey" xfId="6684" xr:uid="{00000000-0005-0000-0000-000027360000}"/>
    <cellStyle name="RowTitles1-Detail 2 2 2 5 5 4" xfId="6685" xr:uid="{00000000-0005-0000-0000-000028360000}"/>
    <cellStyle name="RowTitles1-Detail 2 2 2 5 5 4 2" xfId="6686" xr:uid="{00000000-0005-0000-0000-000029360000}"/>
    <cellStyle name="RowTitles1-Detail 2 2 2 5 5 4_Tertiary Salaries Survey" xfId="6687" xr:uid="{00000000-0005-0000-0000-00002A360000}"/>
    <cellStyle name="RowTitles1-Detail 2 2 2 5 5 5" xfId="6688" xr:uid="{00000000-0005-0000-0000-00002B360000}"/>
    <cellStyle name="RowTitles1-Detail 2 2 2 5 5_Tertiary Salaries Survey" xfId="6689" xr:uid="{00000000-0005-0000-0000-00002C360000}"/>
    <cellStyle name="RowTitles1-Detail 2 2 2 5 6" xfId="6690" xr:uid="{00000000-0005-0000-0000-00002D360000}"/>
    <cellStyle name="RowTitles1-Detail 2 2 2 5 6 2" xfId="6691" xr:uid="{00000000-0005-0000-0000-00002E360000}"/>
    <cellStyle name="RowTitles1-Detail 2 2 2 5 6 2 2" xfId="6692" xr:uid="{00000000-0005-0000-0000-00002F360000}"/>
    <cellStyle name="RowTitles1-Detail 2 2 2 5 6 2 2 2" xfId="6693" xr:uid="{00000000-0005-0000-0000-000030360000}"/>
    <cellStyle name="RowTitles1-Detail 2 2 2 5 6 2 2_Tertiary Salaries Survey" xfId="6694" xr:uid="{00000000-0005-0000-0000-000031360000}"/>
    <cellStyle name="RowTitles1-Detail 2 2 2 5 6 2 3" xfId="6695" xr:uid="{00000000-0005-0000-0000-000032360000}"/>
    <cellStyle name="RowTitles1-Detail 2 2 2 5 6 2_Tertiary Salaries Survey" xfId="6696" xr:uid="{00000000-0005-0000-0000-000033360000}"/>
    <cellStyle name="RowTitles1-Detail 2 2 2 5 6 3" xfId="6697" xr:uid="{00000000-0005-0000-0000-000034360000}"/>
    <cellStyle name="RowTitles1-Detail 2 2 2 5 6 3 2" xfId="6698" xr:uid="{00000000-0005-0000-0000-000035360000}"/>
    <cellStyle name="RowTitles1-Detail 2 2 2 5 6 3 2 2" xfId="6699" xr:uid="{00000000-0005-0000-0000-000036360000}"/>
    <cellStyle name="RowTitles1-Detail 2 2 2 5 6 3 2_Tertiary Salaries Survey" xfId="6700" xr:uid="{00000000-0005-0000-0000-000037360000}"/>
    <cellStyle name="RowTitles1-Detail 2 2 2 5 6 3 3" xfId="6701" xr:uid="{00000000-0005-0000-0000-000038360000}"/>
    <cellStyle name="RowTitles1-Detail 2 2 2 5 6 3_Tertiary Salaries Survey" xfId="6702" xr:uid="{00000000-0005-0000-0000-000039360000}"/>
    <cellStyle name="RowTitles1-Detail 2 2 2 5 6 4" xfId="6703" xr:uid="{00000000-0005-0000-0000-00003A360000}"/>
    <cellStyle name="RowTitles1-Detail 2 2 2 5 6 4 2" xfId="6704" xr:uid="{00000000-0005-0000-0000-00003B360000}"/>
    <cellStyle name="RowTitles1-Detail 2 2 2 5 6 4_Tertiary Salaries Survey" xfId="6705" xr:uid="{00000000-0005-0000-0000-00003C360000}"/>
    <cellStyle name="RowTitles1-Detail 2 2 2 5 6 5" xfId="6706" xr:uid="{00000000-0005-0000-0000-00003D360000}"/>
    <cellStyle name="RowTitles1-Detail 2 2 2 5 6_Tertiary Salaries Survey" xfId="6707" xr:uid="{00000000-0005-0000-0000-00003E360000}"/>
    <cellStyle name="RowTitles1-Detail 2 2 2 5 7" xfId="6708" xr:uid="{00000000-0005-0000-0000-00003F360000}"/>
    <cellStyle name="RowTitles1-Detail 2 2 2 5 7 2" xfId="6709" xr:uid="{00000000-0005-0000-0000-000040360000}"/>
    <cellStyle name="RowTitles1-Detail 2 2 2 5 7 2 2" xfId="6710" xr:uid="{00000000-0005-0000-0000-000041360000}"/>
    <cellStyle name="RowTitles1-Detail 2 2 2 5 7 2_Tertiary Salaries Survey" xfId="6711" xr:uid="{00000000-0005-0000-0000-000042360000}"/>
    <cellStyle name="RowTitles1-Detail 2 2 2 5 7 3" xfId="6712" xr:uid="{00000000-0005-0000-0000-000043360000}"/>
    <cellStyle name="RowTitles1-Detail 2 2 2 5 7_Tertiary Salaries Survey" xfId="6713" xr:uid="{00000000-0005-0000-0000-000044360000}"/>
    <cellStyle name="RowTitles1-Detail 2 2 2 5 8" xfId="6714" xr:uid="{00000000-0005-0000-0000-000045360000}"/>
    <cellStyle name="RowTitles1-Detail 2 2 2 5 9" xfId="6715" xr:uid="{00000000-0005-0000-0000-000046360000}"/>
    <cellStyle name="RowTitles1-Detail 2 2 2 5_STUD aligned by INSTIT" xfId="6716" xr:uid="{00000000-0005-0000-0000-000047360000}"/>
    <cellStyle name="RowTitles1-Detail 2 2 2 6" xfId="6717" xr:uid="{00000000-0005-0000-0000-000048360000}"/>
    <cellStyle name="RowTitles1-Detail 2 2 2 6 2" xfId="6718" xr:uid="{00000000-0005-0000-0000-000049360000}"/>
    <cellStyle name="RowTitles1-Detail 2 2 2 6 2 2" xfId="6719" xr:uid="{00000000-0005-0000-0000-00004A360000}"/>
    <cellStyle name="RowTitles1-Detail 2 2 2 6 2 2 2" xfId="6720" xr:uid="{00000000-0005-0000-0000-00004B360000}"/>
    <cellStyle name="RowTitles1-Detail 2 2 2 6 2 2_Tertiary Salaries Survey" xfId="6721" xr:uid="{00000000-0005-0000-0000-00004C360000}"/>
    <cellStyle name="RowTitles1-Detail 2 2 2 6 2 3" xfId="6722" xr:uid="{00000000-0005-0000-0000-00004D360000}"/>
    <cellStyle name="RowTitles1-Detail 2 2 2 6 2_Tertiary Salaries Survey" xfId="6723" xr:uid="{00000000-0005-0000-0000-00004E360000}"/>
    <cellStyle name="RowTitles1-Detail 2 2 2 6 3" xfId="6724" xr:uid="{00000000-0005-0000-0000-00004F360000}"/>
    <cellStyle name="RowTitles1-Detail 2 2 2 6 3 2" xfId="6725" xr:uid="{00000000-0005-0000-0000-000050360000}"/>
    <cellStyle name="RowTitles1-Detail 2 2 2 6 3 2 2" xfId="6726" xr:uid="{00000000-0005-0000-0000-000051360000}"/>
    <cellStyle name="RowTitles1-Detail 2 2 2 6 3 2_Tertiary Salaries Survey" xfId="6727" xr:uid="{00000000-0005-0000-0000-000052360000}"/>
    <cellStyle name="RowTitles1-Detail 2 2 2 6 3 3" xfId="6728" xr:uid="{00000000-0005-0000-0000-000053360000}"/>
    <cellStyle name="RowTitles1-Detail 2 2 2 6 3_Tertiary Salaries Survey" xfId="6729" xr:uid="{00000000-0005-0000-0000-000054360000}"/>
    <cellStyle name="RowTitles1-Detail 2 2 2 6 4" xfId="6730" xr:uid="{00000000-0005-0000-0000-000055360000}"/>
    <cellStyle name="RowTitles1-Detail 2 2 2 6 5" xfId="6731" xr:uid="{00000000-0005-0000-0000-000056360000}"/>
    <cellStyle name="RowTitles1-Detail 2 2 2 6 5 2" xfId="6732" xr:uid="{00000000-0005-0000-0000-000057360000}"/>
    <cellStyle name="RowTitles1-Detail 2 2 2 6 5_Tertiary Salaries Survey" xfId="6733" xr:uid="{00000000-0005-0000-0000-000058360000}"/>
    <cellStyle name="RowTitles1-Detail 2 2 2 6 6" xfId="6734" xr:uid="{00000000-0005-0000-0000-000059360000}"/>
    <cellStyle name="RowTitles1-Detail 2 2 2 6_Tertiary Salaries Survey" xfId="6735" xr:uid="{00000000-0005-0000-0000-00005A360000}"/>
    <cellStyle name="RowTitles1-Detail 2 2 2 7" xfId="6736" xr:uid="{00000000-0005-0000-0000-00005B360000}"/>
    <cellStyle name="RowTitles1-Detail 2 2 2 7 2" xfId="6737" xr:uid="{00000000-0005-0000-0000-00005C360000}"/>
    <cellStyle name="RowTitles1-Detail 2 2 2 7 2 2" xfId="6738" xr:uid="{00000000-0005-0000-0000-00005D360000}"/>
    <cellStyle name="RowTitles1-Detail 2 2 2 7 2 2 2" xfId="6739" xr:uid="{00000000-0005-0000-0000-00005E360000}"/>
    <cellStyle name="RowTitles1-Detail 2 2 2 7 2 2_Tertiary Salaries Survey" xfId="6740" xr:uid="{00000000-0005-0000-0000-00005F360000}"/>
    <cellStyle name="RowTitles1-Detail 2 2 2 7 2 3" xfId="6741" xr:uid="{00000000-0005-0000-0000-000060360000}"/>
    <cellStyle name="RowTitles1-Detail 2 2 2 7 2_Tertiary Salaries Survey" xfId="6742" xr:uid="{00000000-0005-0000-0000-000061360000}"/>
    <cellStyle name="RowTitles1-Detail 2 2 2 7 3" xfId="6743" xr:uid="{00000000-0005-0000-0000-000062360000}"/>
    <cellStyle name="RowTitles1-Detail 2 2 2 7 3 2" xfId="6744" xr:uid="{00000000-0005-0000-0000-000063360000}"/>
    <cellStyle name="RowTitles1-Detail 2 2 2 7 3 2 2" xfId="6745" xr:uid="{00000000-0005-0000-0000-000064360000}"/>
    <cellStyle name="RowTitles1-Detail 2 2 2 7 3 2_Tertiary Salaries Survey" xfId="6746" xr:uid="{00000000-0005-0000-0000-000065360000}"/>
    <cellStyle name="RowTitles1-Detail 2 2 2 7 3 3" xfId="6747" xr:uid="{00000000-0005-0000-0000-000066360000}"/>
    <cellStyle name="RowTitles1-Detail 2 2 2 7 3_Tertiary Salaries Survey" xfId="6748" xr:uid="{00000000-0005-0000-0000-000067360000}"/>
    <cellStyle name="RowTitles1-Detail 2 2 2 7 4" xfId="6749" xr:uid="{00000000-0005-0000-0000-000068360000}"/>
    <cellStyle name="RowTitles1-Detail 2 2 2 7 5" xfId="6750" xr:uid="{00000000-0005-0000-0000-000069360000}"/>
    <cellStyle name="RowTitles1-Detail 2 2 2 7_Tertiary Salaries Survey" xfId="6751" xr:uid="{00000000-0005-0000-0000-00006A360000}"/>
    <cellStyle name="RowTitles1-Detail 2 2 2 8" xfId="6752" xr:uid="{00000000-0005-0000-0000-00006B360000}"/>
    <cellStyle name="RowTitles1-Detail 2 2 2 8 2" xfId="6753" xr:uid="{00000000-0005-0000-0000-00006C360000}"/>
    <cellStyle name="RowTitles1-Detail 2 2 2 8 2 2" xfId="6754" xr:uid="{00000000-0005-0000-0000-00006D360000}"/>
    <cellStyle name="RowTitles1-Detail 2 2 2 8 2 2 2" xfId="6755" xr:uid="{00000000-0005-0000-0000-00006E360000}"/>
    <cellStyle name="RowTitles1-Detail 2 2 2 8 2 2_Tertiary Salaries Survey" xfId="6756" xr:uid="{00000000-0005-0000-0000-00006F360000}"/>
    <cellStyle name="RowTitles1-Detail 2 2 2 8 2 3" xfId="6757" xr:uid="{00000000-0005-0000-0000-000070360000}"/>
    <cellStyle name="RowTitles1-Detail 2 2 2 8 2_Tertiary Salaries Survey" xfId="6758" xr:uid="{00000000-0005-0000-0000-000071360000}"/>
    <cellStyle name="RowTitles1-Detail 2 2 2 8 3" xfId="6759" xr:uid="{00000000-0005-0000-0000-000072360000}"/>
    <cellStyle name="RowTitles1-Detail 2 2 2 8 3 2" xfId="6760" xr:uid="{00000000-0005-0000-0000-000073360000}"/>
    <cellStyle name="RowTitles1-Detail 2 2 2 8 3 2 2" xfId="6761" xr:uid="{00000000-0005-0000-0000-000074360000}"/>
    <cellStyle name="RowTitles1-Detail 2 2 2 8 3 2_Tertiary Salaries Survey" xfId="6762" xr:uid="{00000000-0005-0000-0000-000075360000}"/>
    <cellStyle name="RowTitles1-Detail 2 2 2 8 3 3" xfId="6763" xr:uid="{00000000-0005-0000-0000-000076360000}"/>
    <cellStyle name="RowTitles1-Detail 2 2 2 8 3_Tertiary Salaries Survey" xfId="6764" xr:uid="{00000000-0005-0000-0000-000077360000}"/>
    <cellStyle name="RowTitles1-Detail 2 2 2 8 4" xfId="6765" xr:uid="{00000000-0005-0000-0000-000078360000}"/>
    <cellStyle name="RowTitles1-Detail 2 2 2 8 5" xfId="6766" xr:uid="{00000000-0005-0000-0000-000079360000}"/>
    <cellStyle name="RowTitles1-Detail 2 2 2 8 5 2" xfId="6767" xr:uid="{00000000-0005-0000-0000-00007A360000}"/>
    <cellStyle name="RowTitles1-Detail 2 2 2 8 5_Tertiary Salaries Survey" xfId="6768" xr:uid="{00000000-0005-0000-0000-00007B360000}"/>
    <cellStyle name="RowTitles1-Detail 2 2 2 8 6" xfId="6769" xr:uid="{00000000-0005-0000-0000-00007C360000}"/>
    <cellStyle name="RowTitles1-Detail 2 2 2 8_Tertiary Salaries Survey" xfId="6770" xr:uid="{00000000-0005-0000-0000-00007D360000}"/>
    <cellStyle name="RowTitles1-Detail 2 2 2 9" xfId="6771" xr:uid="{00000000-0005-0000-0000-00007E360000}"/>
    <cellStyle name="RowTitles1-Detail 2 2 2 9 2" xfId="6772" xr:uid="{00000000-0005-0000-0000-00007F360000}"/>
    <cellStyle name="RowTitles1-Detail 2 2 2 9 2 2" xfId="6773" xr:uid="{00000000-0005-0000-0000-000080360000}"/>
    <cellStyle name="RowTitles1-Detail 2 2 2 9 2 2 2" xfId="6774" xr:uid="{00000000-0005-0000-0000-000081360000}"/>
    <cellStyle name="RowTitles1-Detail 2 2 2 9 2 2_Tertiary Salaries Survey" xfId="6775" xr:uid="{00000000-0005-0000-0000-000082360000}"/>
    <cellStyle name="RowTitles1-Detail 2 2 2 9 2 3" xfId="6776" xr:uid="{00000000-0005-0000-0000-000083360000}"/>
    <cellStyle name="RowTitles1-Detail 2 2 2 9 2_Tertiary Salaries Survey" xfId="6777" xr:uid="{00000000-0005-0000-0000-000084360000}"/>
    <cellStyle name="RowTitles1-Detail 2 2 2 9 3" xfId="6778" xr:uid="{00000000-0005-0000-0000-000085360000}"/>
    <cellStyle name="RowTitles1-Detail 2 2 2 9 3 2" xfId="6779" xr:uid="{00000000-0005-0000-0000-000086360000}"/>
    <cellStyle name="RowTitles1-Detail 2 2 2 9 3 2 2" xfId="6780" xr:uid="{00000000-0005-0000-0000-000087360000}"/>
    <cellStyle name="RowTitles1-Detail 2 2 2 9 3 2_Tertiary Salaries Survey" xfId="6781" xr:uid="{00000000-0005-0000-0000-000088360000}"/>
    <cellStyle name="RowTitles1-Detail 2 2 2 9 3 3" xfId="6782" xr:uid="{00000000-0005-0000-0000-000089360000}"/>
    <cellStyle name="RowTitles1-Detail 2 2 2 9 3_Tertiary Salaries Survey" xfId="6783" xr:uid="{00000000-0005-0000-0000-00008A360000}"/>
    <cellStyle name="RowTitles1-Detail 2 2 2 9 4" xfId="6784" xr:uid="{00000000-0005-0000-0000-00008B360000}"/>
    <cellStyle name="RowTitles1-Detail 2 2 2 9 4 2" xfId="6785" xr:uid="{00000000-0005-0000-0000-00008C360000}"/>
    <cellStyle name="RowTitles1-Detail 2 2 2 9 4_Tertiary Salaries Survey" xfId="6786" xr:uid="{00000000-0005-0000-0000-00008D360000}"/>
    <cellStyle name="RowTitles1-Detail 2 2 2 9 5" xfId="6787" xr:uid="{00000000-0005-0000-0000-00008E360000}"/>
    <cellStyle name="RowTitles1-Detail 2 2 2 9_Tertiary Salaries Survey" xfId="6788" xr:uid="{00000000-0005-0000-0000-00008F360000}"/>
    <cellStyle name="RowTitles1-Detail 2 2 2_STUD aligned by INSTIT" xfId="6789" xr:uid="{00000000-0005-0000-0000-000090360000}"/>
    <cellStyle name="RowTitles1-Detail 2 2 3" xfId="6790" xr:uid="{00000000-0005-0000-0000-000091360000}"/>
    <cellStyle name="RowTitles1-Detail 2 2 3 10" xfId="6791" xr:uid="{00000000-0005-0000-0000-000092360000}"/>
    <cellStyle name="RowTitles1-Detail 2 2 3 10 2" xfId="6792" xr:uid="{00000000-0005-0000-0000-000093360000}"/>
    <cellStyle name="RowTitles1-Detail 2 2 3 10 2 2" xfId="6793" xr:uid="{00000000-0005-0000-0000-000094360000}"/>
    <cellStyle name="RowTitles1-Detail 2 2 3 10 2_Tertiary Salaries Survey" xfId="6794" xr:uid="{00000000-0005-0000-0000-000095360000}"/>
    <cellStyle name="RowTitles1-Detail 2 2 3 10 3" xfId="6795" xr:uid="{00000000-0005-0000-0000-000096360000}"/>
    <cellStyle name="RowTitles1-Detail 2 2 3 10_Tertiary Salaries Survey" xfId="6796" xr:uid="{00000000-0005-0000-0000-000097360000}"/>
    <cellStyle name="RowTitles1-Detail 2 2 3 11" xfId="6797" xr:uid="{00000000-0005-0000-0000-000098360000}"/>
    <cellStyle name="RowTitles1-Detail 2 2 3 12" xfId="6798" xr:uid="{00000000-0005-0000-0000-000099360000}"/>
    <cellStyle name="RowTitles1-Detail 2 2 3 2" xfId="6799" xr:uid="{00000000-0005-0000-0000-00009A360000}"/>
    <cellStyle name="RowTitles1-Detail 2 2 3 2 2" xfId="6800" xr:uid="{00000000-0005-0000-0000-00009B360000}"/>
    <cellStyle name="RowTitles1-Detail 2 2 3 2 2 2" xfId="6801" xr:uid="{00000000-0005-0000-0000-00009C360000}"/>
    <cellStyle name="RowTitles1-Detail 2 2 3 2 2 2 2" xfId="6802" xr:uid="{00000000-0005-0000-0000-00009D360000}"/>
    <cellStyle name="RowTitles1-Detail 2 2 3 2 2 2 2 2" xfId="6803" xr:uid="{00000000-0005-0000-0000-00009E360000}"/>
    <cellStyle name="RowTitles1-Detail 2 2 3 2 2 2 2_Tertiary Salaries Survey" xfId="6804" xr:uid="{00000000-0005-0000-0000-00009F360000}"/>
    <cellStyle name="RowTitles1-Detail 2 2 3 2 2 2 3" xfId="6805" xr:uid="{00000000-0005-0000-0000-0000A0360000}"/>
    <cellStyle name="RowTitles1-Detail 2 2 3 2 2 2_Tertiary Salaries Survey" xfId="6806" xr:uid="{00000000-0005-0000-0000-0000A1360000}"/>
    <cellStyle name="RowTitles1-Detail 2 2 3 2 2 3" xfId="6807" xr:uid="{00000000-0005-0000-0000-0000A2360000}"/>
    <cellStyle name="RowTitles1-Detail 2 2 3 2 2 3 2" xfId="6808" xr:uid="{00000000-0005-0000-0000-0000A3360000}"/>
    <cellStyle name="RowTitles1-Detail 2 2 3 2 2 3 2 2" xfId="6809" xr:uid="{00000000-0005-0000-0000-0000A4360000}"/>
    <cellStyle name="RowTitles1-Detail 2 2 3 2 2 3 2_Tertiary Salaries Survey" xfId="6810" xr:uid="{00000000-0005-0000-0000-0000A5360000}"/>
    <cellStyle name="RowTitles1-Detail 2 2 3 2 2 3 3" xfId="6811" xr:uid="{00000000-0005-0000-0000-0000A6360000}"/>
    <cellStyle name="RowTitles1-Detail 2 2 3 2 2 3_Tertiary Salaries Survey" xfId="6812" xr:uid="{00000000-0005-0000-0000-0000A7360000}"/>
    <cellStyle name="RowTitles1-Detail 2 2 3 2 2 4" xfId="6813" xr:uid="{00000000-0005-0000-0000-0000A8360000}"/>
    <cellStyle name="RowTitles1-Detail 2 2 3 2 2 5" xfId="6814" xr:uid="{00000000-0005-0000-0000-0000A9360000}"/>
    <cellStyle name="RowTitles1-Detail 2 2 3 2 2_Tertiary Salaries Survey" xfId="6815" xr:uid="{00000000-0005-0000-0000-0000AA360000}"/>
    <cellStyle name="RowTitles1-Detail 2 2 3 2 3" xfId="6816" xr:uid="{00000000-0005-0000-0000-0000AB360000}"/>
    <cellStyle name="RowTitles1-Detail 2 2 3 2 3 2" xfId="6817" xr:uid="{00000000-0005-0000-0000-0000AC360000}"/>
    <cellStyle name="RowTitles1-Detail 2 2 3 2 3 2 2" xfId="6818" xr:uid="{00000000-0005-0000-0000-0000AD360000}"/>
    <cellStyle name="RowTitles1-Detail 2 2 3 2 3 2 2 2" xfId="6819" xr:uid="{00000000-0005-0000-0000-0000AE360000}"/>
    <cellStyle name="RowTitles1-Detail 2 2 3 2 3 2 2_Tertiary Salaries Survey" xfId="6820" xr:uid="{00000000-0005-0000-0000-0000AF360000}"/>
    <cellStyle name="RowTitles1-Detail 2 2 3 2 3 2 3" xfId="6821" xr:uid="{00000000-0005-0000-0000-0000B0360000}"/>
    <cellStyle name="RowTitles1-Detail 2 2 3 2 3 2_Tertiary Salaries Survey" xfId="6822" xr:uid="{00000000-0005-0000-0000-0000B1360000}"/>
    <cellStyle name="RowTitles1-Detail 2 2 3 2 3 3" xfId="6823" xr:uid="{00000000-0005-0000-0000-0000B2360000}"/>
    <cellStyle name="RowTitles1-Detail 2 2 3 2 3 3 2" xfId="6824" xr:uid="{00000000-0005-0000-0000-0000B3360000}"/>
    <cellStyle name="RowTitles1-Detail 2 2 3 2 3 3 2 2" xfId="6825" xr:uid="{00000000-0005-0000-0000-0000B4360000}"/>
    <cellStyle name="RowTitles1-Detail 2 2 3 2 3 3 2_Tertiary Salaries Survey" xfId="6826" xr:uid="{00000000-0005-0000-0000-0000B5360000}"/>
    <cellStyle name="RowTitles1-Detail 2 2 3 2 3 3 3" xfId="6827" xr:uid="{00000000-0005-0000-0000-0000B6360000}"/>
    <cellStyle name="RowTitles1-Detail 2 2 3 2 3 3_Tertiary Salaries Survey" xfId="6828" xr:uid="{00000000-0005-0000-0000-0000B7360000}"/>
    <cellStyle name="RowTitles1-Detail 2 2 3 2 3 4" xfId="6829" xr:uid="{00000000-0005-0000-0000-0000B8360000}"/>
    <cellStyle name="RowTitles1-Detail 2 2 3 2 3 5" xfId="6830" xr:uid="{00000000-0005-0000-0000-0000B9360000}"/>
    <cellStyle name="RowTitles1-Detail 2 2 3 2 3 5 2" xfId="6831" xr:uid="{00000000-0005-0000-0000-0000BA360000}"/>
    <cellStyle name="RowTitles1-Detail 2 2 3 2 3 5_Tertiary Salaries Survey" xfId="6832" xr:uid="{00000000-0005-0000-0000-0000BB360000}"/>
    <cellStyle name="RowTitles1-Detail 2 2 3 2 3 6" xfId="6833" xr:uid="{00000000-0005-0000-0000-0000BC360000}"/>
    <cellStyle name="RowTitles1-Detail 2 2 3 2 3_Tertiary Salaries Survey" xfId="6834" xr:uid="{00000000-0005-0000-0000-0000BD360000}"/>
    <cellStyle name="RowTitles1-Detail 2 2 3 2 4" xfId="6835" xr:uid="{00000000-0005-0000-0000-0000BE360000}"/>
    <cellStyle name="RowTitles1-Detail 2 2 3 2 4 2" xfId="6836" xr:uid="{00000000-0005-0000-0000-0000BF360000}"/>
    <cellStyle name="RowTitles1-Detail 2 2 3 2 4 2 2" xfId="6837" xr:uid="{00000000-0005-0000-0000-0000C0360000}"/>
    <cellStyle name="RowTitles1-Detail 2 2 3 2 4 2 2 2" xfId="6838" xr:uid="{00000000-0005-0000-0000-0000C1360000}"/>
    <cellStyle name="RowTitles1-Detail 2 2 3 2 4 2 2_Tertiary Salaries Survey" xfId="6839" xr:uid="{00000000-0005-0000-0000-0000C2360000}"/>
    <cellStyle name="RowTitles1-Detail 2 2 3 2 4 2 3" xfId="6840" xr:uid="{00000000-0005-0000-0000-0000C3360000}"/>
    <cellStyle name="RowTitles1-Detail 2 2 3 2 4 2_Tertiary Salaries Survey" xfId="6841" xr:uid="{00000000-0005-0000-0000-0000C4360000}"/>
    <cellStyle name="RowTitles1-Detail 2 2 3 2 4 3" xfId="6842" xr:uid="{00000000-0005-0000-0000-0000C5360000}"/>
    <cellStyle name="RowTitles1-Detail 2 2 3 2 4 3 2" xfId="6843" xr:uid="{00000000-0005-0000-0000-0000C6360000}"/>
    <cellStyle name="RowTitles1-Detail 2 2 3 2 4 3 2 2" xfId="6844" xr:uid="{00000000-0005-0000-0000-0000C7360000}"/>
    <cellStyle name="RowTitles1-Detail 2 2 3 2 4 3 2_Tertiary Salaries Survey" xfId="6845" xr:uid="{00000000-0005-0000-0000-0000C8360000}"/>
    <cellStyle name="RowTitles1-Detail 2 2 3 2 4 3 3" xfId="6846" xr:uid="{00000000-0005-0000-0000-0000C9360000}"/>
    <cellStyle name="RowTitles1-Detail 2 2 3 2 4 3_Tertiary Salaries Survey" xfId="6847" xr:uid="{00000000-0005-0000-0000-0000CA360000}"/>
    <cellStyle name="RowTitles1-Detail 2 2 3 2 4 4" xfId="6848" xr:uid="{00000000-0005-0000-0000-0000CB360000}"/>
    <cellStyle name="RowTitles1-Detail 2 2 3 2 4 4 2" xfId="6849" xr:uid="{00000000-0005-0000-0000-0000CC360000}"/>
    <cellStyle name="RowTitles1-Detail 2 2 3 2 4 4_Tertiary Salaries Survey" xfId="6850" xr:uid="{00000000-0005-0000-0000-0000CD360000}"/>
    <cellStyle name="RowTitles1-Detail 2 2 3 2 4 5" xfId="6851" xr:uid="{00000000-0005-0000-0000-0000CE360000}"/>
    <cellStyle name="RowTitles1-Detail 2 2 3 2 4_Tertiary Salaries Survey" xfId="6852" xr:uid="{00000000-0005-0000-0000-0000CF360000}"/>
    <cellStyle name="RowTitles1-Detail 2 2 3 2 5" xfId="6853" xr:uid="{00000000-0005-0000-0000-0000D0360000}"/>
    <cellStyle name="RowTitles1-Detail 2 2 3 2 5 2" xfId="6854" xr:uid="{00000000-0005-0000-0000-0000D1360000}"/>
    <cellStyle name="RowTitles1-Detail 2 2 3 2 5 2 2" xfId="6855" xr:uid="{00000000-0005-0000-0000-0000D2360000}"/>
    <cellStyle name="RowTitles1-Detail 2 2 3 2 5 2 2 2" xfId="6856" xr:uid="{00000000-0005-0000-0000-0000D3360000}"/>
    <cellStyle name="RowTitles1-Detail 2 2 3 2 5 2 2_Tertiary Salaries Survey" xfId="6857" xr:uid="{00000000-0005-0000-0000-0000D4360000}"/>
    <cellStyle name="RowTitles1-Detail 2 2 3 2 5 2 3" xfId="6858" xr:uid="{00000000-0005-0000-0000-0000D5360000}"/>
    <cellStyle name="RowTitles1-Detail 2 2 3 2 5 2_Tertiary Salaries Survey" xfId="6859" xr:uid="{00000000-0005-0000-0000-0000D6360000}"/>
    <cellStyle name="RowTitles1-Detail 2 2 3 2 5 3" xfId="6860" xr:uid="{00000000-0005-0000-0000-0000D7360000}"/>
    <cellStyle name="RowTitles1-Detail 2 2 3 2 5 3 2" xfId="6861" xr:uid="{00000000-0005-0000-0000-0000D8360000}"/>
    <cellStyle name="RowTitles1-Detail 2 2 3 2 5 3 2 2" xfId="6862" xr:uid="{00000000-0005-0000-0000-0000D9360000}"/>
    <cellStyle name="RowTitles1-Detail 2 2 3 2 5 3 2_Tertiary Salaries Survey" xfId="6863" xr:uid="{00000000-0005-0000-0000-0000DA360000}"/>
    <cellStyle name="RowTitles1-Detail 2 2 3 2 5 3 3" xfId="6864" xr:uid="{00000000-0005-0000-0000-0000DB360000}"/>
    <cellStyle name="RowTitles1-Detail 2 2 3 2 5 3_Tertiary Salaries Survey" xfId="6865" xr:uid="{00000000-0005-0000-0000-0000DC360000}"/>
    <cellStyle name="RowTitles1-Detail 2 2 3 2 5 4" xfId="6866" xr:uid="{00000000-0005-0000-0000-0000DD360000}"/>
    <cellStyle name="RowTitles1-Detail 2 2 3 2 5 4 2" xfId="6867" xr:uid="{00000000-0005-0000-0000-0000DE360000}"/>
    <cellStyle name="RowTitles1-Detail 2 2 3 2 5 4_Tertiary Salaries Survey" xfId="6868" xr:uid="{00000000-0005-0000-0000-0000DF360000}"/>
    <cellStyle name="RowTitles1-Detail 2 2 3 2 5 5" xfId="6869" xr:uid="{00000000-0005-0000-0000-0000E0360000}"/>
    <cellStyle name="RowTitles1-Detail 2 2 3 2 5_Tertiary Salaries Survey" xfId="6870" xr:uid="{00000000-0005-0000-0000-0000E1360000}"/>
    <cellStyle name="RowTitles1-Detail 2 2 3 2 6" xfId="6871" xr:uid="{00000000-0005-0000-0000-0000E2360000}"/>
    <cellStyle name="RowTitles1-Detail 2 2 3 2 6 2" xfId="6872" xr:uid="{00000000-0005-0000-0000-0000E3360000}"/>
    <cellStyle name="RowTitles1-Detail 2 2 3 2 6 2 2" xfId="6873" xr:uid="{00000000-0005-0000-0000-0000E4360000}"/>
    <cellStyle name="RowTitles1-Detail 2 2 3 2 6 2 2 2" xfId="6874" xr:uid="{00000000-0005-0000-0000-0000E5360000}"/>
    <cellStyle name="RowTitles1-Detail 2 2 3 2 6 2 2_Tertiary Salaries Survey" xfId="6875" xr:uid="{00000000-0005-0000-0000-0000E6360000}"/>
    <cellStyle name="RowTitles1-Detail 2 2 3 2 6 2 3" xfId="6876" xr:uid="{00000000-0005-0000-0000-0000E7360000}"/>
    <cellStyle name="RowTitles1-Detail 2 2 3 2 6 2_Tertiary Salaries Survey" xfId="6877" xr:uid="{00000000-0005-0000-0000-0000E8360000}"/>
    <cellStyle name="RowTitles1-Detail 2 2 3 2 6 3" xfId="6878" xr:uid="{00000000-0005-0000-0000-0000E9360000}"/>
    <cellStyle name="RowTitles1-Detail 2 2 3 2 6 3 2" xfId="6879" xr:uid="{00000000-0005-0000-0000-0000EA360000}"/>
    <cellStyle name="RowTitles1-Detail 2 2 3 2 6 3 2 2" xfId="6880" xr:uid="{00000000-0005-0000-0000-0000EB360000}"/>
    <cellStyle name="RowTitles1-Detail 2 2 3 2 6 3 2_Tertiary Salaries Survey" xfId="6881" xr:uid="{00000000-0005-0000-0000-0000EC360000}"/>
    <cellStyle name="RowTitles1-Detail 2 2 3 2 6 3 3" xfId="6882" xr:uid="{00000000-0005-0000-0000-0000ED360000}"/>
    <cellStyle name="RowTitles1-Detail 2 2 3 2 6 3_Tertiary Salaries Survey" xfId="6883" xr:uid="{00000000-0005-0000-0000-0000EE360000}"/>
    <cellStyle name="RowTitles1-Detail 2 2 3 2 6 4" xfId="6884" xr:uid="{00000000-0005-0000-0000-0000EF360000}"/>
    <cellStyle name="RowTitles1-Detail 2 2 3 2 6 4 2" xfId="6885" xr:uid="{00000000-0005-0000-0000-0000F0360000}"/>
    <cellStyle name="RowTitles1-Detail 2 2 3 2 6 4_Tertiary Salaries Survey" xfId="6886" xr:uid="{00000000-0005-0000-0000-0000F1360000}"/>
    <cellStyle name="RowTitles1-Detail 2 2 3 2 6 5" xfId="6887" xr:uid="{00000000-0005-0000-0000-0000F2360000}"/>
    <cellStyle name="RowTitles1-Detail 2 2 3 2 6_Tertiary Salaries Survey" xfId="6888" xr:uid="{00000000-0005-0000-0000-0000F3360000}"/>
    <cellStyle name="RowTitles1-Detail 2 2 3 2 7" xfId="6889" xr:uid="{00000000-0005-0000-0000-0000F4360000}"/>
    <cellStyle name="RowTitles1-Detail 2 2 3 2 7 2" xfId="6890" xr:uid="{00000000-0005-0000-0000-0000F5360000}"/>
    <cellStyle name="RowTitles1-Detail 2 2 3 2 7 2 2" xfId="6891" xr:uid="{00000000-0005-0000-0000-0000F6360000}"/>
    <cellStyle name="RowTitles1-Detail 2 2 3 2 7 2_Tertiary Salaries Survey" xfId="6892" xr:uid="{00000000-0005-0000-0000-0000F7360000}"/>
    <cellStyle name="RowTitles1-Detail 2 2 3 2 7 3" xfId="6893" xr:uid="{00000000-0005-0000-0000-0000F8360000}"/>
    <cellStyle name="RowTitles1-Detail 2 2 3 2 7_Tertiary Salaries Survey" xfId="6894" xr:uid="{00000000-0005-0000-0000-0000F9360000}"/>
    <cellStyle name="RowTitles1-Detail 2 2 3 2 8" xfId="6895" xr:uid="{00000000-0005-0000-0000-0000FA360000}"/>
    <cellStyle name="RowTitles1-Detail 2 2 3 2 9" xfId="6896" xr:uid="{00000000-0005-0000-0000-0000FB360000}"/>
    <cellStyle name="RowTitles1-Detail 2 2 3 2_STUD aligned by INSTIT" xfId="6897" xr:uid="{00000000-0005-0000-0000-0000FC360000}"/>
    <cellStyle name="RowTitles1-Detail 2 2 3 3" xfId="6898" xr:uid="{00000000-0005-0000-0000-0000FD360000}"/>
    <cellStyle name="RowTitles1-Detail 2 2 3 3 2" xfId="6899" xr:uid="{00000000-0005-0000-0000-0000FE360000}"/>
    <cellStyle name="RowTitles1-Detail 2 2 3 3 2 2" xfId="6900" xr:uid="{00000000-0005-0000-0000-0000FF360000}"/>
    <cellStyle name="RowTitles1-Detail 2 2 3 3 2 2 2" xfId="6901" xr:uid="{00000000-0005-0000-0000-000000370000}"/>
    <cellStyle name="RowTitles1-Detail 2 2 3 3 2 2 2 2" xfId="6902" xr:uid="{00000000-0005-0000-0000-000001370000}"/>
    <cellStyle name="RowTitles1-Detail 2 2 3 3 2 2 2_Tertiary Salaries Survey" xfId="6903" xr:uid="{00000000-0005-0000-0000-000002370000}"/>
    <cellStyle name="RowTitles1-Detail 2 2 3 3 2 2 3" xfId="6904" xr:uid="{00000000-0005-0000-0000-000003370000}"/>
    <cellStyle name="RowTitles1-Detail 2 2 3 3 2 2_Tertiary Salaries Survey" xfId="6905" xr:uid="{00000000-0005-0000-0000-000004370000}"/>
    <cellStyle name="RowTitles1-Detail 2 2 3 3 2 3" xfId="6906" xr:uid="{00000000-0005-0000-0000-000005370000}"/>
    <cellStyle name="RowTitles1-Detail 2 2 3 3 2 3 2" xfId="6907" xr:uid="{00000000-0005-0000-0000-000006370000}"/>
    <cellStyle name="RowTitles1-Detail 2 2 3 3 2 3 2 2" xfId="6908" xr:uid="{00000000-0005-0000-0000-000007370000}"/>
    <cellStyle name="RowTitles1-Detail 2 2 3 3 2 3 2_Tertiary Salaries Survey" xfId="6909" xr:uid="{00000000-0005-0000-0000-000008370000}"/>
    <cellStyle name="RowTitles1-Detail 2 2 3 3 2 3 3" xfId="6910" xr:uid="{00000000-0005-0000-0000-000009370000}"/>
    <cellStyle name="RowTitles1-Detail 2 2 3 3 2 3_Tertiary Salaries Survey" xfId="6911" xr:uid="{00000000-0005-0000-0000-00000A370000}"/>
    <cellStyle name="RowTitles1-Detail 2 2 3 3 2 4" xfId="6912" xr:uid="{00000000-0005-0000-0000-00000B370000}"/>
    <cellStyle name="RowTitles1-Detail 2 2 3 3 2 5" xfId="6913" xr:uid="{00000000-0005-0000-0000-00000C370000}"/>
    <cellStyle name="RowTitles1-Detail 2 2 3 3 2 5 2" xfId="6914" xr:uid="{00000000-0005-0000-0000-00000D370000}"/>
    <cellStyle name="RowTitles1-Detail 2 2 3 3 2 5_Tertiary Salaries Survey" xfId="6915" xr:uid="{00000000-0005-0000-0000-00000E370000}"/>
    <cellStyle name="RowTitles1-Detail 2 2 3 3 2 6" xfId="6916" xr:uid="{00000000-0005-0000-0000-00000F370000}"/>
    <cellStyle name="RowTitles1-Detail 2 2 3 3 2_Tertiary Salaries Survey" xfId="6917" xr:uid="{00000000-0005-0000-0000-000010370000}"/>
    <cellStyle name="RowTitles1-Detail 2 2 3 3 3" xfId="6918" xr:uid="{00000000-0005-0000-0000-000011370000}"/>
    <cellStyle name="RowTitles1-Detail 2 2 3 3 3 2" xfId="6919" xr:uid="{00000000-0005-0000-0000-000012370000}"/>
    <cellStyle name="RowTitles1-Detail 2 2 3 3 3 2 2" xfId="6920" xr:uid="{00000000-0005-0000-0000-000013370000}"/>
    <cellStyle name="RowTitles1-Detail 2 2 3 3 3 2 2 2" xfId="6921" xr:uid="{00000000-0005-0000-0000-000014370000}"/>
    <cellStyle name="RowTitles1-Detail 2 2 3 3 3 2 2_Tertiary Salaries Survey" xfId="6922" xr:uid="{00000000-0005-0000-0000-000015370000}"/>
    <cellStyle name="RowTitles1-Detail 2 2 3 3 3 2 3" xfId="6923" xr:uid="{00000000-0005-0000-0000-000016370000}"/>
    <cellStyle name="RowTitles1-Detail 2 2 3 3 3 2_Tertiary Salaries Survey" xfId="6924" xr:uid="{00000000-0005-0000-0000-000017370000}"/>
    <cellStyle name="RowTitles1-Detail 2 2 3 3 3 3" xfId="6925" xr:uid="{00000000-0005-0000-0000-000018370000}"/>
    <cellStyle name="RowTitles1-Detail 2 2 3 3 3 3 2" xfId="6926" xr:uid="{00000000-0005-0000-0000-000019370000}"/>
    <cellStyle name="RowTitles1-Detail 2 2 3 3 3 3 2 2" xfId="6927" xr:uid="{00000000-0005-0000-0000-00001A370000}"/>
    <cellStyle name="RowTitles1-Detail 2 2 3 3 3 3 2_Tertiary Salaries Survey" xfId="6928" xr:uid="{00000000-0005-0000-0000-00001B370000}"/>
    <cellStyle name="RowTitles1-Detail 2 2 3 3 3 3 3" xfId="6929" xr:uid="{00000000-0005-0000-0000-00001C370000}"/>
    <cellStyle name="RowTitles1-Detail 2 2 3 3 3 3_Tertiary Salaries Survey" xfId="6930" xr:uid="{00000000-0005-0000-0000-00001D370000}"/>
    <cellStyle name="RowTitles1-Detail 2 2 3 3 3 4" xfId="6931" xr:uid="{00000000-0005-0000-0000-00001E370000}"/>
    <cellStyle name="RowTitles1-Detail 2 2 3 3 3 5" xfId="6932" xr:uid="{00000000-0005-0000-0000-00001F370000}"/>
    <cellStyle name="RowTitles1-Detail 2 2 3 3 3_Tertiary Salaries Survey" xfId="6933" xr:uid="{00000000-0005-0000-0000-000020370000}"/>
    <cellStyle name="RowTitles1-Detail 2 2 3 3 4" xfId="6934" xr:uid="{00000000-0005-0000-0000-000021370000}"/>
    <cellStyle name="RowTitles1-Detail 2 2 3 3 4 2" xfId="6935" xr:uid="{00000000-0005-0000-0000-000022370000}"/>
    <cellStyle name="RowTitles1-Detail 2 2 3 3 4 2 2" xfId="6936" xr:uid="{00000000-0005-0000-0000-000023370000}"/>
    <cellStyle name="RowTitles1-Detail 2 2 3 3 4 2 2 2" xfId="6937" xr:uid="{00000000-0005-0000-0000-000024370000}"/>
    <cellStyle name="RowTitles1-Detail 2 2 3 3 4 2 2_Tertiary Salaries Survey" xfId="6938" xr:uid="{00000000-0005-0000-0000-000025370000}"/>
    <cellStyle name="RowTitles1-Detail 2 2 3 3 4 2 3" xfId="6939" xr:uid="{00000000-0005-0000-0000-000026370000}"/>
    <cellStyle name="RowTitles1-Detail 2 2 3 3 4 2_Tertiary Salaries Survey" xfId="6940" xr:uid="{00000000-0005-0000-0000-000027370000}"/>
    <cellStyle name="RowTitles1-Detail 2 2 3 3 4 3" xfId="6941" xr:uid="{00000000-0005-0000-0000-000028370000}"/>
    <cellStyle name="RowTitles1-Detail 2 2 3 3 4 3 2" xfId="6942" xr:uid="{00000000-0005-0000-0000-000029370000}"/>
    <cellStyle name="RowTitles1-Detail 2 2 3 3 4 3 2 2" xfId="6943" xr:uid="{00000000-0005-0000-0000-00002A370000}"/>
    <cellStyle name="RowTitles1-Detail 2 2 3 3 4 3 2_Tertiary Salaries Survey" xfId="6944" xr:uid="{00000000-0005-0000-0000-00002B370000}"/>
    <cellStyle name="RowTitles1-Detail 2 2 3 3 4 3 3" xfId="6945" xr:uid="{00000000-0005-0000-0000-00002C370000}"/>
    <cellStyle name="RowTitles1-Detail 2 2 3 3 4 3_Tertiary Salaries Survey" xfId="6946" xr:uid="{00000000-0005-0000-0000-00002D370000}"/>
    <cellStyle name="RowTitles1-Detail 2 2 3 3 4 4" xfId="6947" xr:uid="{00000000-0005-0000-0000-00002E370000}"/>
    <cellStyle name="RowTitles1-Detail 2 2 3 3 4 4 2" xfId="6948" xr:uid="{00000000-0005-0000-0000-00002F370000}"/>
    <cellStyle name="RowTitles1-Detail 2 2 3 3 4 4_Tertiary Salaries Survey" xfId="6949" xr:uid="{00000000-0005-0000-0000-000030370000}"/>
    <cellStyle name="RowTitles1-Detail 2 2 3 3 4 5" xfId="6950" xr:uid="{00000000-0005-0000-0000-000031370000}"/>
    <cellStyle name="RowTitles1-Detail 2 2 3 3 4_Tertiary Salaries Survey" xfId="6951" xr:uid="{00000000-0005-0000-0000-000032370000}"/>
    <cellStyle name="RowTitles1-Detail 2 2 3 3 5" xfId="6952" xr:uid="{00000000-0005-0000-0000-000033370000}"/>
    <cellStyle name="RowTitles1-Detail 2 2 3 3 5 2" xfId="6953" xr:uid="{00000000-0005-0000-0000-000034370000}"/>
    <cellStyle name="RowTitles1-Detail 2 2 3 3 5 2 2" xfId="6954" xr:uid="{00000000-0005-0000-0000-000035370000}"/>
    <cellStyle name="RowTitles1-Detail 2 2 3 3 5 2 2 2" xfId="6955" xr:uid="{00000000-0005-0000-0000-000036370000}"/>
    <cellStyle name="RowTitles1-Detail 2 2 3 3 5 2 2_Tertiary Salaries Survey" xfId="6956" xr:uid="{00000000-0005-0000-0000-000037370000}"/>
    <cellStyle name="RowTitles1-Detail 2 2 3 3 5 2 3" xfId="6957" xr:uid="{00000000-0005-0000-0000-000038370000}"/>
    <cellStyle name="RowTitles1-Detail 2 2 3 3 5 2_Tertiary Salaries Survey" xfId="6958" xr:uid="{00000000-0005-0000-0000-000039370000}"/>
    <cellStyle name="RowTitles1-Detail 2 2 3 3 5 3" xfId="6959" xr:uid="{00000000-0005-0000-0000-00003A370000}"/>
    <cellStyle name="RowTitles1-Detail 2 2 3 3 5 3 2" xfId="6960" xr:uid="{00000000-0005-0000-0000-00003B370000}"/>
    <cellStyle name="RowTitles1-Detail 2 2 3 3 5 3 2 2" xfId="6961" xr:uid="{00000000-0005-0000-0000-00003C370000}"/>
    <cellStyle name="RowTitles1-Detail 2 2 3 3 5 3 2_Tertiary Salaries Survey" xfId="6962" xr:uid="{00000000-0005-0000-0000-00003D370000}"/>
    <cellStyle name="RowTitles1-Detail 2 2 3 3 5 3 3" xfId="6963" xr:uid="{00000000-0005-0000-0000-00003E370000}"/>
    <cellStyle name="RowTitles1-Detail 2 2 3 3 5 3_Tertiary Salaries Survey" xfId="6964" xr:uid="{00000000-0005-0000-0000-00003F370000}"/>
    <cellStyle name="RowTitles1-Detail 2 2 3 3 5 4" xfId="6965" xr:uid="{00000000-0005-0000-0000-000040370000}"/>
    <cellStyle name="RowTitles1-Detail 2 2 3 3 5 4 2" xfId="6966" xr:uid="{00000000-0005-0000-0000-000041370000}"/>
    <cellStyle name="RowTitles1-Detail 2 2 3 3 5 4_Tertiary Salaries Survey" xfId="6967" xr:uid="{00000000-0005-0000-0000-000042370000}"/>
    <cellStyle name="RowTitles1-Detail 2 2 3 3 5 5" xfId="6968" xr:uid="{00000000-0005-0000-0000-000043370000}"/>
    <cellStyle name="RowTitles1-Detail 2 2 3 3 5_Tertiary Salaries Survey" xfId="6969" xr:uid="{00000000-0005-0000-0000-000044370000}"/>
    <cellStyle name="RowTitles1-Detail 2 2 3 3 6" xfId="6970" xr:uid="{00000000-0005-0000-0000-000045370000}"/>
    <cellStyle name="RowTitles1-Detail 2 2 3 3 6 2" xfId="6971" xr:uid="{00000000-0005-0000-0000-000046370000}"/>
    <cellStyle name="RowTitles1-Detail 2 2 3 3 6 2 2" xfId="6972" xr:uid="{00000000-0005-0000-0000-000047370000}"/>
    <cellStyle name="RowTitles1-Detail 2 2 3 3 6 2 2 2" xfId="6973" xr:uid="{00000000-0005-0000-0000-000048370000}"/>
    <cellStyle name="RowTitles1-Detail 2 2 3 3 6 2 2_Tertiary Salaries Survey" xfId="6974" xr:uid="{00000000-0005-0000-0000-000049370000}"/>
    <cellStyle name="RowTitles1-Detail 2 2 3 3 6 2 3" xfId="6975" xr:uid="{00000000-0005-0000-0000-00004A370000}"/>
    <cellStyle name="RowTitles1-Detail 2 2 3 3 6 2_Tertiary Salaries Survey" xfId="6976" xr:uid="{00000000-0005-0000-0000-00004B370000}"/>
    <cellStyle name="RowTitles1-Detail 2 2 3 3 6 3" xfId="6977" xr:uid="{00000000-0005-0000-0000-00004C370000}"/>
    <cellStyle name="RowTitles1-Detail 2 2 3 3 6 3 2" xfId="6978" xr:uid="{00000000-0005-0000-0000-00004D370000}"/>
    <cellStyle name="RowTitles1-Detail 2 2 3 3 6 3 2 2" xfId="6979" xr:uid="{00000000-0005-0000-0000-00004E370000}"/>
    <cellStyle name="RowTitles1-Detail 2 2 3 3 6 3 2_Tertiary Salaries Survey" xfId="6980" xr:uid="{00000000-0005-0000-0000-00004F370000}"/>
    <cellStyle name="RowTitles1-Detail 2 2 3 3 6 3 3" xfId="6981" xr:uid="{00000000-0005-0000-0000-000050370000}"/>
    <cellStyle name="RowTitles1-Detail 2 2 3 3 6 3_Tertiary Salaries Survey" xfId="6982" xr:uid="{00000000-0005-0000-0000-000051370000}"/>
    <cellStyle name="RowTitles1-Detail 2 2 3 3 6 4" xfId="6983" xr:uid="{00000000-0005-0000-0000-000052370000}"/>
    <cellStyle name="RowTitles1-Detail 2 2 3 3 6 4 2" xfId="6984" xr:uid="{00000000-0005-0000-0000-000053370000}"/>
    <cellStyle name="RowTitles1-Detail 2 2 3 3 6 4_Tertiary Salaries Survey" xfId="6985" xr:uid="{00000000-0005-0000-0000-000054370000}"/>
    <cellStyle name="RowTitles1-Detail 2 2 3 3 6 5" xfId="6986" xr:uid="{00000000-0005-0000-0000-000055370000}"/>
    <cellStyle name="RowTitles1-Detail 2 2 3 3 6_Tertiary Salaries Survey" xfId="6987" xr:uid="{00000000-0005-0000-0000-000056370000}"/>
    <cellStyle name="RowTitles1-Detail 2 2 3 3 7" xfId="6988" xr:uid="{00000000-0005-0000-0000-000057370000}"/>
    <cellStyle name="RowTitles1-Detail 2 2 3 3 7 2" xfId="6989" xr:uid="{00000000-0005-0000-0000-000058370000}"/>
    <cellStyle name="RowTitles1-Detail 2 2 3 3 7 2 2" xfId="6990" xr:uid="{00000000-0005-0000-0000-000059370000}"/>
    <cellStyle name="RowTitles1-Detail 2 2 3 3 7 2_Tertiary Salaries Survey" xfId="6991" xr:uid="{00000000-0005-0000-0000-00005A370000}"/>
    <cellStyle name="RowTitles1-Detail 2 2 3 3 7 3" xfId="6992" xr:uid="{00000000-0005-0000-0000-00005B370000}"/>
    <cellStyle name="RowTitles1-Detail 2 2 3 3 7_Tertiary Salaries Survey" xfId="6993" xr:uid="{00000000-0005-0000-0000-00005C370000}"/>
    <cellStyle name="RowTitles1-Detail 2 2 3 3 8" xfId="6994" xr:uid="{00000000-0005-0000-0000-00005D370000}"/>
    <cellStyle name="RowTitles1-Detail 2 2 3 3 8 2" xfId="6995" xr:uid="{00000000-0005-0000-0000-00005E370000}"/>
    <cellStyle name="RowTitles1-Detail 2 2 3 3 8 2 2" xfId="6996" xr:uid="{00000000-0005-0000-0000-00005F370000}"/>
    <cellStyle name="RowTitles1-Detail 2 2 3 3 8 2_Tertiary Salaries Survey" xfId="6997" xr:uid="{00000000-0005-0000-0000-000060370000}"/>
    <cellStyle name="RowTitles1-Detail 2 2 3 3 8 3" xfId="6998" xr:uid="{00000000-0005-0000-0000-000061370000}"/>
    <cellStyle name="RowTitles1-Detail 2 2 3 3 8_Tertiary Salaries Survey" xfId="6999" xr:uid="{00000000-0005-0000-0000-000062370000}"/>
    <cellStyle name="RowTitles1-Detail 2 2 3 3 9" xfId="7000" xr:uid="{00000000-0005-0000-0000-000063370000}"/>
    <cellStyle name="RowTitles1-Detail 2 2 3 3_STUD aligned by INSTIT" xfId="7001" xr:uid="{00000000-0005-0000-0000-000064370000}"/>
    <cellStyle name="RowTitles1-Detail 2 2 3 4" xfId="7002" xr:uid="{00000000-0005-0000-0000-000065370000}"/>
    <cellStyle name="RowTitles1-Detail 2 2 3 4 2" xfId="7003" xr:uid="{00000000-0005-0000-0000-000066370000}"/>
    <cellStyle name="RowTitles1-Detail 2 2 3 4 2 2" xfId="7004" xr:uid="{00000000-0005-0000-0000-000067370000}"/>
    <cellStyle name="RowTitles1-Detail 2 2 3 4 2 2 2" xfId="7005" xr:uid="{00000000-0005-0000-0000-000068370000}"/>
    <cellStyle name="RowTitles1-Detail 2 2 3 4 2 2 2 2" xfId="7006" xr:uid="{00000000-0005-0000-0000-000069370000}"/>
    <cellStyle name="RowTitles1-Detail 2 2 3 4 2 2 2_Tertiary Salaries Survey" xfId="7007" xr:uid="{00000000-0005-0000-0000-00006A370000}"/>
    <cellStyle name="RowTitles1-Detail 2 2 3 4 2 2 3" xfId="7008" xr:uid="{00000000-0005-0000-0000-00006B370000}"/>
    <cellStyle name="RowTitles1-Detail 2 2 3 4 2 2_Tertiary Salaries Survey" xfId="7009" xr:uid="{00000000-0005-0000-0000-00006C370000}"/>
    <cellStyle name="RowTitles1-Detail 2 2 3 4 2 3" xfId="7010" xr:uid="{00000000-0005-0000-0000-00006D370000}"/>
    <cellStyle name="RowTitles1-Detail 2 2 3 4 2 3 2" xfId="7011" xr:uid="{00000000-0005-0000-0000-00006E370000}"/>
    <cellStyle name="RowTitles1-Detail 2 2 3 4 2 3 2 2" xfId="7012" xr:uid="{00000000-0005-0000-0000-00006F370000}"/>
    <cellStyle name="RowTitles1-Detail 2 2 3 4 2 3 2_Tertiary Salaries Survey" xfId="7013" xr:uid="{00000000-0005-0000-0000-000070370000}"/>
    <cellStyle name="RowTitles1-Detail 2 2 3 4 2 3 3" xfId="7014" xr:uid="{00000000-0005-0000-0000-000071370000}"/>
    <cellStyle name="RowTitles1-Detail 2 2 3 4 2 3_Tertiary Salaries Survey" xfId="7015" xr:uid="{00000000-0005-0000-0000-000072370000}"/>
    <cellStyle name="RowTitles1-Detail 2 2 3 4 2 4" xfId="7016" xr:uid="{00000000-0005-0000-0000-000073370000}"/>
    <cellStyle name="RowTitles1-Detail 2 2 3 4 2 5" xfId="7017" xr:uid="{00000000-0005-0000-0000-000074370000}"/>
    <cellStyle name="RowTitles1-Detail 2 2 3 4 2 5 2" xfId="7018" xr:uid="{00000000-0005-0000-0000-000075370000}"/>
    <cellStyle name="RowTitles1-Detail 2 2 3 4 2 5_Tertiary Salaries Survey" xfId="7019" xr:uid="{00000000-0005-0000-0000-000076370000}"/>
    <cellStyle name="RowTitles1-Detail 2 2 3 4 2 6" xfId="7020" xr:uid="{00000000-0005-0000-0000-000077370000}"/>
    <cellStyle name="RowTitles1-Detail 2 2 3 4 2_Tertiary Salaries Survey" xfId="7021" xr:uid="{00000000-0005-0000-0000-000078370000}"/>
    <cellStyle name="RowTitles1-Detail 2 2 3 4 3" xfId="7022" xr:uid="{00000000-0005-0000-0000-000079370000}"/>
    <cellStyle name="RowTitles1-Detail 2 2 3 4 3 2" xfId="7023" xr:uid="{00000000-0005-0000-0000-00007A370000}"/>
    <cellStyle name="RowTitles1-Detail 2 2 3 4 3 2 2" xfId="7024" xr:uid="{00000000-0005-0000-0000-00007B370000}"/>
    <cellStyle name="RowTitles1-Detail 2 2 3 4 3 2 2 2" xfId="7025" xr:uid="{00000000-0005-0000-0000-00007C370000}"/>
    <cellStyle name="RowTitles1-Detail 2 2 3 4 3 2 2_Tertiary Salaries Survey" xfId="7026" xr:uid="{00000000-0005-0000-0000-00007D370000}"/>
    <cellStyle name="RowTitles1-Detail 2 2 3 4 3 2 3" xfId="7027" xr:uid="{00000000-0005-0000-0000-00007E370000}"/>
    <cellStyle name="RowTitles1-Detail 2 2 3 4 3 2_Tertiary Salaries Survey" xfId="7028" xr:uid="{00000000-0005-0000-0000-00007F370000}"/>
    <cellStyle name="RowTitles1-Detail 2 2 3 4 3 3" xfId="7029" xr:uid="{00000000-0005-0000-0000-000080370000}"/>
    <cellStyle name="RowTitles1-Detail 2 2 3 4 3 3 2" xfId="7030" xr:uid="{00000000-0005-0000-0000-000081370000}"/>
    <cellStyle name="RowTitles1-Detail 2 2 3 4 3 3 2 2" xfId="7031" xr:uid="{00000000-0005-0000-0000-000082370000}"/>
    <cellStyle name="RowTitles1-Detail 2 2 3 4 3 3 2_Tertiary Salaries Survey" xfId="7032" xr:uid="{00000000-0005-0000-0000-000083370000}"/>
    <cellStyle name="RowTitles1-Detail 2 2 3 4 3 3 3" xfId="7033" xr:uid="{00000000-0005-0000-0000-000084370000}"/>
    <cellStyle name="RowTitles1-Detail 2 2 3 4 3 3_Tertiary Salaries Survey" xfId="7034" xr:uid="{00000000-0005-0000-0000-000085370000}"/>
    <cellStyle name="RowTitles1-Detail 2 2 3 4 3 4" xfId="7035" xr:uid="{00000000-0005-0000-0000-000086370000}"/>
    <cellStyle name="RowTitles1-Detail 2 2 3 4 3 5" xfId="7036" xr:uid="{00000000-0005-0000-0000-000087370000}"/>
    <cellStyle name="RowTitles1-Detail 2 2 3 4 3_Tertiary Salaries Survey" xfId="7037" xr:uid="{00000000-0005-0000-0000-000088370000}"/>
    <cellStyle name="RowTitles1-Detail 2 2 3 4 4" xfId="7038" xr:uid="{00000000-0005-0000-0000-000089370000}"/>
    <cellStyle name="RowTitles1-Detail 2 2 3 4 4 2" xfId="7039" xr:uid="{00000000-0005-0000-0000-00008A370000}"/>
    <cellStyle name="RowTitles1-Detail 2 2 3 4 4 2 2" xfId="7040" xr:uid="{00000000-0005-0000-0000-00008B370000}"/>
    <cellStyle name="RowTitles1-Detail 2 2 3 4 4 2 2 2" xfId="7041" xr:uid="{00000000-0005-0000-0000-00008C370000}"/>
    <cellStyle name="RowTitles1-Detail 2 2 3 4 4 2 2_Tertiary Salaries Survey" xfId="7042" xr:uid="{00000000-0005-0000-0000-00008D370000}"/>
    <cellStyle name="RowTitles1-Detail 2 2 3 4 4 2 3" xfId="7043" xr:uid="{00000000-0005-0000-0000-00008E370000}"/>
    <cellStyle name="RowTitles1-Detail 2 2 3 4 4 2_Tertiary Salaries Survey" xfId="7044" xr:uid="{00000000-0005-0000-0000-00008F370000}"/>
    <cellStyle name="RowTitles1-Detail 2 2 3 4 4 3" xfId="7045" xr:uid="{00000000-0005-0000-0000-000090370000}"/>
    <cellStyle name="RowTitles1-Detail 2 2 3 4 4 3 2" xfId="7046" xr:uid="{00000000-0005-0000-0000-000091370000}"/>
    <cellStyle name="RowTitles1-Detail 2 2 3 4 4 3 2 2" xfId="7047" xr:uid="{00000000-0005-0000-0000-000092370000}"/>
    <cellStyle name="RowTitles1-Detail 2 2 3 4 4 3 2_Tertiary Salaries Survey" xfId="7048" xr:uid="{00000000-0005-0000-0000-000093370000}"/>
    <cellStyle name="RowTitles1-Detail 2 2 3 4 4 3 3" xfId="7049" xr:uid="{00000000-0005-0000-0000-000094370000}"/>
    <cellStyle name="RowTitles1-Detail 2 2 3 4 4 3_Tertiary Salaries Survey" xfId="7050" xr:uid="{00000000-0005-0000-0000-000095370000}"/>
    <cellStyle name="RowTitles1-Detail 2 2 3 4 4 4" xfId="7051" xr:uid="{00000000-0005-0000-0000-000096370000}"/>
    <cellStyle name="RowTitles1-Detail 2 2 3 4 4 5" xfId="7052" xr:uid="{00000000-0005-0000-0000-000097370000}"/>
    <cellStyle name="RowTitles1-Detail 2 2 3 4 4 5 2" xfId="7053" xr:uid="{00000000-0005-0000-0000-000098370000}"/>
    <cellStyle name="RowTitles1-Detail 2 2 3 4 4 5_Tertiary Salaries Survey" xfId="7054" xr:uid="{00000000-0005-0000-0000-000099370000}"/>
    <cellStyle name="RowTitles1-Detail 2 2 3 4 4 6" xfId="7055" xr:uid="{00000000-0005-0000-0000-00009A370000}"/>
    <cellStyle name="RowTitles1-Detail 2 2 3 4 4_Tertiary Salaries Survey" xfId="7056" xr:uid="{00000000-0005-0000-0000-00009B370000}"/>
    <cellStyle name="RowTitles1-Detail 2 2 3 4 5" xfId="7057" xr:uid="{00000000-0005-0000-0000-00009C370000}"/>
    <cellStyle name="RowTitles1-Detail 2 2 3 4 5 2" xfId="7058" xr:uid="{00000000-0005-0000-0000-00009D370000}"/>
    <cellStyle name="RowTitles1-Detail 2 2 3 4 5 2 2" xfId="7059" xr:uid="{00000000-0005-0000-0000-00009E370000}"/>
    <cellStyle name="RowTitles1-Detail 2 2 3 4 5 2 2 2" xfId="7060" xr:uid="{00000000-0005-0000-0000-00009F370000}"/>
    <cellStyle name="RowTitles1-Detail 2 2 3 4 5 2 2_Tertiary Salaries Survey" xfId="7061" xr:uid="{00000000-0005-0000-0000-0000A0370000}"/>
    <cellStyle name="RowTitles1-Detail 2 2 3 4 5 2 3" xfId="7062" xr:uid="{00000000-0005-0000-0000-0000A1370000}"/>
    <cellStyle name="RowTitles1-Detail 2 2 3 4 5 2_Tertiary Salaries Survey" xfId="7063" xr:uid="{00000000-0005-0000-0000-0000A2370000}"/>
    <cellStyle name="RowTitles1-Detail 2 2 3 4 5 3" xfId="7064" xr:uid="{00000000-0005-0000-0000-0000A3370000}"/>
    <cellStyle name="RowTitles1-Detail 2 2 3 4 5 3 2" xfId="7065" xr:uid="{00000000-0005-0000-0000-0000A4370000}"/>
    <cellStyle name="RowTitles1-Detail 2 2 3 4 5 3 2 2" xfId="7066" xr:uid="{00000000-0005-0000-0000-0000A5370000}"/>
    <cellStyle name="RowTitles1-Detail 2 2 3 4 5 3 2_Tertiary Salaries Survey" xfId="7067" xr:uid="{00000000-0005-0000-0000-0000A6370000}"/>
    <cellStyle name="RowTitles1-Detail 2 2 3 4 5 3 3" xfId="7068" xr:uid="{00000000-0005-0000-0000-0000A7370000}"/>
    <cellStyle name="RowTitles1-Detail 2 2 3 4 5 3_Tertiary Salaries Survey" xfId="7069" xr:uid="{00000000-0005-0000-0000-0000A8370000}"/>
    <cellStyle name="RowTitles1-Detail 2 2 3 4 5 4" xfId="7070" xr:uid="{00000000-0005-0000-0000-0000A9370000}"/>
    <cellStyle name="RowTitles1-Detail 2 2 3 4 5 4 2" xfId="7071" xr:uid="{00000000-0005-0000-0000-0000AA370000}"/>
    <cellStyle name="RowTitles1-Detail 2 2 3 4 5 4_Tertiary Salaries Survey" xfId="7072" xr:uid="{00000000-0005-0000-0000-0000AB370000}"/>
    <cellStyle name="RowTitles1-Detail 2 2 3 4 5 5" xfId="7073" xr:uid="{00000000-0005-0000-0000-0000AC370000}"/>
    <cellStyle name="RowTitles1-Detail 2 2 3 4 5_Tertiary Salaries Survey" xfId="7074" xr:uid="{00000000-0005-0000-0000-0000AD370000}"/>
    <cellStyle name="RowTitles1-Detail 2 2 3 4 6" xfId="7075" xr:uid="{00000000-0005-0000-0000-0000AE370000}"/>
    <cellStyle name="RowTitles1-Detail 2 2 3 4 6 2" xfId="7076" xr:uid="{00000000-0005-0000-0000-0000AF370000}"/>
    <cellStyle name="RowTitles1-Detail 2 2 3 4 6 2 2" xfId="7077" xr:uid="{00000000-0005-0000-0000-0000B0370000}"/>
    <cellStyle name="RowTitles1-Detail 2 2 3 4 6 2 2 2" xfId="7078" xr:uid="{00000000-0005-0000-0000-0000B1370000}"/>
    <cellStyle name="RowTitles1-Detail 2 2 3 4 6 2 2_Tertiary Salaries Survey" xfId="7079" xr:uid="{00000000-0005-0000-0000-0000B2370000}"/>
    <cellStyle name="RowTitles1-Detail 2 2 3 4 6 2 3" xfId="7080" xr:uid="{00000000-0005-0000-0000-0000B3370000}"/>
    <cellStyle name="RowTitles1-Detail 2 2 3 4 6 2_Tertiary Salaries Survey" xfId="7081" xr:uid="{00000000-0005-0000-0000-0000B4370000}"/>
    <cellStyle name="RowTitles1-Detail 2 2 3 4 6 3" xfId="7082" xr:uid="{00000000-0005-0000-0000-0000B5370000}"/>
    <cellStyle name="RowTitles1-Detail 2 2 3 4 6 3 2" xfId="7083" xr:uid="{00000000-0005-0000-0000-0000B6370000}"/>
    <cellStyle name="RowTitles1-Detail 2 2 3 4 6 3 2 2" xfId="7084" xr:uid="{00000000-0005-0000-0000-0000B7370000}"/>
    <cellStyle name="RowTitles1-Detail 2 2 3 4 6 3 2_Tertiary Salaries Survey" xfId="7085" xr:uid="{00000000-0005-0000-0000-0000B8370000}"/>
    <cellStyle name="RowTitles1-Detail 2 2 3 4 6 3 3" xfId="7086" xr:uid="{00000000-0005-0000-0000-0000B9370000}"/>
    <cellStyle name="RowTitles1-Detail 2 2 3 4 6 3_Tertiary Salaries Survey" xfId="7087" xr:uid="{00000000-0005-0000-0000-0000BA370000}"/>
    <cellStyle name="RowTitles1-Detail 2 2 3 4 6 4" xfId="7088" xr:uid="{00000000-0005-0000-0000-0000BB370000}"/>
    <cellStyle name="RowTitles1-Detail 2 2 3 4 6 4 2" xfId="7089" xr:uid="{00000000-0005-0000-0000-0000BC370000}"/>
    <cellStyle name="RowTitles1-Detail 2 2 3 4 6 4_Tertiary Salaries Survey" xfId="7090" xr:uid="{00000000-0005-0000-0000-0000BD370000}"/>
    <cellStyle name="RowTitles1-Detail 2 2 3 4 6 5" xfId="7091" xr:uid="{00000000-0005-0000-0000-0000BE370000}"/>
    <cellStyle name="RowTitles1-Detail 2 2 3 4 6_Tertiary Salaries Survey" xfId="7092" xr:uid="{00000000-0005-0000-0000-0000BF370000}"/>
    <cellStyle name="RowTitles1-Detail 2 2 3 4 7" xfId="7093" xr:uid="{00000000-0005-0000-0000-0000C0370000}"/>
    <cellStyle name="RowTitles1-Detail 2 2 3 4 7 2" xfId="7094" xr:uid="{00000000-0005-0000-0000-0000C1370000}"/>
    <cellStyle name="RowTitles1-Detail 2 2 3 4 7 2 2" xfId="7095" xr:uid="{00000000-0005-0000-0000-0000C2370000}"/>
    <cellStyle name="RowTitles1-Detail 2 2 3 4 7 2_Tertiary Salaries Survey" xfId="7096" xr:uid="{00000000-0005-0000-0000-0000C3370000}"/>
    <cellStyle name="RowTitles1-Detail 2 2 3 4 7 3" xfId="7097" xr:uid="{00000000-0005-0000-0000-0000C4370000}"/>
    <cellStyle name="RowTitles1-Detail 2 2 3 4 7_Tertiary Salaries Survey" xfId="7098" xr:uid="{00000000-0005-0000-0000-0000C5370000}"/>
    <cellStyle name="RowTitles1-Detail 2 2 3 4 8" xfId="7099" xr:uid="{00000000-0005-0000-0000-0000C6370000}"/>
    <cellStyle name="RowTitles1-Detail 2 2 3 4 9" xfId="7100" xr:uid="{00000000-0005-0000-0000-0000C7370000}"/>
    <cellStyle name="RowTitles1-Detail 2 2 3 4_STUD aligned by INSTIT" xfId="7101" xr:uid="{00000000-0005-0000-0000-0000C8370000}"/>
    <cellStyle name="RowTitles1-Detail 2 2 3 5" xfId="7102" xr:uid="{00000000-0005-0000-0000-0000C9370000}"/>
    <cellStyle name="RowTitles1-Detail 2 2 3 5 2" xfId="7103" xr:uid="{00000000-0005-0000-0000-0000CA370000}"/>
    <cellStyle name="RowTitles1-Detail 2 2 3 5 2 2" xfId="7104" xr:uid="{00000000-0005-0000-0000-0000CB370000}"/>
    <cellStyle name="RowTitles1-Detail 2 2 3 5 2 2 2" xfId="7105" xr:uid="{00000000-0005-0000-0000-0000CC370000}"/>
    <cellStyle name="RowTitles1-Detail 2 2 3 5 2 2_Tertiary Salaries Survey" xfId="7106" xr:uid="{00000000-0005-0000-0000-0000CD370000}"/>
    <cellStyle name="RowTitles1-Detail 2 2 3 5 2 3" xfId="7107" xr:uid="{00000000-0005-0000-0000-0000CE370000}"/>
    <cellStyle name="RowTitles1-Detail 2 2 3 5 2_Tertiary Salaries Survey" xfId="7108" xr:uid="{00000000-0005-0000-0000-0000CF370000}"/>
    <cellStyle name="RowTitles1-Detail 2 2 3 5 3" xfId="7109" xr:uid="{00000000-0005-0000-0000-0000D0370000}"/>
    <cellStyle name="RowTitles1-Detail 2 2 3 5 3 2" xfId="7110" xr:uid="{00000000-0005-0000-0000-0000D1370000}"/>
    <cellStyle name="RowTitles1-Detail 2 2 3 5 3 2 2" xfId="7111" xr:uid="{00000000-0005-0000-0000-0000D2370000}"/>
    <cellStyle name="RowTitles1-Detail 2 2 3 5 3 2_Tertiary Salaries Survey" xfId="7112" xr:uid="{00000000-0005-0000-0000-0000D3370000}"/>
    <cellStyle name="RowTitles1-Detail 2 2 3 5 3 3" xfId="7113" xr:uid="{00000000-0005-0000-0000-0000D4370000}"/>
    <cellStyle name="RowTitles1-Detail 2 2 3 5 3_Tertiary Salaries Survey" xfId="7114" xr:uid="{00000000-0005-0000-0000-0000D5370000}"/>
    <cellStyle name="RowTitles1-Detail 2 2 3 5 4" xfId="7115" xr:uid="{00000000-0005-0000-0000-0000D6370000}"/>
    <cellStyle name="RowTitles1-Detail 2 2 3 5 5" xfId="7116" xr:uid="{00000000-0005-0000-0000-0000D7370000}"/>
    <cellStyle name="RowTitles1-Detail 2 2 3 5 5 2" xfId="7117" xr:uid="{00000000-0005-0000-0000-0000D8370000}"/>
    <cellStyle name="RowTitles1-Detail 2 2 3 5 5_Tertiary Salaries Survey" xfId="7118" xr:uid="{00000000-0005-0000-0000-0000D9370000}"/>
    <cellStyle name="RowTitles1-Detail 2 2 3 5 6" xfId="7119" xr:uid="{00000000-0005-0000-0000-0000DA370000}"/>
    <cellStyle name="RowTitles1-Detail 2 2 3 5_Tertiary Salaries Survey" xfId="7120" xr:uid="{00000000-0005-0000-0000-0000DB370000}"/>
    <cellStyle name="RowTitles1-Detail 2 2 3 6" xfId="7121" xr:uid="{00000000-0005-0000-0000-0000DC370000}"/>
    <cellStyle name="RowTitles1-Detail 2 2 3 6 2" xfId="7122" xr:uid="{00000000-0005-0000-0000-0000DD370000}"/>
    <cellStyle name="RowTitles1-Detail 2 2 3 6 2 2" xfId="7123" xr:uid="{00000000-0005-0000-0000-0000DE370000}"/>
    <cellStyle name="RowTitles1-Detail 2 2 3 6 2 2 2" xfId="7124" xr:uid="{00000000-0005-0000-0000-0000DF370000}"/>
    <cellStyle name="RowTitles1-Detail 2 2 3 6 2 2_Tertiary Salaries Survey" xfId="7125" xr:uid="{00000000-0005-0000-0000-0000E0370000}"/>
    <cellStyle name="RowTitles1-Detail 2 2 3 6 2 3" xfId="7126" xr:uid="{00000000-0005-0000-0000-0000E1370000}"/>
    <cellStyle name="RowTitles1-Detail 2 2 3 6 2_Tertiary Salaries Survey" xfId="7127" xr:uid="{00000000-0005-0000-0000-0000E2370000}"/>
    <cellStyle name="RowTitles1-Detail 2 2 3 6 3" xfId="7128" xr:uid="{00000000-0005-0000-0000-0000E3370000}"/>
    <cellStyle name="RowTitles1-Detail 2 2 3 6 3 2" xfId="7129" xr:uid="{00000000-0005-0000-0000-0000E4370000}"/>
    <cellStyle name="RowTitles1-Detail 2 2 3 6 3 2 2" xfId="7130" xr:uid="{00000000-0005-0000-0000-0000E5370000}"/>
    <cellStyle name="RowTitles1-Detail 2 2 3 6 3 2_Tertiary Salaries Survey" xfId="7131" xr:uid="{00000000-0005-0000-0000-0000E6370000}"/>
    <cellStyle name="RowTitles1-Detail 2 2 3 6 3 3" xfId="7132" xr:uid="{00000000-0005-0000-0000-0000E7370000}"/>
    <cellStyle name="RowTitles1-Detail 2 2 3 6 3_Tertiary Salaries Survey" xfId="7133" xr:uid="{00000000-0005-0000-0000-0000E8370000}"/>
    <cellStyle name="RowTitles1-Detail 2 2 3 6 4" xfId="7134" xr:uid="{00000000-0005-0000-0000-0000E9370000}"/>
    <cellStyle name="RowTitles1-Detail 2 2 3 6 5" xfId="7135" xr:uid="{00000000-0005-0000-0000-0000EA370000}"/>
    <cellStyle name="RowTitles1-Detail 2 2 3 6_Tertiary Salaries Survey" xfId="7136" xr:uid="{00000000-0005-0000-0000-0000EB370000}"/>
    <cellStyle name="RowTitles1-Detail 2 2 3 7" xfId="7137" xr:uid="{00000000-0005-0000-0000-0000EC370000}"/>
    <cellStyle name="RowTitles1-Detail 2 2 3 7 2" xfId="7138" xr:uid="{00000000-0005-0000-0000-0000ED370000}"/>
    <cellStyle name="RowTitles1-Detail 2 2 3 7 2 2" xfId="7139" xr:uid="{00000000-0005-0000-0000-0000EE370000}"/>
    <cellStyle name="RowTitles1-Detail 2 2 3 7 2 2 2" xfId="7140" xr:uid="{00000000-0005-0000-0000-0000EF370000}"/>
    <cellStyle name="RowTitles1-Detail 2 2 3 7 2 2_Tertiary Salaries Survey" xfId="7141" xr:uid="{00000000-0005-0000-0000-0000F0370000}"/>
    <cellStyle name="RowTitles1-Detail 2 2 3 7 2 3" xfId="7142" xr:uid="{00000000-0005-0000-0000-0000F1370000}"/>
    <cellStyle name="RowTitles1-Detail 2 2 3 7 2_Tertiary Salaries Survey" xfId="7143" xr:uid="{00000000-0005-0000-0000-0000F2370000}"/>
    <cellStyle name="RowTitles1-Detail 2 2 3 7 3" xfId="7144" xr:uid="{00000000-0005-0000-0000-0000F3370000}"/>
    <cellStyle name="RowTitles1-Detail 2 2 3 7 3 2" xfId="7145" xr:uid="{00000000-0005-0000-0000-0000F4370000}"/>
    <cellStyle name="RowTitles1-Detail 2 2 3 7 3 2 2" xfId="7146" xr:uid="{00000000-0005-0000-0000-0000F5370000}"/>
    <cellStyle name="RowTitles1-Detail 2 2 3 7 3 2_Tertiary Salaries Survey" xfId="7147" xr:uid="{00000000-0005-0000-0000-0000F6370000}"/>
    <cellStyle name="RowTitles1-Detail 2 2 3 7 3 3" xfId="7148" xr:uid="{00000000-0005-0000-0000-0000F7370000}"/>
    <cellStyle name="RowTitles1-Detail 2 2 3 7 3_Tertiary Salaries Survey" xfId="7149" xr:uid="{00000000-0005-0000-0000-0000F8370000}"/>
    <cellStyle name="RowTitles1-Detail 2 2 3 7 4" xfId="7150" xr:uid="{00000000-0005-0000-0000-0000F9370000}"/>
    <cellStyle name="RowTitles1-Detail 2 2 3 7 5" xfId="7151" xr:uid="{00000000-0005-0000-0000-0000FA370000}"/>
    <cellStyle name="RowTitles1-Detail 2 2 3 7 5 2" xfId="7152" xr:uid="{00000000-0005-0000-0000-0000FB370000}"/>
    <cellStyle name="RowTitles1-Detail 2 2 3 7 5_Tertiary Salaries Survey" xfId="7153" xr:uid="{00000000-0005-0000-0000-0000FC370000}"/>
    <cellStyle name="RowTitles1-Detail 2 2 3 7 6" xfId="7154" xr:uid="{00000000-0005-0000-0000-0000FD370000}"/>
    <cellStyle name="RowTitles1-Detail 2 2 3 7_Tertiary Salaries Survey" xfId="7155" xr:uid="{00000000-0005-0000-0000-0000FE370000}"/>
    <cellStyle name="RowTitles1-Detail 2 2 3 8" xfId="7156" xr:uid="{00000000-0005-0000-0000-0000FF370000}"/>
    <cellStyle name="RowTitles1-Detail 2 2 3 8 2" xfId="7157" xr:uid="{00000000-0005-0000-0000-000000380000}"/>
    <cellStyle name="RowTitles1-Detail 2 2 3 8 2 2" xfId="7158" xr:uid="{00000000-0005-0000-0000-000001380000}"/>
    <cellStyle name="RowTitles1-Detail 2 2 3 8 2 2 2" xfId="7159" xr:uid="{00000000-0005-0000-0000-000002380000}"/>
    <cellStyle name="RowTitles1-Detail 2 2 3 8 2 2_Tertiary Salaries Survey" xfId="7160" xr:uid="{00000000-0005-0000-0000-000003380000}"/>
    <cellStyle name="RowTitles1-Detail 2 2 3 8 2 3" xfId="7161" xr:uid="{00000000-0005-0000-0000-000004380000}"/>
    <cellStyle name="RowTitles1-Detail 2 2 3 8 2_Tertiary Salaries Survey" xfId="7162" xr:uid="{00000000-0005-0000-0000-000005380000}"/>
    <cellStyle name="RowTitles1-Detail 2 2 3 8 3" xfId="7163" xr:uid="{00000000-0005-0000-0000-000006380000}"/>
    <cellStyle name="RowTitles1-Detail 2 2 3 8 3 2" xfId="7164" xr:uid="{00000000-0005-0000-0000-000007380000}"/>
    <cellStyle name="RowTitles1-Detail 2 2 3 8 3 2 2" xfId="7165" xr:uid="{00000000-0005-0000-0000-000008380000}"/>
    <cellStyle name="RowTitles1-Detail 2 2 3 8 3 2_Tertiary Salaries Survey" xfId="7166" xr:uid="{00000000-0005-0000-0000-000009380000}"/>
    <cellStyle name="RowTitles1-Detail 2 2 3 8 3 3" xfId="7167" xr:uid="{00000000-0005-0000-0000-00000A380000}"/>
    <cellStyle name="RowTitles1-Detail 2 2 3 8 3_Tertiary Salaries Survey" xfId="7168" xr:uid="{00000000-0005-0000-0000-00000B380000}"/>
    <cellStyle name="RowTitles1-Detail 2 2 3 8 4" xfId="7169" xr:uid="{00000000-0005-0000-0000-00000C380000}"/>
    <cellStyle name="RowTitles1-Detail 2 2 3 8 4 2" xfId="7170" xr:uid="{00000000-0005-0000-0000-00000D380000}"/>
    <cellStyle name="RowTitles1-Detail 2 2 3 8 4_Tertiary Salaries Survey" xfId="7171" xr:uid="{00000000-0005-0000-0000-00000E380000}"/>
    <cellStyle name="RowTitles1-Detail 2 2 3 8 5" xfId="7172" xr:uid="{00000000-0005-0000-0000-00000F380000}"/>
    <cellStyle name="RowTitles1-Detail 2 2 3 8_Tertiary Salaries Survey" xfId="7173" xr:uid="{00000000-0005-0000-0000-000010380000}"/>
    <cellStyle name="RowTitles1-Detail 2 2 3 9" xfId="7174" xr:uid="{00000000-0005-0000-0000-000011380000}"/>
    <cellStyle name="RowTitles1-Detail 2 2 3 9 2" xfId="7175" xr:uid="{00000000-0005-0000-0000-000012380000}"/>
    <cellStyle name="RowTitles1-Detail 2 2 3 9 2 2" xfId="7176" xr:uid="{00000000-0005-0000-0000-000013380000}"/>
    <cellStyle name="RowTitles1-Detail 2 2 3 9 2 2 2" xfId="7177" xr:uid="{00000000-0005-0000-0000-000014380000}"/>
    <cellStyle name="RowTitles1-Detail 2 2 3 9 2 2_Tertiary Salaries Survey" xfId="7178" xr:uid="{00000000-0005-0000-0000-000015380000}"/>
    <cellStyle name="RowTitles1-Detail 2 2 3 9 2 3" xfId="7179" xr:uid="{00000000-0005-0000-0000-000016380000}"/>
    <cellStyle name="RowTitles1-Detail 2 2 3 9 2_Tertiary Salaries Survey" xfId="7180" xr:uid="{00000000-0005-0000-0000-000017380000}"/>
    <cellStyle name="RowTitles1-Detail 2 2 3 9 3" xfId="7181" xr:uid="{00000000-0005-0000-0000-000018380000}"/>
    <cellStyle name="RowTitles1-Detail 2 2 3 9 3 2" xfId="7182" xr:uid="{00000000-0005-0000-0000-000019380000}"/>
    <cellStyle name="RowTitles1-Detail 2 2 3 9 3 2 2" xfId="7183" xr:uid="{00000000-0005-0000-0000-00001A380000}"/>
    <cellStyle name="RowTitles1-Detail 2 2 3 9 3 2_Tertiary Salaries Survey" xfId="7184" xr:uid="{00000000-0005-0000-0000-00001B380000}"/>
    <cellStyle name="RowTitles1-Detail 2 2 3 9 3 3" xfId="7185" xr:uid="{00000000-0005-0000-0000-00001C380000}"/>
    <cellStyle name="RowTitles1-Detail 2 2 3 9 3_Tertiary Salaries Survey" xfId="7186" xr:uid="{00000000-0005-0000-0000-00001D380000}"/>
    <cellStyle name="RowTitles1-Detail 2 2 3 9 4" xfId="7187" xr:uid="{00000000-0005-0000-0000-00001E380000}"/>
    <cellStyle name="RowTitles1-Detail 2 2 3 9 4 2" xfId="7188" xr:uid="{00000000-0005-0000-0000-00001F380000}"/>
    <cellStyle name="RowTitles1-Detail 2 2 3 9 4_Tertiary Salaries Survey" xfId="7189" xr:uid="{00000000-0005-0000-0000-000020380000}"/>
    <cellStyle name="RowTitles1-Detail 2 2 3 9 5" xfId="7190" xr:uid="{00000000-0005-0000-0000-000021380000}"/>
    <cellStyle name="RowTitles1-Detail 2 2 3 9_Tertiary Salaries Survey" xfId="7191" xr:uid="{00000000-0005-0000-0000-000022380000}"/>
    <cellStyle name="RowTitles1-Detail 2 2 3_STUD aligned by INSTIT" xfId="7192" xr:uid="{00000000-0005-0000-0000-000023380000}"/>
    <cellStyle name="RowTitles1-Detail 2 2 4" xfId="7193" xr:uid="{00000000-0005-0000-0000-000024380000}"/>
    <cellStyle name="RowTitles1-Detail 2 2 4 2" xfId="7194" xr:uid="{00000000-0005-0000-0000-000025380000}"/>
    <cellStyle name="RowTitles1-Detail 2 2 4 2 2" xfId="7195" xr:uid="{00000000-0005-0000-0000-000026380000}"/>
    <cellStyle name="RowTitles1-Detail 2 2 4 2 2 2" xfId="7196" xr:uid="{00000000-0005-0000-0000-000027380000}"/>
    <cellStyle name="RowTitles1-Detail 2 2 4 2 2 2 2" xfId="7197" xr:uid="{00000000-0005-0000-0000-000028380000}"/>
    <cellStyle name="RowTitles1-Detail 2 2 4 2 2 2_Tertiary Salaries Survey" xfId="7198" xr:uid="{00000000-0005-0000-0000-000029380000}"/>
    <cellStyle name="RowTitles1-Detail 2 2 4 2 2 3" xfId="7199" xr:uid="{00000000-0005-0000-0000-00002A380000}"/>
    <cellStyle name="RowTitles1-Detail 2 2 4 2 2_Tertiary Salaries Survey" xfId="7200" xr:uid="{00000000-0005-0000-0000-00002B380000}"/>
    <cellStyle name="RowTitles1-Detail 2 2 4 2 3" xfId="7201" xr:uid="{00000000-0005-0000-0000-00002C380000}"/>
    <cellStyle name="RowTitles1-Detail 2 2 4 2 3 2" xfId="7202" xr:uid="{00000000-0005-0000-0000-00002D380000}"/>
    <cellStyle name="RowTitles1-Detail 2 2 4 2 3 2 2" xfId="7203" xr:uid="{00000000-0005-0000-0000-00002E380000}"/>
    <cellStyle name="RowTitles1-Detail 2 2 4 2 3 2_Tertiary Salaries Survey" xfId="7204" xr:uid="{00000000-0005-0000-0000-00002F380000}"/>
    <cellStyle name="RowTitles1-Detail 2 2 4 2 3 3" xfId="7205" xr:uid="{00000000-0005-0000-0000-000030380000}"/>
    <cellStyle name="RowTitles1-Detail 2 2 4 2 3_Tertiary Salaries Survey" xfId="7206" xr:uid="{00000000-0005-0000-0000-000031380000}"/>
    <cellStyle name="RowTitles1-Detail 2 2 4 2 4" xfId="7207" xr:uid="{00000000-0005-0000-0000-000032380000}"/>
    <cellStyle name="RowTitles1-Detail 2 2 4 2 5" xfId="7208" xr:uid="{00000000-0005-0000-0000-000033380000}"/>
    <cellStyle name="RowTitles1-Detail 2 2 4 2_Tertiary Salaries Survey" xfId="7209" xr:uid="{00000000-0005-0000-0000-000034380000}"/>
    <cellStyle name="RowTitles1-Detail 2 2 4 3" xfId="7210" xr:uid="{00000000-0005-0000-0000-000035380000}"/>
    <cellStyle name="RowTitles1-Detail 2 2 4 3 2" xfId="7211" xr:uid="{00000000-0005-0000-0000-000036380000}"/>
    <cellStyle name="RowTitles1-Detail 2 2 4 3 2 2" xfId="7212" xr:uid="{00000000-0005-0000-0000-000037380000}"/>
    <cellStyle name="RowTitles1-Detail 2 2 4 3 2 2 2" xfId="7213" xr:uid="{00000000-0005-0000-0000-000038380000}"/>
    <cellStyle name="RowTitles1-Detail 2 2 4 3 2 2_Tertiary Salaries Survey" xfId="7214" xr:uid="{00000000-0005-0000-0000-000039380000}"/>
    <cellStyle name="RowTitles1-Detail 2 2 4 3 2 3" xfId="7215" xr:uid="{00000000-0005-0000-0000-00003A380000}"/>
    <cellStyle name="RowTitles1-Detail 2 2 4 3 2_Tertiary Salaries Survey" xfId="7216" xr:uid="{00000000-0005-0000-0000-00003B380000}"/>
    <cellStyle name="RowTitles1-Detail 2 2 4 3 3" xfId="7217" xr:uid="{00000000-0005-0000-0000-00003C380000}"/>
    <cellStyle name="RowTitles1-Detail 2 2 4 3 3 2" xfId="7218" xr:uid="{00000000-0005-0000-0000-00003D380000}"/>
    <cellStyle name="RowTitles1-Detail 2 2 4 3 3 2 2" xfId="7219" xr:uid="{00000000-0005-0000-0000-00003E380000}"/>
    <cellStyle name="RowTitles1-Detail 2 2 4 3 3 2_Tertiary Salaries Survey" xfId="7220" xr:uid="{00000000-0005-0000-0000-00003F380000}"/>
    <cellStyle name="RowTitles1-Detail 2 2 4 3 3 3" xfId="7221" xr:uid="{00000000-0005-0000-0000-000040380000}"/>
    <cellStyle name="RowTitles1-Detail 2 2 4 3 3_Tertiary Salaries Survey" xfId="7222" xr:uid="{00000000-0005-0000-0000-000041380000}"/>
    <cellStyle name="RowTitles1-Detail 2 2 4 3 4" xfId="7223" xr:uid="{00000000-0005-0000-0000-000042380000}"/>
    <cellStyle name="RowTitles1-Detail 2 2 4 3 5" xfId="7224" xr:uid="{00000000-0005-0000-0000-000043380000}"/>
    <cellStyle name="RowTitles1-Detail 2 2 4 3 5 2" xfId="7225" xr:uid="{00000000-0005-0000-0000-000044380000}"/>
    <cellStyle name="RowTitles1-Detail 2 2 4 3 5_Tertiary Salaries Survey" xfId="7226" xr:uid="{00000000-0005-0000-0000-000045380000}"/>
    <cellStyle name="RowTitles1-Detail 2 2 4 3 6" xfId="7227" xr:uid="{00000000-0005-0000-0000-000046380000}"/>
    <cellStyle name="RowTitles1-Detail 2 2 4 3_Tertiary Salaries Survey" xfId="7228" xr:uid="{00000000-0005-0000-0000-000047380000}"/>
    <cellStyle name="RowTitles1-Detail 2 2 4 4" xfId="7229" xr:uid="{00000000-0005-0000-0000-000048380000}"/>
    <cellStyle name="RowTitles1-Detail 2 2 4 4 2" xfId="7230" xr:uid="{00000000-0005-0000-0000-000049380000}"/>
    <cellStyle name="RowTitles1-Detail 2 2 4 4 2 2" xfId="7231" xr:uid="{00000000-0005-0000-0000-00004A380000}"/>
    <cellStyle name="RowTitles1-Detail 2 2 4 4 2 2 2" xfId="7232" xr:uid="{00000000-0005-0000-0000-00004B380000}"/>
    <cellStyle name="RowTitles1-Detail 2 2 4 4 2 2_Tertiary Salaries Survey" xfId="7233" xr:uid="{00000000-0005-0000-0000-00004C380000}"/>
    <cellStyle name="RowTitles1-Detail 2 2 4 4 2 3" xfId="7234" xr:uid="{00000000-0005-0000-0000-00004D380000}"/>
    <cellStyle name="RowTitles1-Detail 2 2 4 4 2_Tertiary Salaries Survey" xfId="7235" xr:uid="{00000000-0005-0000-0000-00004E380000}"/>
    <cellStyle name="RowTitles1-Detail 2 2 4 4 3" xfId="7236" xr:uid="{00000000-0005-0000-0000-00004F380000}"/>
    <cellStyle name="RowTitles1-Detail 2 2 4 4 3 2" xfId="7237" xr:uid="{00000000-0005-0000-0000-000050380000}"/>
    <cellStyle name="RowTitles1-Detail 2 2 4 4 3 2 2" xfId="7238" xr:uid="{00000000-0005-0000-0000-000051380000}"/>
    <cellStyle name="RowTitles1-Detail 2 2 4 4 3 2_Tertiary Salaries Survey" xfId="7239" xr:uid="{00000000-0005-0000-0000-000052380000}"/>
    <cellStyle name="RowTitles1-Detail 2 2 4 4 3 3" xfId="7240" xr:uid="{00000000-0005-0000-0000-000053380000}"/>
    <cellStyle name="RowTitles1-Detail 2 2 4 4 3_Tertiary Salaries Survey" xfId="7241" xr:uid="{00000000-0005-0000-0000-000054380000}"/>
    <cellStyle name="RowTitles1-Detail 2 2 4 4 4" xfId="7242" xr:uid="{00000000-0005-0000-0000-000055380000}"/>
    <cellStyle name="RowTitles1-Detail 2 2 4 4 4 2" xfId="7243" xr:uid="{00000000-0005-0000-0000-000056380000}"/>
    <cellStyle name="RowTitles1-Detail 2 2 4 4 4_Tertiary Salaries Survey" xfId="7244" xr:uid="{00000000-0005-0000-0000-000057380000}"/>
    <cellStyle name="RowTitles1-Detail 2 2 4 4 5" xfId="7245" xr:uid="{00000000-0005-0000-0000-000058380000}"/>
    <cellStyle name="RowTitles1-Detail 2 2 4 4_Tertiary Salaries Survey" xfId="7246" xr:uid="{00000000-0005-0000-0000-000059380000}"/>
    <cellStyle name="RowTitles1-Detail 2 2 4 5" xfId="7247" xr:uid="{00000000-0005-0000-0000-00005A380000}"/>
    <cellStyle name="RowTitles1-Detail 2 2 4 5 2" xfId="7248" xr:uid="{00000000-0005-0000-0000-00005B380000}"/>
    <cellStyle name="RowTitles1-Detail 2 2 4 5 2 2" xfId="7249" xr:uid="{00000000-0005-0000-0000-00005C380000}"/>
    <cellStyle name="RowTitles1-Detail 2 2 4 5 2 2 2" xfId="7250" xr:uid="{00000000-0005-0000-0000-00005D380000}"/>
    <cellStyle name="RowTitles1-Detail 2 2 4 5 2 2_Tertiary Salaries Survey" xfId="7251" xr:uid="{00000000-0005-0000-0000-00005E380000}"/>
    <cellStyle name="RowTitles1-Detail 2 2 4 5 2 3" xfId="7252" xr:uid="{00000000-0005-0000-0000-00005F380000}"/>
    <cellStyle name="RowTitles1-Detail 2 2 4 5 2_Tertiary Salaries Survey" xfId="7253" xr:uid="{00000000-0005-0000-0000-000060380000}"/>
    <cellStyle name="RowTitles1-Detail 2 2 4 5 3" xfId="7254" xr:uid="{00000000-0005-0000-0000-000061380000}"/>
    <cellStyle name="RowTitles1-Detail 2 2 4 5 3 2" xfId="7255" xr:uid="{00000000-0005-0000-0000-000062380000}"/>
    <cellStyle name="RowTitles1-Detail 2 2 4 5 3 2 2" xfId="7256" xr:uid="{00000000-0005-0000-0000-000063380000}"/>
    <cellStyle name="RowTitles1-Detail 2 2 4 5 3 2_Tertiary Salaries Survey" xfId="7257" xr:uid="{00000000-0005-0000-0000-000064380000}"/>
    <cellStyle name="RowTitles1-Detail 2 2 4 5 3 3" xfId="7258" xr:uid="{00000000-0005-0000-0000-000065380000}"/>
    <cellStyle name="RowTitles1-Detail 2 2 4 5 3_Tertiary Salaries Survey" xfId="7259" xr:uid="{00000000-0005-0000-0000-000066380000}"/>
    <cellStyle name="RowTitles1-Detail 2 2 4 5 4" xfId="7260" xr:uid="{00000000-0005-0000-0000-000067380000}"/>
    <cellStyle name="RowTitles1-Detail 2 2 4 5 4 2" xfId="7261" xr:uid="{00000000-0005-0000-0000-000068380000}"/>
    <cellStyle name="RowTitles1-Detail 2 2 4 5 4_Tertiary Salaries Survey" xfId="7262" xr:uid="{00000000-0005-0000-0000-000069380000}"/>
    <cellStyle name="RowTitles1-Detail 2 2 4 5 5" xfId="7263" xr:uid="{00000000-0005-0000-0000-00006A380000}"/>
    <cellStyle name="RowTitles1-Detail 2 2 4 5_Tertiary Salaries Survey" xfId="7264" xr:uid="{00000000-0005-0000-0000-00006B380000}"/>
    <cellStyle name="RowTitles1-Detail 2 2 4 6" xfId="7265" xr:uid="{00000000-0005-0000-0000-00006C380000}"/>
    <cellStyle name="RowTitles1-Detail 2 2 4 6 2" xfId="7266" xr:uid="{00000000-0005-0000-0000-00006D380000}"/>
    <cellStyle name="RowTitles1-Detail 2 2 4 6 2 2" xfId="7267" xr:uid="{00000000-0005-0000-0000-00006E380000}"/>
    <cellStyle name="RowTitles1-Detail 2 2 4 6 2 2 2" xfId="7268" xr:uid="{00000000-0005-0000-0000-00006F380000}"/>
    <cellStyle name="RowTitles1-Detail 2 2 4 6 2 2_Tertiary Salaries Survey" xfId="7269" xr:uid="{00000000-0005-0000-0000-000070380000}"/>
    <cellStyle name="RowTitles1-Detail 2 2 4 6 2 3" xfId="7270" xr:uid="{00000000-0005-0000-0000-000071380000}"/>
    <cellStyle name="RowTitles1-Detail 2 2 4 6 2_Tertiary Salaries Survey" xfId="7271" xr:uid="{00000000-0005-0000-0000-000072380000}"/>
    <cellStyle name="RowTitles1-Detail 2 2 4 6 3" xfId="7272" xr:uid="{00000000-0005-0000-0000-000073380000}"/>
    <cellStyle name="RowTitles1-Detail 2 2 4 6 3 2" xfId="7273" xr:uid="{00000000-0005-0000-0000-000074380000}"/>
    <cellStyle name="RowTitles1-Detail 2 2 4 6 3 2 2" xfId="7274" xr:uid="{00000000-0005-0000-0000-000075380000}"/>
    <cellStyle name="RowTitles1-Detail 2 2 4 6 3 2_Tertiary Salaries Survey" xfId="7275" xr:uid="{00000000-0005-0000-0000-000076380000}"/>
    <cellStyle name="RowTitles1-Detail 2 2 4 6 3 3" xfId="7276" xr:uid="{00000000-0005-0000-0000-000077380000}"/>
    <cellStyle name="RowTitles1-Detail 2 2 4 6 3_Tertiary Salaries Survey" xfId="7277" xr:uid="{00000000-0005-0000-0000-000078380000}"/>
    <cellStyle name="RowTitles1-Detail 2 2 4 6 4" xfId="7278" xr:uid="{00000000-0005-0000-0000-000079380000}"/>
    <cellStyle name="RowTitles1-Detail 2 2 4 6 4 2" xfId="7279" xr:uid="{00000000-0005-0000-0000-00007A380000}"/>
    <cellStyle name="RowTitles1-Detail 2 2 4 6 4_Tertiary Salaries Survey" xfId="7280" xr:uid="{00000000-0005-0000-0000-00007B380000}"/>
    <cellStyle name="RowTitles1-Detail 2 2 4 6 5" xfId="7281" xr:uid="{00000000-0005-0000-0000-00007C380000}"/>
    <cellStyle name="RowTitles1-Detail 2 2 4 6_Tertiary Salaries Survey" xfId="7282" xr:uid="{00000000-0005-0000-0000-00007D380000}"/>
    <cellStyle name="RowTitles1-Detail 2 2 4 7" xfId="7283" xr:uid="{00000000-0005-0000-0000-00007E380000}"/>
    <cellStyle name="RowTitles1-Detail 2 2 4 7 2" xfId="7284" xr:uid="{00000000-0005-0000-0000-00007F380000}"/>
    <cellStyle name="RowTitles1-Detail 2 2 4 7 2 2" xfId="7285" xr:uid="{00000000-0005-0000-0000-000080380000}"/>
    <cellStyle name="RowTitles1-Detail 2 2 4 7 2_Tertiary Salaries Survey" xfId="7286" xr:uid="{00000000-0005-0000-0000-000081380000}"/>
    <cellStyle name="RowTitles1-Detail 2 2 4 7 3" xfId="7287" xr:uid="{00000000-0005-0000-0000-000082380000}"/>
    <cellStyle name="RowTitles1-Detail 2 2 4 7_Tertiary Salaries Survey" xfId="7288" xr:uid="{00000000-0005-0000-0000-000083380000}"/>
    <cellStyle name="RowTitles1-Detail 2 2 4 8" xfId="7289" xr:uid="{00000000-0005-0000-0000-000084380000}"/>
    <cellStyle name="RowTitles1-Detail 2 2 4 9" xfId="7290" xr:uid="{00000000-0005-0000-0000-000085380000}"/>
    <cellStyle name="RowTitles1-Detail 2 2 4_STUD aligned by INSTIT" xfId="7291" xr:uid="{00000000-0005-0000-0000-000086380000}"/>
    <cellStyle name="RowTitles1-Detail 2 2 5" xfId="7292" xr:uid="{00000000-0005-0000-0000-000087380000}"/>
    <cellStyle name="RowTitles1-Detail 2 2 5 2" xfId="7293" xr:uid="{00000000-0005-0000-0000-000088380000}"/>
    <cellStyle name="RowTitles1-Detail 2 2 5 2 2" xfId="7294" xr:uid="{00000000-0005-0000-0000-000089380000}"/>
    <cellStyle name="RowTitles1-Detail 2 2 5 2 2 2" xfId="7295" xr:uid="{00000000-0005-0000-0000-00008A380000}"/>
    <cellStyle name="RowTitles1-Detail 2 2 5 2 2 2 2" xfId="7296" xr:uid="{00000000-0005-0000-0000-00008B380000}"/>
    <cellStyle name="RowTitles1-Detail 2 2 5 2 2 2_Tertiary Salaries Survey" xfId="7297" xr:uid="{00000000-0005-0000-0000-00008C380000}"/>
    <cellStyle name="RowTitles1-Detail 2 2 5 2 2 3" xfId="7298" xr:uid="{00000000-0005-0000-0000-00008D380000}"/>
    <cellStyle name="RowTitles1-Detail 2 2 5 2 2_Tertiary Salaries Survey" xfId="7299" xr:uid="{00000000-0005-0000-0000-00008E380000}"/>
    <cellStyle name="RowTitles1-Detail 2 2 5 2 3" xfId="7300" xr:uid="{00000000-0005-0000-0000-00008F380000}"/>
    <cellStyle name="RowTitles1-Detail 2 2 5 2 3 2" xfId="7301" xr:uid="{00000000-0005-0000-0000-000090380000}"/>
    <cellStyle name="RowTitles1-Detail 2 2 5 2 3 2 2" xfId="7302" xr:uid="{00000000-0005-0000-0000-000091380000}"/>
    <cellStyle name="RowTitles1-Detail 2 2 5 2 3 2_Tertiary Salaries Survey" xfId="7303" xr:uid="{00000000-0005-0000-0000-000092380000}"/>
    <cellStyle name="RowTitles1-Detail 2 2 5 2 3 3" xfId="7304" xr:uid="{00000000-0005-0000-0000-000093380000}"/>
    <cellStyle name="RowTitles1-Detail 2 2 5 2 3_Tertiary Salaries Survey" xfId="7305" xr:uid="{00000000-0005-0000-0000-000094380000}"/>
    <cellStyle name="RowTitles1-Detail 2 2 5 2 4" xfId="7306" xr:uid="{00000000-0005-0000-0000-000095380000}"/>
    <cellStyle name="RowTitles1-Detail 2 2 5 2 5" xfId="7307" xr:uid="{00000000-0005-0000-0000-000096380000}"/>
    <cellStyle name="RowTitles1-Detail 2 2 5 2 5 2" xfId="7308" xr:uid="{00000000-0005-0000-0000-000097380000}"/>
    <cellStyle name="RowTitles1-Detail 2 2 5 2 5_Tertiary Salaries Survey" xfId="7309" xr:uid="{00000000-0005-0000-0000-000098380000}"/>
    <cellStyle name="RowTitles1-Detail 2 2 5 2 6" xfId="7310" xr:uid="{00000000-0005-0000-0000-000099380000}"/>
    <cellStyle name="RowTitles1-Detail 2 2 5 2_Tertiary Salaries Survey" xfId="7311" xr:uid="{00000000-0005-0000-0000-00009A380000}"/>
    <cellStyle name="RowTitles1-Detail 2 2 5 3" xfId="7312" xr:uid="{00000000-0005-0000-0000-00009B380000}"/>
    <cellStyle name="RowTitles1-Detail 2 2 5 3 2" xfId="7313" xr:uid="{00000000-0005-0000-0000-00009C380000}"/>
    <cellStyle name="RowTitles1-Detail 2 2 5 3 2 2" xfId="7314" xr:uid="{00000000-0005-0000-0000-00009D380000}"/>
    <cellStyle name="RowTitles1-Detail 2 2 5 3 2 2 2" xfId="7315" xr:uid="{00000000-0005-0000-0000-00009E380000}"/>
    <cellStyle name="RowTitles1-Detail 2 2 5 3 2 2_Tertiary Salaries Survey" xfId="7316" xr:uid="{00000000-0005-0000-0000-00009F380000}"/>
    <cellStyle name="RowTitles1-Detail 2 2 5 3 2 3" xfId="7317" xr:uid="{00000000-0005-0000-0000-0000A0380000}"/>
    <cellStyle name="RowTitles1-Detail 2 2 5 3 2_Tertiary Salaries Survey" xfId="7318" xr:uid="{00000000-0005-0000-0000-0000A1380000}"/>
    <cellStyle name="RowTitles1-Detail 2 2 5 3 3" xfId="7319" xr:uid="{00000000-0005-0000-0000-0000A2380000}"/>
    <cellStyle name="RowTitles1-Detail 2 2 5 3 3 2" xfId="7320" xr:uid="{00000000-0005-0000-0000-0000A3380000}"/>
    <cellStyle name="RowTitles1-Detail 2 2 5 3 3 2 2" xfId="7321" xr:uid="{00000000-0005-0000-0000-0000A4380000}"/>
    <cellStyle name="RowTitles1-Detail 2 2 5 3 3 2_Tertiary Salaries Survey" xfId="7322" xr:uid="{00000000-0005-0000-0000-0000A5380000}"/>
    <cellStyle name="RowTitles1-Detail 2 2 5 3 3 3" xfId="7323" xr:uid="{00000000-0005-0000-0000-0000A6380000}"/>
    <cellStyle name="RowTitles1-Detail 2 2 5 3 3_Tertiary Salaries Survey" xfId="7324" xr:uid="{00000000-0005-0000-0000-0000A7380000}"/>
    <cellStyle name="RowTitles1-Detail 2 2 5 3 4" xfId="7325" xr:uid="{00000000-0005-0000-0000-0000A8380000}"/>
    <cellStyle name="RowTitles1-Detail 2 2 5 3 5" xfId="7326" xr:uid="{00000000-0005-0000-0000-0000A9380000}"/>
    <cellStyle name="RowTitles1-Detail 2 2 5 3_Tertiary Salaries Survey" xfId="7327" xr:uid="{00000000-0005-0000-0000-0000AA380000}"/>
    <cellStyle name="RowTitles1-Detail 2 2 5 4" xfId="7328" xr:uid="{00000000-0005-0000-0000-0000AB380000}"/>
    <cellStyle name="RowTitles1-Detail 2 2 5 4 2" xfId="7329" xr:uid="{00000000-0005-0000-0000-0000AC380000}"/>
    <cellStyle name="RowTitles1-Detail 2 2 5 4 2 2" xfId="7330" xr:uid="{00000000-0005-0000-0000-0000AD380000}"/>
    <cellStyle name="RowTitles1-Detail 2 2 5 4 2 2 2" xfId="7331" xr:uid="{00000000-0005-0000-0000-0000AE380000}"/>
    <cellStyle name="RowTitles1-Detail 2 2 5 4 2 2_Tertiary Salaries Survey" xfId="7332" xr:uid="{00000000-0005-0000-0000-0000AF380000}"/>
    <cellStyle name="RowTitles1-Detail 2 2 5 4 2 3" xfId="7333" xr:uid="{00000000-0005-0000-0000-0000B0380000}"/>
    <cellStyle name="RowTitles1-Detail 2 2 5 4 2_Tertiary Salaries Survey" xfId="7334" xr:uid="{00000000-0005-0000-0000-0000B1380000}"/>
    <cellStyle name="RowTitles1-Detail 2 2 5 4 3" xfId="7335" xr:uid="{00000000-0005-0000-0000-0000B2380000}"/>
    <cellStyle name="RowTitles1-Detail 2 2 5 4 3 2" xfId="7336" xr:uid="{00000000-0005-0000-0000-0000B3380000}"/>
    <cellStyle name="RowTitles1-Detail 2 2 5 4 3 2 2" xfId="7337" xr:uid="{00000000-0005-0000-0000-0000B4380000}"/>
    <cellStyle name="RowTitles1-Detail 2 2 5 4 3 2_Tertiary Salaries Survey" xfId="7338" xr:uid="{00000000-0005-0000-0000-0000B5380000}"/>
    <cellStyle name="RowTitles1-Detail 2 2 5 4 3 3" xfId="7339" xr:uid="{00000000-0005-0000-0000-0000B6380000}"/>
    <cellStyle name="RowTitles1-Detail 2 2 5 4 3_Tertiary Salaries Survey" xfId="7340" xr:uid="{00000000-0005-0000-0000-0000B7380000}"/>
    <cellStyle name="RowTitles1-Detail 2 2 5 4 4" xfId="7341" xr:uid="{00000000-0005-0000-0000-0000B8380000}"/>
    <cellStyle name="RowTitles1-Detail 2 2 5 4 4 2" xfId="7342" xr:uid="{00000000-0005-0000-0000-0000B9380000}"/>
    <cellStyle name="RowTitles1-Detail 2 2 5 4 4_Tertiary Salaries Survey" xfId="7343" xr:uid="{00000000-0005-0000-0000-0000BA380000}"/>
    <cellStyle name="RowTitles1-Detail 2 2 5 4 5" xfId="7344" xr:uid="{00000000-0005-0000-0000-0000BB380000}"/>
    <cellStyle name="RowTitles1-Detail 2 2 5 4_Tertiary Salaries Survey" xfId="7345" xr:uid="{00000000-0005-0000-0000-0000BC380000}"/>
    <cellStyle name="RowTitles1-Detail 2 2 5 5" xfId="7346" xr:uid="{00000000-0005-0000-0000-0000BD380000}"/>
    <cellStyle name="RowTitles1-Detail 2 2 5 5 2" xfId="7347" xr:uid="{00000000-0005-0000-0000-0000BE380000}"/>
    <cellStyle name="RowTitles1-Detail 2 2 5 5 2 2" xfId="7348" xr:uid="{00000000-0005-0000-0000-0000BF380000}"/>
    <cellStyle name="RowTitles1-Detail 2 2 5 5 2 2 2" xfId="7349" xr:uid="{00000000-0005-0000-0000-0000C0380000}"/>
    <cellStyle name="RowTitles1-Detail 2 2 5 5 2 2_Tertiary Salaries Survey" xfId="7350" xr:uid="{00000000-0005-0000-0000-0000C1380000}"/>
    <cellStyle name="RowTitles1-Detail 2 2 5 5 2 3" xfId="7351" xr:uid="{00000000-0005-0000-0000-0000C2380000}"/>
    <cellStyle name="RowTitles1-Detail 2 2 5 5 2_Tertiary Salaries Survey" xfId="7352" xr:uid="{00000000-0005-0000-0000-0000C3380000}"/>
    <cellStyle name="RowTitles1-Detail 2 2 5 5 3" xfId="7353" xr:uid="{00000000-0005-0000-0000-0000C4380000}"/>
    <cellStyle name="RowTitles1-Detail 2 2 5 5 3 2" xfId="7354" xr:uid="{00000000-0005-0000-0000-0000C5380000}"/>
    <cellStyle name="RowTitles1-Detail 2 2 5 5 3 2 2" xfId="7355" xr:uid="{00000000-0005-0000-0000-0000C6380000}"/>
    <cellStyle name="RowTitles1-Detail 2 2 5 5 3 2_Tertiary Salaries Survey" xfId="7356" xr:uid="{00000000-0005-0000-0000-0000C7380000}"/>
    <cellStyle name="RowTitles1-Detail 2 2 5 5 3 3" xfId="7357" xr:uid="{00000000-0005-0000-0000-0000C8380000}"/>
    <cellStyle name="RowTitles1-Detail 2 2 5 5 3_Tertiary Salaries Survey" xfId="7358" xr:uid="{00000000-0005-0000-0000-0000C9380000}"/>
    <cellStyle name="RowTitles1-Detail 2 2 5 5 4" xfId="7359" xr:uid="{00000000-0005-0000-0000-0000CA380000}"/>
    <cellStyle name="RowTitles1-Detail 2 2 5 5 4 2" xfId="7360" xr:uid="{00000000-0005-0000-0000-0000CB380000}"/>
    <cellStyle name="RowTitles1-Detail 2 2 5 5 4_Tertiary Salaries Survey" xfId="7361" xr:uid="{00000000-0005-0000-0000-0000CC380000}"/>
    <cellStyle name="RowTitles1-Detail 2 2 5 5 5" xfId="7362" xr:uid="{00000000-0005-0000-0000-0000CD380000}"/>
    <cellStyle name="RowTitles1-Detail 2 2 5 5_Tertiary Salaries Survey" xfId="7363" xr:uid="{00000000-0005-0000-0000-0000CE380000}"/>
    <cellStyle name="RowTitles1-Detail 2 2 5 6" xfId="7364" xr:uid="{00000000-0005-0000-0000-0000CF380000}"/>
    <cellStyle name="RowTitles1-Detail 2 2 5 6 2" xfId="7365" xr:uid="{00000000-0005-0000-0000-0000D0380000}"/>
    <cellStyle name="RowTitles1-Detail 2 2 5 6 2 2" xfId="7366" xr:uid="{00000000-0005-0000-0000-0000D1380000}"/>
    <cellStyle name="RowTitles1-Detail 2 2 5 6 2 2 2" xfId="7367" xr:uid="{00000000-0005-0000-0000-0000D2380000}"/>
    <cellStyle name="RowTitles1-Detail 2 2 5 6 2 2_Tertiary Salaries Survey" xfId="7368" xr:uid="{00000000-0005-0000-0000-0000D3380000}"/>
    <cellStyle name="RowTitles1-Detail 2 2 5 6 2 3" xfId="7369" xr:uid="{00000000-0005-0000-0000-0000D4380000}"/>
    <cellStyle name="RowTitles1-Detail 2 2 5 6 2_Tertiary Salaries Survey" xfId="7370" xr:uid="{00000000-0005-0000-0000-0000D5380000}"/>
    <cellStyle name="RowTitles1-Detail 2 2 5 6 3" xfId="7371" xr:uid="{00000000-0005-0000-0000-0000D6380000}"/>
    <cellStyle name="RowTitles1-Detail 2 2 5 6 3 2" xfId="7372" xr:uid="{00000000-0005-0000-0000-0000D7380000}"/>
    <cellStyle name="RowTitles1-Detail 2 2 5 6 3 2 2" xfId="7373" xr:uid="{00000000-0005-0000-0000-0000D8380000}"/>
    <cellStyle name="RowTitles1-Detail 2 2 5 6 3 2_Tertiary Salaries Survey" xfId="7374" xr:uid="{00000000-0005-0000-0000-0000D9380000}"/>
    <cellStyle name="RowTitles1-Detail 2 2 5 6 3 3" xfId="7375" xr:uid="{00000000-0005-0000-0000-0000DA380000}"/>
    <cellStyle name="RowTitles1-Detail 2 2 5 6 3_Tertiary Salaries Survey" xfId="7376" xr:uid="{00000000-0005-0000-0000-0000DB380000}"/>
    <cellStyle name="RowTitles1-Detail 2 2 5 6 4" xfId="7377" xr:uid="{00000000-0005-0000-0000-0000DC380000}"/>
    <cellStyle name="RowTitles1-Detail 2 2 5 6 4 2" xfId="7378" xr:uid="{00000000-0005-0000-0000-0000DD380000}"/>
    <cellStyle name="RowTitles1-Detail 2 2 5 6 4_Tertiary Salaries Survey" xfId="7379" xr:uid="{00000000-0005-0000-0000-0000DE380000}"/>
    <cellStyle name="RowTitles1-Detail 2 2 5 6 5" xfId="7380" xr:uid="{00000000-0005-0000-0000-0000DF380000}"/>
    <cellStyle name="RowTitles1-Detail 2 2 5 6_Tertiary Salaries Survey" xfId="7381" xr:uid="{00000000-0005-0000-0000-0000E0380000}"/>
    <cellStyle name="RowTitles1-Detail 2 2 5 7" xfId="7382" xr:uid="{00000000-0005-0000-0000-0000E1380000}"/>
    <cellStyle name="RowTitles1-Detail 2 2 5 7 2" xfId="7383" xr:uid="{00000000-0005-0000-0000-0000E2380000}"/>
    <cellStyle name="RowTitles1-Detail 2 2 5 7 2 2" xfId="7384" xr:uid="{00000000-0005-0000-0000-0000E3380000}"/>
    <cellStyle name="RowTitles1-Detail 2 2 5 7 2_Tertiary Salaries Survey" xfId="7385" xr:uid="{00000000-0005-0000-0000-0000E4380000}"/>
    <cellStyle name="RowTitles1-Detail 2 2 5 7 3" xfId="7386" xr:uid="{00000000-0005-0000-0000-0000E5380000}"/>
    <cellStyle name="RowTitles1-Detail 2 2 5 7_Tertiary Salaries Survey" xfId="7387" xr:uid="{00000000-0005-0000-0000-0000E6380000}"/>
    <cellStyle name="RowTitles1-Detail 2 2 5 8" xfId="7388" xr:uid="{00000000-0005-0000-0000-0000E7380000}"/>
    <cellStyle name="RowTitles1-Detail 2 2 5 8 2" xfId="7389" xr:uid="{00000000-0005-0000-0000-0000E8380000}"/>
    <cellStyle name="RowTitles1-Detail 2 2 5 8 2 2" xfId="7390" xr:uid="{00000000-0005-0000-0000-0000E9380000}"/>
    <cellStyle name="RowTitles1-Detail 2 2 5 8 2_Tertiary Salaries Survey" xfId="7391" xr:uid="{00000000-0005-0000-0000-0000EA380000}"/>
    <cellStyle name="RowTitles1-Detail 2 2 5 8 3" xfId="7392" xr:uid="{00000000-0005-0000-0000-0000EB380000}"/>
    <cellStyle name="RowTitles1-Detail 2 2 5 8_Tertiary Salaries Survey" xfId="7393" xr:uid="{00000000-0005-0000-0000-0000EC380000}"/>
    <cellStyle name="RowTitles1-Detail 2 2 5 9" xfId="7394" xr:uid="{00000000-0005-0000-0000-0000ED380000}"/>
    <cellStyle name="RowTitles1-Detail 2 2 5_STUD aligned by INSTIT" xfId="7395" xr:uid="{00000000-0005-0000-0000-0000EE380000}"/>
    <cellStyle name="RowTitles1-Detail 2 2 6" xfId="7396" xr:uid="{00000000-0005-0000-0000-0000EF380000}"/>
    <cellStyle name="RowTitles1-Detail 2 2 6 2" xfId="7397" xr:uid="{00000000-0005-0000-0000-0000F0380000}"/>
    <cellStyle name="RowTitles1-Detail 2 2 6 2 2" xfId="7398" xr:uid="{00000000-0005-0000-0000-0000F1380000}"/>
    <cellStyle name="RowTitles1-Detail 2 2 6 2 2 2" xfId="7399" xr:uid="{00000000-0005-0000-0000-0000F2380000}"/>
    <cellStyle name="RowTitles1-Detail 2 2 6 2 2 2 2" xfId="7400" xr:uid="{00000000-0005-0000-0000-0000F3380000}"/>
    <cellStyle name="RowTitles1-Detail 2 2 6 2 2 2_Tertiary Salaries Survey" xfId="7401" xr:uid="{00000000-0005-0000-0000-0000F4380000}"/>
    <cellStyle name="RowTitles1-Detail 2 2 6 2 2 3" xfId="7402" xr:uid="{00000000-0005-0000-0000-0000F5380000}"/>
    <cellStyle name="RowTitles1-Detail 2 2 6 2 2_Tertiary Salaries Survey" xfId="7403" xr:uid="{00000000-0005-0000-0000-0000F6380000}"/>
    <cellStyle name="RowTitles1-Detail 2 2 6 2 3" xfId="7404" xr:uid="{00000000-0005-0000-0000-0000F7380000}"/>
    <cellStyle name="RowTitles1-Detail 2 2 6 2 3 2" xfId="7405" xr:uid="{00000000-0005-0000-0000-0000F8380000}"/>
    <cellStyle name="RowTitles1-Detail 2 2 6 2 3 2 2" xfId="7406" xr:uid="{00000000-0005-0000-0000-0000F9380000}"/>
    <cellStyle name="RowTitles1-Detail 2 2 6 2 3 2_Tertiary Salaries Survey" xfId="7407" xr:uid="{00000000-0005-0000-0000-0000FA380000}"/>
    <cellStyle name="RowTitles1-Detail 2 2 6 2 3 3" xfId="7408" xr:uid="{00000000-0005-0000-0000-0000FB380000}"/>
    <cellStyle name="RowTitles1-Detail 2 2 6 2 3_Tertiary Salaries Survey" xfId="7409" xr:uid="{00000000-0005-0000-0000-0000FC380000}"/>
    <cellStyle name="RowTitles1-Detail 2 2 6 2 4" xfId="7410" xr:uid="{00000000-0005-0000-0000-0000FD380000}"/>
    <cellStyle name="RowTitles1-Detail 2 2 6 2 5" xfId="7411" xr:uid="{00000000-0005-0000-0000-0000FE380000}"/>
    <cellStyle name="RowTitles1-Detail 2 2 6 2 5 2" xfId="7412" xr:uid="{00000000-0005-0000-0000-0000FF380000}"/>
    <cellStyle name="RowTitles1-Detail 2 2 6 2 5_Tertiary Salaries Survey" xfId="7413" xr:uid="{00000000-0005-0000-0000-000000390000}"/>
    <cellStyle name="RowTitles1-Detail 2 2 6 2 6" xfId="7414" xr:uid="{00000000-0005-0000-0000-000001390000}"/>
    <cellStyle name="RowTitles1-Detail 2 2 6 2_Tertiary Salaries Survey" xfId="7415" xr:uid="{00000000-0005-0000-0000-000002390000}"/>
    <cellStyle name="RowTitles1-Detail 2 2 6 3" xfId="7416" xr:uid="{00000000-0005-0000-0000-000003390000}"/>
    <cellStyle name="RowTitles1-Detail 2 2 6 3 2" xfId="7417" xr:uid="{00000000-0005-0000-0000-000004390000}"/>
    <cellStyle name="RowTitles1-Detail 2 2 6 3 2 2" xfId="7418" xr:uid="{00000000-0005-0000-0000-000005390000}"/>
    <cellStyle name="RowTitles1-Detail 2 2 6 3 2 2 2" xfId="7419" xr:uid="{00000000-0005-0000-0000-000006390000}"/>
    <cellStyle name="RowTitles1-Detail 2 2 6 3 2 2_Tertiary Salaries Survey" xfId="7420" xr:uid="{00000000-0005-0000-0000-000007390000}"/>
    <cellStyle name="RowTitles1-Detail 2 2 6 3 2 3" xfId="7421" xr:uid="{00000000-0005-0000-0000-000008390000}"/>
    <cellStyle name="RowTitles1-Detail 2 2 6 3 2_Tertiary Salaries Survey" xfId="7422" xr:uid="{00000000-0005-0000-0000-000009390000}"/>
    <cellStyle name="RowTitles1-Detail 2 2 6 3 3" xfId="7423" xr:uid="{00000000-0005-0000-0000-00000A390000}"/>
    <cellStyle name="RowTitles1-Detail 2 2 6 3 3 2" xfId="7424" xr:uid="{00000000-0005-0000-0000-00000B390000}"/>
    <cellStyle name="RowTitles1-Detail 2 2 6 3 3 2 2" xfId="7425" xr:uid="{00000000-0005-0000-0000-00000C390000}"/>
    <cellStyle name="RowTitles1-Detail 2 2 6 3 3 2_Tertiary Salaries Survey" xfId="7426" xr:uid="{00000000-0005-0000-0000-00000D390000}"/>
    <cellStyle name="RowTitles1-Detail 2 2 6 3 3 3" xfId="7427" xr:uid="{00000000-0005-0000-0000-00000E390000}"/>
    <cellStyle name="RowTitles1-Detail 2 2 6 3 3_Tertiary Salaries Survey" xfId="7428" xr:uid="{00000000-0005-0000-0000-00000F390000}"/>
    <cellStyle name="RowTitles1-Detail 2 2 6 3 4" xfId="7429" xr:uid="{00000000-0005-0000-0000-000010390000}"/>
    <cellStyle name="RowTitles1-Detail 2 2 6 3 5" xfId="7430" xr:uid="{00000000-0005-0000-0000-000011390000}"/>
    <cellStyle name="RowTitles1-Detail 2 2 6 3_Tertiary Salaries Survey" xfId="7431" xr:uid="{00000000-0005-0000-0000-000012390000}"/>
    <cellStyle name="RowTitles1-Detail 2 2 6 4" xfId="7432" xr:uid="{00000000-0005-0000-0000-000013390000}"/>
    <cellStyle name="RowTitles1-Detail 2 2 6 4 2" xfId="7433" xr:uid="{00000000-0005-0000-0000-000014390000}"/>
    <cellStyle name="RowTitles1-Detail 2 2 6 4 2 2" xfId="7434" xr:uid="{00000000-0005-0000-0000-000015390000}"/>
    <cellStyle name="RowTitles1-Detail 2 2 6 4 2 2 2" xfId="7435" xr:uid="{00000000-0005-0000-0000-000016390000}"/>
    <cellStyle name="RowTitles1-Detail 2 2 6 4 2 2_Tertiary Salaries Survey" xfId="7436" xr:uid="{00000000-0005-0000-0000-000017390000}"/>
    <cellStyle name="RowTitles1-Detail 2 2 6 4 2 3" xfId="7437" xr:uid="{00000000-0005-0000-0000-000018390000}"/>
    <cellStyle name="RowTitles1-Detail 2 2 6 4 2_Tertiary Salaries Survey" xfId="7438" xr:uid="{00000000-0005-0000-0000-000019390000}"/>
    <cellStyle name="RowTitles1-Detail 2 2 6 4 3" xfId="7439" xr:uid="{00000000-0005-0000-0000-00001A390000}"/>
    <cellStyle name="RowTitles1-Detail 2 2 6 4 3 2" xfId="7440" xr:uid="{00000000-0005-0000-0000-00001B390000}"/>
    <cellStyle name="RowTitles1-Detail 2 2 6 4 3 2 2" xfId="7441" xr:uid="{00000000-0005-0000-0000-00001C390000}"/>
    <cellStyle name="RowTitles1-Detail 2 2 6 4 3 2_Tertiary Salaries Survey" xfId="7442" xr:uid="{00000000-0005-0000-0000-00001D390000}"/>
    <cellStyle name="RowTitles1-Detail 2 2 6 4 3 3" xfId="7443" xr:uid="{00000000-0005-0000-0000-00001E390000}"/>
    <cellStyle name="RowTitles1-Detail 2 2 6 4 3_Tertiary Salaries Survey" xfId="7444" xr:uid="{00000000-0005-0000-0000-00001F390000}"/>
    <cellStyle name="RowTitles1-Detail 2 2 6 4 4" xfId="7445" xr:uid="{00000000-0005-0000-0000-000020390000}"/>
    <cellStyle name="RowTitles1-Detail 2 2 6 4 5" xfId="7446" xr:uid="{00000000-0005-0000-0000-000021390000}"/>
    <cellStyle name="RowTitles1-Detail 2 2 6 4 5 2" xfId="7447" xr:uid="{00000000-0005-0000-0000-000022390000}"/>
    <cellStyle name="RowTitles1-Detail 2 2 6 4 5_Tertiary Salaries Survey" xfId="7448" xr:uid="{00000000-0005-0000-0000-000023390000}"/>
    <cellStyle name="RowTitles1-Detail 2 2 6 4 6" xfId="7449" xr:uid="{00000000-0005-0000-0000-000024390000}"/>
    <cellStyle name="RowTitles1-Detail 2 2 6 4_Tertiary Salaries Survey" xfId="7450" xr:uid="{00000000-0005-0000-0000-000025390000}"/>
    <cellStyle name="RowTitles1-Detail 2 2 6 5" xfId="7451" xr:uid="{00000000-0005-0000-0000-000026390000}"/>
    <cellStyle name="RowTitles1-Detail 2 2 6 5 2" xfId="7452" xr:uid="{00000000-0005-0000-0000-000027390000}"/>
    <cellStyle name="RowTitles1-Detail 2 2 6 5 2 2" xfId="7453" xr:uid="{00000000-0005-0000-0000-000028390000}"/>
    <cellStyle name="RowTitles1-Detail 2 2 6 5 2 2 2" xfId="7454" xr:uid="{00000000-0005-0000-0000-000029390000}"/>
    <cellStyle name="RowTitles1-Detail 2 2 6 5 2 2_Tertiary Salaries Survey" xfId="7455" xr:uid="{00000000-0005-0000-0000-00002A390000}"/>
    <cellStyle name="RowTitles1-Detail 2 2 6 5 2 3" xfId="7456" xr:uid="{00000000-0005-0000-0000-00002B390000}"/>
    <cellStyle name="RowTitles1-Detail 2 2 6 5 2_Tertiary Salaries Survey" xfId="7457" xr:uid="{00000000-0005-0000-0000-00002C390000}"/>
    <cellStyle name="RowTitles1-Detail 2 2 6 5 3" xfId="7458" xr:uid="{00000000-0005-0000-0000-00002D390000}"/>
    <cellStyle name="RowTitles1-Detail 2 2 6 5 3 2" xfId="7459" xr:uid="{00000000-0005-0000-0000-00002E390000}"/>
    <cellStyle name="RowTitles1-Detail 2 2 6 5 3 2 2" xfId="7460" xr:uid="{00000000-0005-0000-0000-00002F390000}"/>
    <cellStyle name="RowTitles1-Detail 2 2 6 5 3 2_Tertiary Salaries Survey" xfId="7461" xr:uid="{00000000-0005-0000-0000-000030390000}"/>
    <cellStyle name="RowTitles1-Detail 2 2 6 5 3 3" xfId="7462" xr:uid="{00000000-0005-0000-0000-000031390000}"/>
    <cellStyle name="RowTitles1-Detail 2 2 6 5 3_Tertiary Salaries Survey" xfId="7463" xr:uid="{00000000-0005-0000-0000-000032390000}"/>
    <cellStyle name="RowTitles1-Detail 2 2 6 5 4" xfId="7464" xr:uid="{00000000-0005-0000-0000-000033390000}"/>
    <cellStyle name="RowTitles1-Detail 2 2 6 5 4 2" xfId="7465" xr:uid="{00000000-0005-0000-0000-000034390000}"/>
    <cellStyle name="RowTitles1-Detail 2 2 6 5 4_Tertiary Salaries Survey" xfId="7466" xr:uid="{00000000-0005-0000-0000-000035390000}"/>
    <cellStyle name="RowTitles1-Detail 2 2 6 5 5" xfId="7467" xr:uid="{00000000-0005-0000-0000-000036390000}"/>
    <cellStyle name="RowTitles1-Detail 2 2 6 5_Tertiary Salaries Survey" xfId="7468" xr:uid="{00000000-0005-0000-0000-000037390000}"/>
    <cellStyle name="RowTitles1-Detail 2 2 6 6" xfId="7469" xr:uid="{00000000-0005-0000-0000-000038390000}"/>
    <cellStyle name="RowTitles1-Detail 2 2 6 6 2" xfId="7470" xr:uid="{00000000-0005-0000-0000-000039390000}"/>
    <cellStyle name="RowTitles1-Detail 2 2 6 6 2 2" xfId="7471" xr:uid="{00000000-0005-0000-0000-00003A390000}"/>
    <cellStyle name="RowTitles1-Detail 2 2 6 6 2 2 2" xfId="7472" xr:uid="{00000000-0005-0000-0000-00003B390000}"/>
    <cellStyle name="RowTitles1-Detail 2 2 6 6 2 2_Tertiary Salaries Survey" xfId="7473" xr:uid="{00000000-0005-0000-0000-00003C390000}"/>
    <cellStyle name="RowTitles1-Detail 2 2 6 6 2 3" xfId="7474" xr:uid="{00000000-0005-0000-0000-00003D390000}"/>
    <cellStyle name="RowTitles1-Detail 2 2 6 6 2_Tertiary Salaries Survey" xfId="7475" xr:uid="{00000000-0005-0000-0000-00003E390000}"/>
    <cellStyle name="RowTitles1-Detail 2 2 6 6 3" xfId="7476" xr:uid="{00000000-0005-0000-0000-00003F390000}"/>
    <cellStyle name="RowTitles1-Detail 2 2 6 6 3 2" xfId="7477" xr:uid="{00000000-0005-0000-0000-000040390000}"/>
    <cellStyle name="RowTitles1-Detail 2 2 6 6 3 2 2" xfId="7478" xr:uid="{00000000-0005-0000-0000-000041390000}"/>
    <cellStyle name="RowTitles1-Detail 2 2 6 6 3 2_Tertiary Salaries Survey" xfId="7479" xr:uid="{00000000-0005-0000-0000-000042390000}"/>
    <cellStyle name="RowTitles1-Detail 2 2 6 6 3 3" xfId="7480" xr:uid="{00000000-0005-0000-0000-000043390000}"/>
    <cellStyle name="RowTitles1-Detail 2 2 6 6 3_Tertiary Salaries Survey" xfId="7481" xr:uid="{00000000-0005-0000-0000-000044390000}"/>
    <cellStyle name="RowTitles1-Detail 2 2 6 6 4" xfId="7482" xr:uid="{00000000-0005-0000-0000-000045390000}"/>
    <cellStyle name="RowTitles1-Detail 2 2 6 6 4 2" xfId="7483" xr:uid="{00000000-0005-0000-0000-000046390000}"/>
    <cellStyle name="RowTitles1-Detail 2 2 6 6 4_Tertiary Salaries Survey" xfId="7484" xr:uid="{00000000-0005-0000-0000-000047390000}"/>
    <cellStyle name="RowTitles1-Detail 2 2 6 6 5" xfId="7485" xr:uid="{00000000-0005-0000-0000-000048390000}"/>
    <cellStyle name="RowTitles1-Detail 2 2 6 6_Tertiary Salaries Survey" xfId="7486" xr:uid="{00000000-0005-0000-0000-000049390000}"/>
    <cellStyle name="RowTitles1-Detail 2 2 6 7" xfId="7487" xr:uid="{00000000-0005-0000-0000-00004A390000}"/>
    <cellStyle name="RowTitles1-Detail 2 2 6 7 2" xfId="7488" xr:uid="{00000000-0005-0000-0000-00004B390000}"/>
    <cellStyle name="RowTitles1-Detail 2 2 6 7 2 2" xfId="7489" xr:uid="{00000000-0005-0000-0000-00004C390000}"/>
    <cellStyle name="RowTitles1-Detail 2 2 6 7 2_Tertiary Salaries Survey" xfId="7490" xr:uid="{00000000-0005-0000-0000-00004D390000}"/>
    <cellStyle name="RowTitles1-Detail 2 2 6 7 3" xfId="7491" xr:uid="{00000000-0005-0000-0000-00004E390000}"/>
    <cellStyle name="RowTitles1-Detail 2 2 6 7_Tertiary Salaries Survey" xfId="7492" xr:uid="{00000000-0005-0000-0000-00004F390000}"/>
    <cellStyle name="RowTitles1-Detail 2 2 6 8" xfId="7493" xr:uid="{00000000-0005-0000-0000-000050390000}"/>
    <cellStyle name="RowTitles1-Detail 2 2 6 9" xfId="7494" xr:uid="{00000000-0005-0000-0000-000051390000}"/>
    <cellStyle name="RowTitles1-Detail 2 2 6_STUD aligned by INSTIT" xfId="7495" xr:uid="{00000000-0005-0000-0000-000052390000}"/>
    <cellStyle name="RowTitles1-Detail 2 2 7" xfId="7496" xr:uid="{00000000-0005-0000-0000-000053390000}"/>
    <cellStyle name="RowTitles1-Detail 2 2 7 2" xfId="7497" xr:uid="{00000000-0005-0000-0000-000054390000}"/>
    <cellStyle name="RowTitles1-Detail 2 2 7 2 2" xfId="7498" xr:uid="{00000000-0005-0000-0000-000055390000}"/>
    <cellStyle name="RowTitles1-Detail 2 2 7 2 2 2" xfId="7499" xr:uid="{00000000-0005-0000-0000-000056390000}"/>
    <cellStyle name="RowTitles1-Detail 2 2 7 2 2_Tertiary Salaries Survey" xfId="7500" xr:uid="{00000000-0005-0000-0000-000057390000}"/>
    <cellStyle name="RowTitles1-Detail 2 2 7 2 3" xfId="7501" xr:uid="{00000000-0005-0000-0000-000058390000}"/>
    <cellStyle name="RowTitles1-Detail 2 2 7 2_Tertiary Salaries Survey" xfId="7502" xr:uid="{00000000-0005-0000-0000-000059390000}"/>
    <cellStyle name="RowTitles1-Detail 2 2 7 3" xfId="7503" xr:uid="{00000000-0005-0000-0000-00005A390000}"/>
    <cellStyle name="RowTitles1-Detail 2 2 7 3 2" xfId="7504" xr:uid="{00000000-0005-0000-0000-00005B390000}"/>
    <cellStyle name="RowTitles1-Detail 2 2 7 3 2 2" xfId="7505" xr:uid="{00000000-0005-0000-0000-00005C390000}"/>
    <cellStyle name="RowTitles1-Detail 2 2 7 3 2_Tertiary Salaries Survey" xfId="7506" xr:uid="{00000000-0005-0000-0000-00005D390000}"/>
    <cellStyle name="RowTitles1-Detail 2 2 7 3 3" xfId="7507" xr:uid="{00000000-0005-0000-0000-00005E390000}"/>
    <cellStyle name="RowTitles1-Detail 2 2 7 3_Tertiary Salaries Survey" xfId="7508" xr:uid="{00000000-0005-0000-0000-00005F390000}"/>
    <cellStyle name="RowTitles1-Detail 2 2 7 4" xfId="7509" xr:uid="{00000000-0005-0000-0000-000060390000}"/>
    <cellStyle name="RowTitles1-Detail 2 2 7 5" xfId="7510" xr:uid="{00000000-0005-0000-0000-000061390000}"/>
    <cellStyle name="RowTitles1-Detail 2 2 7 5 2" xfId="7511" xr:uid="{00000000-0005-0000-0000-000062390000}"/>
    <cellStyle name="RowTitles1-Detail 2 2 7 5_Tertiary Salaries Survey" xfId="7512" xr:uid="{00000000-0005-0000-0000-000063390000}"/>
    <cellStyle name="RowTitles1-Detail 2 2 7 6" xfId="7513" xr:uid="{00000000-0005-0000-0000-000064390000}"/>
    <cellStyle name="RowTitles1-Detail 2 2 7_Tertiary Salaries Survey" xfId="7514" xr:uid="{00000000-0005-0000-0000-000065390000}"/>
    <cellStyle name="RowTitles1-Detail 2 2 8" xfId="7515" xr:uid="{00000000-0005-0000-0000-000066390000}"/>
    <cellStyle name="RowTitles1-Detail 2 2 8 2" xfId="7516" xr:uid="{00000000-0005-0000-0000-000067390000}"/>
    <cellStyle name="RowTitles1-Detail 2 2 8 2 2" xfId="7517" xr:uid="{00000000-0005-0000-0000-000068390000}"/>
    <cellStyle name="RowTitles1-Detail 2 2 8 2 2 2" xfId="7518" xr:uid="{00000000-0005-0000-0000-000069390000}"/>
    <cellStyle name="RowTitles1-Detail 2 2 8 2 2_Tertiary Salaries Survey" xfId="7519" xr:uid="{00000000-0005-0000-0000-00006A390000}"/>
    <cellStyle name="RowTitles1-Detail 2 2 8 2 3" xfId="7520" xr:uid="{00000000-0005-0000-0000-00006B390000}"/>
    <cellStyle name="RowTitles1-Detail 2 2 8 2_Tertiary Salaries Survey" xfId="7521" xr:uid="{00000000-0005-0000-0000-00006C390000}"/>
    <cellStyle name="RowTitles1-Detail 2 2 8 3" xfId="7522" xr:uid="{00000000-0005-0000-0000-00006D390000}"/>
    <cellStyle name="RowTitles1-Detail 2 2 8 3 2" xfId="7523" xr:uid="{00000000-0005-0000-0000-00006E390000}"/>
    <cellStyle name="RowTitles1-Detail 2 2 8 3 2 2" xfId="7524" xr:uid="{00000000-0005-0000-0000-00006F390000}"/>
    <cellStyle name="RowTitles1-Detail 2 2 8 3 2_Tertiary Salaries Survey" xfId="7525" xr:uid="{00000000-0005-0000-0000-000070390000}"/>
    <cellStyle name="RowTitles1-Detail 2 2 8 3 3" xfId="7526" xr:uid="{00000000-0005-0000-0000-000071390000}"/>
    <cellStyle name="RowTitles1-Detail 2 2 8 3_Tertiary Salaries Survey" xfId="7527" xr:uid="{00000000-0005-0000-0000-000072390000}"/>
    <cellStyle name="RowTitles1-Detail 2 2 8 4" xfId="7528" xr:uid="{00000000-0005-0000-0000-000073390000}"/>
    <cellStyle name="RowTitles1-Detail 2 2 8 5" xfId="7529" xr:uid="{00000000-0005-0000-0000-000074390000}"/>
    <cellStyle name="RowTitles1-Detail 2 2 8_Tertiary Salaries Survey" xfId="7530" xr:uid="{00000000-0005-0000-0000-000075390000}"/>
    <cellStyle name="RowTitles1-Detail 2 2 9" xfId="7531" xr:uid="{00000000-0005-0000-0000-000076390000}"/>
    <cellStyle name="RowTitles1-Detail 2 2 9 2" xfId="7532" xr:uid="{00000000-0005-0000-0000-000077390000}"/>
    <cellStyle name="RowTitles1-Detail 2 2 9 2 2" xfId="7533" xr:uid="{00000000-0005-0000-0000-000078390000}"/>
    <cellStyle name="RowTitles1-Detail 2 2 9 2 2 2" xfId="7534" xr:uid="{00000000-0005-0000-0000-000079390000}"/>
    <cellStyle name="RowTitles1-Detail 2 2 9 2 2_Tertiary Salaries Survey" xfId="7535" xr:uid="{00000000-0005-0000-0000-00007A390000}"/>
    <cellStyle name="RowTitles1-Detail 2 2 9 2 3" xfId="7536" xr:uid="{00000000-0005-0000-0000-00007B390000}"/>
    <cellStyle name="RowTitles1-Detail 2 2 9 2_Tertiary Salaries Survey" xfId="7537" xr:uid="{00000000-0005-0000-0000-00007C390000}"/>
    <cellStyle name="RowTitles1-Detail 2 2 9 3" xfId="7538" xr:uid="{00000000-0005-0000-0000-00007D390000}"/>
    <cellStyle name="RowTitles1-Detail 2 2 9 3 2" xfId="7539" xr:uid="{00000000-0005-0000-0000-00007E390000}"/>
    <cellStyle name="RowTitles1-Detail 2 2 9 3 2 2" xfId="7540" xr:uid="{00000000-0005-0000-0000-00007F390000}"/>
    <cellStyle name="RowTitles1-Detail 2 2 9 3 2_Tertiary Salaries Survey" xfId="7541" xr:uid="{00000000-0005-0000-0000-000080390000}"/>
    <cellStyle name="RowTitles1-Detail 2 2 9 3 3" xfId="7542" xr:uid="{00000000-0005-0000-0000-000081390000}"/>
    <cellStyle name="RowTitles1-Detail 2 2 9 3_Tertiary Salaries Survey" xfId="7543" xr:uid="{00000000-0005-0000-0000-000082390000}"/>
    <cellStyle name="RowTitles1-Detail 2 2 9 4" xfId="7544" xr:uid="{00000000-0005-0000-0000-000083390000}"/>
    <cellStyle name="RowTitles1-Detail 2 2 9 5" xfId="7545" xr:uid="{00000000-0005-0000-0000-000084390000}"/>
    <cellStyle name="RowTitles1-Detail 2 2 9 5 2" xfId="7546" xr:uid="{00000000-0005-0000-0000-000085390000}"/>
    <cellStyle name="RowTitles1-Detail 2 2 9 5_Tertiary Salaries Survey" xfId="7547" xr:uid="{00000000-0005-0000-0000-000086390000}"/>
    <cellStyle name="RowTitles1-Detail 2 2 9 6" xfId="7548" xr:uid="{00000000-0005-0000-0000-000087390000}"/>
    <cellStyle name="RowTitles1-Detail 2 2 9_Tertiary Salaries Survey" xfId="7549" xr:uid="{00000000-0005-0000-0000-000088390000}"/>
    <cellStyle name="RowTitles1-Detail 2 2_STUD aligned by INSTIT" xfId="7550" xr:uid="{00000000-0005-0000-0000-000089390000}"/>
    <cellStyle name="RowTitles1-Detail 2 3" xfId="7551" xr:uid="{00000000-0005-0000-0000-00008A390000}"/>
    <cellStyle name="RowTitles1-Detail 2 3 10" xfId="7552" xr:uid="{00000000-0005-0000-0000-00008B390000}"/>
    <cellStyle name="RowTitles1-Detail 2 3 10 2" xfId="7553" xr:uid="{00000000-0005-0000-0000-00008C390000}"/>
    <cellStyle name="RowTitles1-Detail 2 3 10 2 2" xfId="7554" xr:uid="{00000000-0005-0000-0000-00008D390000}"/>
    <cellStyle name="RowTitles1-Detail 2 3 10 2 2 2" xfId="7555" xr:uid="{00000000-0005-0000-0000-00008E390000}"/>
    <cellStyle name="RowTitles1-Detail 2 3 10 2 2_Tertiary Salaries Survey" xfId="7556" xr:uid="{00000000-0005-0000-0000-00008F390000}"/>
    <cellStyle name="RowTitles1-Detail 2 3 10 2 3" xfId="7557" xr:uid="{00000000-0005-0000-0000-000090390000}"/>
    <cellStyle name="RowTitles1-Detail 2 3 10 2_Tertiary Salaries Survey" xfId="7558" xr:uid="{00000000-0005-0000-0000-000091390000}"/>
    <cellStyle name="RowTitles1-Detail 2 3 10 3" xfId="7559" xr:uid="{00000000-0005-0000-0000-000092390000}"/>
    <cellStyle name="RowTitles1-Detail 2 3 10 3 2" xfId="7560" xr:uid="{00000000-0005-0000-0000-000093390000}"/>
    <cellStyle name="RowTitles1-Detail 2 3 10 3 2 2" xfId="7561" xr:uid="{00000000-0005-0000-0000-000094390000}"/>
    <cellStyle name="RowTitles1-Detail 2 3 10 3 2_Tertiary Salaries Survey" xfId="7562" xr:uid="{00000000-0005-0000-0000-000095390000}"/>
    <cellStyle name="RowTitles1-Detail 2 3 10 3 3" xfId="7563" xr:uid="{00000000-0005-0000-0000-000096390000}"/>
    <cellStyle name="RowTitles1-Detail 2 3 10 3_Tertiary Salaries Survey" xfId="7564" xr:uid="{00000000-0005-0000-0000-000097390000}"/>
    <cellStyle name="RowTitles1-Detail 2 3 10 4" xfId="7565" xr:uid="{00000000-0005-0000-0000-000098390000}"/>
    <cellStyle name="RowTitles1-Detail 2 3 10 4 2" xfId="7566" xr:uid="{00000000-0005-0000-0000-000099390000}"/>
    <cellStyle name="RowTitles1-Detail 2 3 10 4_Tertiary Salaries Survey" xfId="7567" xr:uid="{00000000-0005-0000-0000-00009A390000}"/>
    <cellStyle name="RowTitles1-Detail 2 3 10 5" xfId="7568" xr:uid="{00000000-0005-0000-0000-00009B390000}"/>
    <cellStyle name="RowTitles1-Detail 2 3 10_Tertiary Salaries Survey" xfId="7569" xr:uid="{00000000-0005-0000-0000-00009C390000}"/>
    <cellStyle name="RowTitles1-Detail 2 3 11" xfId="7570" xr:uid="{00000000-0005-0000-0000-00009D390000}"/>
    <cellStyle name="RowTitles1-Detail 2 3 11 2" xfId="7571" xr:uid="{00000000-0005-0000-0000-00009E390000}"/>
    <cellStyle name="RowTitles1-Detail 2 3 11 2 2" xfId="7572" xr:uid="{00000000-0005-0000-0000-00009F390000}"/>
    <cellStyle name="RowTitles1-Detail 2 3 11 2 2 2" xfId="7573" xr:uid="{00000000-0005-0000-0000-0000A0390000}"/>
    <cellStyle name="RowTitles1-Detail 2 3 11 2 2_Tertiary Salaries Survey" xfId="7574" xr:uid="{00000000-0005-0000-0000-0000A1390000}"/>
    <cellStyle name="RowTitles1-Detail 2 3 11 2 3" xfId="7575" xr:uid="{00000000-0005-0000-0000-0000A2390000}"/>
    <cellStyle name="RowTitles1-Detail 2 3 11 2_Tertiary Salaries Survey" xfId="7576" xr:uid="{00000000-0005-0000-0000-0000A3390000}"/>
    <cellStyle name="RowTitles1-Detail 2 3 11 3" xfId="7577" xr:uid="{00000000-0005-0000-0000-0000A4390000}"/>
    <cellStyle name="RowTitles1-Detail 2 3 11 3 2" xfId="7578" xr:uid="{00000000-0005-0000-0000-0000A5390000}"/>
    <cellStyle name="RowTitles1-Detail 2 3 11 3 2 2" xfId="7579" xr:uid="{00000000-0005-0000-0000-0000A6390000}"/>
    <cellStyle name="RowTitles1-Detail 2 3 11 3 2_Tertiary Salaries Survey" xfId="7580" xr:uid="{00000000-0005-0000-0000-0000A7390000}"/>
    <cellStyle name="RowTitles1-Detail 2 3 11 3 3" xfId="7581" xr:uid="{00000000-0005-0000-0000-0000A8390000}"/>
    <cellStyle name="RowTitles1-Detail 2 3 11 3_Tertiary Salaries Survey" xfId="7582" xr:uid="{00000000-0005-0000-0000-0000A9390000}"/>
    <cellStyle name="RowTitles1-Detail 2 3 11 4" xfId="7583" xr:uid="{00000000-0005-0000-0000-0000AA390000}"/>
    <cellStyle name="RowTitles1-Detail 2 3 11 4 2" xfId="7584" xr:uid="{00000000-0005-0000-0000-0000AB390000}"/>
    <cellStyle name="RowTitles1-Detail 2 3 11 4_Tertiary Salaries Survey" xfId="7585" xr:uid="{00000000-0005-0000-0000-0000AC390000}"/>
    <cellStyle name="RowTitles1-Detail 2 3 11 5" xfId="7586" xr:uid="{00000000-0005-0000-0000-0000AD390000}"/>
    <cellStyle name="RowTitles1-Detail 2 3 11_Tertiary Salaries Survey" xfId="7587" xr:uid="{00000000-0005-0000-0000-0000AE390000}"/>
    <cellStyle name="RowTitles1-Detail 2 3 12" xfId="7588" xr:uid="{00000000-0005-0000-0000-0000AF390000}"/>
    <cellStyle name="RowTitles1-Detail 2 3 12 2" xfId="7589" xr:uid="{00000000-0005-0000-0000-0000B0390000}"/>
    <cellStyle name="RowTitles1-Detail 2 3 12 2 2" xfId="7590" xr:uid="{00000000-0005-0000-0000-0000B1390000}"/>
    <cellStyle name="RowTitles1-Detail 2 3 12 2_Tertiary Salaries Survey" xfId="7591" xr:uid="{00000000-0005-0000-0000-0000B2390000}"/>
    <cellStyle name="RowTitles1-Detail 2 3 12 3" xfId="7592" xr:uid="{00000000-0005-0000-0000-0000B3390000}"/>
    <cellStyle name="RowTitles1-Detail 2 3 12_Tertiary Salaries Survey" xfId="7593" xr:uid="{00000000-0005-0000-0000-0000B4390000}"/>
    <cellStyle name="RowTitles1-Detail 2 3 13" xfId="7594" xr:uid="{00000000-0005-0000-0000-0000B5390000}"/>
    <cellStyle name="RowTitles1-Detail 2 3 14" xfId="7595" xr:uid="{00000000-0005-0000-0000-0000B6390000}"/>
    <cellStyle name="RowTitles1-Detail 2 3 15" xfId="7596" xr:uid="{00000000-0005-0000-0000-0000B7390000}"/>
    <cellStyle name="RowTitles1-Detail 2 3 2" xfId="7597" xr:uid="{00000000-0005-0000-0000-0000B8390000}"/>
    <cellStyle name="RowTitles1-Detail 2 3 2 10" xfId="7598" xr:uid="{00000000-0005-0000-0000-0000B9390000}"/>
    <cellStyle name="RowTitles1-Detail 2 3 2 10 2" xfId="7599" xr:uid="{00000000-0005-0000-0000-0000BA390000}"/>
    <cellStyle name="RowTitles1-Detail 2 3 2 10 2 2" xfId="7600" xr:uid="{00000000-0005-0000-0000-0000BB390000}"/>
    <cellStyle name="RowTitles1-Detail 2 3 2 10 2 2 2" xfId="7601" xr:uid="{00000000-0005-0000-0000-0000BC390000}"/>
    <cellStyle name="RowTitles1-Detail 2 3 2 10 2 2_Tertiary Salaries Survey" xfId="7602" xr:uid="{00000000-0005-0000-0000-0000BD390000}"/>
    <cellStyle name="RowTitles1-Detail 2 3 2 10 2 3" xfId="7603" xr:uid="{00000000-0005-0000-0000-0000BE390000}"/>
    <cellStyle name="RowTitles1-Detail 2 3 2 10 2_Tertiary Salaries Survey" xfId="7604" xr:uid="{00000000-0005-0000-0000-0000BF390000}"/>
    <cellStyle name="RowTitles1-Detail 2 3 2 10 3" xfId="7605" xr:uid="{00000000-0005-0000-0000-0000C0390000}"/>
    <cellStyle name="RowTitles1-Detail 2 3 2 10 3 2" xfId="7606" xr:uid="{00000000-0005-0000-0000-0000C1390000}"/>
    <cellStyle name="RowTitles1-Detail 2 3 2 10 3 2 2" xfId="7607" xr:uid="{00000000-0005-0000-0000-0000C2390000}"/>
    <cellStyle name="RowTitles1-Detail 2 3 2 10 3 2_Tertiary Salaries Survey" xfId="7608" xr:uid="{00000000-0005-0000-0000-0000C3390000}"/>
    <cellStyle name="RowTitles1-Detail 2 3 2 10 3 3" xfId="7609" xr:uid="{00000000-0005-0000-0000-0000C4390000}"/>
    <cellStyle name="RowTitles1-Detail 2 3 2 10 3_Tertiary Salaries Survey" xfId="7610" xr:uid="{00000000-0005-0000-0000-0000C5390000}"/>
    <cellStyle name="RowTitles1-Detail 2 3 2 10 4" xfId="7611" xr:uid="{00000000-0005-0000-0000-0000C6390000}"/>
    <cellStyle name="RowTitles1-Detail 2 3 2 10 4 2" xfId="7612" xr:uid="{00000000-0005-0000-0000-0000C7390000}"/>
    <cellStyle name="RowTitles1-Detail 2 3 2 10 4_Tertiary Salaries Survey" xfId="7613" xr:uid="{00000000-0005-0000-0000-0000C8390000}"/>
    <cellStyle name="RowTitles1-Detail 2 3 2 10 5" xfId="7614" xr:uid="{00000000-0005-0000-0000-0000C9390000}"/>
    <cellStyle name="RowTitles1-Detail 2 3 2 10_Tertiary Salaries Survey" xfId="7615" xr:uid="{00000000-0005-0000-0000-0000CA390000}"/>
    <cellStyle name="RowTitles1-Detail 2 3 2 11" xfId="7616" xr:uid="{00000000-0005-0000-0000-0000CB390000}"/>
    <cellStyle name="RowTitles1-Detail 2 3 2 11 2" xfId="7617" xr:uid="{00000000-0005-0000-0000-0000CC390000}"/>
    <cellStyle name="RowTitles1-Detail 2 3 2 11 2 2" xfId="7618" xr:uid="{00000000-0005-0000-0000-0000CD390000}"/>
    <cellStyle name="RowTitles1-Detail 2 3 2 11 2_Tertiary Salaries Survey" xfId="7619" xr:uid="{00000000-0005-0000-0000-0000CE390000}"/>
    <cellStyle name="RowTitles1-Detail 2 3 2 11 3" xfId="7620" xr:uid="{00000000-0005-0000-0000-0000CF390000}"/>
    <cellStyle name="RowTitles1-Detail 2 3 2 11_Tertiary Salaries Survey" xfId="7621" xr:uid="{00000000-0005-0000-0000-0000D0390000}"/>
    <cellStyle name="RowTitles1-Detail 2 3 2 12" xfId="7622" xr:uid="{00000000-0005-0000-0000-0000D1390000}"/>
    <cellStyle name="RowTitles1-Detail 2 3 2 13" xfId="7623" xr:uid="{00000000-0005-0000-0000-0000D2390000}"/>
    <cellStyle name="RowTitles1-Detail 2 3 2 2" xfId="7624" xr:uid="{00000000-0005-0000-0000-0000D3390000}"/>
    <cellStyle name="RowTitles1-Detail 2 3 2 2 10" xfId="7625" xr:uid="{00000000-0005-0000-0000-0000D4390000}"/>
    <cellStyle name="RowTitles1-Detail 2 3 2 2 10 2" xfId="7626" xr:uid="{00000000-0005-0000-0000-0000D5390000}"/>
    <cellStyle name="RowTitles1-Detail 2 3 2 2 10 2 2" xfId="7627" xr:uid="{00000000-0005-0000-0000-0000D6390000}"/>
    <cellStyle name="RowTitles1-Detail 2 3 2 2 10 2_Tertiary Salaries Survey" xfId="7628" xr:uid="{00000000-0005-0000-0000-0000D7390000}"/>
    <cellStyle name="RowTitles1-Detail 2 3 2 2 10 3" xfId="7629" xr:uid="{00000000-0005-0000-0000-0000D8390000}"/>
    <cellStyle name="RowTitles1-Detail 2 3 2 2 10_Tertiary Salaries Survey" xfId="7630" xr:uid="{00000000-0005-0000-0000-0000D9390000}"/>
    <cellStyle name="RowTitles1-Detail 2 3 2 2 11" xfId="7631" xr:uid="{00000000-0005-0000-0000-0000DA390000}"/>
    <cellStyle name="RowTitles1-Detail 2 3 2 2 12" xfId="7632" xr:uid="{00000000-0005-0000-0000-0000DB390000}"/>
    <cellStyle name="RowTitles1-Detail 2 3 2 2 2" xfId="7633" xr:uid="{00000000-0005-0000-0000-0000DC390000}"/>
    <cellStyle name="RowTitles1-Detail 2 3 2 2 2 2" xfId="7634" xr:uid="{00000000-0005-0000-0000-0000DD390000}"/>
    <cellStyle name="RowTitles1-Detail 2 3 2 2 2 2 2" xfId="7635" xr:uid="{00000000-0005-0000-0000-0000DE390000}"/>
    <cellStyle name="RowTitles1-Detail 2 3 2 2 2 2 2 2" xfId="7636" xr:uid="{00000000-0005-0000-0000-0000DF390000}"/>
    <cellStyle name="RowTitles1-Detail 2 3 2 2 2 2 2 2 2" xfId="7637" xr:uid="{00000000-0005-0000-0000-0000E0390000}"/>
    <cellStyle name="RowTitles1-Detail 2 3 2 2 2 2 2 2_Tertiary Salaries Survey" xfId="7638" xr:uid="{00000000-0005-0000-0000-0000E1390000}"/>
    <cellStyle name="RowTitles1-Detail 2 3 2 2 2 2 2 3" xfId="7639" xr:uid="{00000000-0005-0000-0000-0000E2390000}"/>
    <cellStyle name="RowTitles1-Detail 2 3 2 2 2 2 2_Tertiary Salaries Survey" xfId="7640" xr:uid="{00000000-0005-0000-0000-0000E3390000}"/>
    <cellStyle name="RowTitles1-Detail 2 3 2 2 2 2 3" xfId="7641" xr:uid="{00000000-0005-0000-0000-0000E4390000}"/>
    <cellStyle name="RowTitles1-Detail 2 3 2 2 2 2 3 2" xfId="7642" xr:uid="{00000000-0005-0000-0000-0000E5390000}"/>
    <cellStyle name="RowTitles1-Detail 2 3 2 2 2 2 3 2 2" xfId="7643" xr:uid="{00000000-0005-0000-0000-0000E6390000}"/>
    <cellStyle name="RowTitles1-Detail 2 3 2 2 2 2 3 2_Tertiary Salaries Survey" xfId="7644" xr:uid="{00000000-0005-0000-0000-0000E7390000}"/>
    <cellStyle name="RowTitles1-Detail 2 3 2 2 2 2 3 3" xfId="7645" xr:uid="{00000000-0005-0000-0000-0000E8390000}"/>
    <cellStyle name="RowTitles1-Detail 2 3 2 2 2 2 3_Tertiary Salaries Survey" xfId="7646" xr:uid="{00000000-0005-0000-0000-0000E9390000}"/>
    <cellStyle name="RowTitles1-Detail 2 3 2 2 2 2 4" xfId="7647" xr:uid="{00000000-0005-0000-0000-0000EA390000}"/>
    <cellStyle name="RowTitles1-Detail 2 3 2 2 2 2 5" xfId="7648" xr:uid="{00000000-0005-0000-0000-0000EB390000}"/>
    <cellStyle name="RowTitles1-Detail 2 3 2 2 2 2_Tertiary Salaries Survey" xfId="7649" xr:uid="{00000000-0005-0000-0000-0000EC390000}"/>
    <cellStyle name="RowTitles1-Detail 2 3 2 2 2 3" xfId="7650" xr:uid="{00000000-0005-0000-0000-0000ED390000}"/>
    <cellStyle name="RowTitles1-Detail 2 3 2 2 2 3 2" xfId="7651" xr:uid="{00000000-0005-0000-0000-0000EE390000}"/>
    <cellStyle name="RowTitles1-Detail 2 3 2 2 2 3 2 2" xfId="7652" xr:uid="{00000000-0005-0000-0000-0000EF390000}"/>
    <cellStyle name="RowTitles1-Detail 2 3 2 2 2 3 2 2 2" xfId="7653" xr:uid="{00000000-0005-0000-0000-0000F0390000}"/>
    <cellStyle name="RowTitles1-Detail 2 3 2 2 2 3 2 2_Tertiary Salaries Survey" xfId="7654" xr:uid="{00000000-0005-0000-0000-0000F1390000}"/>
    <cellStyle name="RowTitles1-Detail 2 3 2 2 2 3 2 3" xfId="7655" xr:uid="{00000000-0005-0000-0000-0000F2390000}"/>
    <cellStyle name="RowTitles1-Detail 2 3 2 2 2 3 2_Tertiary Salaries Survey" xfId="7656" xr:uid="{00000000-0005-0000-0000-0000F3390000}"/>
    <cellStyle name="RowTitles1-Detail 2 3 2 2 2 3 3" xfId="7657" xr:uid="{00000000-0005-0000-0000-0000F4390000}"/>
    <cellStyle name="RowTitles1-Detail 2 3 2 2 2 3 3 2" xfId="7658" xr:uid="{00000000-0005-0000-0000-0000F5390000}"/>
    <cellStyle name="RowTitles1-Detail 2 3 2 2 2 3 3 2 2" xfId="7659" xr:uid="{00000000-0005-0000-0000-0000F6390000}"/>
    <cellStyle name="RowTitles1-Detail 2 3 2 2 2 3 3 2_Tertiary Salaries Survey" xfId="7660" xr:uid="{00000000-0005-0000-0000-0000F7390000}"/>
    <cellStyle name="RowTitles1-Detail 2 3 2 2 2 3 3 3" xfId="7661" xr:uid="{00000000-0005-0000-0000-0000F8390000}"/>
    <cellStyle name="RowTitles1-Detail 2 3 2 2 2 3 3_Tertiary Salaries Survey" xfId="7662" xr:uid="{00000000-0005-0000-0000-0000F9390000}"/>
    <cellStyle name="RowTitles1-Detail 2 3 2 2 2 3 4" xfId="7663" xr:uid="{00000000-0005-0000-0000-0000FA390000}"/>
    <cellStyle name="RowTitles1-Detail 2 3 2 2 2 3 5" xfId="7664" xr:uid="{00000000-0005-0000-0000-0000FB390000}"/>
    <cellStyle name="RowTitles1-Detail 2 3 2 2 2 3 5 2" xfId="7665" xr:uid="{00000000-0005-0000-0000-0000FC390000}"/>
    <cellStyle name="RowTitles1-Detail 2 3 2 2 2 3 5_Tertiary Salaries Survey" xfId="7666" xr:uid="{00000000-0005-0000-0000-0000FD390000}"/>
    <cellStyle name="RowTitles1-Detail 2 3 2 2 2 3 6" xfId="7667" xr:uid="{00000000-0005-0000-0000-0000FE390000}"/>
    <cellStyle name="RowTitles1-Detail 2 3 2 2 2 3_Tertiary Salaries Survey" xfId="7668" xr:uid="{00000000-0005-0000-0000-0000FF390000}"/>
    <cellStyle name="RowTitles1-Detail 2 3 2 2 2 4" xfId="7669" xr:uid="{00000000-0005-0000-0000-0000003A0000}"/>
    <cellStyle name="RowTitles1-Detail 2 3 2 2 2 4 2" xfId="7670" xr:uid="{00000000-0005-0000-0000-0000013A0000}"/>
    <cellStyle name="RowTitles1-Detail 2 3 2 2 2 4 2 2" xfId="7671" xr:uid="{00000000-0005-0000-0000-0000023A0000}"/>
    <cellStyle name="RowTitles1-Detail 2 3 2 2 2 4 2 2 2" xfId="7672" xr:uid="{00000000-0005-0000-0000-0000033A0000}"/>
    <cellStyle name="RowTitles1-Detail 2 3 2 2 2 4 2 2_Tertiary Salaries Survey" xfId="7673" xr:uid="{00000000-0005-0000-0000-0000043A0000}"/>
    <cellStyle name="RowTitles1-Detail 2 3 2 2 2 4 2 3" xfId="7674" xr:uid="{00000000-0005-0000-0000-0000053A0000}"/>
    <cellStyle name="RowTitles1-Detail 2 3 2 2 2 4 2_Tertiary Salaries Survey" xfId="7675" xr:uid="{00000000-0005-0000-0000-0000063A0000}"/>
    <cellStyle name="RowTitles1-Detail 2 3 2 2 2 4 3" xfId="7676" xr:uid="{00000000-0005-0000-0000-0000073A0000}"/>
    <cellStyle name="RowTitles1-Detail 2 3 2 2 2 4 3 2" xfId="7677" xr:uid="{00000000-0005-0000-0000-0000083A0000}"/>
    <cellStyle name="RowTitles1-Detail 2 3 2 2 2 4 3 2 2" xfId="7678" xr:uid="{00000000-0005-0000-0000-0000093A0000}"/>
    <cellStyle name="RowTitles1-Detail 2 3 2 2 2 4 3 2_Tertiary Salaries Survey" xfId="7679" xr:uid="{00000000-0005-0000-0000-00000A3A0000}"/>
    <cellStyle name="RowTitles1-Detail 2 3 2 2 2 4 3 3" xfId="7680" xr:uid="{00000000-0005-0000-0000-00000B3A0000}"/>
    <cellStyle name="RowTitles1-Detail 2 3 2 2 2 4 3_Tertiary Salaries Survey" xfId="7681" xr:uid="{00000000-0005-0000-0000-00000C3A0000}"/>
    <cellStyle name="RowTitles1-Detail 2 3 2 2 2 4 4" xfId="7682" xr:uid="{00000000-0005-0000-0000-00000D3A0000}"/>
    <cellStyle name="RowTitles1-Detail 2 3 2 2 2 4 4 2" xfId="7683" xr:uid="{00000000-0005-0000-0000-00000E3A0000}"/>
    <cellStyle name="RowTitles1-Detail 2 3 2 2 2 4 4_Tertiary Salaries Survey" xfId="7684" xr:uid="{00000000-0005-0000-0000-00000F3A0000}"/>
    <cellStyle name="RowTitles1-Detail 2 3 2 2 2 4 5" xfId="7685" xr:uid="{00000000-0005-0000-0000-0000103A0000}"/>
    <cellStyle name="RowTitles1-Detail 2 3 2 2 2 4_Tertiary Salaries Survey" xfId="7686" xr:uid="{00000000-0005-0000-0000-0000113A0000}"/>
    <cellStyle name="RowTitles1-Detail 2 3 2 2 2 5" xfId="7687" xr:uid="{00000000-0005-0000-0000-0000123A0000}"/>
    <cellStyle name="RowTitles1-Detail 2 3 2 2 2 5 2" xfId="7688" xr:uid="{00000000-0005-0000-0000-0000133A0000}"/>
    <cellStyle name="RowTitles1-Detail 2 3 2 2 2 5 2 2" xfId="7689" xr:uid="{00000000-0005-0000-0000-0000143A0000}"/>
    <cellStyle name="RowTitles1-Detail 2 3 2 2 2 5 2 2 2" xfId="7690" xr:uid="{00000000-0005-0000-0000-0000153A0000}"/>
    <cellStyle name="RowTitles1-Detail 2 3 2 2 2 5 2 2_Tertiary Salaries Survey" xfId="7691" xr:uid="{00000000-0005-0000-0000-0000163A0000}"/>
    <cellStyle name="RowTitles1-Detail 2 3 2 2 2 5 2 3" xfId="7692" xr:uid="{00000000-0005-0000-0000-0000173A0000}"/>
    <cellStyle name="RowTitles1-Detail 2 3 2 2 2 5 2_Tertiary Salaries Survey" xfId="7693" xr:uid="{00000000-0005-0000-0000-0000183A0000}"/>
    <cellStyle name="RowTitles1-Detail 2 3 2 2 2 5 3" xfId="7694" xr:uid="{00000000-0005-0000-0000-0000193A0000}"/>
    <cellStyle name="RowTitles1-Detail 2 3 2 2 2 5 3 2" xfId="7695" xr:uid="{00000000-0005-0000-0000-00001A3A0000}"/>
    <cellStyle name="RowTitles1-Detail 2 3 2 2 2 5 3 2 2" xfId="7696" xr:uid="{00000000-0005-0000-0000-00001B3A0000}"/>
    <cellStyle name="RowTitles1-Detail 2 3 2 2 2 5 3 2_Tertiary Salaries Survey" xfId="7697" xr:uid="{00000000-0005-0000-0000-00001C3A0000}"/>
    <cellStyle name="RowTitles1-Detail 2 3 2 2 2 5 3 3" xfId="7698" xr:uid="{00000000-0005-0000-0000-00001D3A0000}"/>
    <cellStyle name="RowTitles1-Detail 2 3 2 2 2 5 3_Tertiary Salaries Survey" xfId="7699" xr:uid="{00000000-0005-0000-0000-00001E3A0000}"/>
    <cellStyle name="RowTitles1-Detail 2 3 2 2 2 5 4" xfId="7700" xr:uid="{00000000-0005-0000-0000-00001F3A0000}"/>
    <cellStyle name="RowTitles1-Detail 2 3 2 2 2 5 4 2" xfId="7701" xr:uid="{00000000-0005-0000-0000-0000203A0000}"/>
    <cellStyle name="RowTitles1-Detail 2 3 2 2 2 5 4_Tertiary Salaries Survey" xfId="7702" xr:uid="{00000000-0005-0000-0000-0000213A0000}"/>
    <cellStyle name="RowTitles1-Detail 2 3 2 2 2 5 5" xfId="7703" xr:uid="{00000000-0005-0000-0000-0000223A0000}"/>
    <cellStyle name="RowTitles1-Detail 2 3 2 2 2 5_Tertiary Salaries Survey" xfId="7704" xr:uid="{00000000-0005-0000-0000-0000233A0000}"/>
    <cellStyle name="RowTitles1-Detail 2 3 2 2 2 6" xfId="7705" xr:uid="{00000000-0005-0000-0000-0000243A0000}"/>
    <cellStyle name="RowTitles1-Detail 2 3 2 2 2 6 2" xfId="7706" xr:uid="{00000000-0005-0000-0000-0000253A0000}"/>
    <cellStyle name="RowTitles1-Detail 2 3 2 2 2 6 2 2" xfId="7707" xr:uid="{00000000-0005-0000-0000-0000263A0000}"/>
    <cellStyle name="RowTitles1-Detail 2 3 2 2 2 6 2 2 2" xfId="7708" xr:uid="{00000000-0005-0000-0000-0000273A0000}"/>
    <cellStyle name="RowTitles1-Detail 2 3 2 2 2 6 2 2_Tertiary Salaries Survey" xfId="7709" xr:uid="{00000000-0005-0000-0000-0000283A0000}"/>
    <cellStyle name="RowTitles1-Detail 2 3 2 2 2 6 2 3" xfId="7710" xr:uid="{00000000-0005-0000-0000-0000293A0000}"/>
    <cellStyle name="RowTitles1-Detail 2 3 2 2 2 6 2_Tertiary Salaries Survey" xfId="7711" xr:uid="{00000000-0005-0000-0000-00002A3A0000}"/>
    <cellStyle name="RowTitles1-Detail 2 3 2 2 2 6 3" xfId="7712" xr:uid="{00000000-0005-0000-0000-00002B3A0000}"/>
    <cellStyle name="RowTitles1-Detail 2 3 2 2 2 6 3 2" xfId="7713" xr:uid="{00000000-0005-0000-0000-00002C3A0000}"/>
    <cellStyle name="RowTitles1-Detail 2 3 2 2 2 6 3 2 2" xfId="7714" xr:uid="{00000000-0005-0000-0000-00002D3A0000}"/>
    <cellStyle name="RowTitles1-Detail 2 3 2 2 2 6 3 2_Tertiary Salaries Survey" xfId="7715" xr:uid="{00000000-0005-0000-0000-00002E3A0000}"/>
    <cellStyle name="RowTitles1-Detail 2 3 2 2 2 6 3 3" xfId="7716" xr:uid="{00000000-0005-0000-0000-00002F3A0000}"/>
    <cellStyle name="RowTitles1-Detail 2 3 2 2 2 6 3_Tertiary Salaries Survey" xfId="7717" xr:uid="{00000000-0005-0000-0000-0000303A0000}"/>
    <cellStyle name="RowTitles1-Detail 2 3 2 2 2 6 4" xfId="7718" xr:uid="{00000000-0005-0000-0000-0000313A0000}"/>
    <cellStyle name="RowTitles1-Detail 2 3 2 2 2 6 4 2" xfId="7719" xr:uid="{00000000-0005-0000-0000-0000323A0000}"/>
    <cellStyle name="RowTitles1-Detail 2 3 2 2 2 6 4_Tertiary Salaries Survey" xfId="7720" xr:uid="{00000000-0005-0000-0000-0000333A0000}"/>
    <cellStyle name="RowTitles1-Detail 2 3 2 2 2 6 5" xfId="7721" xr:uid="{00000000-0005-0000-0000-0000343A0000}"/>
    <cellStyle name="RowTitles1-Detail 2 3 2 2 2 6_Tertiary Salaries Survey" xfId="7722" xr:uid="{00000000-0005-0000-0000-0000353A0000}"/>
    <cellStyle name="RowTitles1-Detail 2 3 2 2 2 7" xfId="7723" xr:uid="{00000000-0005-0000-0000-0000363A0000}"/>
    <cellStyle name="RowTitles1-Detail 2 3 2 2 2 7 2" xfId="7724" xr:uid="{00000000-0005-0000-0000-0000373A0000}"/>
    <cellStyle name="RowTitles1-Detail 2 3 2 2 2 7 2 2" xfId="7725" xr:uid="{00000000-0005-0000-0000-0000383A0000}"/>
    <cellStyle name="RowTitles1-Detail 2 3 2 2 2 7 2_Tertiary Salaries Survey" xfId="7726" xr:uid="{00000000-0005-0000-0000-0000393A0000}"/>
    <cellStyle name="RowTitles1-Detail 2 3 2 2 2 7 3" xfId="7727" xr:uid="{00000000-0005-0000-0000-00003A3A0000}"/>
    <cellStyle name="RowTitles1-Detail 2 3 2 2 2 7_Tertiary Salaries Survey" xfId="7728" xr:uid="{00000000-0005-0000-0000-00003B3A0000}"/>
    <cellStyle name="RowTitles1-Detail 2 3 2 2 2 8" xfId="7729" xr:uid="{00000000-0005-0000-0000-00003C3A0000}"/>
    <cellStyle name="RowTitles1-Detail 2 3 2 2 2 9" xfId="7730" xr:uid="{00000000-0005-0000-0000-00003D3A0000}"/>
    <cellStyle name="RowTitles1-Detail 2 3 2 2 2_STUD aligned by INSTIT" xfId="7731" xr:uid="{00000000-0005-0000-0000-00003E3A0000}"/>
    <cellStyle name="RowTitles1-Detail 2 3 2 2 3" xfId="7732" xr:uid="{00000000-0005-0000-0000-00003F3A0000}"/>
    <cellStyle name="RowTitles1-Detail 2 3 2 2 3 2" xfId="7733" xr:uid="{00000000-0005-0000-0000-0000403A0000}"/>
    <cellStyle name="RowTitles1-Detail 2 3 2 2 3 2 2" xfId="7734" xr:uid="{00000000-0005-0000-0000-0000413A0000}"/>
    <cellStyle name="RowTitles1-Detail 2 3 2 2 3 2 2 2" xfId="7735" xr:uid="{00000000-0005-0000-0000-0000423A0000}"/>
    <cellStyle name="RowTitles1-Detail 2 3 2 2 3 2 2 2 2" xfId="7736" xr:uid="{00000000-0005-0000-0000-0000433A0000}"/>
    <cellStyle name="RowTitles1-Detail 2 3 2 2 3 2 2 2_Tertiary Salaries Survey" xfId="7737" xr:uid="{00000000-0005-0000-0000-0000443A0000}"/>
    <cellStyle name="RowTitles1-Detail 2 3 2 2 3 2 2 3" xfId="7738" xr:uid="{00000000-0005-0000-0000-0000453A0000}"/>
    <cellStyle name="RowTitles1-Detail 2 3 2 2 3 2 2_Tertiary Salaries Survey" xfId="7739" xr:uid="{00000000-0005-0000-0000-0000463A0000}"/>
    <cellStyle name="RowTitles1-Detail 2 3 2 2 3 2 3" xfId="7740" xr:uid="{00000000-0005-0000-0000-0000473A0000}"/>
    <cellStyle name="RowTitles1-Detail 2 3 2 2 3 2 3 2" xfId="7741" xr:uid="{00000000-0005-0000-0000-0000483A0000}"/>
    <cellStyle name="RowTitles1-Detail 2 3 2 2 3 2 3 2 2" xfId="7742" xr:uid="{00000000-0005-0000-0000-0000493A0000}"/>
    <cellStyle name="RowTitles1-Detail 2 3 2 2 3 2 3 2_Tertiary Salaries Survey" xfId="7743" xr:uid="{00000000-0005-0000-0000-00004A3A0000}"/>
    <cellStyle name="RowTitles1-Detail 2 3 2 2 3 2 3 3" xfId="7744" xr:uid="{00000000-0005-0000-0000-00004B3A0000}"/>
    <cellStyle name="RowTitles1-Detail 2 3 2 2 3 2 3_Tertiary Salaries Survey" xfId="7745" xr:uid="{00000000-0005-0000-0000-00004C3A0000}"/>
    <cellStyle name="RowTitles1-Detail 2 3 2 2 3 2 4" xfId="7746" xr:uid="{00000000-0005-0000-0000-00004D3A0000}"/>
    <cellStyle name="RowTitles1-Detail 2 3 2 2 3 2 5" xfId="7747" xr:uid="{00000000-0005-0000-0000-00004E3A0000}"/>
    <cellStyle name="RowTitles1-Detail 2 3 2 2 3 2 5 2" xfId="7748" xr:uid="{00000000-0005-0000-0000-00004F3A0000}"/>
    <cellStyle name="RowTitles1-Detail 2 3 2 2 3 2 5_Tertiary Salaries Survey" xfId="7749" xr:uid="{00000000-0005-0000-0000-0000503A0000}"/>
    <cellStyle name="RowTitles1-Detail 2 3 2 2 3 2 6" xfId="7750" xr:uid="{00000000-0005-0000-0000-0000513A0000}"/>
    <cellStyle name="RowTitles1-Detail 2 3 2 2 3 2_Tertiary Salaries Survey" xfId="7751" xr:uid="{00000000-0005-0000-0000-0000523A0000}"/>
    <cellStyle name="RowTitles1-Detail 2 3 2 2 3 3" xfId="7752" xr:uid="{00000000-0005-0000-0000-0000533A0000}"/>
    <cellStyle name="RowTitles1-Detail 2 3 2 2 3 3 2" xfId="7753" xr:uid="{00000000-0005-0000-0000-0000543A0000}"/>
    <cellStyle name="RowTitles1-Detail 2 3 2 2 3 3 2 2" xfId="7754" xr:uid="{00000000-0005-0000-0000-0000553A0000}"/>
    <cellStyle name="RowTitles1-Detail 2 3 2 2 3 3 2 2 2" xfId="7755" xr:uid="{00000000-0005-0000-0000-0000563A0000}"/>
    <cellStyle name="RowTitles1-Detail 2 3 2 2 3 3 2 2_Tertiary Salaries Survey" xfId="7756" xr:uid="{00000000-0005-0000-0000-0000573A0000}"/>
    <cellStyle name="RowTitles1-Detail 2 3 2 2 3 3 2 3" xfId="7757" xr:uid="{00000000-0005-0000-0000-0000583A0000}"/>
    <cellStyle name="RowTitles1-Detail 2 3 2 2 3 3 2_Tertiary Salaries Survey" xfId="7758" xr:uid="{00000000-0005-0000-0000-0000593A0000}"/>
    <cellStyle name="RowTitles1-Detail 2 3 2 2 3 3 3" xfId="7759" xr:uid="{00000000-0005-0000-0000-00005A3A0000}"/>
    <cellStyle name="RowTitles1-Detail 2 3 2 2 3 3 3 2" xfId="7760" xr:uid="{00000000-0005-0000-0000-00005B3A0000}"/>
    <cellStyle name="RowTitles1-Detail 2 3 2 2 3 3 3 2 2" xfId="7761" xr:uid="{00000000-0005-0000-0000-00005C3A0000}"/>
    <cellStyle name="RowTitles1-Detail 2 3 2 2 3 3 3 2_Tertiary Salaries Survey" xfId="7762" xr:uid="{00000000-0005-0000-0000-00005D3A0000}"/>
    <cellStyle name="RowTitles1-Detail 2 3 2 2 3 3 3 3" xfId="7763" xr:uid="{00000000-0005-0000-0000-00005E3A0000}"/>
    <cellStyle name="RowTitles1-Detail 2 3 2 2 3 3 3_Tertiary Salaries Survey" xfId="7764" xr:uid="{00000000-0005-0000-0000-00005F3A0000}"/>
    <cellStyle name="RowTitles1-Detail 2 3 2 2 3 3 4" xfId="7765" xr:uid="{00000000-0005-0000-0000-0000603A0000}"/>
    <cellStyle name="RowTitles1-Detail 2 3 2 2 3 3 5" xfId="7766" xr:uid="{00000000-0005-0000-0000-0000613A0000}"/>
    <cellStyle name="RowTitles1-Detail 2 3 2 2 3 3_Tertiary Salaries Survey" xfId="7767" xr:uid="{00000000-0005-0000-0000-0000623A0000}"/>
    <cellStyle name="RowTitles1-Detail 2 3 2 2 3 4" xfId="7768" xr:uid="{00000000-0005-0000-0000-0000633A0000}"/>
    <cellStyle name="RowTitles1-Detail 2 3 2 2 3 4 2" xfId="7769" xr:uid="{00000000-0005-0000-0000-0000643A0000}"/>
    <cellStyle name="RowTitles1-Detail 2 3 2 2 3 4 2 2" xfId="7770" xr:uid="{00000000-0005-0000-0000-0000653A0000}"/>
    <cellStyle name="RowTitles1-Detail 2 3 2 2 3 4 2 2 2" xfId="7771" xr:uid="{00000000-0005-0000-0000-0000663A0000}"/>
    <cellStyle name="RowTitles1-Detail 2 3 2 2 3 4 2 2_Tertiary Salaries Survey" xfId="7772" xr:uid="{00000000-0005-0000-0000-0000673A0000}"/>
    <cellStyle name="RowTitles1-Detail 2 3 2 2 3 4 2 3" xfId="7773" xr:uid="{00000000-0005-0000-0000-0000683A0000}"/>
    <cellStyle name="RowTitles1-Detail 2 3 2 2 3 4 2_Tertiary Salaries Survey" xfId="7774" xr:uid="{00000000-0005-0000-0000-0000693A0000}"/>
    <cellStyle name="RowTitles1-Detail 2 3 2 2 3 4 3" xfId="7775" xr:uid="{00000000-0005-0000-0000-00006A3A0000}"/>
    <cellStyle name="RowTitles1-Detail 2 3 2 2 3 4 3 2" xfId="7776" xr:uid="{00000000-0005-0000-0000-00006B3A0000}"/>
    <cellStyle name="RowTitles1-Detail 2 3 2 2 3 4 3 2 2" xfId="7777" xr:uid="{00000000-0005-0000-0000-00006C3A0000}"/>
    <cellStyle name="RowTitles1-Detail 2 3 2 2 3 4 3 2_Tertiary Salaries Survey" xfId="7778" xr:uid="{00000000-0005-0000-0000-00006D3A0000}"/>
    <cellStyle name="RowTitles1-Detail 2 3 2 2 3 4 3 3" xfId="7779" xr:uid="{00000000-0005-0000-0000-00006E3A0000}"/>
    <cellStyle name="RowTitles1-Detail 2 3 2 2 3 4 3_Tertiary Salaries Survey" xfId="7780" xr:uid="{00000000-0005-0000-0000-00006F3A0000}"/>
    <cellStyle name="RowTitles1-Detail 2 3 2 2 3 4 4" xfId="7781" xr:uid="{00000000-0005-0000-0000-0000703A0000}"/>
    <cellStyle name="RowTitles1-Detail 2 3 2 2 3 4 4 2" xfId="7782" xr:uid="{00000000-0005-0000-0000-0000713A0000}"/>
    <cellStyle name="RowTitles1-Detail 2 3 2 2 3 4 4_Tertiary Salaries Survey" xfId="7783" xr:uid="{00000000-0005-0000-0000-0000723A0000}"/>
    <cellStyle name="RowTitles1-Detail 2 3 2 2 3 4 5" xfId="7784" xr:uid="{00000000-0005-0000-0000-0000733A0000}"/>
    <cellStyle name="RowTitles1-Detail 2 3 2 2 3 4_Tertiary Salaries Survey" xfId="7785" xr:uid="{00000000-0005-0000-0000-0000743A0000}"/>
    <cellStyle name="RowTitles1-Detail 2 3 2 2 3 5" xfId="7786" xr:uid="{00000000-0005-0000-0000-0000753A0000}"/>
    <cellStyle name="RowTitles1-Detail 2 3 2 2 3 5 2" xfId="7787" xr:uid="{00000000-0005-0000-0000-0000763A0000}"/>
    <cellStyle name="RowTitles1-Detail 2 3 2 2 3 5 2 2" xfId="7788" xr:uid="{00000000-0005-0000-0000-0000773A0000}"/>
    <cellStyle name="RowTitles1-Detail 2 3 2 2 3 5 2 2 2" xfId="7789" xr:uid="{00000000-0005-0000-0000-0000783A0000}"/>
    <cellStyle name="RowTitles1-Detail 2 3 2 2 3 5 2 2_Tertiary Salaries Survey" xfId="7790" xr:uid="{00000000-0005-0000-0000-0000793A0000}"/>
    <cellStyle name="RowTitles1-Detail 2 3 2 2 3 5 2 3" xfId="7791" xr:uid="{00000000-0005-0000-0000-00007A3A0000}"/>
    <cellStyle name="RowTitles1-Detail 2 3 2 2 3 5 2_Tertiary Salaries Survey" xfId="7792" xr:uid="{00000000-0005-0000-0000-00007B3A0000}"/>
    <cellStyle name="RowTitles1-Detail 2 3 2 2 3 5 3" xfId="7793" xr:uid="{00000000-0005-0000-0000-00007C3A0000}"/>
    <cellStyle name="RowTitles1-Detail 2 3 2 2 3 5 3 2" xfId="7794" xr:uid="{00000000-0005-0000-0000-00007D3A0000}"/>
    <cellStyle name="RowTitles1-Detail 2 3 2 2 3 5 3 2 2" xfId="7795" xr:uid="{00000000-0005-0000-0000-00007E3A0000}"/>
    <cellStyle name="RowTitles1-Detail 2 3 2 2 3 5 3 2_Tertiary Salaries Survey" xfId="7796" xr:uid="{00000000-0005-0000-0000-00007F3A0000}"/>
    <cellStyle name="RowTitles1-Detail 2 3 2 2 3 5 3 3" xfId="7797" xr:uid="{00000000-0005-0000-0000-0000803A0000}"/>
    <cellStyle name="RowTitles1-Detail 2 3 2 2 3 5 3_Tertiary Salaries Survey" xfId="7798" xr:uid="{00000000-0005-0000-0000-0000813A0000}"/>
    <cellStyle name="RowTitles1-Detail 2 3 2 2 3 5 4" xfId="7799" xr:uid="{00000000-0005-0000-0000-0000823A0000}"/>
    <cellStyle name="RowTitles1-Detail 2 3 2 2 3 5 4 2" xfId="7800" xr:uid="{00000000-0005-0000-0000-0000833A0000}"/>
    <cellStyle name="RowTitles1-Detail 2 3 2 2 3 5 4_Tertiary Salaries Survey" xfId="7801" xr:uid="{00000000-0005-0000-0000-0000843A0000}"/>
    <cellStyle name="RowTitles1-Detail 2 3 2 2 3 5 5" xfId="7802" xr:uid="{00000000-0005-0000-0000-0000853A0000}"/>
    <cellStyle name="RowTitles1-Detail 2 3 2 2 3 5_Tertiary Salaries Survey" xfId="7803" xr:uid="{00000000-0005-0000-0000-0000863A0000}"/>
    <cellStyle name="RowTitles1-Detail 2 3 2 2 3 6" xfId="7804" xr:uid="{00000000-0005-0000-0000-0000873A0000}"/>
    <cellStyle name="RowTitles1-Detail 2 3 2 2 3 6 2" xfId="7805" xr:uid="{00000000-0005-0000-0000-0000883A0000}"/>
    <cellStyle name="RowTitles1-Detail 2 3 2 2 3 6 2 2" xfId="7806" xr:uid="{00000000-0005-0000-0000-0000893A0000}"/>
    <cellStyle name="RowTitles1-Detail 2 3 2 2 3 6 2 2 2" xfId="7807" xr:uid="{00000000-0005-0000-0000-00008A3A0000}"/>
    <cellStyle name="RowTitles1-Detail 2 3 2 2 3 6 2 2_Tertiary Salaries Survey" xfId="7808" xr:uid="{00000000-0005-0000-0000-00008B3A0000}"/>
    <cellStyle name="RowTitles1-Detail 2 3 2 2 3 6 2 3" xfId="7809" xr:uid="{00000000-0005-0000-0000-00008C3A0000}"/>
    <cellStyle name="RowTitles1-Detail 2 3 2 2 3 6 2_Tertiary Salaries Survey" xfId="7810" xr:uid="{00000000-0005-0000-0000-00008D3A0000}"/>
    <cellStyle name="RowTitles1-Detail 2 3 2 2 3 6 3" xfId="7811" xr:uid="{00000000-0005-0000-0000-00008E3A0000}"/>
    <cellStyle name="RowTitles1-Detail 2 3 2 2 3 6 3 2" xfId="7812" xr:uid="{00000000-0005-0000-0000-00008F3A0000}"/>
    <cellStyle name="RowTitles1-Detail 2 3 2 2 3 6 3 2 2" xfId="7813" xr:uid="{00000000-0005-0000-0000-0000903A0000}"/>
    <cellStyle name="RowTitles1-Detail 2 3 2 2 3 6 3 2_Tertiary Salaries Survey" xfId="7814" xr:uid="{00000000-0005-0000-0000-0000913A0000}"/>
    <cellStyle name="RowTitles1-Detail 2 3 2 2 3 6 3 3" xfId="7815" xr:uid="{00000000-0005-0000-0000-0000923A0000}"/>
    <cellStyle name="RowTitles1-Detail 2 3 2 2 3 6 3_Tertiary Salaries Survey" xfId="7816" xr:uid="{00000000-0005-0000-0000-0000933A0000}"/>
    <cellStyle name="RowTitles1-Detail 2 3 2 2 3 6 4" xfId="7817" xr:uid="{00000000-0005-0000-0000-0000943A0000}"/>
    <cellStyle name="RowTitles1-Detail 2 3 2 2 3 6 4 2" xfId="7818" xr:uid="{00000000-0005-0000-0000-0000953A0000}"/>
    <cellStyle name="RowTitles1-Detail 2 3 2 2 3 6 4_Tertiary Salaries Survey" xfId="7819" xr:uid="{00000000-0005-0000-0000-0000963A0000}"/>
    <cellStyle name="RowTitles1-Detail 2 3 2 2 3 6 5" xfId="7820" xr:uid="{00000000-0005-0000-0000-0000973A0000}"/>
    <cellStyle name="RowTitles1-Detail 2 3 2 2 3 6_Tertiary Salaries Survey" xfId="7821" xr:uid="{00000000-0005-0000-0000-0000983A0000}"/>
    <cellStyle name="RowTitles1-Detail 2 3 2 2 3 7" xfId="7822" xr:uid="{00000000-0005-0000-0000-0000993A0000}"/>
    <cellStyle name="RowTitles1-Detail 2 3 2 2 3 7 2" xfId="7823" xr:uid="{00000000-0005-0000-0000-00009A3A0000}"/>
    <cellStyle name="RowTitles1-Detail 2 3 2 2 3 7 2 2" xfId="7824" xr:uid="{00000000-0005-0000-0000-00009B3A0000}"/>
    <cellStyle name="RowTitles1-Detail 2 3 2 2 3 7 2_Tertiary Salaries Survey" xfId="7825" xr:uid="{00000000-0005-0000-0000-00009C3A0000}"/>
    <cellStyle name="RowTitles1-Detail 2 3 2 2 3 7 3" xfId="7826" xr:uid="{00000000-0005-0000-0000-00009D3A0000}"/>
    <cellStyle name="RowTitles1-Detail 2 3 2 2 3 7_Tertiary Salaries Survey" xfId="7827" xr:uid="{00000000-0005-0000-0000-00009E3A0000}"/>
    <cellStyle name="RowTitles1-Detail 2 3 2 2 3 8" xfId="7828" xr:uid="{00000000-0005-0000-0000-00009F3A0000}"/>
    <cellStyle name="RowTitles1-Detail 2 3 2 2 3 8 2" xfId="7829" xr:uid="{00000000-0005-0000-0000-0000A03A0000}"/>
    <cellStyle name="RowTitles1-Detail 2 3 2 2 3 8 2 2" xfId="7830" xr:uid="{00000000-0005-0000-0000-0000A13A0000}"/>
    <cellStyle name="RowTitles1-Detail 2 3 2 2 3 8 2_Tertiary Salaries Survey" xfId="7831" xr:uid="{00000000-0005-0000-0000-0000A23A0000}"/>
    <cellStyle name="RowTitles1-Detail 2 3 2 2 3 8 3" xfId="7832" xr:uid="{00000000-0005-0000-0000-0000A33A0000}"/>
    <cellStyle name="RowTitles1-Detail 2 3 2 2 3 8_Tertiary Salaries Survey" xfId="7833" xr:uid="{00000000-0005-0000-0000-0000A43A0000}"/>
    <cellStyle name="RowTitles1-Detail 2 3 2 2 3 9" xfId="7834" xr:uid="{00000000-0005-0000-0000-0000A53A0000}"/>
    <cellStyle name="RowTitles1-Detail 2 3 2 2 3_STUD aligned by INSTIT" xfId="7835" xr:uid="{00000000-0005-0000-0000-0000A63A0000}"/>
    <cellStyle name="RowTitles1-Detail 2 3 2 2 4" xfId="7836" xr:uid="{00000000-0005-0000-0000-0000A73A0000}"/>
    <cellStyle name="RowTitles1-Detail 2 3 2 2 4 2" xfId="7837" xr:uid="{00000000-0005-0000-0000-0000A83A0000}"/>
    <cellStyle name="RowTitles1-Detail 2 3 2 2 4 2 2" xfId="7838" xr:uid="{00000000-0005-0000-0000-0000A93A0000}"/>
    <cellStyle name="RowTitles1-Detail 2 3 2 2 4 2 2 2" xfId="7839" xr:uid="{00000000-0005-0000-0000-0000AA3A0000}"/>
    <cellStyle name="RowTitles1-Detail 2 3 2 2 4 2 2 2 2" xfId="7840" xr:uid="{00000000-0005-0000-0000-0000AB3A0000}"/>
    <cellStyle name="RowTitles1-Detail 2 3 2 2 4 2 2 2_Tertiary Salaries Survey" xfId="7841" xr:uid="{00000000-0005-0000-0000-0000AC3A0000}"/>
    <cellStyle name="RowTitles1-Detail 2 3 2 2 4 2 2 3" xfId="7842" xr:uid="{00000000-0005-0000-0000-0000AD3A0000}"/>
    <cellStyle name="RowTitles1-Detail 2 3 2 2 4 2 2_Tertiary Salaries Survey" xfId="7843" xr:uid="{00000000-0005-0000-0000-0000AE3A0000}"/>
    <cellStyle name="RowTitles1-Detail 2 3 2 2 4 2 3" xfId="7844" xr:uid="{00000000-0005-0000-0000-0000AF3A0000}"/>
    <cellStyle name="RowTitles1-Detail 2 3 2 2 4 2 3 2" xfId="7845" xr:uid="{00000000-0005-0000-0000-0000B03A0000}"/>
    <cellStyle name="RowTitles1-Detail 2 3 2 2 4 2 3 2 2" xfId="7846" xr:uid="{00000000-0005-0000-0000-0000B13A0000}"/>
    <cellStyle name="RowTitles1-Detail 2 3 2 2 4 2 3 2_Tertiary Salaries Survey" xfId="7847" xr:uid="{00000000-0005-0000-0000-0000B23A0000}"/>
    <cellStyle name="RowTitles1-Detail 2 3 2 2 4 2 3 3" xfId="7848" xr:uid="{00000000-0005-0000-0000-0000B33A0000}"/>
    <cellStyle name="RowTitles1-Detail 2 3 2 2 4 2 3_Tertiary Salaries Survey" xfId="7849" xr:uid="{00000000-0005-0000-0000-0000B43A0000}"/>
    <cellStyle name="RowTitles1-Detail 2 3 2 2 4 2 4" xfId="7850" xr:uid="{00000000-0005-0000-0000-0000B53A0000}"/>
    <cellStyle name="RowTitles1-Detail 2 3 2 2 4 2 5" xfId="7851" xr:uid="{00000000-0005-0000-0000-0000B63A0000}"/>
    <cellStyle name="RowTitles1-Detail 2 3 2 2 4 2 5 2" xfId="7852" xr:uid="{00000000-0005-0000-0000-0000B73A0000}"/>
    <cellStyle name="RowTitles1-Detail 2 3 2 2 4 2 5_Tertiary Salaries Survey" xfId="7853" xr:uid="{00000000-0005-0000-0000-0000B83A0000}"/>
    <cellStyle name="RowTitles1-Detail 2 3 2 2 4 2 6" xfId="7854" xr:uid="{00000000-0005-0000-0000-0000B93A0000}"/>
    <cellStyle name="RowTitles1-Detail 2 3 2 2 4 2_Tertiary Salaries Survey" xfId="7855" xr:uid="{00000000-0005-0000-0000-0000BA3A0000}"/>
    <cellStyle name="RowTitles1-Detail 2 3 2 2 4 3" xfId="7856" xr:uid="{00000000-0005-0000-0000-0000BB3A0000}"/>
    <cellStyle name="RowTitles1-Detail 2 3 2 2 4 3 2" xfId="7857" xr:uid="{00000000-0005-0000-0000-0000BC3A0000}"/>
    <cellStyle name="RowTitles1-Detail 2 3 2 2 4 3 2 2" xfId="7858" xr:uid="{00000000-0005-0000-0000-0000BD3A0000}"/>
    <cellStyle name="RowTitles1-Detail 2 3 2 2 4 3 2 2 2" xfId="7859" xr:uid="{00000000-0005-0000-0000-0000BE3A0000}"/>
    <cellStyle name="RowTitles1-Detail 2 3 2 2 4 3 2 2_Tertiary Salaries Survey" xfId="7860" xr:uid="{00000000-0005-0000-0000-0000BF3A0000}"/>
    <cellStyle name="RowTitles1-Detail 2 3 2 2 4 3 2 3" xfId="7861" xr:uid="{00000000-0005-0000-0000-0000C03A0000}"/>
    <cellStyle name="RowTitles1-Detail 2 3 2 2 4 3 2_Tertiary Salaries Survey" xfId="7862" xr:uid="{00000000-0005-0000-0000-0000C13A0000}"/>
    <cellStyle name="RowTitles1-Detail 2 3 2 2 4 3 3" xfId="7863" xr:uid="{00000000-0005-0000-0000-0000C23A0000}"/>
    <cellStyle name="RowTitles1-Detail 2 3 2 2 4 3 3 2" xfId="7864" xr:uid="{00000000-0005-0000-0000-0000C33A0000}"/>
    <cellStyle name="RowTitles1-Detail 2 3 2 2 4 3 3 2 2" xfId="7865" xr:uid="{00000000-0005-0000-0000-0000C43A0000}"/>
    <cellStyle name="RowTitles1-Detail 2 3 2 2 4 3 3 2_Tertiary Salaries Survey" xfId="7866" xr:uid="{00000000-0005-0000-0000-0000C53A0000}"/>
    <cellStyle name="RowTitles1-Detail 2 3 2 2 4 3 3 3" xfId="7867" xr:uid="{00000000-0005-0000-0000-0000C63A0000}"/>
    <cellStyle name="RowTitles1-Detail 2 3 2 2 4 3 3_Tertiary Salaries Survey" xfId="7868" xr:uid="{00000000-0005-0000-0000-0000C73A0000}"/>
    <cellStyle name="RowTitles1-Detail 2 3 2 2 4 3 4" xfId="7869" xr:uid="{00000000-0005-0000-0000-0000C83A0000}"/>
    <cellStyle name="RowTitles1-Detail 2 3 2 2 4 3 5" xfId="7870" xr:uid="{00000000-0005-0000-0000-0000C93A0000}"/>
    <cellStyle name="RowTitles1-Detail 2 3 2 2 4 3_Tertiary Salaries Survey" xfId="7871" xr:uid="{00000000-0005-0000-0000-0000CA3A0000}"/>
    <cellStyle name="RowTitles1-Detail 2 3 2 2 4 4" xfId="7872" xr:uid="{00000000-0005-0000-0000-0000CB3A0000}"/>
    <cellStyle name="RowTitles1-Detail 2 3 2 2 4 4 2" xfId="7873" xr:uid="{00000000-0005-0000-0000-0000CC3A0000}"/>
    <cellStyle name="RowTitles1-Detail 2 3 2 2 4 4 2 2" xfId="7874" xr:uid="{00000000-0005-0000-0000-0000CD3A0000}"/>
    <cellStyle name="RowTitles1-Detail 2 3 2 2 4 4 2 2 2" xfId="7875" xr:uid="{00000000-0005-0000-0000-0000CE3A0000}"/>
    <cellStyle name="RowTitles1-Detail 2 3 2 2 4 4 2 2_Tertiary Salaries Survey" xfId="7876" xr:uid="{00000000-0005-0000-0000-0000CF3A0000}"/>
    <cellStyle name="RowTitles1-Detail 2 3 2 2 4 4 2 3" xfId="7877" xr:uid="{00000000-0005-0000-0000-0000D03A0000}"/>
    <cellStyle name="RowTitles1-Detail 2 3 2 2 4 4 2_Tertiary Salaries Survey" xfId="7878" xr:uid="{00000000-0005-0000-0000-0000D13A0000}"/>
    <cellStyle name="RowTitles1-Detail 2 3 2 2 4 4 3" xfId="7879" xr:uid="{00000000-0005-0000-0000-0000D23A0000}"/>
    <cellStyle name="RowTitles1-Detail 2 3 2 2 4 4 3 2" xfId="7880" xr:uid="{00000000-0005-0000-0000-0000D33A0000}"/>
    <cellStyle name="RowTitles1-Detail 2 3 2 2 4 4 3 2 2" xfId="7881" xr:uid="{00000000-0005-0000-0000-0000D43A0000}"/>
    <cellStyle name="RowTitles1-Detail 2 3 2 2 4 4 3 2_Tertiary Salaries Survey" xfId="7882" xr:uid="{00000000-0005-0000-0000-0000D53A0000}"/>
    <cellStyle name="RowTitles1-Detail 2 3 2 2 4 4 3 3" xfId="7883" xr:uid="{00000000-0005-0000-0000-0000D63A0000}"/>
    <cellStyle name="RowTitles1-Detail 2 3 2 2 4 4 3_Tertiary Salaries Survey" xfId="7884" xr:uid="{00000000-0005-0000-0000-0000D73A0000}"/>
    <cellStyle name="RowTitles1-Detail 2 3 2 2 4 4 4" xfId="7885" xr:uid="{00000000-0005-0000-0000-0000D83A0000}"/>
    <cellStyle name="RowTitles1-Detail 2 3 2 2 4 4 5" xfId="7886" xr:uid="{00000000-0005-0000-0000-0000D93A0000}"/>
    <cellStyle name="RowTitles1-Detail 2 3 2 2 4 4 5 2" xfId="7887" xr:uid="{00000000-0005-0000-0000-0000DA3A0000}"/>
    <cellStyle name="RowTitles1-Detail 2 3 2 2 4 4 5_Tertiary Salaries Survey" xfId="7888" xr:uid="{00000000-0005-0000-0000-0000DB3A0000}"/>
    <cellStyle name="RowTitles1-Detail 2 3 2 2 4 4 6" xfId="7889" xr:uid="{00000000-0005-0000-0000-0000DC3A0000}"/>
    <cellStyle name="RowTitles1-Detail 2 3 2 2 4 4_Tertiary Salaries Survey" xfId="7890" xr:uid="{00000000-0005-0000-0000-0000DD3A0000}"/>
    <cellStyle name="RowTitles1-Detail 2 3 2 2 4 5" xfId="7891" xr:uid="{00000000-0005-0000-0000-0000DE3A0000}"/>
    <cellStyle name="RowTitles1-Detail 2 3 2 2 4 5 2" xfId="7892" xr:uid="{00000000-0005-0000-0000-0000DF3A0000}"/>
    <cellStyle name="RowTitles1-Detail 2 3 2 2 4 5 2 2" xfId="7893" xr:uid="{00000000-0005-0000-0000-0000E03A0000}"/>
    <cellStyle name="RowTitles1-Detail 2 3 2 2 4 5 2 2 2" xfId="7894" xr:uid="{00000000-0005-0000-0000-0000E13A0000}"/>
    <cellStyle name="RowTitles1-Detail 2 3 2 2 4 5 2 2_Tertiary Salaries Survey" xfId="7895" xr:uid="{00000000-0005-0000-0000-0000E23A0000}"/>
    <cellStyle name="RowTitles1-Detail 2 3 2 2 4 5 2 3" xfId="7896" xr:uid="{00000000-0005-0000-0000-0000E33A0000}"/>
    <cellStyle name="RowTitles1-Detail 2 3 2 2 4 5 2_Tertiary Salaries Survey" xfId="7897" xr:uid="{00000000-0005-0000-0000-0000E43A0000}"/>
    <cellStyle name="RowTitles1-Detail 2 3 2 2 4 5 3" xfId="7898" xr:uid="{00000000-0005-0000-0000-0000E53A0000}"/>
    <cellStyle name="RowTitles1-Detail 2 3 2 2 4 5 3 2" xfId="7899" xr:uid="{00000000-0005-0000-0000-0000E63A0000}"/>
    <cellStyle name="RowTitles1-Detail 2 3 2 2 4 5 3 2 2" xfId="7900" xr:uid="{00000000-0005-0000-0000-0000E73A0000}"/>
    <cellStyle name="RowTitles1-Detail 2 3 2 2 4 5 3 2_Tertiary Salaries Survey" xfId="7901" xr:uid="{00000000-0005-0000-0000-0000E83A0000}"/>
    <cellStyle name="RowTitles1-Detail 2 3 2 2 4 5 3 3" xfId="7902" xr:uid="{00000000-0005-0000-0000-0000E93A0000}"/>
    <cellStyle name="RowTitles1-Detail 2 3 2 2 4 5 3_Tertiary Salaries Survey" xfId="7903" xr:uid="{00000000-0005-0000-0000-0000EA3A0000}"/>
    <cellStyle name="RowTitles1-Detail 2 3 2 2 4 5 4" xfId="7904" xr:uid="{00000000-0005-0000-0000-0000EB3A0000}"/>
    <cellStyle name="RowTitles1-Detail 2 3 2 2 4 5 4 2" xfId="7905" xr:uid="{00000000-0005-0000-0000-0000EC3A0000}"/>
    <cellStyle name="RowTitles1-Detail 2 3 2 2 4 5 4_Tertiary Salaries Survey" xfId="7906" xr:uid="{00000000-0005-0000-0000-0000ED3A0000}"/>
    <cellStyle name="RowTitles1-Detail 2 3 2 2 4 5 5" xfId="7907" xr:uid="{00000000-0005-0000-0000-0000EE3A0000}"/>
    <cellStyle name="RowTitles1-Detail 2 3 2 2 4 5_Tertiary Salaries Survey" xfId="7908" xr:uid="{00000000-0005-0000-0000-0000EF3A0000}"/>
    <cellStyle name="RowTitles1-Detail 2 3 2 2 4 6" xfId="7909" xr:uid="{00000000-0005-0000-0000-0000F03A0000}"/>
    <cellStyle name="RowTitles1-Detail 2 3 2 2 4 6 2" xfId="7910" xr:uid="{00000000-0005-0000-0000-0000F13A0000}"/>
    <cellStyle name="RowTitles1-Detail 2 3 2 2 4 6 2 2" xfId="7911" xr:uid="{00000000-0005-0000-0000-0000F23A0000}"/>
    <cellStyle name="RowTitles1-Detail 2 3 2 2 4 6 2 2 2" xfId="7912" xr:uid="{00000000-0005-0000-0000-0000F33A0000}"/>
    <cellStyle name="RowTitles1-Detail 2 3 2 2 4 6 2 2_Tertiary Salaries Survey" xfId="7913" xr:uid="{00000000-0005-0000-0000-0000F43A0000}"/>
    <cellStyle name="RowTitles1-Detail 2 3 2 2 4 6 2 3" xfId="7914" xr:uid="{00000000-0005-0000-0000-0000F53A0000}"/>
    <cellStyle name="RowTitles1-Detail 2 3 2 2 4 6 2_Tertiary Salaries Survey" xfId="7915" xr:uid="{00000000-0005-0000-0000-0000F63A0000}"/>
    <cellStyle name="RowTitles1-Detail 2 3 2 2 4 6 3" xfId="7916" xr:uid="{00000000-0005-0000-0000-0000F73A0000}"/>
    <cellStyle name="RowTitles1-Detail 2 3 2 2 4 6 3 2" xfId="7917" xr:uid="{00000000-0005-0000-0000-0000F83A0000}"/>
    <cellStyle name="RowTitles1-Detail 2 3 2 2 4 6 3 2 2" xfId="7918" xr:uid="{00000000-0005-0000-0000-0000F93A0000}"/>
    <cellStyle name="RowTitles1-Detail 2 3 2 2 4 6 3 2_Tertiary Salaries Survey" xfId="7919" xr:uid="{00000000-0005-0000-0000-0000FA3A0000}"/>
    <cellStyle name="RowTitles1-Detail 2 3 2 2 4 6 3 3" xfId="7920" xr:uid="{00000000-0005-0000-0000-0000FB3A0000}"/>
    <cellStyle name="RowTitles1-Detail 2 3 2 2 4 6 3_Tertiary Salaries Survey" xfId="7921" xr:uid="{00000000-0005-0000-0000-0000FC3A0000}"/>
    <cellStyle name="RowTitles1-Detail 2 3 2 2 4 6 4" xfId="7922" xr:uid="{00000000-0005-0000-0000-0000FD3A0000}"/>
    <cellStyle name="RowTitles1-Detail 2 3 2 2 4 6 4 2" xfId="7923" xr:uid="{00000000-0005-0000-0000-0000FE3A0000}"/>
    <cellStyle name="RowTitles1-Detail 2 3 2 2 4 6 4_Tertiary Salaries Survey" xfId="7924" xr:uid="{00000000-0005-0000-0000-0000FF3A0000}"/>
    <cellStyle name="RowTitles1-Detail 2 3 2 2 4 6 5" xfId="7925" xr:uid="{00000000-0005-0000-0000-0000003B0000}"/>
    <cellStyle name="RowTitles1-Detail 2 3 2 2 4 6_Tertiary Salaries Survey" xfId="7926" xr:uid="{00000000-0005-0000-0000-0000013B0000}"/>
    <cellStyle name="RowTitles1-Detail 2 3 2 2 4 7" xfId="7927" xr:uid="{00000000-0005-0000-0000-0000023B0000}"/>
    <cellStyle name="RowTitles1-Detail 2 3 2 2 4 7 2" xfId="7928" xr:uid="{00000000-0005-0000-0000-0000033B0000}"/>
    <cellStyle name="RowTitles1-Detail 2 3 2 2 4 7 2 2" xfId="7929" xr:uid="{00000000-0005-0000-0000-0000043B0000}"/>
    <cellStyle name="RowTitles1-Detail 2 3 2 2 4 7 2_Tertiary Salaries Survey" xfId="7930" xr:uid="{00000000-0005-0000-0000-0000053B0000}"/>
    <cellStyle name="RowTitles1-Detail 2 3 2 2 4 7 3" xfId="7931" xr:uid="{00000000-0005-0000-0000-0000063B0000}"/>
    <cellStyle name="RowTitles1-Detail 2 3 2 2 4 7_Tertiary Salaries Survey" xfId="7932" xr:uid="{00000000-0005-0000-0000-0000073B0000}"/>
    <cellStyle name="RowTitles1-Detail 2 3 2 2 4 8" xfId="7933" xr:uid="{00000000-0005-0000-0000-0000083B0000}"/>
    <cellStyle name="RowTitles1-Detail 2 3 2 2 4 9" xfId="7934" xr:uid="{00000000-0005-0000-0000-0000093B0000}"/>
    <cellStyle name="RowTitles1-Detail 2 3 2 2 4_STUD aligned by INSTIT" xfId="7935" xr:uid="{00000000-0005-0000-0000-00000A3B0000}"/>
    <cellStyle name="RowTitles1-Detail 2 3 2 2 5" xfId="7936" xr:uid="{00000000-0005-0000-0000-00000B3B0000}"/>
    <cellStyle name="RowTitles1-Detail 2 3 2 2 5 2" xfId="7937" xr:uid="{00000000-0005-0000-0000-00000C3B0000}"/>
    <cellStyle name="RowTitles1-Detail 2 3 2 2 5 2 2" xfId="7938" xr:uid="{00000000-0005-0000-0000-00000D3B0000}"/>
    <cellStyle name="RowTitles1-Detail 2 3 2 2 5 2 2 2" xfId="7939" xr:uid="{00000000-0005-0000-0000-00000E3B0000}"/>
    <cellStyle name="RowTitles1-Detail 2 3 2 2 5 2 2_Tertiary Salaries Survey" xfId="7940" xr:uid="{00000000-0005-0000-0000-00000F3B0000}"/>
    <cellStyle name="RowTitles1-Detail 2 3 2 2 5 2 3" xfId="7941" xr:uid="{00000000-0005-0000-0000-0000103B0000}"/>
    <cellStyle name="RowTitles1-Detail 2 3 2 2 5 2_Tertiary Salaries Survey" xfId="7942" xr:uid="{00000000-0005-0000-0000-0000113B0000}"/>
    <cellStyle name="RowTitles1-Detail 2 3 2 2 5 3" xfId="7943" xr:uid="{00000000-0005-0000-0000-0000123B0000}"/>
    <cellStyle name="RowTitles1-Detail 2 3 2 2 5 3 2" xfId="7944" xr:uid="{00000000-0005-0000-0000-0000133B0000}"/>
    <cellStyle name="RowTitles1-Detail 2 3 2 2 5 3 2 2" xfId="7945" xr:uid="{00000000-0005-0000-0000-0000143B0000}"/>
    <cellStyle name="RowTitles1-Detail 2 3 2 2 5 3 2_Tertiary Salaries Survey" xfId="7946" xr:uid="{00000000-0005-0000-0000-0000153B0000}"/>
    <cellStyle name="RowTitles1-Detail 2 3 2 2 5 3 3" xfId="7947" xr:uid="{00000000-0005-0000-0000-0000163B0000}"/>
    <cellStyle name="RowTitles1-Detail 2 3 2 2 5 3_Tertiary Salaries Survey" xfId="7948" xr:uid="{00000000-0005-0000-0000-0000173B0000}"/>
    <cellStyle name="RowTitles1-Detail 2 3 2 2 5 4" xfId="7949" xr:uid="{00000000-0005-0000-0000-0000183B0000}"/>
    <cellStyle name="RowTitles1-Detail 2 3 2 2 5 5" xfId="7950" xr:uid="{00000000-0005-0000-0000-0000193B0000}"/>
    <cellStyle name="RowTitles1-Detail 2 3 2 2 5 5 2" xfId="7951" xr:uid="{00000000-0005-0000-0000-00001A3B0000}"/>
    <cellStyle name="RowTitles1-Detail 2 3 2 2 5 5_Tertiary Salaries Survey" xfId="7952" xr:uid="{00000000-0005-0000-0000-00001B3B0000}"/>
    <cellStyle name="RowTitles1-Detail 2 3 2 2 5 6" xfId="7953" xr:uid="{00000000-0005-0000-0000-00001C3B0000}"/>
    <cellStyle name="RowTitles1-Detail 2 3 2 2 5_Tertiary Salaries Survey" xfId="7954" xr:uid="{00000000-0005-0000-0000-00001D3B0000}"/>
    <cellStyle name="RowTitles1-Detail 2 3 2 2 6" xfId="7955" xr:uid="{00000000-0005-0000-0000-00001E3B0000}"/>
    <cellStyle name="RowTitles1-Detail 2 3 2 2 6 2" xfId="7956" xr:uid="{00000000-0005-0000-0000-00001F3B0000}"/>
    <cellStyle name="RowTitles1-Detail 2 3 2 2 6 2 2" xfId="7957" xr:uid="{00000000-0005-0000-0000-0000203B0000}"/>
    <cellStyle name="RowTitles1-Detail 2 3 2 2 6 2 2 2" xfId="7958" xr:uid="{00000000-0005-0000-0000-0000213B0000}"/>
    <cellStyle name="RowTitles1-Detail 2 3 2 2 6 2 2_Tertiary Salaries Survey" xfId="7959" xr:uid="{00000000-0005-0000-0000-0000223B0000}"/>
    <cellStyle name="RowTitles1-Detail 2 3 2 2 6 2 3" xfId="7960" xr:uid="{00000000-0005-0000-0000-0000233B0000}"/>
    <cellStyle name="RowTitles1-Detail 2 3 2 2 6 2_Tertiary Salaries Survey" xfId="7961" xr:uid="{00000000-0005-0000-0000-0000243B0000}"/>
    <cellStyle name="RowTitles1-Detail 2 3 2 2 6 3" xfId="7962" xr:uid="{00000000-0005-0000-0000-0000253B0000}"/>
    <cellStyle name="RowTitles1-Detail 2 3 2 2 6 3 2" xfId="7963" xr:uid="{00000000-0005-0000-0000-0000263B0000}"/>
    <cellStyle name="RowTitles1-Detail 2 3 2 2 6 3 2 2" xfId="7964" xr:uid="{00000000-0005-0000-0000-0000273B0000}"/>
    <cellStyle name="RowTitles1-Detail 2 3 2 2 6 3 2_Tertiary Salaries Survey" xfId="7965" xr:uid="{00000000-0005-0000-0000-0000283B0000}"/>
    <cellStyle name="RowTitles1-Detail 2 3 2 2 6 3 3" xfId="7966" xr:uid="{00000000-0005-0000-0000-0000293B0000}"/>
    <cellStyle name="RowTitles1-Detail 2 3 2 2 6 3_Tertiary Salaries Survey" xfId="7967" xr:uid="{00000000-0005-0000-0000-00002A3B0000}"/>
    <cellStyle name="RowTitles1-Detail 2 3 2 2 6 4" xfId="7968" xr:uid="{00000000-0005-0000-0000-00002B3B0000}"/>
    <cellStyle name="RowTitles1-Detail 2 3 2 2 6 5" xfId="7969" xr:uid="{00000000-0005-0000-0000-00002C3B0000}"/>
    <cellStyle name="RowTitles1-Detail 2 3 2 2 6_Tertiary Salaries Survey" xfId="7970" xr:uid="{00000000-0005-0000-0000-00002D3B0000}"/>
    <cellStyle name="RowTitles1-Detail 2 3 2 2 7" xfId="7971" xr:uid="{00000000-0005-0000-0000-00002E3B0000}"/>
    <cellStyle name="RowTitles1-Detail 2 3 2 2 7 2" xfId="7972" xr:uid="{00000000-0005-0000-0000-00002F3B0000}"/>
    <cellStyle name="RowTitles1-Detail 2 3 2 2 7 2 2" xfId="7973" xr:uid="{00000000-0005-0000-0000-0000303B0000}"/>
    <cellStyle name="RowTitles1-Detail 2 3 2 2 7 2 2 2" xfId="7974" xr:uid="{00000000-0005-0000-0000-0000313B0000}"/>
    <cellStyle name="RowTitles1-Detail 2 3 2 2 7 2 2_Tertiary Salaries Survey" xfId="7975" xr:uid="{00000000-0005-0000-0000-0000323B0000}"/>
    <cellStyle name="RowTitles1-Detail 2 3 2 2 7 2 3" xfId="7976" xr:uid="{00000000-0005-0000-0000-0000333B0000}"/>
    <cellStyle name="RowTitles1-Detail 2 3 2 2 7 2_Tertiary Salaries Survey" xfId="7977" xr:uid="{00000000-0005-0000-0000-0000343B0000}"/>
    <cellStyle name="RowTitles1-Detail 2 3 2 2 7 3" xfId="7978" xr:uid="{00000000-0005-0000-0000-0000353B0000}"/>
    <cellStyle name="RowTitles1-Detail 2 3 2 2 7 3 2" xfId="7979" xr:uid="{00000000-0005-0000-0000-0000363B0000}"/>
    <cellStyle name="RowTitles1-Detail 2 3 2 2 7 3 2 2" xfId="7980" xr:uid="{00000000-0005-0000-0000-0000373B0000}"/>
    <cellStyle name="RowTitles1-Detail 2 3 2 2 7 3 2_Tertiary Salaries Survey" xfId="7981" xr:uid="{00000000-0005-0000-0000-0000383B0000}"/>
    <cellStyle name="RowTitles1-Detail 2 3 2 2 7 3 3" xfId="7982" xr:uid="{00000000-0005-0000-0000-0000393B0000}"/>
    <cellStyle name="RowTitles1-Detail 2 3 2 2 7 3_Tertiary Salaries Survey" xfId="7983" xr:uid="{00000000-0005-0000-0000-00003A3B0000}"/>
    <cellStyle name="RowTitles1-Detail 2 3 2 2 7 4" xfId="7984" xr:uid="{00000000-0005-0000-0000-00003B3B0000}"/>
    <cellStyle name="RowTitles1-Detail 2 3 2 2 7 5" xfId="7985" xr:uid="{00000000-0005-0000-0000-00003C3B0000}"/>
    <cellStyle name="RowTitles1-Detail 2 3 2 2 7 5 2" xfId="7986" xr:uid="{00000000-0005-0000-0000-00003D3B0000}"/>
    <cellStyle name="RowTitles1-Detail 2 3 2 2 7 5_Tertiary Salaries Survey" xfId="7987" xr:uid="{00000000-0005-0000-0000-00003E3B0000}"/>
    <cellStyle name="RowTitles1-Detail 2 3 2 2 7 6" xfId="7988" xr:uid="{00000000-0005-0000-0000-00003F3B0000}"/>
    <cellStyle name="RowTitles1-Detail 2 3 2 2 7_Tertiary Salaries Survey" xfId="7989" xr:uid="{00000000-0005-0000-0000-0000403B0000}"/>
    <cellStyle name="RowTitles1-Detail 2 3 2 2 8" xfId="7990" xr:uid="{00000000-0005-0000-0000-0000413B0000}"/>
    <cellStyle name="RowTitles1-Detail 2 3 2 2 8 2" xfId="7991" xr:uid="{00000000-0005-0000-0000-0000423B0000}"/>
    <cellStyle name="RowTitles1-Detail 2 3 2 2 8 2 2" xfId="7992" xr:uid="{00000000-0005-0000-0000-0000433B0000}"/>
    <cellStyle name="RowTitles1-Detail 2 3 2 2 8 2 2 2" xfId="7993" xr:uid="{00000000-0005-0000-0000-0000443B0000}"/>
    <cellStyle name="RowTitles1-Detail 2 3 2 2 8 2 2_Tertiary Salaries Survey" xfId="7994" xr:uid="{00000000-0005-0000-0000-0000453B0000}"/>
    <cellStyle name="RowTitles1-Detail 2 3 2 2 8 2 3" xfId="7995" xr:uid="{00000000-0005-0000-0000-0000463B0000}"/>
    <cellStyle name="RowTitles1-Detail 2 3 2 2 8 2_Tertiary Salaries Survey" xfId="7996" xr:uid="{00000000-0005-0000-0000-0000473B0000}"/>
    <cellStyle name="RowTitles1-Detail 2 3 2 2 8 3" xfId="7997" xr:uid="{00000000-0005-0000-0000-0000483B0000}"/>
    <cellStyle name="RowTitles1-Detail 2 3 2 2 8 3 2" xfId="7998" xr:uid="{00000000-0005-0000-0000-0000493B0000}"/>
    <cellStyle name="RowTitles1-Detail 2 3 2 2 8 3 2 2" xfId="7999" xr:uid="{00000000-0005-0000-0000-00004A3B0000}"/>
    <cellStyle name="RowTitles1-Detail 2 3 2 2 8 3 2_Tertiary Salaries Survey" xfId="8000" xr:uid="{00000000-0005-0000-0000-00004B3B0000}"/>
    <cellStyle name="RowTitles1-Detail 2 3 2 2 8 3 3" xfId="8001" xr:uid="{00000000-0005-0000-0000-00004C3B0000}"/>
    <cellStyle name="RowTitles1-Detail 2 3 2 2 8 3_Tertiary Salaries Survey" xfId="8002" xr:uid="{00000000-0005-0000-0000-00004D3B0000}"/>
    <cellStyle name="RowTitles1-Detail 2 3 2 2 8 4" xfId="8003" xr:uid="{00000000-0005-0000-0000-00004E3B0000}"/>
    <cellStyle name="RowTitles1-Detail 2 3 2 2 8 4 2" xfId="8004" xr:uid="{00000000-0005-0000-0000-00004F3B0000}"/>
    <cellStyle name="RowTitles1-Detail 2 3 2 2 8 4_Tertiary Salaries Survey" xfId="8005" xr:uid="{00000000-0005-0000-0000-0000503B0000}"/>
    <cellStyle name="RowTitles1-Detail 2 3 2 2 8 5" xfId="8006" xr:uid="{00000000-0005-0000-0000-0000513B0000}"/>
    <cellStyle name="RowTitles1-Detail 2 3 2 2 8_Tertiary Salaries Survey" xfId="8007" xr:uid="{00000000-0005-0000-0000-0000523B0000}"/>
    <cellStyle name="RowTitles1-Detail 2 3 2 2 9" xfId="8008" xr:uid="{00000000-0005-0000-0000-0000533B0000}"/>
    <cellStyle name="RowTitles1-Detail 2 3 2 2 9 2" xfId="8009" xr:uid="{00000000-0005-0000-0000-0000543B0000}"/>
    <cellStyle name="RowTitles1-Detail 2 3 2 2 9 2 2" xfId="8010" xr:uid="{00000000-0005-0000-0000-0000553B0000}"/>
    <cellStyle name="RowTitles1-Detail 2 3 2 2 9 2 2 2" xfId="8011" xr:uid="{00000000-0005-0000-0000-0000563B0000}"/>
    <cellStyle name="RowTitles1-Detail 2 3 2 2 9 2 2_Tertiary Salaries Survey" xfId="8012" xr:uid="{00000000-0005-0000-0000-0000573B0000}"/>
    <cellStyle name="RowTitles1-Detail 2 3 2 2 9 2 3" xfId="8013" xr:uid="{00000000-0005-0000-0000-0000583B0000}"/>
    <cellStyle name="RowTitles1-Detail 2 3 2 2 9 2_Tertiary Salaries Survey" xfId="8014" xr:uid="{00000000-0005-0000-0000-0000593B0000}"/>
    <cellStyle name="RowTitles1-Detail 2 3 2 2 9 3" xfId="8015" xr:uid="{00000000-0005-0000-0000-00005A3B0000}"/>
    <cellStyle name="RowTitles1-Detail 2 3 2 2 9 3 2" xfId="8016" xr:uid="{00000000-0005-0000-0000-00005B3B0000}"/>
    <cellStyle name="RowTitles1-Detail 2 3 2 2 9 3 2 2" xfId="8017" xr:uid="{00000000-0005-0000-0000-00005C3B0000}"/>
    <cellStyle name="RowTitles1-Detail 2 3 2 2 9 3 2_Tertiary Salaries Survey" xfId="8018" xr:uid="{00000000-0005-0000-0000-00005D3B0000}"/>
    <cellStyle name="RowTitles1-Detail 2 3 2 2 9 3 3" xfId="8019" xr:uid="{00000000-0005-0000-0000-00005E3B0000}"/>
    <cellStyle name="RowTitles1-Detail 2 3 2 2 9 3_Tertiary Salaries Survey" xfId="8020" xr:uid="{00000000-0005-0000-0000-00005F3B0000}"/>
    <cellStyle name="RowTitles1-Detail 2 3 2 2 9 4" xfId="8021" xr:uid="{00000000-0005-0000-0000-0000603B0000}"/>
    <cellStyle name="RowTitles1-Detail 2 3 2 2 9 4 2" xfId="8022" xr:uid="{00000000-0005-0000-0000-0000613B0000}"/>
    <cellStyle name="RowTitles1-Detail 2 3 2 2 9 4_Tertiary Salaries Survey" xfId="8023" xr:uid="{00000000-0005-0000-0000-0000623B0000}"/>
    <cellStyle name="RowTitles1-Detail 2 3 2 2 9 5" xfId="8024" xr:uid="{00000000-0005-0000-0000-0000633B0000}"/>
    <cellStyle name="RowTitles1-Detail 2 3 2 2 9_Tertiary Salaries Survey" xfId="8025" xr:uid="{00000000-0005-0000-0000-0000643B0000}"/>
    <cellStyle name="RowTitles1-Detail 2 3 2 2_STUD aligned by INSTIT" xfId="8026" xr:uid="{00000000-0005-0000-0000-0000653B0000}"/>
    <cellStyle name="RowTitles1-Detail 2 3 2 3" xfId="8027" xr:uid="{00000000-0005-0000-0000-0000663B0000}"/>
    <cellStyle name="RowTitles1-Detail 2 3 2 3 2" xfId="8028" xr:uid="{00000000-0005-0000-0000-0000673B0000}"/>
    <cellStyle name="RowTitles1-Detail 2 3 2 3 2 2" xfId="8029" xr:uid="{00000000-0005-0000-0000-0000683B0000}"/>
    <cellStyle name="RowTitles1-Detail 2 3 2 3 2 2 2" xfId="8030" xr:uid="{00000000-0005-0000-0000-0000693B0000}"/>
    <cellStyle name="RowTitles1-Detail 2 3 2 3 2 2 2 2" xfId="8031" xr:uid="{00000000-0005-0000-0000-00006A3B0000}"/>
    <cellStyle name="RowTitles1-Detail 2 3 2 3 2 2 2_Tertiary Salaries Survey" xfId="8032" xr:uid="{00000000-0005-0000-0000-00006B3B0000}"/>
    <cellStyle name="RowTitles1-Detail 2 3 2 3 2 2 3" xfId="8033" xr:uid="{00000000-0005-0000-0000-00006C3B0000}"/>
    <cellStyle name="RowTitles1-Detail 2 3 2 3 2 2_Tertiary Salaries Survey" xfId="8034" xr:uid="{00000000-0005-0000-0000-00006D3B0000}"/>
    <cellStyle name="RowTitles1-Detail 2 3 2 3 2 3" xfId="8035" xr:uid="{00000000-0005-0000-0000-00006E3B0000}"/>
    <cellStyle name="RowTitles1-Detail 2 3 2 3 2 3 2" xfId="8036" xr:uid="{00000000-0005-0000-0000-00006F3B0000}"/>
    <cellStyle name="RowTitles1-Detail 2 3 2 3 2 3 2 2" xfId="8037" xr:uid="{00000000-0005-0000-0000-0000703B0000}"/>
    <cellStyle name="RowTitles1-Detail 2 3 2 3 2 3 2_Tertiary Salaries Survey" xfId="8038" xr:uid="{00000000-0005-0000-0000-0000713B0000}"/>
    <cellStyle name="RowTitles1-Detail 2 3 2 3 2 3 3" xfId="8039" xr:uid="{00000000-0005-0000-0000-0000723B0000}"/>
    <cellStyle name="RowTitles1-Detail 2 3 2 3 2 3_Tertiary Salaries Survey" xfId="8040" xr:uid="{00000000-0005-0000-0000-0000733B0000}"/>
    <cellStyle name="RowTitles1-Detail 2 3 2 3 2 4" xfId="8041" xr:uid="{00000000-0005-0000-0000-0000743B0000}"/>
    <cellStyle name="RowTitles1-Detail 2 3 2 3 2 5" xfId="8042" xr:uid="{00000000-0005-0000-0000-0000753B0000}"/>
    <cellStyle name="RowTitles1-Detail 2 3 2 3 2_Tertiary Salaries Survey" xfId="8043" xr:uid="{00000000-0005-0000-0000-0000763B0000}"/>
    <cellStyle name="RowTitles1-Detail 2 3 2 3 3" xfId="8044" xr:uid="{00000000-0005-0000-0000-0000773B0000}"/>
    <cellStyle name="RowTitles1-Detail 2 3 2 3 3 2" xfId="8045" xr:uid="{00000000-0005-0000-0000-0000783B0000}"/>
    <cellStyle name="RowTitles1-Detail 2 3 2 3 3 2 2" xfId="8046" xr:uid="{00000000-0005-0000-0000-0000793B0000}"/>
    <cellStyle name="RowTitles1-Detail 2 3 2 3 3 2 2 2" xfId="8047" xr:uid="{00000000-0005-0000-0000-00007A3B0000}"/>
    <cellStyle name="RowTitles1-Detail 2 3 2 3 3 2 2_Tertiary Salaries Survey" xfId="8048" xr:uid="{00000000-0005-0000-0000-00007B3B0000}"/>
    <cellStyle name="RowTitles1-Detail 2 3 2 3 3 2 3" xfId="8049" xr:uid="{00000000-0005-0000-0000-00007C3B0000}"/>
    <cellStyle name="RowTitles1-Detail 2 3 2 3 3 2_Tertiary Salaries Survey" xfId="8050" xr:uid="{00000000-0005-0000-0000-00007D3B0000}"/>
    <cellStyle name="RowTitles1-Detail 2 3 2 3 3 3" xfId="8051" xr:uid="{00000000-0005-0000-0000-00007E3B0000}"/>
    <cellStyle name="RowTitles1-Detail 2 3 2 3 3 3 2" xfId="8052" xr:uid="{00000000-0005-0000-0000-00007F3B0000}"/>
    <cellStyle name="RowTitles1-Detail 2 3 2 3 3 3 2 2" xfId="8053" xr:uid="{00000000-0005-0000-0000-0000803B0000}"/>
    <cellStyle name="RowTitles1-Detail 2 3 2 3 3 3 2_Tertiary Salaries Survey" xfId="8054" xr:uid="{00000000-0005-0000-0000-0000813B0000}"/>
    <cellStyle name="RowTitles1-Detail 2 3 2 3 3 3 3" xfId="8055" xr:uid="{00000000-0005-0000-0000-0000823B0000}"/>
    <cellStyle name="RowTitles1-Detail 2 3 2 3 3 3_Tertiary Salaries Survey" xfId="8056" xr:uid="{00000000-0005-0000-0000-0000833B0000}"/>
    <cellStyle name="RowTitles1-Detail 2 3 2 3 3 4" xfId="8057" xr:uid="{00000000-0005-0000-0000-0000843B0000}"/>
    <cellStyle name="RowTitles1-Detail 2 3 2 3 3 5" xfId="8058" xr:uid="{00000000-0005-0000-0000-0000853B0000}"/>
    <cellStyle name="RowTitles1-Detail 2 3 2 3 3 5 2" xfId="8059" xr:uid="{00000000-0005-0000-0000-0000863B0000}"/>
    <cellStyle name="RowTitles1-Detail 2 3 2 3 3 5_Tertiary Salaries Survey" xfId="8060" xr:uid="{00000000-0005-0000-0000-0000873B0000}"/>
    <cellStyle name="RowTitles1-Detail 2 3 2 3 3 6" xfId="8061" xr:uid="{00000000-0005-0000-0000-0000883B0000}"/>
    <cellStyle name="RowTitles1-Detail 2 3 2 3 3_Tertiary Salaries Survey" xfId="8062" xr:uid="{00000000-0005-0000-0000-0000893B0000}"/>
    <cellStyle name="RowTitles1-Detail 2 3 2 3 4" xfId="8063" xr:uid="{00000000-0005-0000-0000-00008A3B0000}"/>
    <cellStyle name="RowTitles1-Detail 2 3 2 3 4 2" xfId="8064" xr:uid="{00000000-0005-0000-0000-00008B3B0000}"/>
    <cellStyle name="RowTitles1-Detail 2 3 2 3 4 2 2" xfId="8065" xr:uid="{00000000-0005-0000-0000-00008C3B0000}"/>
    <cellStyle name="RowTitles1-Detail 2 3 2 3 4 2 2 2" xfId="8066" xr:uid="{00000000-0005-0000-0000-00008D3B0000}"/>
    <cellStyle name="RowTitles1-Detail 2 3 2 3 4 2 2_Tertiary Salaries Survey" xfId="8067" xr:uid="{00000000-0005-0000-0000-00008E3B0000}"/>
    <cellStyle name="RowTitles1-Detail 2 3 2 3 4 2 3" xfId="8068" xr:uid="{00000000-0005-0000-0000-00008F3B0000}"/>
    <cellStyle name="RowTitles1-Detail 2 3 2 3 4 2_Tertiary Salaries Survey" xfId="8069" xr:uid="{00000000-0005-0000-0000-0000903B0000}"/>
    <cellStyle name="RowTitles1-Detail 2 3 2 3 4 3" xfId="8070" xr:uid="{00000000-0005-0000-0000-0000913B0000}"/>
    <cellStyle name="RowTitles1-Detail 2 3 2 3 4 3 2" xfId="8071" xr:uid="{00000000-0005-0000-0000-0000923B0000}"/>
    <cellStyle name="RowTitles1-Detail 2 3 2 3 4 3 2 2" xfId="8072" xr:uid="{00000000-0005-0000-0000-0000933B0000}"/>
    <cellStyle name="RowTitles1-Detail 2 3 2 3 4 3 2_Tertiary Salaries Survey" xfId="8073" xr:uid="{00000000-0005-0000-0000-0000943B0000}"/>
    <cellStyle name="RowTitles1-Detail 2 3 2 3 4 3 3" xfId="8074" xr:uid="{00000000-0005-0000-0000-0000953B0000}"/>
    <cellStyle name="RowTitles1-Detail 2 3 2 3 4 3_Tertiary Salaries Survey" xfId="8075" xr:uid="{00000000-0005-0000-0000-0000963B0000}"/>
    <cellStyle name="RowTitles1-Detail 2 3 2 3 4 4" xfId="8076" xr:uid="{00000000-0005-0000-0000-0000973B0000}"/>
    <cellStyle name="RowTitles1-Detail 2 3 2 3 4 4 2" xfId="8077" xr:uid="{00000000-0005-0000-0000-0000983B0000}"/>
    <cellStyle name="RowTitles1-Detail 2 3 2 3 4 4_Tertiary Salaries Survey" xfId="8078" xr:uid="{00000000-0005-0000-0000-0000993B0000}"/>
    <cellStyle name="RowTitles1-Detail 2 3 2 3 4 5" xfId="8079" xr:uid="{00000000-0005-0000-0000-00009A3B0000}"/>
    <cellStyle name="RowTitles1-Detail 2 3 2 3 4_Tertiary Salaries Survey" xfId="8080" xr:uid="{00000000-0005-0000-0000-00009B3B0000}"/>
    <cellStyle name="RowTitles1-Detail 2 3 2 3 5" xfId="8081" xr:uid="{00000000-0005-0000-0000-00009C3B0000}"/>
    <cellStyle name="RowTitles1-Detail 2 3 2 3 5 2" xfId="8082" xr:uid="{00000000-0005-0000-0000-00009D3B0000}"/>
    <cellStyle name="RowTitles1-Detail 2 3 2 3 5 2 2" xfId="8083" xr:uid="{00000000-0005-0000-0000-00009E3B0000}"/>
    <cellStyle name="RowTitles1-Detail 2 3 2 3 5 2 2 2" xfId="8084" xr:uid="{00000000-0005-0000-0000-00009F3B0000}"/>
    <cellStyle name="RowTitles1-Detail 2 3 2 3 5 2 2_Tertiary Salaries Survey" xfId="8085" xr:uid="{00000000-0005-0000-0000-0000A03B0000}"/>
    <cellStyle name="RowTitles1-Detail 2 3 2 3 5 2 3" xfId="8086" xr:uid="{00000000-0005-0000-0000-0000A13B0000}"/>
    <cellStyle name="RowTitles1-Detail 2 3 2 3 5 2_Tertiary Salaries Survey" xfId="8087" xr:uid="{00000000-0005-0000-0000-0000A23B0000}"/>
    <cellStyle name="RowTitles1-Detail 2 3 2 3 5 3" xfId="8088" xr:uid="{00000000-0005-0000-0000-0000A33B0000}"/>
    <cellStyle name="RowTitles1-Detail 2 3 2 3 5 3 2" xfId="8089" xr:uid="{00000000-0005-0000-0000-0000A43B0000}"/>
    <cellStyle name="RowTitles1-Detail 2 3 2 3 5 3 2 2" xfId="8090" xr:uid="{00000000-0005-0000-0000-0000A53B0000}"/>
    <cellStyle name="RowTitles1-Detail 2 3 2 3 5 3 2_Tertiary Salaries Survey" xfId="8091" xr:uid="{00000000-0005-0000-0000-0000A63B0000}"/>
    <cellStyle name="RowTitles1-Detail 2 3 2 3 5 3 3" xfId="8092" xr:uid="{00000000-0005-0000-0000-0000A73B0000}"/>
    <cellStyle name="RowTitles1-Detail 2 3 2 3 5 3_Tertiary Salaries Survey" xfId="8093" xr:uid="{00000000-0005-0000-0000-0000A83B0000}"/>
    <cellStyle name="RowTitles1-Detail 2 3 2 3 5 4" xfId="8094" xr:uid="{00000000-0005-0000-0000-0000A93B0000}"/>
    <cellStyle name="RowTitles1-Detail 2 3 2 3 5 4 2" xfId="8095" xr:uid="{00000000-0005-0000-0000-0000AA3B0000}"/>
    <cellStyle name="RowTitles1-Detail 2 3 2 3 5 4_Tertiary Salaries Survey" xfId="8096" xr:uid="{00000000-0005-0000-0000-0000AB3B0000}"/>
    <cellStyle name="RowTitles1-Detail 2 3 2 3 5 5" xfId="8097" xr:uid="{00000000-0005-0000-0000-0000AC3B0000}"/>
    <cellStyle name="RowTitles1-Detail 2 3 2 3 5_Tertiary Salaries Survey" xfId="8098" xr:uid="{00000000-0005-0000-0000-0000AD3B0000}"/>
    <cellStyle name="RowTitles1-Detail 2 3 2 3 6" xfId="8099" xr:uid="{00000000-0005-0000-0000-0000AE3B0000}"/>
    <cellStyle name="RowTitles1-Detail 2 3 2 3 6 2" xfId="8100" xr:uid="{00000000-0005-0000-0000-0000AF3B0000}"/>
    <cellStyle name="RowTitles1-Detail 2 3 2 3 6 2 2" xfId="8101" xr:uid="{00000000-0005-0000-0000-0000B03B0000}"/>
    <cellStyle name="RowTitles1-Detail 2 3 2 3 6 2 2 2" xfId="8102" xr:uid="{00000000-0005-0000-0000-0000B13B0000}"/>
    <cellStyle name="RowTitles1-Detail 2 3 2 3 6 2 2_Tertiary Salaries Survey" xfId="8103" xr:uid="{00000000-0005-0000-0000-0000B23B0000}"/>
    <cellStyle name="RowTitles1-Detail 2 3 2 3 6 2 3" xfId="8104" xr:uid="{00000000-0005-0000-0000-0000B33B0000}"/>
    <cellStyle name="RowTitles1-Detail 2 3 2 3 6 2_Tertiary Salaries Survey" xfId="8105" xr:uid="{00000000-0005-0000-0000-0000B43B0000}"/>
    <cellStyle name="RowTitles1-Detail 2 3 2 3 6 3" xfId="8106" xr:uid="{00000000-0005-0000-0000-0000B53B0000}"/>
    <cellStyle name="RowTitles1-Detail 2 3 2 3 6 3 2" xfId="8107" xr:uid="{00000000-0005-0000-0000-0000B63B0000}"/>
    <cellStyle name="RowTitles1-Detail 2 3 2 3 6 3 2 2" xfId="8108" xr:uid="{00000000-0005-0000-0000-0000B73B0000}"/>
    <cellStyle name="RowTitles1-Detail 2 3 2 3 6 3 2_Tertiary Salaries Survey" xfId="8109" xr:uid="{00000000-0005-0000-0000-0000B83B0000}"/>
    <cellStyle name="RowTitles1-Detail 2 3 2 3 6 3 3" xfId="8110" xr:uid="{00000000-0005-0000-0000-0000B93B0000}"/>
    <cellStyle name="RowTitles1-Detail 2 3 2 3 6 3_Tertiary Salaries Survey" xfId="8111" xr:uid="{00000000-0005-0000-0000-0000BA3B0000}"/>
    <cellStyle name="RowTitles1-Detail 2 3 2 3 6 4" xfId="8112" xr:uid="{00000000-0005-0000-0000-0000BB3B0000}"/>
    <cellStyle name="RowTitles1-Detail 2 3 2 3 6 4 2" xfId="8113" xr:uid="{00000000-0005-0000-0000-0000BC3B0000}"/>
    <cellStyle name="RowTitles1-Detail 2 3 2 3 6 4_Tertiary Salaries Survey" xfId="8114" xr:uid="{00000000-0005-0000-0000-0000BD3B0000}"/>
    <cellStyle name="RowTitles1-Detail 2 3 2 3 6 5" xfId="8115" xr:uid="{00000000-0005-0000-0000-0000BE3B0000}"/>
    <cellStyle name="RowTitles1-Detail 2 3 2 3 6_Tertiary Salaries Survey" xfId="8116" xr:uid="{00000000-0005-0000-0000-0000BF3B0000}"/>
    <cellStyle name="RowTitles1-Detail 2 3 2 3 7" xfId="8117" xr:uid="{00000000-0005-0000-0000-0000C03B0000}"/>
    <cellStyle name="RowTitles1-Detail 2 3 2 3 7 2" xfId="8118" xr:uid="{00000000-0005-0000-0000-0000C13B0000}"/>
    <cellStyle name="RowTitles1-Detail 2 3 2 3 7 2 2" xfId="8119" xr:uid="{00000000-0005-0000-0000-0000C23B0000}"/>
    <cellStyle name="RowTitles1-Detail 2 3 2 3 7 2_Tertiary Salaries Survey" xfId="8120" xr:uid="{00000000-0005-0000-0000-0000C33B0000}"/>
    <cellStyle name="RowTitles1-Detail 2 3 2 3 7 3" xfId="8121" xr:uid="{00000000-0005-0000-0000-0000C43B0000}"/>
    <cellStyle name="RowTitles1-Detail 2 3 2 3 7_Tertiary Salaries Survey" xfId="8122" xr:uid="{00000000-0005-0000-0000-0000C53B0000}"/>
    <cellStyle name="RowTitles1-Detail 2 3 2 3 8" xfId="8123" xr:uid="{00000000-0005-0000-0000-0000C63B0000}"/>
    <cellStyle name="RowTitles1-Detail 2 3 2 3 9" xfId="8124" xr:uid="{00000000-0005-0000-0000-0000C73B0000}"/>
    <cellStyle name="RowTitles1-Detail 2 3 2 3_STUD aligned by INSTIT" xfId="8125" xr:uid="{00000000-0005-0000-0000-0000C83B0000}"/>
    <cellStyle name="RowTitles1-Detail 2 3 2 4" xfId="8126" xr:uid="{00000000-0005-0000-0000-0000C93B0000}"/>
    <cellStyle name="RowTitles1-Detail 2 3 2 4 2" xfId="8127" xr:uid="{00000000-0005-0000-0000-0000CA3B0000}"/>
    <cellStyle name="RowTitles1-Detail 2 3 2 4 2 2" xfId="8128" xr:uid="{00000000-0005-0000-0000-0000CB3B0000}"/>
    <cellStyle name="RowTitles1-Detail 2 3 2 4 2 2 2" xfId="8129" xr:uid="{00000000-0005-0000-0000-0000CC3B0000}"/>
    <cellStyle name="RowTitles1-Detail 2 3 2 4 2 2 2 2" xfId="8130" xr:uid="{00000000-0005-0000-0000-0000CD3B0000}"/>
    <cellStyle name="RowTitles1-Detail 2 3 2 4 2 2 2_Tertiary Salaries Survey" xfId="8131" xr:uid="{00000000-0005-0000-0000-0000CE3B0000}"/>
    <cellStyle name="RowTitles1-Detail 2 3 2 4 2 2 3" xfId="8132" xr:uid="{00000000-0005-0000-0000-0000CF3B0000}"/>
    <cellStyle name="RowTitles1-Detail 2 3 2 4 2 2_Tertiary Salaries Survey" xfId="8133" xr:uid="{00000000-0005-0000-0000-0000D03B0000}"/>
    <cellStyle name="RowTitles1-Detail 2 3 2 4 2 3" xfId="8134" xr:uid="{00000000-0005-0000-0000-0000D13B0000}"/>
    <cellStyle name="RowTitles1-Detail 2 3 2 4 2 3 2" xfId="8135" xr:uid="{00000000-0005-0000-0000-0000D23B0000}"/>
    <cellStyle name="RowTitles1-Detail 2 3 2 4 2 3 2 2" xfId="8136" xr:uid="{00000000-0005-0000-0000-0000D33B0000}"/>
    <cellStyle name="RowTitles1-Detail 2 3 2 4 2 3 2_Tertiary Salaries Survey" xfId="8137" xr:uid="{00000000-0005-0000-0000-0000D43B0000}"/>
    <cellStyle name="RowTitles1-Detail 2 3 2 4 2 3 3" xfId="8138" xr:uid="{00000000-0005-0000-0000-0000D53B0000}"/>
    <cellStyle name="RowTitles1-Detail 2 3 2 4 2 3_Tertiary Salaries Survey" xfId="8139" xr:uid="{00000000-0005-0000-0000-0000D63B0000}"/>
    <cellStyle name="RowTitles1-Detail 2 3 2 4 2 4" xfId="8140" xr:uid="{00000000-0005-0000-0000-0000D73B0000}"/>
    <cellStyle name="RowTitles1-Detail 2 3 2 4 2 5" xfId="8141" xr:uid="{00000000-0005-0000-0000-0000D83B0000}"/>
    <cellStyle name="RowTitles1-Detail 2 3 2 4 2 5 2" xfId="8142" xr:uid="{00000000-0005-0000-0000-0000D93B0000}"/>
    <cellStyle name="RowTitles1-Detail 2 3 2 4 2 5_Tertiary Salaries Survey" xfId="8143" xr:uid="{00000000-0005-0000-0000-0000DA3B0000}"/>
    <cellStyle name="RowTitles1-Detail 2 3 2 4 2 6" xfId="8144" xr:uid="{00000000-0005-0000-0000-0000DB3B0000}"/>
    <cellStyle name="RowTitles1-Detail 2 3 2 4 2_Tertiary Salaries Survey" xfId="8145" xr:uid="{00000000-0005-0000-0000-0000DC3B0000}"/>
    <cellStyle name="RowTitles1-Detail 2 3 2 4 3" xfId="8146" xr:uid="{00000000-0005-0000-0000-0000DD3B0000}"/>
    <cellStyle name="RowTitles1-Detail 2 3 2 4 3 2" xfId="8147" xr:uid="{00000000-0005-0000-0000-0000DE3B0000}"/>
    <cellStyle name="RowTitles1-Detail 2 3 2 4 3 2 2" xfId="8148" xr:uid="{00000000-0005-0000-0000-0000DF3B0000}"/>
    <cellStyle name="RowTitles1-Detail 2 3 2 4 3 2 2 2" xfId="8149" xr:uid="{00000000-0005-0000-0000-0000E03B0000}"/>
    <cellStyle name="RowTitles1-Detail 2 3 2 4 3 2 2_Tertiary Salaries Survey" xfId="8150" xr:uid="{00000000-0005-0000-0000-0000E13B0000}"/>
    <cellStyle name="RowTitles1-Detail 2 3 2 4 3 2 3" xfId="8151" xr:uid="{00000000-0005-0000-0000-0000E23B0000}"/>
    <cellStyle name="RowTitles1-Detail 2 3 2 4 3 2_Tertiary Salaries Survey" xfId="8152" xr:uid="{00000000-0005-0000-0000-0000E33B0000}"/>
    <cellStyle name="RowTitles1-Detail 2 3 2 4 3 3" xfId="8153" xr:uid="{00000000-0005-0000-0000-0000E43B0000}"/>
    <cellStyle name="RowTitles1-Detail 2 3 2 4 3 3 2" xfId="8154" xr:uid="{00000000-0005-0000-0000-0000E53B0000}"/>
    <cellStyle name="RowTitles1-Detail 2 3 2 4 3 3 2 2" xfId="8155" xr:uid="{00000000-0005-0000-0000-0000E63B0000}"/>
    <cellStyle name="RowTitles1-Detail 2 3 2 4 3 3 2_Tertiary Salaries Survey" xfId="8156" xr:uid="{00000000-0005-0000-0000-0000E73B0000}"/>
    <cellStyle name="RowTitles1-Detail 2 3 2 4 3 3 3" xfId="8157" xr:uid="{00000000-0005-0000-0000-0000E83B0000}"/>
    <cellStyle name="RowTitles1-Detail 2 3 2 4 3 3_Tertiary Salaries Survey" xfId="8158" xr:uid="{00000000-0005-0000-0000-0000E93B0000}"/>
    <cellStyle name="RowTitles1-Detail 2 3 2 4 3 4" xfId="8159" xr:uid="{00000000-0005-0000-0000-0000EA3B0000}"/>
    <cellStyle name="RowTitles1-Detail 2 3 2 4 3 5" xfId="8160" xr:uid="{00000000-0005-0000-0000-0000EB3B0000}"/>
    <cellStyle name="RowTitles1-Detail 2 3 2 4 3_Tertiary Salaries Survey" xfId="8161" xr:uid="{00000000-0005-0000-0000-0000EC3B0000}"/>
    <cellStyle name="RowTitles1-Detail 2 3 2 4 4" xfId="8162" xr:uid="{00000000-0005-0000-0000-0000ED3B0000}"/>
    <cellStyle name="RowTitles1-Detail 2 3 2 4 4 2" xfId="8163" xr:uid="{00000000-0005-0000-0000-0000EE3B0000}"/>
    <cellStyle name="RowTitles1-Detail 2 3 2 4 4 2 2" xfId="8164" xr:uid="{00000000-0005-0000-0000-0000EF3B0000}"/>
    <cellStyle name="RowTitles1-Detail 2 3 2 4 4 2 2 2" xfId="8165" xr:uid="{00000000-0005-0000-0000-0000F03B0000}"/>
    <cellStyle name="RowTitles1-Detail 2 3 2 4 4 2 2_Tertiary Salaries Survey" xfId="8166" xr:uid="{00000000-0005-0000-0000-0000F13B0000}"/>
    <cellStyle name="RowTitles1-Detail 2 3 2 4 4 2 3" xfId="8167" xr:uid="{00000000-0005-0000-0000-0000F23B0000}"/>
    <cellStyle name="RowTitles1-Detail 2 3 2 4 4 2_Tertiary Salaries Survey" xfId="8168" xr:uid="{00000000-0005-0000-0000-0000F33B0000}"/>
    <cellStyle name="RowTitles1-Detail 2 3 2 4 4 3" xfId="8169" xr:uid="{00000000-0005-0000-0000-0000F43B0000}"/>
    <cellStyle name="RowTitles1-Detail 2 3 2 4 4 3 2" xfId="8170" xr:uid="{00000000-0005-0000-0000-0000F53B0000}"/>
    <cellStyle name="RowTitles1-Detail 2 3 2 4 4 3 2 2" xfId="8171" xr:uid="{00000000-0005-0000-0000-0000F63B0000}"/>
    <cellStyle name="RowTitles1-Detail 2 3 2 4 4 3 2_Tertiary Salaries Survey" xfId="8172" xr:uid="{00000000-0005-0000-0000-0000F73B0000}"/>
    <cellStyle name="RowTitles1-Detail 2 3 2 4 4 3 3" xfId="8173" xr:uid="{00000000-0005-0000-0000-0000F83B0000}"/>
    <cellStyle name="RowTitles1-Detail 2 3 2 4 4 3_Tertiary Salaries Survey" xfId="8174" xr:uid="{00000000-0005-0000-0000-0000F93B0000}"/>
    <cellStyle name="RowTitles1-Detail 2 3 2 4 4 4" xfId="8175" xr:uid="{00000000-0005-0000-0000-0000FA3B0000}"/>
    <cellStyle name="RowTitles1-Detail 2 3 2 4 4 4 2" xfId="8176" xr:uid="{00000000-0005-0000-0000-0000FB3B0000}"/>
    <cellStyle name="RowTitles1-Detail 2 3 2 4 4 4_Tertiary Salaries Survey" xfId="8177" xr:uid="{00000000-0005-0000-0000-0000FC3B0000}"/>
    <cellStyle name="RowTitles1-Detail 2 3 2 4 4 5" xfId="8178" xr:uid="{00000000-0005-0000-0000-0000FD3B0000}"/>
    <cellStyle name="RowTitles1-Detail 2 3 2 4 4_Tertiary Salaries Survey" xfId="8179" xr:uid="{00000000-0005-0000-0000-0000FE3B0000}"/>
    <cellStyle name="RowTitles1-Detail 2 3 2 4 5" xfId="8180" xr:uid="{00000000-0005-0000-0000-0000FF3B0000}"/>
    <cellStyle name="RowTitles1-Detail 2 3 2 4 5 2" xfId="8181" xr:uid="{00000000-0005-0000-0000-0000003C0000}"/>
    <cellStyle name="RowTitles1-Detail 2 3 2 4 5 2 2" xfId="8182" xr:uid="{00000000-0005-0000-0000-0000013C0000}"/>
    <cellStyle name="RowTitles1-Detail 2 3 2 4 5 2 2 2" xfId="8183" xr:uid="{00000000-0005-0000-0000-0000023C0000}"/>
    <cellStyle name="RowTitles1-Detail 2 3 2 4 5 2 2_Tertiary Salaries Survey" xfId="8184" xr:uid="{00000000-0005-0000-0000-0000033C0000}"/>
    <cellStyle name="RowTitles1-Detail 2 3 2 4 5 2 3" xfId="8185" xr:uid="{00000000-0005-0000-0000-0000043C0000}"/>
    <cellStyle name="RowTitles1-Detail 2 3 2 4 5 2_Tertiary Salaries Survey" xfId="8186" xr:uid="{00000000-0005-0000-0000-0000053C0000}"/>
    <cellStyle name="RowTitles1-Detail 2 3 2 4 5 3" xfId="8187" xr:uid="{00000000-0005-0000-0000-0000063C0000}"/>
    <cellStyle name="RowTitles1-Detail 2 3 2 4 5 3 2" xfId="8188" xr:uid="{00000000-0005-0000-0000-0000073C0000}"/>
    <cellStyle name="RowTitles1-Detail 2 3 2 4 5 3 2 2" xfId="8189" xr:uid="{00000000-0005-0000-0000-0000083C0000}"/>
    <cellStyle name="RowTitles1-Detail 2 3 2 4 5 3 2_Tertiary Salaries Survey" xfId="8190" xr:uid="{00000000-0005-0000-0000-0000093C0000}"/>
    <cellStyle name="RowTitles1-Detail 2 3 2 4 5 3 3" xfId="8191" xr:uid="{00000000-0005-0000-0000-00000A3C0000}"/>
    <cellStyle name="RowTitles1-Detail 2 3 2 4 5 3_Tertiary Salaries Survey" xfId="8192" xr:uid="{00000000-0005-0000-0000-00000B3C0000}"/>
    <cellStyle name="RowTitles1-Detail 2 3 2 4 5 4" xfId="8193" xr:uid="{00000000-0005-0000-0000-00000C3C0000}"/>
    <cellStyle name="RowTitles1-Detail 2 3 2 4 5 4 2" xfId="8194" xr:uid="{00000000-0005-0000-0000-00000D3C0000}"/>
    <cellStyle name="RowTitles1-Detail 2 3 2 4 5 4_Tertiary Salaries Survey" xfId="8195" xr:uid="{00000000-0005-0000-0000-00000E3C0000}"/>
    <cellStyle name="RowTitles1-Detail 2 3 2 4 5 5" xfId="8196" xr:uid="{00000000-0005-0000-0000-00000F3C0000}"/>
    <cellStyle name="RowTitles1-Detail 2 3 2 4 5_Tertiary Salaries Survey" xfId="8197" xr:uid="{00000000-0005-0000-0000-0000103C0000}"/>
    <cellStyle name="RowTitles1-Detail 2 3 2 4 6" xfId="8198" xr:uid="{00000000-0005-0000-0000-0000113C0000}"/>
    <cellStyle name="RowTitles1-Detail 2 3 2 4 6 2" xfId="8199" xr:uid="{00000000-0005-0000-0000-0000123C0000}"/>
    <cellStyle name="RowTitles1-Detail 2 3 2 4 6 2 2" xfId="8200" xr:uid="{00000000-0005-0000-0000-0000133C0000}"/>
    <cellStyle name="RowTitles1-Detail 2 3 2 4 6 2 2 2" xfId="8201" xr:uid="{00000000-0005-0000-0000-0000143C0000}"/>
    <cellStyle name="RowTitles1-Detail 2 3 2 4 6 2 2_Tertiary Salaries Survey" xfId="8202" xr:uid="{00000000-0005-0000-0000-0000153C0000}"/>
    <cellStyle name="RowTitles1-Detail 2 3 2 4 6 2 3" xfId="8203" xr:uid="{00000000-0005-0000-0000-0000163C0000}"/>
    <cellStyle name="RowTitles1-Detail 2 3 2 4 6 2_Tertiary Salaries Survey" xfId="8204" xr:uid="{00000000-0005-0000-0000-0000173C0000}"/>
    <cellStyle name="RowTitles1-Detail 2 3 2 4 6 3" xfId="8205" xr:uid="{00000000-0005-0000-0000-0000183C0000}"/>
    <cellStyle name="RowTitles1-Detail 2 3 2 4 6 3 2" xfId="8206" xr:uid="{00000000-0005-0000-0000-0000193C0000}"/>
    <cellStyle name="RowTitles1-Detail 2 3 2 4 6 3 2 2" xfId="8207" xr:uid="{00000000-0005-0000-0000-00001A3C0000}"/>
    <cellStyle name="RowTitles1-Detail 2 3 2 4 6 3 2_Tertiary Salaries Survey" xfId="8208" xr:uid="{00000000-0005-0000-0000-00001B3C0000}"/>
    <cellStyle name="RowTitles1-Detail 2 3 2 4 6 3 3" xfId="8209" xr:uid="{00000000-0005-0000-0000-00001C3C0000}"/>
    <cellStyle name="RowTitles1-Detail 2 3 2 4 6 3_Tertiary Salaries Survey" xfId="8210" xr:uid="{00000000-0005-0000-0000-00001D3C0000}"/>
    <cellStyle name="RowTitles1-Detail 2 3 2 4 6 4" xfId="8211" xr:uid="{00000000-0005-0000-0000-00001E3C0000}"/>
    <cellStyle name="RowTitles1-Detail 2 3 2 4 6 4 2" xfId="8212" xr:uid="{00000000-0005-0000-0000-00001F3C0000}"/>
    <cellStyle name="RowTitles1-Detail 2 3 2 4 6 4_Tertiary Salaries Survey" xfId="8213" xr:uid="{00000000-0005-0000-0000-0000203C0000}"/>
    <cellStyle name="RowTitles1-Detail 2 3 2 4 6 5" xfId="8214" xr:uid="{00000000-0005-0000-0000-0000213C0000}"/>
    <cellStyle name="RowTitles1-Detail 2 3 2 4 6_Tertiary Salaries Survey" xfId="8215" xr:uid="{00000000-0005-0000-0000-0000223C0000}"/>
    <cellStyle name="RowTitles1-Detail 2 3 2 4 7" xfId="8216" xr:uid="{00000000-0005-0000-0000-0000233C0000}"/>
    <cellStyle name="RowTitles1-Detail 2 3 2 4 7 2" xfId="8217" xr:uid="{00000000-0005-0000-0000-0000243C0000}"/>
    <cellStyle name="RowTitles1-Detail 2 3 2 4 7 2 2" xfId="8218" xr:uid="{00000000-0005-0000-0000-0000253C0000}"/>
    <cellStyle name="RowTitles1-Detail 2 3 2 4 7 2_Tertiary Salaries Survey" xfId="8219" xr:uid="{00000000-0005-0000-0000-0000263C0000}"/>
    <cellStyle name="RowTitles1-Detail 2 3 2 4 7 3" xfId="8220" xr:uid="{00000000-0005-0000-0000-0000273C0000}"/>
    <cellStyle name="RowTitles1-Detail 2 3 2 4 7_Tertiary Salaries Survey" xfId="8221" xr:uid="{00000000-0005-0000-0000-0000283C0000}"/>
    <cellStyle name="RowTitles1-Detail 2 3 2 4 8" xfId="8222" xr:uid="{00000000-0005-0000-0000-0000293C0000}"/>
    <cellStyle name="RowTitles1-Detail 2 3 2 4 8 2" xfId="8223" xr:uid="{00000000-0005-0000-0000-00002A3C0000}"/>
    <cellStyle name="RowTitles1-Detail 2 3 2 4 8 2 2" xfId="8224" xr:uid="{00000000-0005-0000-0000-00002B3C0000}"/>
    <cellStyle name="RowTitles1-Detail 2 3 2 4 8 2_Tertiary Salaries Survey" xfId="8225" xr:uid="{00000000-0005-0000-0000-00002C3C0000}"/>
    <cellStyle name="RowTitles1-Detail 2 3 2 4 8 3" xfId="8226" xr:uid="{00000000-0005-0000-0000-00002D3C0000}"/>
    <cellStyle name="RowTitles1-Detail 2 3 2 4 8_Tertiary Salaries Survey" xfId="8227" xr:uid="{00000000-0005-0000-0000-00002E3C0000}"/>
    <cellStyle name="RowTitles1-Detail 2 3 2 4 9" xfId="8228" xr:uid="{00000000-0005-0000-0000-00002F3C0000}"/>
    <cellStyle name="RowTitles1-Detail 2 3 2 4_STUD aligned by INSTIT" xfId="8229" xr:uid="{00000000-0005-0000-0000-0000303C0000}"/>
    <cellStyle name="RowTitles1-Detail 2 3 2 5" xfId="8230" xr:uid="{00000000-0005-0000-0000-0000313C0000}"/>
    <cellStyle name="RowTitles1-Detail 2 3 2 5 2" xfId="8231" xr:uid="{00000000-0005-0000-0000-0000323C0000}"/>
    <cellStyle name="RowTitles1-Detail 2 3 2 5 2 2" xfId="8232" xr:uid="{00000000-0005-0000-0000-0000333C0000}"/>
    <cellStyle name="RowTitles1-Detail 2 3 2 5 2 2 2" xfId="8233" xr:uid="{00000000-0005-0000-0000-0000343C0000}"/>
    <cellStyle name="RowTitles1-Detail 2 3 2 5 2 2 2 2" xfId="8234" xr:uid="{00000000-0005-0000-0000-0000353C0000}"/>
    <cellStyle name="RowTitles1-Detail 2 3 2 5 2 2 2_Tertiary Salaries Survey" xfId="8235" xr:uid="{00000000-0005-0000-0000-0000363C0000}"/>
    <cellStyle name="RowTitles1-Detail 2 3 2 5 2 2 3" xfId="8236" xr:uid="{00000000-0005-0000-0000-0000373C0000}"/>
    <cellStyle name="RowTitles1-Detail 2 3 2 5 2 2_Tertiary Salaries Survey" xfId="8237" xr:uid="{00000000-0005-0000-0000-0000383C0000}"/>
    <cellStyle name="RowTitles1-Detail 2 3 2 5 2 3" xfId="8238" xr:uid="{00000000-0005-0000-0000-0000393C0000}"/>
    <cellStyle name="RowTitles1-Detail 2 3 2 5 2 3 2" xfId="8239" xr:uid="{00000000-0005-0000-0000-00003A3C0000}"/>
    <cellStyle name="RowTitles1-Detail 2 3 2 5 2 3 2 2" xfId="8240" xr:uid="{00000000-0005-0000-0000-00003B3C0000}"/>
    <cellStyle name="RowTitles1-Detail 2 3 2 5 2 3 2_Tertiary Salaries Survey" xfId="8241" xr:uid="{00000000-0005-0000-0000-00003C3C0000}"/>
    <cellStyle name="RowTitles1-Detail 2 3 2 5 2 3 3" xfId="8242" xr:uid="{00000000-0005-0000-0000-00003D3C0000}"/>
    <cellStyle name="RowTitles1-Detail 2 3 2 5 2 3_Tertiary Salaries Survey" xfId="8243" xr:uid="{00000000-0005-0000-0000-00003E3C0000}"/>
    <cellStyle name="RowTitles1-Detail 2 3 2 5 2 4" xfId="8244" xr:uid="{00000000-0005-0000-0000-00003F3C0000}"/>
    <cellStyle name="RowTitles1-Detail 2 3 2 5 2 5" xfId="8245" xr:uid="{00000000-0005-0000-0000-0000403C0000}"/>
    <cellStyle name="RowTitles1-Detail 2 3 2 5 2 5 2" xfId="8246" xr:uid="{00000000-0005-0000-0000-0000413C0000}"/>
    <cellStyle name="RowTitles1-Detail 2 3 2 5 2 5_Tertiary Salaries Survey" xfId="8247" xr:uid="{00000000-0005-0000-0000-0000423C0000}"/>
    <cellStyle name="RowTitles1-Detail 2 3 2 5 2 6" xfId="8248" xr:uid="{00000000-0005-0000-0000-0000433C0000}"/>
    <cellStyle name="RowTitles1-Detail 2 3 2 5 2_Tertiary Salaries Survey" xfId="8249" xr:uid="{00000000-0005-0000-0000-0000443C0000}"/>
    <cellStyle name="RowTitles1-Detail 2 3 2 5 3" xfId="8250" xr:uid="{00000000-0005-0000-0000-0000453C0000}"/>
    <cellStyle name="RowTitles1-Detail 2 3 2 5 3 2" xfId="8251" xr:uid="{00000000-0005-0000-0000-0000463C0000}"/>
    <cellStyle name="RowTitles1-Detail 2 3 2 5 3 2 2" xfId="8252" xr:uid="{00000000-0005-0000-0000-0000473C0000}"/>
    <cellStyle name="RowTitles1-Detail 2 3 2 5 3 2 2 2" xfId="8253" xr:uid="{00000000-0005-0000-0000-0000483C0000}"/>
    <cellStyle name="RowTitles1-Detail 2 3 2 5 3 2 2_Tertiary Salaries Survey" xfId="8254" xr:uid="{00000000-0005-0000-0000-0000493C0000}"/>
    <cellStyle name="RowTitles1-Detail 2 3 2 5 3 2 3" xfId="8255" xr:uid="{00000000-0005-0000-0000-00004A3C0000}"/>
    <cellStyle name="RowTitles1-Detail 2 3 2 5 3 2_Tertiary Salaries Survey" xfId="8256" xr:uid="{00000000-0005-0000-0000-00004B3C0000}"/>
    <cellStyle name="RowTitles1-Detail 2 3 2 5 3 3" xfId="8257" xr:uid="{00000000-0005-0000-0000-00004C3C0000}"/>
    <cellStyle name="RowTitles1-Detail 2 3 2 5 3 3 2" xfId="8258" xr:uid="{00000000-0005-0000-0000-00004D3C0000}"/>
    <cellStyle name="RowTitles1-Detail 2 3 2 5 3 3 2 2" xfId="8259" xr:uid="{00000000-0005-0000-0000-00004E3C0000}"/>
    <cellStyle name="RowTitles1-Detail 2 3 2 5 3 3 2_Tertiary Salaries Survey" xfId="8260" xr:uid="{00000000-0005-0000-0000-00004F3C0000}"/>
    <cellStyle name="RowTitles1-Detail 2 3 2 5 3 3 3" xfId="8261" xr:uid="{00000000-0005-0000-0000-0000503C0000}"/>
    <cellStyle name="RowTitles1-Detail 2 3 2 5 3 3_Tertiary Salaries Survey" xfId="8262" xr:uid="{00000000-0005-0000-0000-0000513C0000}"/>
    <cellStyle name="RowTitles1-Detail 2 3 2 5 3 4" xfId="8263" xr:uid="{00000000-0005-0000-0000-0000523C0000}"/>
    <cellStyle name="RowTitles1-Detail 2 3 2 5 3 5" xfId="8264" xr:uid="{00000000-0005-0000-0000-0000533C0000}"/>
    <cellStyle name="RowTitles1-Detail 2 3 2 5 3_Tertiary Salaries Survey" xfId="8265" xr:uid="{00000000-0005-0000-0000-0000543C0000}"/>
    <cellStyle name="RowTitles1-Detail 2 3 2 5 4" xfId="8266" xr:uid="{00000000-0005-0000-0000-0000553C0000}"/>
    <cellStyle name="RowTitles1-Detail 2 3 2 5 4 2" xfId="8267" xr:uid="{00000000-0005-0000-0000-0000563C0000}"/>
    <cellStyle name="RowTitles1-Detail 2 3 2 5 4 2 2" xfId="8268" xr:uid="{00000000-0005-0000-0000-0000573C0000}"/>
    <cellStyle name="RowTitles1-Detail 2 3 2 5 4 2 2 2" xfId="8269" xr:uid="{00000000-0005-0000-0000-0000583C0000}"/>
    <cellStyle name="RowTitles1-Detail 2 3 2 5 4 2 2_Tertiary Salaries Survey" xfId="8270" xr:uid="{00000000-0005-0000-0000-0000593C0000}"/>
    <cellStyle name="RowTitles1-Detail 2 3 2 5 4 2 3" xfId="8271" xr:uid="{00000000-0005-0000-0000-00005A3C0000}"/>
    <cellStyle name="RowTitles1-Detail 2 3 2 5 4 2_Tertiary Salaries Survey" xfId="8272" xr:uid="{00000000-0005-0000-0000-00005B3C0000}"/>
    <cellStyle name="RowTitles1-Detail 2 3 2 5 4 3" xfId="8273" xr:uid="{00000000-0005-0000-0000-00005C3C0000}"/>
    <cellStyle name="RowTitles1-Detail 2 3 2 5 4 3 2" xfId="8274" xr:uid="{00000000-0005-0000-0000-00005D3C0000}"/>
    <cellStyle name="RowTitles1-Detail 2 3 2 5 4 3 2 2" xfId="8275" xr:uid="{00000000-0005-0000-0000-00005E3C0000}"/>
    <cellStyle name="RowTitles1-Detail 2 3 2 5 4 3 2_Tertiary Salaries Survey" xfId="8276" xr:uid="{00000000-0005-0000-0000-00005F3C0000}"/>
    <cellStyle name="RowTitles1-Detail 2 3 2 5 4 3 3" xfId="8277" xr:uid="{00000000-0005-0000-0000-0000603C0000}"/>
    <cellStyle name="RowTitles1-Detail 2 3 2 5 4 3_Tertiary Salaries Survey" xfId="8278" xr:uid="{00000000-0005-0000-0000-0000613C0000}"/>
    <cellStyle name="RowTitles1-Detail 2 3 2 5 4 4" xfId="8279" xr:uid="{00000000-0005-0000-0000-0000623C0000}"/>
    <cellStyle name="RowTitles1-Detail 2 3 2 5 4 5" xfId="8280" xr:uid="{00000000-0005-0000-0000-0000633C0000}"/>
    <cellStyle name="RowTitles1-Detail 2 3 2 5 4 5 2" xfId="8281" xr:uid="{00000000-0005-0000-0000-0000643C0000}"/>
    <cellStyle name="RowTitles1-Detail 2 3 2 5 4 5_Tertiary Salaries Survey" xfId="8282" xr:uid="{00000000-0005-0000-0000-0000653C0000}"/>
    <cellStyle name="RowTitles1-Detail 2 3 2 5 4 6" xfId="8283" xr:uid="{00000000-0005-0000-0000-0000663C0000}"/>
    <cellStyle name="RowTitles1-Detail 2 3 2 5 4_Tertiary Salaries Survey" xfId="8284" xr:uid="{00000000-0005-0000-0000-0000673C0000}"/>
    <cellStyle name="RowTitles1-Detail 2 3 2 5 5" xfId="8285" xr:uid="{00000000-0005-0000-0000-0000683C0000}"/>
    <cellStyle name="RowTitles1-Detail 2 3 2 5 5 2" xfId="8286" xr:uid="{00000000-0005-0000-0000-0000693C0000}"/>
    <cellStyle name="RowTitles1-Detail 2 3 2 5 5 2 2" xfId="8287" xr:uid="{00000000-0005-0000-0000-00006A3C0000}"/>
    <cellStyle name="RowTitles1-Detail 2 3 2 5 5 2 2 2" xfId="8288" xr:uid="{00000000-0005-0000-0000-00006B3C0000}"/>
    <cellStyle name="RowTitles1-Detail 2 3 2 5 5 2 2_Tertiary Salaries Survey" xfId="8289" xr:uid="{00000000-0005-0000-0000-00006C3C0000}"/>
    <cellStyle name="RowTitles1-Detail 2 3 2 5 5 2 3" xfId="8290" xr:uid="{00000000-0005-0000-0000-00006D3C0000}"/>
    <cellStyle name="RowTitles1-Detail 2 3 2 5 5 2_Tertiary Salaries Survey" xfId="8291" xr:uid="{00000000-0005-0000-0000-00006E3C0000}"/>
    <cellStyle name="RowTitles1-Detail 2 3 2 5 5 3" xfId="8292" xr:uid="{00000000-0005-0000-0000-00006F3C0000}"/>
    <cellStyle name="RowTitles1-Detail 2 3 2 5 5 3 2" xfId="8293" xr:uid="{00000000-0005-0000-0000-0000703C0000}"/>
    <cellStyle name="RowTitles1-Detail 2 3 2 5 5 3 2 2" xfId="8294" xr:uid="{00000000-0005-0000-0000-0000713C0000}"/>
    <cellStyle name="RowTitles1-Detail 2 3 2 5 5 3 2_Tertiary Salaries Survey" xfId="8295" xr:uid="{00000000-0005-0000-0000-0000723C0000}"/>
    <cellStyle name="RowTitles1-Detail 2 3 2 5 5 3 3" xfId="8296" xr:uid="{00000000-0005-0000-0000-0000733C0000}"/>
    <cellStyle name="RowTitles1-Detail 2 3 2 5 5 3_Tertiary Salaries Survey" xfId="8297" xr:uid="{00000000-0005-0000-0000-0000743C0000}"/>
    <cellStyle name="RowTitles1-Detail 2 3 2 5 5 4" xfId="8298" xr:uid="{00000000-0005-0000-0000-0000753C0000}"/>
    <cellStyle name="RowTitles1-Detail 2 3 2 5 5 4 2" xfId="8299" xr:uid="{00000000-0005-0000-0000-0000763C0000}"/>
    <cellStyle name="RowTitles1-Detail 2 3 2 5 5 4_Tertiary Salaries Survey" xfId="8300" xr:uid="{00000000-0005-0000-0000-0000773C0000}"/>
    <cellStyle name="RowTitles1-Detail 2 3 2 5 5 5" xfId="8301" xr:uid="{00000000-0005-0000-0000-0000783C0000}"/>
    <cellStyle name="RowTitles1-Detail 2 3 2 5 5_Tertiary Salaries Survey" xfId="8302" xr:uid="{00000000-0005-0000-0000-0000793C0000}"/>
    <cellStyle name="RowTitles1-Detail 2 3 2 5 6" xfId="8303" xr:uid="{00000000-0005-0000-0000-00007A3C0000}"/>
    <cellStyle name="RowTitles1-Detail 2 3 2 5 6 2" xfId="8304" xr:uid="{00000000-0005-0000-0000-00007B3C0000}"/>
    <cellStyle name="RowTitles1-Detail 2 3 2 5 6 2 2" xfId="8305" xr:uid="{00000000-0005-0000-0000-00007C3C0000}"/>
    <cellStyle name="RowTitles1-Detail 2 3 2 5 6 2 2 2" xfId="8306" xr:uid="{00000000-0005-0000-0000-00007D3C0000}"/>
    <cellStyle name="RowTitles1-Detail 2 3 2 5 6 2 2_Tertiary Salaries Survey" xfId="8307" xr:uid="{00000000-0005-0000-0000-00007E3C0000}"/>
    <cellStyle name="RowTitles1-Detail 2 3 2 5 6 2 3" xfId="8308" xr:uid="{00000000-0005-0000-0000-00007F3C0000}"/>
    <cellStyle name="RowTitles1-Detail 2 3 2 5 6 2_Tertiary Salaries Survey" xfId="8309" xr:uid="{00000000-0005-0000-0000-0000803C0000}"/>
    <cellStyle name="RowTitles1-Detail 2 3 2 5 6 3" xfId="8310" xr:uid="{00000000-0005-0000-0000-0000813C0000}"/>
    <cellStyle name="RowTitles1-Detail 2 3 2 5 6 3 2" xfId="8311" xr:uid="{00000000-0005-0000-0000-0000823C0000}"/>
    <cellStyle name="RowTitles1-Detail 2 3 2 5 6 3 2 2" xfId="8312" xr:uid="{00000000-0005-0000-0000-0000833C0000}"/>
    <cellStyle name="RowTitles1-Detail 2 3 2 5 6 3 2_Tertiary Salaries Survey" xfId="8313" xr:uid="{00000000-0005-0000-0000-0000843C0000}"/>
    <cellStyle name="RowTitles1-Detail 2 3 2 5 6 3 3" xfId="8314" xr:uid="{00000000-0005-0000-0000-0000853C0000}"/>
    <cellStyle name="RowTitles1-Detail 2 3 2 5 6 3_Tertiary Salaries Survey" xfId="8315" xr:uid="{00000000-0005-0000-0000-0000863C0000}"/>
    <cellStyle name="RowTitles1-Detail 2 3 2 5 6 4" xfId="8316" xr:uid="{00000000-0005-0000-0000-0000873C0000}"/>
    <cellStyle name="RowTitles1-Detail 2 3 2 5 6 4 2" xfId="8317" xr:uid="{00000000-0005-0000-0000-0000883C0000}"/>
    <cellStyle name="RowTitles1-Detail 2 3 2 5 6 4_Tertiary Salaries Survey" xfId="8318" xr:uid="{00000000-0005-0000-0000-0000893C0000}"/>
    <cellStyle name="RowTitles1-Detail 2 3 2 5 6 5" xfId="8319" xr:uid="{00000000-0005-0000-0000-00008A3C0000}"/>
    <cellStyle name="RowTitles1-Detail 2 3 2 5 6_Tertiary Salaries Survey" xfId="8320" xr:uid="{00000000-0005-0000-0000-00008B3C0000}"/>
    <cellStyle name="RowTitles1-Detail 2 3 2 5 7" xfId="8321" xr:uid="{00000000-0005-0000-0000-00008C3C0000}"/>
    <cellStyle name="RowTitles1-Detail 2 3 2 5 7 2" xfId="8322" xr:uid="{00000000-0005-0000-0000-00008D3C0000}"/>
    <cellStyle name="RowTitles1-Detail 2 3 2 5 7 2 2" xfId="8323" xr:uid="{00000000-0005-0000-0000-00008E3C0000}"/>
    <cellStyle name="RowTitles1-Detail 2 3 2 5 7 2_Tertiary Salaries Survey" xfId="8324" xr:uid="{00000000-0005-0000-0000-00008F3C0000}"/>
    <cellStyle name="RowTitles1-Detail 2 3 2 5 7 3" xfId="8325" xr:uid="{00000000-0005-0000-0000-0000903C0000}"/>
    <cellStyle name="RowTitles1-Detail 2 3 2 5 7_Tertiary Salaries Survey" xfId="8326" xr:uid="{00000000-0005-0000-0000-0000913C0000}"/>
    <cellStyle name="RowTitles1-Detail 2 3 2 5 8" xfId="8327" xr:uid="{00000000-0005-0000-0000-0000923C0000}"/>
    <cellStyle name="RowTitles1-Detail 2 3 2 5 9" xfId="8328" xr:uid="{00000000-0005-0000-0000-0000933C0000}"/>
    <cellStyle name="RowTitles1-Detail 2 3 2 5_STUD aligned by INSTIT" xfId="8329" xr:uid="{00000000-0005-0000-0000-0000943C0000}"/>
    <cellStyle name="RowTitles1-Detail 2 3 2 6" xfId="8330" xr:uid="{00000000-0005-0000-0000-0000953C0000}"/>
    <cellStyle name="RowTitles1-Detail 2 3 2 6 2" xfId="8331" xr:uid="{00000000-0005-0000-0000-0000963C0000}"/>
    <cellStyle name="RowTitles1-Detail 2 3 2 6 2 2" xfId="8332" xr:uid="{00000000-0005-0000-0000-0000973C0000}"/>
    <cellStyle name="RowTitles1-Detail 2 3 2 6 2 2 2" xfId="8333" xr:uid="{00000000-0005-0000-0000-0000983C0000}"/>
    <cellStyle name="RowTitles1-Detail 2 3 2 6 2 2_Tertiary Salaries Survey" xfId="8334" xr:uid="{00000000-0005-0000-0000-0000993C0000}"/>
    <cellStyle name="RowTitles1-Detail 2 3 2 6 2 3" xfId="8335" xr:uid="{00000000-0005-0000-0000-00009A3C0000}"/>
    <cellStyle name="RowTitles1-Detail 2 3 2 6 2_Tertiary Salaries Survey" xfId="8336" xr:uid="{00000000-0005-0000-0000-00009B3C0000}"/>
    <cellStyle name="RowTitles1-Detail 2 3 2 6 3" xfId="8337" xr:uid="{00000000-0005-0000-0000-00009C3C0000}"/>
    <cellStyle name="RowTitles1-Detail 2 3 2 6 3 2" xfId="8338" xr:uid="{00000000-0005-0000-0000-00009D3C0000}"/>
    <cellStyle name="RowTitles1-Detail 2 3 2 6 3 2 2" xfId="8339" xr:uid="{00000000-0005-0000-0000-00009E3C0000}"/>
    <cellStyle name="RowTitles1-Detail 2 3 2 6 3 2_Tertiary Salaries Survey" xfId="8340" xr:uid="{00000000-0005-0000-0000-00009F3C0000}"/>
    <cellStyle name="RowTitles1-Detail 2 3 2 6 3 3" xfId="8341" xr:uid="{00000000-0005-0000-0000-0000A03C0000}"/>
    <cellStyle name="RowTitles1-Detail 2 3 2 6 3_Tertiary Salaries Survey" xfId="8342" xr:uid="{00000000-0005-0000-0000-0000A13C0000}"/>
    <cellStyle name="RowTitles1-Detail 2 3 2 6 4" xfId="8343" xr:uid="{00000000-0005-0000-0000-0000A23C0000}"/>
    <cellStyle name="RowTitles1-Detail 2 3 2 6 5" xfId="8344" xr:uid="{00000000-0005-0000-0000-0000A33C0000}"/>
    <cellStyle name="RowTitles1-Detail 2 3 2 6 5 2" xfId="8345" xr:uid="{00000000-0005-0000-0000-0000A43C0000}"/>
    <cellStyle name="RowTitles1-Detail 2 3 2 6 5_Tertiary Salaries Survey" xfId="8346" xr:uid="{00000000-0005-0000-0000-0000A53C0000}"/>
    <cellStyle name="RowTitles1-Detail 2 3 2 6 6" xfId="8347" xr:uid="{00000000-0005-0000-0000-0000A63C0000}"/>
    <cellStyle name="RowTitles1-Detail 2 3 2 6_Tertiary Salaries Survey" xfId="8348" xr:uid="{00000000-0005-0000-0000-0000A73C0000}"/>
    <cellStyle name="RowTitles1-Detail 2 3 2 7" xfId="8349" xr:uid="{00000000-0005-0000-0000-0000A83C0000}"/>
    <cellStyle name="RowTitles1-Detail 2 3 2 7 2" xfId="8350" xr:uid="{00000000-0005-0000-0000-0000A93C0000}"/>
    <cellStyle name="RowTitles1-Detail 2 3 2 7 2 2" xfId="8351" xr:uid="{00000000-0005-0000-0000-0000AA3C0000}"/>
    <cellStyle name="RowTitles1-Detail 2 3 2 7 2 2 2" xfId="8352" xr:uid="{00000000-0005-0000-0000-0000AB3C0000}"/>
    <cellStyle name="RowTitles1-Detail 2 3 2 7 2 2_Tertiary Salaries Survey" xfId="8353" xr:uid="{00000000-0005-0000-0000-0000AC3C0000}"/>
    <cellStyle name="RowTitles1-Detail 2 3 2 7 2 3" xfId="8354" xr:uid="{00000000-0005-0000-0000-0000AD3C0000}"/>
    <cellStyle name="RowTitles1-Detail 2 3 2 7 2_Tertiary Salaries Survey" xfId="8355" xr:uid="{00000000-0005-0000-0000-0000AE3C0000}"/>
    <cellStyle name="RowTitles1-Detail 2 3 2 7 3" xfId="8356" xr:uid="{00000000-0005-0000-0000-0000AF3C0000}"/>
    <cellStyle name="RowTitles1-Detail 2 3 2 7 3 2" xfId="8357" xr:uid="{00000000-0005-0000-0000-0000B03C0000}"/>
    <cellStyle name="RowTitles1-Detail 2 3 2 7 3 2 2" xfId="8358" xr:uid="{00000000-0005-0000-0000-0000B13C0000}"/>
    <cellStyle name="RowTitles1-Detail 2 3 2 7 3 2_Tertiary Salaries Survey" xfId="8359" xr:uid="{00000000-0005-0000-0000-0000B23C0000}"/>
    <cellStyle name="RowTitles1-Detail 2 3 2 7 3 3" xfId="8360" xr:uid="{00000000-0005-0000-0000-0000B33C0000}"/>
    <cellStyle name="RowTitles1-Detail 2 3 2 7 3_Tertiary Salaries Survey" xfId="8361" xr:uid="{00000000-0005-0000-0000-0000B43C0000}"/>
    <cellStyle name="RowTitles1-Detail 2 3 2 7 4" xfId="8362" xr:uid="{00000000-0005-0000-0000-0000B53C0000}"/>
    <cellStyle name="RowTitles1-Detail 2 3 2 7 5" xfId="8363" xr:uid="{00000000-0005-0000-0000-0000B63C0000}"/>
    <cellStyle name="RowTitles1-Detail 2 3 2 7_Tertiary Salaries Survey" xfId="8364" xr:uid="{00000000-0005-0000-0000-0000B73C0000}"/>
    <cellStyle name="RowTitles1-Detail 2 3 2 8" xfId="8365" xr:uid="{00000000-0005-0000-0000-0000B83C0000}"/>
    <cellStyle name="RowTitles1-Detail 2 3 2 8 2" xfId="8366" xr:uid="{00000000-0005-0000-0000-0000B93C0000}"/>
    <cellStyle name="RowTitles1-Detail 2 3 2 8 2 2" xfId="8367" xr:uid="{00000000-0005-0000-0000-0000BA3C0000}"/>
    <cellStyle name="RowTitles1-Detail 2 3 2 8 2 2 2" xfId="8368" xr:uid="{00000000-0005-0000-0000-0000BB3C0000}"/>
    <cellStyle name="RowTitles1-Detail 2 3 2 8 2 2_Tertiary Salaries Survey" xfId="8369" xr:uid="{00000000-0005-0000-0000-0000BC3C0000}"/>
    <cellStyle name="RowTitles1-Detail 2 3 2 8 2 3" xfId="8370" xr:uid="{00000000-0005-0000-0000-0000BD3C0000}"/>
    <cellStyle name="RowTitles1-Detail 2 3 2 8 2_Tertiary Salaries Survey" xfId="8371" xr:uid="{00000000-0005-0000-0000-0000BE3C0000}"/>
    <cellStyle name="RowTitles1-Detail 2 3 2 8 3" xfId="8372" xr:uid="{00000000-0005-0000-0000-0000BF3C0000}"/>
    <cellStyle name="RowTitles1-Detail 2 3 2 8 3 2" xfId="8373" xr:uid="{00000000-0005-0000-0000-0000C03C0000}"/>
    <cellStyle name="RowTitles1-Detail 2 3 2 8 3 2 2" xfId="8374" xr:uid="{00000000-0005-0000-0000-0000C13C0000}"/>
    <cellStyle name="RowTitles1-Detail 2 3 2 8 3 2_Tertiary Salaries Survey" xfId="8375" xr:uid="{00000000-0005-0000-0000-0000C23C0000}"/>
    <cellStyle name="RowTitles1-Detail 2 3 2 8 3 3" xfId="8376" xr:uid="{00000000-0005-0000-0000-0000C33C0000}"/>
    <cellStyle name="RowTitles1-Detail 2 3 2 8 3_Tertiary Salaries Survey" xfId="8377" xr:uid="{00000000-0005-0000-0000-0000C43C0000}"/>
    <cellStyle name="RowTitles1-Detail 2 3 2 8 4" xfId="8378" xr:uid="{00000000-0005-0000-0000-0000C53C0000}"/>
    <cellStyle name="RowTitles1-Detail 2 3 2 8 5" xfId="8379" xr:uid="{00000000-0005-0000-0000-0000C63C0000}"/>
    <cellStyle name="RowTitles1-Detail 2 3 2 8 5 2" xfId="8380" xr:uid="{00000000-0005-0000-0000-0000C73C0000}"/>
    <cellStyle name="RowTitles1-Detail 2 3 2 8 5_Tertiary Salaries Survey" xfId="8381" xr:uid="{00000000-0005-0000-0000-0000C83C0000}"/>
    <cellStyle name="RowTitles1-Detail 2 3 2 8 6" xfId="8382" xr:uid="{00000000-0005-0000-0000-0000C93C0000}"/>
    <cellStyle name="RowTitles1-Detail 2 3 2 8_Tertiary Salaries Survey" xfId="8383" xr:uid="{00000000-0005-0000-0000-0000CA3C0000}"/>
    <cellStyle name="RowTitles1-Detail 2 3 2 9" xfId="8384" xr:uid="{00000000-0005-0000-0000-0000CB3C0000}"/>
    <cellStyle name="RowTitles1-Detail 2 3 2 9 2" xfId="8385" xr:uid="{00000000-0005-0000-0000-0000CC3C0000}"/>
    <cellStyle name="RowTitles1-Detail 2 3 2 9 2 2" xfId="8386" xr:uid="{00000000-0005-0000-0000-0000CD3C0000}"/>
    <cellStyle name="RowTitles1-Detail 2 3 2 9 2 2 2" xfId="8387" xr:uid="{00000000-0005-0000-0000-0000CE3C0000}"/>
    <cellStyle name="RowTitles1-Detail 2 3 2 9 2 2_Tertiary Salaries Survey" xfId="8388" xr:uid="{00000000-0005-0000-0000-0000CF3C0000}"/>
    <cellStyle name="RowTitles1-Detail 2 3 2 9 2 3" xfId="8389" xr:uid="{00000000-0005-0000-0000-0000D03C0000}"/>
    <cellStyle name="RowTitles1-Detail 2 3 2 9 2_Tertiary Salaries Survey" xfId="8390" xr:uid="{00000000-0005-0000-0000-0000D13C0000}"/>
    <cellStyle name="RowTitles1-Detail 2 3 2 9 3" xfId="8391" xr:uid="{00000000-0005-0000-0000-0000D23C0000}"/>
    <cellStyle name="RowTitles1-Detail 2 3 2 9 3 2" xfId="8392" xr:uid="{00000000-0005-0000-0000-0000D33C0000}"/>
    <cellStyle name="RowTitles1-Detail 2 3 2 9 3 2 2" xfId="8393" xr:uid="{00000000-0005-0000-0000-0000D43C0000}"/>
    <cellStyle name="RowTitles1-Detail 2 3 2 9 3 2_Tertiary Salaries Survey" xfId="8394" xr:uid="{00000000-0005-0000-0000-0000D53C0000}"/>
    <cellStyle name="RowTitles1-Detail 2 3 2 9 3 3" xfId="8395" xr:uid="{00000000-0005-0000-0000-0000D63C0000}"/>
    <cellStyle name="RowTitles1-Detail 2 3 2 9 3_Tertiary Salaries Survey" xfId="8396" xr:uid="{00000000-0005-0000-0000-0000D73C0000}"/>
    <cellStyle name="RowTitles1-Detail 2 3 2 9 4" xfId="8397" xr:uid="{00000000-0005-0000-0000-0000D83C0000}"/>
    <cellStyle name="RowTitles1-Detail 2 3 2 9 4 2" xfId="8398" xr:uid="{00000000-0005-0000-0000-0000D93C0000}"/>
    <cellStyle name="RowTitles1-Detail 2 3 2 9 4_Tertiary Salaries Survey" xfId="8399" xr:uid="{00000000-0005-0000-0000-0000DA3C0000}"/>
    <cellStyle name="RowTitles1-Detail 2 3 2 9 5" xfId="8400" xr:uid="{00000000-0005-0000-0000-0000DB3C0000}"/>
    <cellStyle name="RowTitles1-Detail 2 3 2 9_Tertiary Salaries Survey" xfId="8401" xr:uid="{00000000-0005-0000-0000-0000DC3C0000}"/>
    <cellStyle name="RowTitles1-Detail 2 3 2_STUD aligned by INSTIT" xfId="8402" xr:uid="{00000000-0005-0000-0000-0000DD3C0000}"/>
    <cellStyle name="RowTitles1-Detail 2 3 3" xfId="8403" xr:uid="{00000000-0005-0000-0000-0000DE3C0000}"/>
    <cellStyle name="RowTitles1-Detail 2 3 3 10" xfId="8404" xr:uid="{00000000-0005-0000-0000-0000DF3C0000}"/>
    <cellStyle name="RowTitles1-Detail 2 3 3 10 2" xfId="8405" xr:uid="{00000000-0005-0000-0000-0000E03C0000}"/>
    <cellStyle name="RowTitles1-Detail 2 3 3 10 2 2" xfId="8406" xr:uid="{00000000-0005-0000-0000-0000E13C0000}"/>
    <cellStyle name="RowTitles1-Detail 2 3 3 10 2_Tertiary Salaries Survey" xfId="8407" xr:uid="{00000000-0005-0000-0000-0000E23C0000}"/>
    <cellStyle name="RowTitles1-Detail 2 3 3 10 3" xfId="8408" xr:uid="{00000000-0005-0000-0000-0000E33C0000}"/>
    <cellStyle name="RowTitles1-Detail 2 3 3 10_Tertiary Salaries Survey" xfId="8409" xr:uid="{00000000-0005-0000-0000-0000E43C0000}"/>
    <cellStyle name="RowTitles1-Detail 2 3 3 11" xfId="8410" xr:uid="{00000000-0005-0000-0000-0000E53C0000}"/>
    <cellStyle name="RowTitles1-Detail 2 3 3 12" xfId="8411" xr:uid="{00000000-0005-0000-0000-0000E63C0000}"/>
    <cellStyle name="RowTitles1-Detail 2 3 3 2" xfId="8412" xr:uid="{00000000-0005-0000-0000-0000E73C0000}"/>
    <cellStyle name="RowTitles1-Detail 2 3 3 2 2" xfId="8413" xr:uid="{00000000-0005-0000-0000-0000E83C0000}"/>
    <cellStyle name="RowTitles1-Detail 2 3 3 2 2 2" xfId="8414" xr:uid="{00000000-0005-0000-0000-0000E93C0000}"/>
    <cellStyle name="RowTitles1-Detail 2 3 3 2 2 2 2" xfId="8415" xr:uid="{00000000-0005-0000-0000-0000EA3C0000}"/>
    <cellStyle name="RowTitles1-Detail 2 3 3 2 2 2 2 2" xfId="8416" xr:uid="{00000000-0005-0000-0000-0000EB3C0000}"/>
    <cellStyle name="RowTitles1-Detail 2 3 3 2 2 2 2_Tertiary Salaries Survey" xfId="8417" xr:uid="{00000000-0005-0000-0000-0000EC3C0000}"/>
    <cellStyle name="RowTitles1-Detail 2 3 3 2 2 2 3" xfId="8418" xr:uid="{00000000-0005-0000-0000-0000ED3C0000}"/>
    <cellStyle name="RowTitles1-Detail 2 3 3 2 2 2_Tertiary Salaries Survey" xfId="8419" xr:uid="{00000000-0005-0000-0000-0000EE3C0000}"/>
    <cellStyle name="RowTitles1-Detail 2 3 3 2 2 3" xfId="8420" xr:uid="{00000000-0005-0000-0000-0000EF3C0000}"/>
    <cellStyle name="RowTitles1-Detail 2 3 3 2 2 3 2" xfId="8421" xr:uid="{00000000-0005-0000-0000-0000F03C0000}"/>
    <cellStyle name="RowTitles1-Detail 2 3 3 2 2 3 2 2" xfId="8422" xr:uid="{00000000-0005-0000-0000-0000F13C0000}"/>
    <cellStyle name="RowTitles1-Detail 2 3 3 2 2 3 2_Tertiary Salaries Survey" xfId="8423" xr:uid="{00000000-0005-0000-0000-0000F23C0000}"/>
    <cellStyle name="RowTitles1-Detail 2 3 3 2 2 3 3" xfId="8424" xr:uid="{00000000-0005-0000-0000-0000F33C0000}"/>
    <cellStyle name="RowTitles1-Detail 2 3 3 2 2 3_Tertiary Salaries Survey" xfId="8425" xr:uid="{00000000-0005-0000-0000-0000F43C0000}"/>
    <cellStyle name="RowTitles1-Detail 2 3 3 2 2 4" xfId="8426" xr:uid="{00000000-0005-0000-0000-0000F53C0000}"/>
    <cellStyle name="RowTitles1-Detail 2 3 3 2 2 5" xfId="8427" xr:uid="{00000000-0005-0000-0000-0000F63C0000}"/>
    <cellStyle name="RowTitles1-Detail 2 3 3 2 2_Tertiary Salaries Survey" xfId="8428" xr:uid="{00000000-0005-0000-0000-0000F73C0000}"/>
    <cellStyle name="RowTitles1-Detail 2 3 3 2 3" xfId="8429" xr:uid="{00000000-0005-0000-0000-0000F83C0000}"/>
    <cellStyle name="RowTitles1-Detail 2 3 3 2 3 2" xfId="8430" xr:uid="{00000000-0005-0000-0000-0000F93C0000}"/>
    <cellStyle name="RowTitles1-Detail 2 3 3 2 3 2 2" xfId="8431" xr:uid="{00000000-0005-0000-0000-0000FA3C0000}"/>
    <cellStyle name="RowTitles1-Detail 2 3 3 2 3 2 2 2" xfId="8432" xr:uid="{00000000-0005-0000-0000-0000FB3C0000}"/>
    <cellStyle name="RowTitles1-Detail 2 3 3 2 3 2 2_Tertiary Salaries Survey" xfId="8433" xr:uid="{00000000-0005-0000-0000-0000FC3C0000}"/>
    <cellStyle name="RowTitles1-Detail 2 3 3 2 3 2 3" xfId="8434" xr:uid="{00000000-0005-0000-0000-0000FD3C0000}"/>
    <cellStyle name="RowTitles1-Detail 2 3 3 2 3 2_Tertiary Salaries Survey" xfId="8435" xr:uid="{00000000-0005-0000-0000-0000FE3C0000}"/>
    <cellStyle name="RowTitles1-Detail 2 3 3 2 3 3" xfId="8436" xr:uid="{00000000-0005-0000-0000-0000FF3C0000}"/>
    <cellStyle name="RowTitles1-Detail 2 3 3 2 3 3 2" xfId="8437" xr:uid="{00000000-0005-0000-0000-0000003D0000}"/>
    <cellStyle name="RowTitles1-Detail 2 3 3 2 3 3 2 2" xfId="8438" xr:uid="{00000000-0005-0000-0000-0000013D0000}"/>
    <cellStyle name="RowTitles1-Detail 2 3 3 2 3 3 2_Tertiary Salaries Survey" xfId="8439" xr:uid="{00000000-0005-0000-0000-0000023D0000}"/>
    <cellStyle name="RowTitles1-Detail 2 3 3 2 3 3 3" xfId="8440" xr:uid="{00000000-0005-0000-0000-0000033D0000}"/>
    <cellStyle name="RowTitles1-Detail 2 3 3 2 3 3_Tertiary Salaries Survey" xfId="8441" xr:uid="{00000000-0005-0000-0000-0000043D0000}"/>
    <cellStyle name="RowTitles1-Detail 2 3 3 2 3 4" xfId="8442" xr:uid="{00000000-0005-0000-0000-0000053D0000}"/>
    <cellStyle name="RowTitles1-Detail 2 3 3 2 3 5" xfId="8443" xr:uid="{00000000-0005-0000-0000-0000063D0000}"/>
    <cellStyle name="RowTitles1-Detail 2 3 3 2 3 5 2" xfId="8444" xr:uid="{00000000-0005-0000-0000-0000073D0000}"/>
    <cellStyle name="RowTitles1-Detail 2 3 3 2 3 5_Tertiary Salaries Survey" xfId="8445" xr:uid="{00000000-0005-0000-0000-0000083D0000}"/>
    <cellStyle name="RowTitles1-Detail 2 3 3 2 3 6" xfId="8446" xr:uid="{00000000-0005-0000-0000-0000093D0000}"/>
    <cellStyle name="RowTitles1-Detail 2 3 3 2 3_Tertiary Salaries Survey" xfId="8447" xr:uid="{00000000-0005-0000-0000-00000A3D0000}"/>
    <cellStyle name="RowTitles1-Detail 2 3 3 2 4" xfId="8448" xr:uid="{00000000-0005-0000-0000-00000B3D0000}"/>
    <cellStyle name="RowTitles1-Detail 2 3 3 2 4 2" xfId="8449" xr:uid="{00000000-0005-0000-0000-00000C3D0000}"/>
    <cellStyle name="RowTitles1-Detail 2 3 3 2 4 2 2" xfId="8450" xr:uid="{00000000-0005-0000-0000-00000D3D0000}"/>
    <cellStyle name="RowTitles1-Detail 2 3 3 2 4 2 2 2" xfId="8451" xr:uid="{00000000-0005-0000-0000-00000E3D0000}"/>
    <cellStyle name="RowTitles1-Detail 2 3 3 2 4 2 2_Tertiary Salaries Survey" xfId="8452" xr:uid="{00000000-0005-0000-0000-00000F3D0000}"/>
    <cellStyle name="RowTitles1-Detail 2 3 3 2 4 2 3" xfId="8453" xr:uid="{00000000-0005-0000-0000-0000103D0000}"/>
    <cellStyle name="RowTitles1-Detail 2 3 3 2 4 2_Tertiary Salaries Survey" xfId="8454" xr:uid="{00000000-0005-0000-0000-0000113D0000}"/>
    <cellStyle name="RowTitles1-Detail 2 3 3 2 4 3" xfId="8455" xr:uid="{00000000-0005-0000-0000-0000123D0000}"/>
    <cellStyle name="RowTitles1-Detail 2 3 3 2 4 3 2" xfId="8456" xr:uid="{00000000-0005-0000-0000-0000133D0000}"/>
    <cellStyle name="RowTitles1-Detail 2 3 3 2 4 3 2 2" xfId="8457" xr:uid="{00000000-0005-0000-0000-0000143D0000}"/>
    <cellStyle name="RowTitles1-Detail 2 3 3 2 4 3 2_Tertiary Salaries Survey" xfId="8458" xr:uid="{00000000-0005-0000-0000-0000153D0000}"/>
    <cellStyle name="RowTitles1-Detail 2 3 3 2 4 3 3" xfId="8459" xr:uid="{00000000-0005-0000-0000-0000163D0000}"/>
    <cellStyle name="RowTitles1-Detail 2 3 3 2 4 3_Tertiary Salaries Survey" xfId="8460" xr:uid="{00000000-0005-0000-0000-0000173D0000}"/>
    <cellStyle name="RowTitles1-Detail 2 3 3 2 4 4" xfId="8461" xr:uid="{00000000-0005-0000-0000-0000183D0000}"/>
    <cellStyle name="RowTitles1-Detail 2 3 3 2 4 4 2" xfId="8462" xr:uid="{00000000-0005-0000-0000-0000193D0000}"/>
    <cellStyle name="RowTitles1-Detail 2 3 3 2 4 4_Tertiary Salaries Survey" xfId="8463" xr:uid="{00000000-0005-0000-0000-00001A3D0000}"/>
    <cellStyle name="RowTitles1-Detail 2 3 3 2 4 5" xfId="8464" xr:uid="{00000000-0005-0000-0000-00001B3D0000}"/>
    <cellStyle name="RowTitles1-Detail 2 3 3 2 4_Tertiary Salaries Survey" xfId="8465" xr:uid="{00000000-0005-0000-0000-00001C3D0000}"/>
    <cellStyle name="RowTitles1-Detail 2 3 3 2 5" xfId="8466" xr:uid="{00000000-0005-0000-0000-00001D3D0000}"/>
    <cellStyle name="RowTitles1-Detail 2 3 3 2 5 2" xfId="8467" xr:uid="{00000000-0005-0000-0000-00001E3D0000}"/>
    <cellStyle name="RowTitles1-Detail 2 3 3 2 5 2 2" xfId="8468" xr:uid="{00000000-0005-0000-0000-00001F3D0000}"/>
    <cellStyle name="RowTitles1-Detail 2 3 3 2 5 2 2 2" xfId="8469" xr:uid="{00000000-0005-0000-0000-0000203D0000}"/>
    <cellStyle name="RowTitles1-Detail 2 3 3 2 5 2 2_Tertiary Salaries Survey" xfId="8470" xr:uid="{00000000-0005-0000-0000-0000213D0000}"/>
    <cellStyle name="RowTitles1-Detail 2 3 3 2 5 2 3" xfId="8471" xr:uid="{00000000-0005-0000-0000-0000223D0000}"/>
    <cellStyle name="RowTitles1-Detail 2 3 3 2 5 2_Tertiary Salaries Survey" xfId="8472" xr:uid="{00000000-0005-0000-0000-0000233D0000}"/>
    <cellStyle name="RowTitles1-Detail 2 3 3 2 5 3" xfId="8473" xr:uid="{00000000-0005-0000-0000-0000243D0000}"/>
    <cellStyle name="RowTitles1-Detail 2 3 3 2 5 3 2" xfId="8474" xr:uid="{00000000-0005-0000-0000-0000253D0000}"/>
    <cellStyle name="RowTitles1-Detail 2 3 3 2 5 3 2 2" xfId="8475" xr:uid="{00000000-0005-0000-0000-0000263D0000}"/>
    <cellStyle name="RowTitles1-Detail 2 3 3 2 5 3 2_Tertiary Salaries Survey" xfId="8476" xr:uid="{00000000-0005-0000-0000-0000273D0000}"/>
    <cellStyle name="RowTitles1-Detail 2 3 3 2 5 3 3" xfId="8477" xr:uid="{00000000-0005-0000-0000-0000283D0000}"/>
    <cellStyle name="RowTitles1-Detail 2 3 3 2 5 3_Tertiary Salaries Survey" xfId="8478" xr:uid="{00000000-0005-0000-0000-0000293D0000}"/>
    <cellStyle name="RowTitles1-Detail 2 3 3 2 5 4" xfId="8479" xr:uid="{00000000-0005-0000-0000-00002A3D0000}"/>
    <cellStyle name="RowTitles1-Detail 2 3 3 2 5 4 2" xfId="8480" xr:uid="{00000000-0005-0000-0000-00002B3D0000}"/>
    <cellStyle name="RowTitles1-Detail 2 3 3 2 5 4_Tertiary Salaries Survey" xfId="8481" xr:uid="{00000000-0005-0000-0000-00002C3D0000}"/>
    <cellStyle name="RowTitles1-Detail 2 3 3 2 5 5" xfId="8482" xr:uid="{00000000-0005-0000-0000-00002D3D0000}"/>
    <cellStyle name="RowTitles1-Detail 2 3 3 2 5_Tertiary Salaries Survey" xfId="8483" xr:uid="{00000000-0005-0000-0000-00002E3D0000}"/>
    <cellStyle name="RowTitles1-Detail 2 3 3 2 6" xfId="8484" xr:uid="{00000000-0005-0000-0000-00002F3D0000}"/>
    <cellStyle name="RowTitles1-Detail 2 3 3 2 6 2" xfId="8485" xr:uid="{00000000-0005-0000-0000-0000303D0000}"/>
    <cellStyle name="RowTitles1-Detail 2 3 3 2 6 2 2" xfId="8486" xr:uid="{00000000-0005-0000-0000-0000313D0000}"/>
    <cellStyle name="RowTitles1-Detail 2 3 3 2 6 2 2 2" xfId="8487" xr:uid="{00000000-0005-0000-0000-0000323D0000}"/>
    <cellStyle name="RowTitles1-Detail 2 3 3 2 6 2 2_Tertiary Salaries Survey" xfId="8488" xr:uid="{00000000-0005-0000-0000-0000333D0000}"/>
    <cellStyle name="RowTitles1-Detail 2 3 3 2 6 2 3" xfId="8489" xr:uid="{00000000-0005-0000-0000-0000343D0000}"/>
    <cellStyle name="RowTitles1-Detail 2 3 3 2 6 2_Tertiary Salaries Survey" xfId="8490" xr:uid="{00000000-0005-0000-0000-0000353D0000}"/>
    <cellStyle name="RowTitles1-Detail 2 3 3 2 6 3" xfId="8491" xr:uid="{00000000-0005-0000-0000-0000363D0000}"/>
    <cellStyle name="RowTitles1-Detail 2 3 3 2 6 3 2" xfId="8492" xr:uid="{00000000-0005-0000-0000-0000373D0000}"/>
    <cellStyle name="RowTitles1-Detail 2 3 3 2 6 3 2 2" xfId="8493" xr:uid="{00000000-0005-0000-0000-0000383D0000}"/>
    <cellStyle name="RowTitles1-Detail 2 3 3 2 6 3 2_Tertiary Salaries Survey" xfId="8494" xr:uid="{00000000-0005-0000-0000-0000393D0000}"/>
    <cellStyle name="RowTitles1-Detail 2 3 3 2 6 3 3" xfId="8495" xr:uid="{00000000-0005-0000-0000-00003A3D0000}"/>
    <cellStyle name="RowTitles1-Detail 2 3 3 2 6 3_Tertiary Salaries Survey" xfId="8496" xr:uid="{00000000-0005-0000-0000-00003B3D0000}"/>
    <cellStyle name="RowTitles1-Detail 2 3 3 2 6 4" xfId="8497" xr:uid="{00000000-0005-0000-0000-00003C3D0000}"/>
    <cellStyle name="RowTitles1-Detail 2 3 3 2 6 4 2" xfId="8498" xr:uid="{00000000-0005-0000-0000-00003D3D0000}"/>
    <cellStyle name="RowTitles1-Detail 2 3 3 2 6 4_Tertiary Salaries Survey" xfId="8499" xr:uid="{00000000-0005-0000-0000-00003E3D0000}"/>
    <cellStyle name="RowTitles1-Detail 2 3 3 2 6 5" xfId="8500" xr:uid="{00000000-0005-0000-0000-00003F3D0000}"/>
    <cellStyle name="RowTitles1-Detail 2 3 3 2 6_Tertiary Salaries Survey" xfId="8501" xr:uid="{00000000-0005-0000-0000-0000403D0000}"/>
    <cellStyle name="RowTitles1-Detail 2 3 3 2 7" xfId="8502" xr:uid="{00000000-0005-0000-0000-0000413D0000}"/>
    <cellStyle name="RowTitles1-Detail 2 3 3 2 7 2" xfId="8503" xr:uid="{00000000-0005-0000-0000-0000423D0000}"/>
    <cellStyle name="RowTitles1-Detail 2 3 3 2 7 2 2" xfId="8504" xr:uid="{00000000-0005-0000-0000-0000433D0000}"/>
    <cellStyle name="RowTitles1-Detail 2 3 3 2 7 2_Tertiary Salaries Survey" xfId="8505" xr:uid="{00000000-0005-0000-0000-0000443D0000}"/>
    <cellStyle name="RowTitles1-Detail 2 3 3 2 7 3" xfId="8506" xr:uid="{00000000-0005-0000-0000-0000453D0000}"/>
    <cellStyle name="RowTitles1-Detail 2 3 3 2 7_Tertiary Salaries Survey" xfId="8507" xr:uid="{00000000-0005-0000-0000-0000463D0000}"/>
    <cellStyle name="RowTitles1-Detail 2 3 3 2 8" xfId="8508" xr:uid="{00000000-0005-0000-0000-0000473D0000}"/>
    <cellStyle name="RowTitles1-Detail 2 3 3 2 9" xfId="8509" xr:uid="{00000000-0005-0000-0000-0000483D0000}"/>
    <cellStyle name="RowTitles1-Detail 2 3 3 2_STUD aligned by INSTIT" xfId="8510" xr:uid="{00000000-0005-0000-0000-0000493D0000}"/>
    <cellStyle name="RowTitles1-Detail 2 3 3 3" xfId="8511" xr:uid="{00000000-0005-0000-0000-00004A3D0000}"/>
    <cellStyle name="RowTitles1-Detail 2 3 3 3 2" xfId="8512" xr:uid="{00000000-0005-0000-0000-00004B3D0000}"/>
    <cellStyle name="RowTitles1-Detail 2 3 3 3 2 2" xfId="8513" xr:uid="{00000000-0005-0000-0000-00004C3D0000}"/>
    <cellStyle name="RowTitles1-Detail 2 3 3 3 2 2 2" xfId="8514" xr:uid="{00000000-0005-0000-0000-00004D3D0000}"/>
    <cellStyle name="RowTitles1-Detail 2 3 3 3 2 2 2 2" xfId="8515" xr:uid="{00000000-0005-0000-0000-00004E3D0000}"/>
    <cellStyle name="RowTitles1-Detail 2 3 3 3 2 2 2_Tertiary Salaries Survey" xfId="8516" xr:uid="{00000000-0005-0000-0000-00004F3D0000}"/>
    <cellStyle name="RowTitles1-Detail 2 3 3 3 2 2 3" xfId="8517" xr:uid="{00000000-0005-0000-0000-0000503D0000}"/>
    <cellStyle name="RowTitles1-Detail 2 3 3 3 2 2_Tertiary Salaries Survey" xfId="8518" xr:uid="{00000000-0005-0000-0000-0000513D0000}"/>
    <cellStyle name="RowTitles1-Detail 2 3 3 3 2 3" xfId="8519" xr:uid="{00000000-0005-0000-0000-0000523D0000}"/>
    <cellStyle name="RowTitles1-Detail 2 3 3 3 2 3 2" xfId="8520" xr:uid="{00000000-0005-0000-0000-0000533D0000}"/>
    <cellStyle name="RowTitles1-Detail 2 3 3 3 2 3 2 2" xfId="8521" xr:uid="{00000000-0005-0000-0000-0000543D0000}"/>
    <cellStyle name="RowTitles1-Detail 2 3 3 3 2 3 2_Tertiary Salaries Survey" xfId="8522" xr:uid="{00000000-0005-0000-0000-0000553D0000}"/>
    <cellStyle name="RowTitles1-Detail 2 3 3 3 2 3 3" xfId="8523" xr:uid="{00000000-0005-0000-0000-0000563D0000}"/>
    <cellStyle name="RowTitles1-Detail 2 3 3 3 2 3_Tertiary Salaries Survey" xfId="8524" xr:uid="{00000000-0005-0000-0000-0000573D0000}"/>
    <cellStyle name="RowTitles1-Detail 2 3 3 3 2 4" xfId="8525" xr:uid="{00000000-0005-0000-0000-0000583D0000}"/>
    <cellStyle name="RowTitles1-Detail 2 3 3 3 2 5" xfId="8526" xr:uid="{00000000-0005-0000-0000-0000593D0000}"/>
    <cellStyle name="RowTitles1-Detail 2 3 3 3 2 5 2" xfId="8527" xr:uid="{00000000-0005-0000-0000-00005A3D0000}"/>
    <cellStyle name="RowTitles1-Detail 2 3 3 3 2 5_Tertiary Salaries Survey" xfId="8528" xr:uid="{00000000-0005-0000-0000-00005B3D0000}"/>
    <cellStyle name="RowTitles1-Detail 2 3 3 3 2 6" xfId="8529" xr:uid="{00000000-0005-0000-0000-00005C3D0000}"/>
    <cellStyle name="RowTitles1-Detail 2 3 3 3 2_Tertiary Salaries Survey" xfId="8530" xr:uid="{00000000-0005-0000-0000-00005D3D0000}"/>
    <cellStyle name="RowTitles1-Detail 2 3 3 3 3" xfId="8531" xr:uid="{00000000-0005-0000-0000-00005E3D0000}"/>
    <cellStyle name="RowTitles1-Detail 2 3 3 3 3 2" xfId="8532" xr:uid="{00000000-0005-0000-0000-00005F3D0000}"/>
    <cellStyle name="RowTitles1-Detail 2 3 3 3 3 2 2" xfId="8533" xr:uid="{00000000-0005-0000-0000-0000603D0000}"/>
    <cellStyle name="RowTitles1-Detail 2 3 3 3 3 2 2 2" xfId="8534" xr:uid="{00000000-0005-0000-0000-0000613D0000}"/>
    <cellStyle name="RowTitles1-Detail 2 3 3 3 3 2 2_Tertiary Salaries Survey" xfId="8535" xr:uid="{00000000-0005-0000-0000-0000623D0000}"/>
    <cellStyle name="RowTitles1-Detail 2 3 3 3 3 2 3" xfId="8536" xr:uid="{00000000-0005-0000-0000-0000633D0000}"/>
    <cellStyle name="RowTitles1-Detail 2 3 3 3 3 2_Tertiary Salaries Survey" xfId="8537" xr:uid="{00000000-0005-0000-0000-0000643D0000}"/>
    <cellStyle name="RowTitles1-Detail 2 3 3 3 3 3" xfId="8538" xr:uid="{00000000-0005-0000-0000-0000653D0000}"/>
    <cellStyle name="RowTitles1-Detail 2 3 3 3 3 3 2" xfId="8539" xr:uid="{00000000-0005-0000-0000-0000663D0000}"/>
    <cellStyle name="RowTitles1-Detail 2 3 3 3 3 3 2 2" xfId="8540" xr:uid="{00000000-0005-0000-0000-0000673D0000}"/>
    <cellStyle name="RowTitles1-Detail 2 3 3 3 3 3 2_Tertiary Salaries Survey" xfId="8541" xr:uid="{00000000-0005-0000-0000-0000683D0000}"/>
    <cellStyle name="RowTitles1-Detail 2 3 3 3 3 3 3" xfId="8542" xr:uid="{00000000-0005-0000-0000-0000693D0000}"/>
    <cellStyle name="RowTitles1-Detail 2 3 3 3 3 3_Tertiary Salaries Survey" xfId="8543" xr:uid="{00000000-0005-0000-0000-00006A3D0000}"/>
    <cellStyle name="RowTitles1-Detail 2 3 3 3 3 4" xfId="8544" xr:uid="{00000000-0005-0000-0000-00006B3D0000}"/>
    <cellStyle name="RowTitles1-Detail 2 3 3 3 3 5" xfId="8545" xr:uid="{00000000-0005-0000-0000-00006C3D0000}"/>
    <cellStyle name="RowTitles1-Detail 2 3 3 3 3_Tertiary Salaries Survey" xfId="8546" xr:uid="{00000000-0005-0000-0000-00006D3D0000}"/>
    <cellStyle name="RowTitles1-Detail 2 3 3 3 4" xfId="8547" xr:uid="{00000000-0005-0000-0000-00006E3D0000}"/>
    <cellStyle name="RowTitles1-Detail 2 3 3 3 4 2" xfId="8548" xr:uid="{00000000-0005-0000-0000-00006F3D0000}"/>
    <cellStyle name="RowTitles1-Detail 2 3 3 3 4 2 2" xfId="8549" xr:uid="{00000000-0005-0000-0000-0000703D0000}"/>
    <cellStyle name="RowTitles1-Detail 2 3 3 3 4 2 2 2" xfId="8550" xr:uid="{00000000-0005-0000-0000-0000713D0000}"/>
    <cellStyle name="RowTitles1-Detail 2 3 3 3 4 2 2_Tertiary Salaries Survey" xfId="8551" xr:uid="{00000000-0005-0000-0000-0000723D0000}"/>
    <cellStyle name="RowTitles1-Detail 2 3 3 3 4 2 3" xfId="8552" xr:uid="{00000000-0005-0000-0000-0000733D0000}"/>
    <cellStyle name="RowTitles1-Detail 2 3 3 3 4 2_Tertiary Salaries Survey" xfId="8553" xr:uid="{00000000-0005-0000-0000-0000743D0000}"/>
    <cellStyle name="RowTitles1-Detail 2 3 3 3 4 3" xfId="8554" xr:uid="{00000000-0005-0000-0000-0000753D0000}"/>
    <cellStyle name="RowTitles1-Detail 2 3 3 3 4 3 2" xfId="8555" xr:uid="{00000000-0005-0000-0000-0000763D0000}"/>
    <cellStyle name="RowTitles1-Detail 2 3 3 3 4 3 2 2" xfId="8556" xr:uid="{00000000-0005-0000-0000-0000773D0000}"/>
    <cellStyle name="RowTitles1-Detail 2 3 3 3 4 3 2_Tertiary Salaries Survey" xfId="8557" xr:uid="{00000000-0005-0000-0000-0000783D0000}"/>
    <cellStyle name="RowTitles1-Detail 2 3 3 3 4 3 3" xfId="8558" xr:uid="{00000000-0005-0000-0000-0000793D0000}"/>
    <cellStyle name="RowTitles1-Detail 2 3 3 3 4 3_Tertiary Salaries Survey" xfId="8559" xr:uid="{00000000-0005-0000-0000-00007A3D0000}"/>
    <cellStyle name="RowTitles1-Detail 2 3 3 3 4 4" xfId="8560" xr:uid="{00000000-0005-0000-0000-00007B3D0000}"/>
    <cellStyle name="RowTitles1-Detail 2 3 3 3 4 4 2" xfId="8561" xr:uid="{00000000-0005-0000-0000-00007C3D0000}"/>
    <cellStyle name="RowTitles1-Detail 2 3 3 3 4 4_Tertiary Salaries Survey" xfId="8562" xr:uid="{00000000-0005-0000-0000-00007D3D0000}"/>
    <cellStyle name="RowTitles1-Detail 2 3 3 3 4 5" xfId="8563" xr:uid="{00000000-0005-0000-0000-00007E3D0000}"/>
    <cellStyle name="RowTitles1-Detail 2 3 3 3 4_Tertiary Salaries Survey" xfId="8564" xr:uid="{00000000-0005-0000-0000-00007F3D0000}"/>
    <cellStyle name="RowTitles1-Detail 2 3 3 3 5" xfId="8565" xr:uid="{00000000-0005-0000-0000-0000803D0000}"/>
    <cellStyle name="RowTitles1-Detail 2 3 3 3 5 2" xfId="8566" xr:uid="{00000000-0005-0000-0000-0000813D0000}"/>
    <cellStyle name="RowTitles1-Detail 2 3 3 3 5 2 2" xfId="8567" xr:uid="{00000000-0005-0000-0000-0000823D0000}"/>
    <cellStyle name="RowTitles1-Detail 2 3 3 3 5 2 2 2" xfId="8568" xr:uid="{00000000-0005-0000-0000-0000833D0000}"/>
    <cellStyle name="RowTitles1-Detail 2 3 3 3 5 2 2_Tertiary Salaries Survey" xfId="8569" xr:uid="{00000000-0005-0000-0000-0000843D0000}"/>
    <cellStyle name="RowTitles1-Detail 2 3 3 3 5 2 3" xfId="8570" xr:uid="{00000000-0005-0000-0000-0000853D0000}"/>
    <cellStyle name="RowTitles1-Detail 2 3 3 3 5 2_Tertiary Salaries Survey" xfId="8571" xr:uid="{00000000-0005-0000-0000-0000863D0000}"/>
    <cellStyle name="RowTitles1-Detail 2 3 3 3 5 3" xfId="8572" xr:uid="{00000000-0005-0000-0000-0000873D0000}"/>
    <cellStyle name="RowTitles1-Detail 2 3 3 3 5 3 2" xfId="8573" xr:uid="{00000000-0005-0000-0000-0000883D0000}"/>
    <cellStyle name="RowTitles1-Detail 2 3 3 3 5 3 2 2" xfId="8574" xr:uid="{00000000-0005-0000-0000-0000893D0000}"/>
    <cellStyle name="RowTitles1-Detail 2 3 3 3 5 3 2_Tertiary Salaries Survey" xfId="8575" xr:uid="{00000000-0005-0000-0000-00008A3D0000}"/>
    <cellStyle name="RowTitles1-Detail 2 3 3 3 5 3 3" xfId="8576" xr:uid="{00000000-0005-0000-0000-00008B3D0000}"/>
    <cellStyle name="RowTitles1-Detail 2 3 3 3 5 3_Tertiary Salaries Survey" xfId="8577" xr:uid="{00000000-0005-0000-0000-00008C3D0000}"/>
    <cellStyle name="RowTitles1-Detail 2 3 3 3 5 4" xfId="8578" xr:uid="{00000000-0005-0000-0000-00008D3D0000}"/>
    <cellStyle name="RowTitles1-Detail 2 3 3 3 5 4 2" xfId="8579" xr:uid="{00000000-0005-0000-0000-00008E3D0000}"/>
    <cellStyle name="RowTitles1-Detail 2 3 3 3 5 4_Tertiary Salaries Survey" xfId="8580" xr:uid="{00000000-0005-0000-0000-00008F3D0000}"/>
    <cellStyle name="RowTitles1-Detail 2 3 3 3 5 5" xfId="8581" xr:uid="{00000000-0005-0000-0000-0000903D0000}"/>
    <cellStyle name="RowTitles1-Detail 2 3 3 3 5_Tertiary Salaries Survey" xfId="8582" xr:uid="{00000000-0005-0000-0000-0000913D0000}"/>
    <cellStyle name="RowTitles1-Detail 2 3 3 3 6" xfId="8583" xr:uid="{00000000-0005-0000-0000-0000923D0000}"/>
    <cellStyle name="RowTitles1-Detail 2 3 3 3 6 2" xfId="8584" xr:uid="{00000000-0005-0000-0000-0000933D0000}"/>
    <cellStyle name="RowTitles1-Detail 2 3 3 3 6 2 2" xfId="8585" xr:uid="{00000000-0005-0000-0000-0000943D0000}"/>
    <cellStyle name="RowTitles1-Detail 2 3 3 3 6 2 2 2" xfId="8586" xr:uid="{00000000-0005-0000-0000-0000953D0000}"/>
    <cellStyle name="RowTitles1-Detail 2 3 3 3 6 2 2_Tertiary Salaries Survey" xfId="8587" xr:uid="{00000000-0005-0000-0000-0000963D0000}"/>
    <cellStyle name="RowTitles1-Detail 2 3 3 3 6 2 3" xfId="8588" xr:uid="{00000000-0005-0000-0000-0000973D0000}"/>
    <cellStyle name="RowTitles1-Detail 2 3 3 3 6 2_Tertiary Salaries Survey" xfId="8589" xr:uid="{00000000-0005-0000-0000-0000983D0000}"/>
    <cellStyle name="RowTitles1-Detail 2 3 3 3 6 3" xfId="8590" xr:uid="{00000000-0005-0000-0000-0000993D0000}"/>
    <cellStyle name="RowTitles1-Detail 2 3 3 3 6 3 2" xfId="8591" xr:uid="{00000000-0005-0000-0000-00009A3D0000}"/>
    <cellStyle name="RowTitles1-Detail 2 3 3 3 6 3 2 2" xfId="8592" xr:uid="{00000000-0005-0000-0000-00009B3D0000}"/>
    <cellStyle name="RowTitles1-Detail 2 3 3 3 6 3 2_Tertiary Salaries Survey" xfId="8593" xr:uid="{00000000-0005-0000-0000-00009C3D0000}"/>
    <cellStyle name="RowTitles1-Detail 2 3 3 3 6 3 3" xfId="8594" xr:uid="{00000000-0005-0000-0000-00009D3D0000}"/>
    <cellStyle name="RowTitles1-Detail 2 3 3 3 6 3_Tertiary Salaries Survey" xfId="8595" xr:uid="{00000000-0005-0000-0000-00009E3D0000}"/>
    <cellStyle name="RowTitles1-Detail 2 3 3 3 6 4" xfId="8596" xr:uid="{00000000-0005-0000-0000-00009F3D0000}"/>
    <cellStyle name="RowTitles1-Detail 2 3 3 3 6 4 2" xfId="8597" xr:uid="{00000000-0005-0000-0000-0000A03D0000}"/>
    <cellStyle name="RowTitles1-Detail 2 3 3 3 6 4_Tertiary Salaries Survey" xfId="8598" xr:uid="{00000000-0005-0000-0000-0000A13D0000}"/>
    <cellStyle name="RowTitles1-Detail 2 3 3 3 6 5" xfId="8599" xr:uid="{00000000-0005-0000-0000-0000A23D0000}"/>
    <cellStyle name="RowTitles1-Detail 2 3 3 3 6_Tertiary Salaries Survey" xfId="8600" xr:uid="{00000000-0005-0000-0000-0000A33D0000}"/>
    <cellStyle name="RowTitles1-Detail 2 3 3 3 7" xfId="8601" xr:uid="{00000000-0005-0000-0000-0000A43D0000}"/>
    <cellStyle name="RowTitles1-Detail 2 3 3 3 7 2" xfId="8602" xr:uid="{00000000-0005-0000-0000-0000A53D0000}"/>
    <cellStyle name="RowTitles1-Detail 2 3 3 3 7 2 2" xfId="8603" xr:uid="{00000000-0005-0000-0000-0000A63D0000}"/>
    <cellStyle name="RowTitles1-Detail 2 3 3 3 7 2_Tertiary Salaries Survey" xfId="8604" xr:uid="{00000000-0005-0000-0000-0000A73D0000}"/>
    <cellStyle name="RowTitles1-Detail 2 3 3 3 7 3" xfId="8605" xr:uid="{00000000-0005-0000-0000-0000A83D0000}"/>
    <cellStyle name="RowTitles1-Detail 2 3 3 3 7_Tertiary Salaries Survey" xfId="8606" xr:uid="{00000000-0005-0000-0000-0000A93D0000}"/>
    <cellStyle name="RowTitles1-Detail 2 3 3 3 8" xfId="8607" xr:uid="{00000000-0005-0000-0000-0000AA3D0000}"/>
    <cellStyle name="RowTitles1-Detail 2 3 3 3 8 2" xfId="8608" xr:uid="{00000000-0005-0000-0000-0000AB3D0000}"/>
    <cellStyle name="RowTitles1-Detail 2 3 3 3 8 2 2" xfId="8609" xr:uid="{00000000-0005-0000-0000-0000AC3D0000}"/>
    <cellStyle name="RowTitles1-Detail 2 3 3 3 8 2_Tertiary Salaries Survey" xfId="8610" xr:uid="{00000000-0005-0000-0000-0000AD3D0000}"/>
    <cellStyle name="RowTitles1-Detail 2 3 3 3 8 3" xfId="8611" xr:uid="{00000000-0005-0000-0000-0000AE3D0000}"/>
    <cellStyle name="RowTitles1-Detail 2 3 3 3 8_Tertiary Salaries Survey" xfId="8612" xr:uid="{00000000-0005-0000-0000-0000AF3D0000}"/>
    <cellStyle name="RowTitles1-Detail 2 3 3 3 9" xfId="8613" xr:uid="{00000000-0005-0000-0000-0000B03D0000}"/>
    <cellStyle name="RowTitles1-Detail 2 3 3 3_STUD aligned by INSTIT" xfId="8614" xr:uid="{00000000-0005-0000-0000-0000B13D0000}"/>
    <cellStyle name="RowTitles1-Detail 2 3 3 4" xfId="8615" xr:uid="{00000000-0005-0000-0000-0000B23D0000}"/>
    <cellStyle name="RowTitles1-Detail 2 3 3 4 2" xfId="8616" xr:uid="{00000000-0005-0000-0000-0000B33D0000}"/>
    <cellStyle name="RowTitles1-Detail 2 3 3 4 2 2" xfId="8617" xr:uid="{00000000-0005-0000-0000-0000B43D0000}"/>
    <cellStyle name="RowTitles1-Detail 2 3 3 4 2 2 2" xfId="8618" xr:uid="{00000000-0005-0000-0000-0000B53D0000}"/>
    <cellStyle name="RowTitles1-Detail 2 3 3 4 2 2 2 2" xfId="8619" xr:uid="{00000000-0005-0000-0000-0000B63D0000}"/>
    <cellStyle name="RowTitles1-Detail 2 3 3 4 2 2 2_Tertiary Salaries Survey" xfId="8620" xr:uid="{00000000-0005-0000-0000-0000B73D0000}"/>
    <cellStyle name="RowTitles1-Detail 2 3 3 4 2 2 3" xfId="8621" xr:uid="{00000000-0005-0000-0000-0000B83D0000}"/>
    <cellStyle name="RowTitles1-Detail 2 3 3 4 2 2_Tertiary Salaries Survey" xfId="8622" xr:uid="{00000000-0005-0000-0000-0000B93D0000}"/>
    <cellStyle name="RowTitles1-Detail 2 3 3 4 2 3" xfId="8623" xr:uid="{00000000-0005-0000-0000-0000BA3D0000}"/>
    <cellStyle name="RowTitles1-Detail 2 3 3 4 2 3 2" xfId="8624" xr:uid="{00000000-0005-0000-0000-0000BB3D0000}"/>
    <cellStyle name="RowTitles1-Detail 2 3 3 4 2 3 2 2" xfId="8625" xr:uid="{00000000-0005-0000-0000-0000BC3D0000}"/>
    <cellStyle name="RowTitles1-Detail 2 3 3 4 2 3 2_Tertiary Salaries Survey" xfId="8626" xr:uid="{00000000-0005-0000-0000-0000BD3D0000}"/>
    <cellStyle name="RowTitles1-Detail 2 3 3 4 2 3 3" xfId="8627" xr:uid="{00000000-0005-0000-0000-0000BE3D0000}"/>
    <cellStyle name="RowTitles1-Detail 2 3 3 4 2 3_Tertiary Salaries Survey" xfId="8628" xr:uid="{00000000-0005-0000-0000-0000BF3D0000}"/>
    <cellStyle name="RowTitles1-Detail 2 3 3 4 2 4" xfId="8629" xr:uid="{00000000-0005-0000-0000-0000C03D0000}"/>
    <cellStyle name="RowTitles1-Detail 2 3 3 4 2 5" xfId="8630" xr:uid="{00000000-0005-0000-0000-0000C13D0000}"/>
    <cellStyle name="RowTitles1-Detail 2 3 3 4 2 5 2" xfId="8631" xr:uid="{00000000-0005-0000-0000-0000C23D0000}"/>
    <cellStyle name="RowTitles1-Detail 2 3 3 4 2 5_Tertiary Salaries Survey" xfId="8632" xr:uid="{00000000-0005-0000-0000-0000C33D0000}"/>
    <cellStyle name="RowTitles1-Detail 2 3 3 4 2 6" xfId="8633" xr:uid="{00000000-0005-0000-0000-0000C43D0000}"/>
    <cellStyle name="RowTitles1-Detail 2 3 3 4 2_Tertiary Salaries Survey" xfId="8634" xr:uid="{00000000-0005-0000-0000-0000C53D0000}"/>
    <cellStyle name="RowTitles1-Detail 2 3 3 4 3" xfId="8635" xr:uid="{00000000-0005-0000-0000-0000C63D0000}"/>
    <cellStyle name="RowTitles1-Detail 2 3 3 4 3 2" xfId="8636" xr:uid="{00000000-0005-0000-0000-0000C73D0000}"/>
    <cellStyle name="RowTitles1-Detail 2 3 3 4 3 2 2" xfId="8637" xr:uid="{00000000-0005-0000-0000-0000C83D0000}"/>
    <cellStyle name="RowTitles1-Detail 2 3 3 4 3 2 2 2" xfId="8638" xr:uid="{00000000-0005-0000-0000-0000C93D0000}"/>
    <cellStyle name="RowTitles1-Detail 2 3 3 4 3 2 2_Tertiary Salaries Survey" xfId="8639" xr:uid="{00000000-0005-0000-0000-0000CA3D0000}"/>
    <cellStyle name="RowTitles1-Detail 2 3 3 4 3 2 3" xfId="8640" xr:uid="{00000000-0005-0000-0000-0000CB3D0000}"/>
    <cellStyle name="RowTitles1-Detail 2 3 3 4 3 2_Tertiary Salaries Survey" xfId="8641" xr:uid="{00000000-0005-0000-0000-0000CC3D0000}"/>
    <cellStyle name="RowTitles1-Detail 2 3 3 4 3 3" xfId="8642" xr:uid="{00000000-0005-0000-0000-0000CD3D0000}"/>
    <cellStyle name="RowTitles1-Detail 2 3 3 4 3 3 2" xfId="8643" xr:uid="{00000000-0005-0000-0000-0000CE3D0000}"/>
    <cellStyle name="RowTitles1-Detail 2 3 3 4 3 3 2 2" xfId="8644" xr:uid="{00000000-0005-0000-0000-0000CF3D0000}"/>
    <cellStyle name="RowTitles1-Detail 2 3 3 4 3 3 2_Tertiary Salaries Survey" xfId="8645" xr:uid="{00000000-0005-0000-0000-0000D03D0000}"/>
    <cellStyle name="RowTitles1-Detail 2 3 3 4 3 3 3" xfId="8646" xr:uid="{00000000-0005-0000-0000-0000D13D0000}"/>
    <cellStyle name="RowTitles1-Detail 2 3 3 4 3 3_Tertiary Salaries Survey" xfId="8647" xr:uid="{00000000-0005-0000-0000-0000D23D0000}"/>
    <cellStyle name="RowTitles1-Detail 2 3 3 4 3 4" xfId="8648" xr:uid="{00000000-0005-0000-0000-0000D33D0000}"/>
    <cellStyle name="RowTitles1-Detail 2 3 3 4 3 5" xfId="8649" xr:uid="{00000000-0005-0000-0000-0000D43D0000}"/>
    <cellStyle name="RowTitles1-Detail 2 3 3 4 3_Tertiary Salaries Survey" xfId="8650" xr:uid="{00000000-0005-0000-0000-0000D53D0000}"/>
    <cellStyle name="RowTitles1-Detail 2 3 3 4 4" xfId="8651" xr:uid="{00000000-0005-0000-0000-0000D63D0000}"/>
    <cellStyle name="RowTitles1-Detail 2 3 3 4 4 2" xfId="8652" xr:uid="{00000000-0005-0000-0000-0000D73D0000}"/>
    <cellStyle name="RowTitles1-Detail 2 3 3 4 4 2 2" xfId="8653" xr:uid="{00000000-0005-0000-0000-0000D83D0000}"/>
    <cellStyle name="RowTitles1-Detail 2 3 3 4 4 2 2 2" xfId="8654" xr:uid="{00000000-0005-0000-0000-0000D93D0000}"/>
    <cellStyle name="RowTitles1-Detail 2 3 3 4 4 2 2_Tertiary Salaries Survey" xfId="8655" xr:uid="{00000000-0005-0000-0000-0000DA3D0000}"/>
    <cellStyle name="RowTitles1-Detail 2 3 3 4 4 2 3" xfId="8656" xr:uid="{00000000-0005-0000-0000-0000DB3D0000}"/>
    <cellStyle name="RowTitles1-Detail 2 3 3 4 4 2_Tertiary Salaries Survey" xfId="8657" xr:uid="{00000000-0005-0000-0000-0000DC3D0000}"/>
    <cellStyle name="RowTitles1-Detail 2 3 3 4 4 3" xfId="8658" xr:uid="{00000000-0005-0000-0000-0000DD3D0000}"/>
    <cellStyle name="RowTitles1-Detail 2 3 3 4 4 3 2" xfId="8659" xr:uid="{00000000-0005-0000-0000-0000DE3D0000}"/>
    <cellStyle name="RowTitles1-Detail 2 3 3 4 4 3 2 2" xfId="8660" xr:uid="{00000000-0005-0000-0000-0000DF3D0000}"/>
    <cellStyle name="RowTitles1-Detail 2 3 3 4 4 3 2_Tertiary Salaries Survey" xfId="8661" xr:uid="{00000000-0005-0000-0000-0000E03D0000}"/>
    <cellStyle name="RowTitles1-Detail 2 3 3 4 4 3 3" xfId="8662" xr:uid="{00000000-0005-0000-0000-0000E13D0000}"/>
    <cellStyle name="RowTitles1-Detail 2 3 3 4 4 3_Tertiary Salaries Survey" xfId="8663" xr:uid="{00000000-0005-0000-0000-0000E23D0000}"/>
    <cellStyle name="RowTitles1-Detail 2 3 3 4 4 4" xfId="8664" xr:uid="{00000000-0005-0000-0000-0000E33D0000}"/>
    <cellStyle name="RowTitles1-Detail 2 3 3 4 4 5" xfId="8665" xr:uid="{00000000-0005-0000-0000-0000E43D0000}"/>
    <cellStyle name="RowTitles1-Detail 2 3 3 4 4 5 2" xfId="8666" xr:uid="{00000000-0005-0000-0000-0000E53D0000}"/>
    <cellStyle name="RowTitles1-Detail 2 3 3 4 4 5_Tertiary Salaries Survey" xfId="8667" xr:uid="{00000000-0005-0000-0000-0000E63D0000}"/>
    <cellStyle name="RowTitles1-Detail 2 3 3 4 4 6" xfId="8668" xr:uid="{00000000-0005-0000-0000-0000E73D0000}"/>
    <cellStyle name="RowTitles1-Detail 2 3 3 4 4_Tertiary Salaries Survey" xfId="8669" xr:uid="{00000000-0005-0000-0000-0000E83D0000}"/>
    <cellStyle name="RowTitles1-Detail 2 3 3 4 5" xfId="8670" xr:uid="{00000000-0005-0000-0000-0000E93D0000}"/>
    <cellStyle name="RowTitles1-Detail 2 3 3 4 5 2" xfId="8671" xr:uid="{00000000-0005-0000-0000-0000EA3D0000}"/>
    <cellStyle name="RowTitles1-Detail 2 3 3 4 5 2 2" xfId="8672" xr:uid="{00000000-0005-0000-0000-0000EB3D0000}"/>
    <cellStyle name="RowTitles1-Detail 2 3 3 4 5 2 2 2" xfId="8673" xr:uid="{00000000-0005-0000-0000-0000EC3D0000}"/>
    <cellStyle name="RowTitles1-Detail 2 3 3 4 5 2 2_Tertiary Salaries Survey" xfId="8674" xr:uid="{00000000-0005-0000-0000-0000ED3D0000}"/>
    <cellStyle name="RowTitles1-Detail 2 3 3 4 5 2 3" xfId="8675" xr:uid="{00000000-0005-0000-0000-0000EE3D0000}"/>
    <cellStyle name="RowTitles1-Detail 2 3 3 4 5 2_Tertiary Salaries Survey" xfId="8676" xr:uid="{00000000-0005-0000-0000-0000EF3D0000}"/>
    <cellStyle name="RowTitles1-Detail 2 3 3 4 5 3" xfId="8677" xr:uid="{00000000-0005-0000-0000-0000F03D0000}"/>
    <cellStyle name="RowTitles1-Detail 2 3 3 4 5 3 2" xfId="8678" xr:uid="{00000000-0005-0000-0000-0000F13D0000}"/>
    <cellStyle name="RowTitles1-Detail 2 3 3 4 5 3 2 2" xfId="8679" xr:uid="{00000000-0005-0000-0000-0000F23D0000}"/>
    <cellStyle name="RowTitles1-Detail 2 3 3 4 5 3 2_Tertiary Salaries Survey" xfId="8680" xr:uid="{00000000-0005-0000-0000-0000F33D0000}"/>
    <cellStyle name="RowTitles1-Detail 2 3 3 4 5 3 3" xfId="8681" xr:uid="{00000000-0005-0000-0000-0000F43D0000}"/>
    <cellStyle name="RowTitles1-Detail 2 3 3 4 5 3_Tertiary Salaries Survey" xfId="8682" xr:uid="{00000000-0005-0000-0000-0000F53D0000}"/>
    <cellStyle name="RowTitles1-Detail 2 3 3 4 5 4" xfId="8683" xr:uid="{00000000-0005-0000-0000-0000F63D0000}"/>
    <cellStyle name="RowTitles1-Detail 2 3 3 4 5 4 2" xfId="8684" xr:uid="{00000000-0005-0000-0000-0000F73D0000}"/>
    <cellStyle name="RowTitles1-Detail 2 3 3 4 5 4_Tertiary Salaries Survey" xfId="8685" xr:uid="{00000000-0005-0000-0000-0000F83D0000}"/>
    <cellStyle name="RowTitles1-Detail 2 3 3 4 5 5" xfId="8686" xr:uid="{00000000-0005-0000-0000-0000F93D0000}"/>
    <cellStyle name="RowTitles1-Detail 2 3 3 4 5_Tertiary Salaries Survey" xfId="8687" xr:uid="{00000000-0005-0000-0000-0000FA3D0000}"/>
    <cellStyle name="RowTitles1-Detail 2 3 3 4 6" xfId="8688" xr:uid="{00000000-0005-0000-0000-0000FB3D0000}"/>
    <cellStyle name="RowTitles1-Detail 2 3 3 4 6 2" xfId="8689" xr:uid="{00000000-0005-0000-0000-0000FC3D0000}"/>
    <cellStyle name="RowTitles1-Detail 2 3 3 4 6 2 2" xfId="8690" xr:uid="{00000000-0005-0000-0000-0000FD3D0000}"/>
    <cellStyle name="RowTitles1-Detail 2 3 3 4 6 2 2 2" xfId="8691" xr:uid="{00000000-0005-0000-0000-0000FE3D0000}"/>
    <cellStyle name="RowTitles1-Detail 2 3 3 4 6 2 2_Tertiary Salaries Survey" xfId="8692" xr:uid="{00000000-0005-0000-0000-0000FF3D0000}"/>
    <cellStyle name="RowTitles1-Detail 2 3 3 4 6 2 3" xfId="8693" xr:uid="{00000000-0005-0000-0000-0000003E0000}"/>
    <cellStyle name="RowTitles1-Detail 2 3 3 4 6 2_Tertiary Salaries Survey" xfId="8694" xr:uid="{00000000-0005-0000-0000-0000013E0000}"/>
    <cellStyle name="RowTitles1-Detail 2 3 3 4 6 3" xfId="8695" xr:uid="{00000000-0005-0000-0000-0000023E0000}"/>
    <cellStyle name="RowTitles1-Detail 2 3 3 4 6 3 2" xfId="8696" xr:uid="{00000000-0005-0000-0000-0000033E0000}"/>
    <cellStyle name="RowTitles1-Detail 2 3 3 4 6 3 2 2" xfId="8697" xr:uid="{00000000-0005-0000-0000-0000043E0000}"/>
    <cellStyle name="RowTitles1-Detail 2 3 3 4 6 3 2_Tertiary Salaries Survey" xfId="8698" xr:uid="{00000000-0005-0000-0000-0000053E0000}"/>
    <cellStyle name="RowTitles1-Detail 2 3 3 4 6 3 3" xfId="8699" xr:uid="{00000000-0005-0000-0000-0000063E0000}"/>
    <cellStyle name="RowTitles1-Detail 2 3 3 4 6 3_Tertiary Salaries Survey" xfId="8700" xr:uid="{00000000-0005-0000-0000-0000073E0000}"/>
    <cellStyle name="RowTitles1-Detail 2 3 3 4 6 4" xfId="8701" xr:uid="{00000000-0005-0000-0000-0000083E0000}"/>
    <cellStyle name="RowTitles1-Detail 2 3 3 4 6 4 2" xfId="8702" xr:uid="{00000000-0005-0000-0000-0000093E0000}"/>
    <cellStyle name="RowTitles1-Detail 2 3 3 4 6 4_Tertiary Salaries Survey" xfId="8703" xr:uid="{00000000-0005-0000-0000-00000A3E0000}"/>
    <cellStyle name="RowTitles1-Detail 2 3 3 4 6 5" xfId="8704" xr:uid="{00000000-0005-0000-0000-00000B3E0000}"/>
    <cellStyle name="RowTitles1-Detail 2 3 3 4 6_Tertiary Salaries Survey" xfId="8705" xr:uid="{00000000-0005-0000-0000-00000C3E0000}"/>
    <cellStyle name="RowTitles1-Detail 2 3 3 4 7" xfId="8706" xr:uid="{00000000-0005-0000-0000-00000D3E0000}"/>
    <cellStyle name="RowTitles1-Detail 2 3 3 4 7 2" xfId="8707" xr:uid="{00000000-0005-0000-0000-00000E3E0000}"/>
    <cellStyle name="RowTitles1-Detail 2 3 3 4 7 2 2" xfId="8708" xr:uid="{00000000-0005-0000-0000-00000F3E0000}"/>
    <cellStyle name="RowTitles1-Detail 2 3 3 4 7 2_Tertiary Salaries Survey" xfId="8709" xr:uid="{00000000-0005-0000-0000-0000103E0000}"/>
    <cellStyle name="RowTitles1-Detail 2 3 3 4 7 3" xfId="8710" xr:uid="{00000000-0005-0000-0000-0000113E0000}"/>
    <cellStyle name="RowTitles1-Detail 2 3 3 4 7_Tertiary Salaries Survey" xfId="8711" xr:uid="{00000000-0005-0000-0000-0000123E0000}"/>
    <cellStyle name="RowTitles1-Detail 2 3 3 4 8" xfId="8712" xr:uid="{00000000-0005-0000-0000-0000133E0000}"/>
    <cellStyle name="RowTitles1-Detail 2 3 3 4 9" xfId="8713" xr:uid="{00000000-0005-0000-0000-0000143E0000}"/>
    <cellStyle name="RowTitles1-Detail 2 3 3 4_STUD aligned by INSTIT" xfId="8714" xr:uid="{00000000-0005-0000-0000-0000153E0000}"/>
    <cellStyle name="RowTitles1-Detail 2 3 3 5" xfId="8715" xr:uid="{00000000-0005-0000-0000-0000163E0000}"/>
    <cellStyle name="RowTitles1-Detail 2 3 3 5 2" xfId="8716" xr:uid="{00000000-0005-0000-0000-0000173E0000}"/>
    <cellStyle name="RowTitles1-Detail 2 3 3 5 2 2" xfId="8717" xr:uid="{00000000-0005-0000-0000-0000183E0000}"/>
    <cellStyle name="RowTitles1-Detail 2 3 3 5 2 2 2" xfId="8718" xr:uid="{00000000-0005-0000-0000-0000193E0000}"/>
    <cellStyle name="RowTitles1-Detail 2 3 3 5 2 2_Tertiary Salaries Survey" xfId="8719" xr:uid="{00000000-0005-0000-0000-00001A3E0000}"/>
    <cellStyle name="RowTitles1-Detail 2 3 3 5 2 3" xfId="8720" xr:uid="{00000000-0005-0000-0000-00001B3E0000}"/>
    <cellStyle name="RowTitles1-Detail 2 3 3 5 2_Tertiary Salaries Survey" xfId="8721" xr:uid="{00000000-0005-0000-0000-00001C3E0000}"/>
    <cellStyle name="RowTitles1-Detail 2 3 3 5 3" xfId="8722" xr:uid="{00000000-0005-0000-0000-00001D3E0000}"/>
    <cellStyle name="RowTitles1-Detail 2 3 3 5 3 2" xfId="8723" xr:uid="{00000000-0005-0000-0000-00001E3E0000}"/>
    <cellStyle name="RowTitles1-Detail 2 3 3 5 3 2 2" xfId="8724" xr:uid="{00000000-0005-0000-0000-00001F3E0000}"/>
    <cellStyle name="RowTitles1-Detail 2 3 3 5 3 2_Tertiary Salaries Survey" xfId="8725" xr:uid="{00000000-0005-0000-0000-0000203E0000}"/>
    <cellStyle name="RowTitles1-Detail 2 3 3 5 3 3" xfId="8726" xr:uid="{00000000-0005-0000-0000-0000213E0000}"/>
    <cellStyle name="RowTitles1-Detail 2 3 3 5 3_Tertiary Salaries Survey" xfId="8727" xr:uid="{00000000-0005-0000-0000-0000223E0000}"/>
    <cellStyle name="RowTitles1-Detail 2 3 3 5 4" xfId="8728" xr:uid="{00000000-0005-0000-0000-0000233E0000}"/>
    <cellStyle name="RowTitles1-Detail 2 3 3 5 5" xfId="8729" xr:uid="{00000000-0005-0000-0000-0000243E0000}"/>
    <cellStyle name="RowTitles1-Detail 2 3 3 5 5 2" xfId="8730" xr:uid="{00000000-0005-0000-0000-0000253E0000}"/>
    <cellStyle name="RowTitles1-Detail 2 3 3 5 5_Tertiary Salaries Survey" xfId="8731" xr:uid="{00000000-0005-0000-0000-0000263E0000}"/>
    <cellStyle name="RowTitles1-Detail 2 3 3 5 6" xfId="8732" xr:uid="{00000000-0005-0000-0000-0000273E0000}"/>
    <cellStyle name="RowTitles1-Detail 2 3 3 5_Tertiary Salaries Survey" xfId="8733" xr:uid="{00000000-0005-0000-0000-0000283E0000}"/>
    <cellStyle name="RowTitles1-Detail 2 3 3 6" xfId="8734" xr:uid="{00000000-0005-0000-0000-0000293E0000}"/>
    <cellStyle name="RowTitles1-Detail 2 3 3 6 2" xfId="8735" xr:uid="{00000000-0005-0000-0000-00002A3E0000}"/>
    <cellStyle name="RowTitles1-Detail 2 3 3 6 2 2" xfId="8736" xr:uid="{00000000-0005-0000-0000-00002B3E0000}"/>
    <cellStyle name="RowTitles1-Detail 2 3 3 6 2 2 2" xfId="8737" xr:uid="{00000000-0005-0000-0000-00002C3E0000}"/>
    <cellStyle name="RowTitles1-Detail 2 3 3 6 2 2_Tertiary Salaries Survey" xfId="8738" xr:uid="{00000000-0005-0000-0000-00002D3E0000}"/>
    <cellStyle name="RowTitles1-Detail 2 3 3 6 2 3" xfId="8739" xr:uid="{00000000-0005-0000-0000-00002E3E0000}"/>
    <cellStyle name="RowTitles1-Detail 2 3 3 6 2_Tertiary Salaries Survey" xfId="8740" xr:uid="{00000000-0005-0000-0000-00002F3E0000}"/>
    <cellStyle name="RowTitles1-Detail 2 3 3 6 3" xfId="8741" xr:uid="{00000000-0005-0000-0000-0000303E0000}"/>
    <cellStyle name="RowTitles1-Detail 2 3 3 6 3 2" xfId="8742" xr:uid="{00000000-0005-0000-0000-0000313E0000}"/>
    <cellStyle name="RowTitles1-Detail 2 3 3 6 3 2 2" xfId="8743" xr:uid="{00000000-0005-0000-0000-0000323E0000}"/>
    <cellStyle name="RowTitles1-Detail 2 3 3 6 3 2_Tertiary Salaries Survey" xfId="8744" xr:uid="{00000000-0005-0000-0000-0000333E0000}"/>
    <cellStyle name="RowTitles1-Detail 2 3 3 6 3 3" xfId="8745" xr:uid="{00000000-0005-0000-0000-0000343E0000}"/>
    <cellStyle name="RowTitles1-Detail 2 3 3 6 3_Tertiary Salaries Survey" xfId="8746" xr:uid="{00000000-0005-0000-0000-0000353E0000}"/>
    <cellStyle name="RowTitles1-Detail 2 3 3 6 4" xfId="8747" xr:uid="{00000000-0005-0000-0000-0000363E0000}"/>
    <cellStyle name="RowTitles1-Detail 2 3 3 6 5" xfId="8748" xr:uid="{00000000-0005-0000-0000-0000373E0000}"/>
    <cellStyle name="RowTitles1-Detail 2 3 3 6_Tertiary Salaries Survey" xfId="8749" xr:uid="{00000000-0005-0000-0000-0000383E0000}"/>
    <cellStyle name="RowTitles1-Detail 2 3 3 7" xfId="8750" xr:uid="{00000000-0005-0000-0000-0000393E0000}"/>
    <cellStyle name="RowTitles1-Detail 2 3 3 7 2" xfId="8751" xr:uid="{00000000-0005-0000-0000-00003A3E0000}"/>
    <cellStyle name="RowTitles1-Detail 2 3 3 7 2 2" xfId="8752" xr:uid="{00000000-0005-0000-0000-00003B3E0000}"/>
    <cellStyle name="RowTitles1-Detail 2 3 3 7 2 2 2" xfId="8753" xr:uid="{00000000-0005-0000-0000-00003C3E0000}"/>
    <cellStyle name="RowTitles1-Detail 2 3 3 7 2 2_Tertiary Salaries Survey" xfId="8754" xr:uid="{00000000-0005-0000-0000-00003D3E0000}"/>
    <cellStyle name="RowTitles1-Detail 2 3 3 7 2 3" xfId="8755" xr:uid="{00000000-0005-0000-0000-00003E3E0000}"/>
    <cellStyle name="RowTitles1-Detail 2 3 3 7 2_Tertiary Salaries Survey" xfId="8756" xr:uid="{00000000-0005-0000-0000-00003F3E0000}"/>
    <cellStyle name="RowTitles1-Detail 2 3 3 7 3" xfId="8757" xr:uid="{00000000-0005-0000-0000-0000403E0000}"/>
    <cellStyle name="RowTitles1-Detail 2 3 3 7 3 2" xfId="8758" xr:uid="{00000000-0005-0000-0000-0000413E0000}"/>
    <cellStyle name="RowTitles1-Detail 2 3 3 7 3 2 2" xfId="8759" xr:uid="{00000000-0005-0000-0000-0000423E0000}"/>
    <cellStyle name="RowTitles1-Detail 2 3 3 7 3 2_Tertiary Salaries Survey" xfId="8760" xr:uid="{00000000-0005-0000-0000-0000433E0000}"/>
    <cellStyle name="RowTitles1-Detail 2 3 3 7 3 3" xfId="8761" xr:uid="{00000000-0005-0000-0000-0000443E0000}"/>
    <cellStyle name="RowTitles1-Detail 2 3 3 7 3_Tertiary Salaries Survey" xfId="8762" xr:uid="{00000000-0005-0000-0000-0000453E0000}"/>
    <cellStyle name="RowTitles1-Detail 2 3 3 7 4" xfId="8763" xr:uid="{00000000-0005-0000-0000-0000463E0000}"/>
    <cellStyle name="RowTitles1-Detail 2 3 3 7 5" xfId="8764" xr:uid="{00000000-0005-0000-0000-0000473E0000}"/>
    <cellStyle name="RowTitles1-Detail 2 3 3 7 5 2" xfId="8765" xr:uid="{00000000-0005-0000-0000-0000483E0000}"/>
    <cellStyle name="RowTitles1-Detail 2 3 3 7 5_Tertiary Salaries Survey" xfId="8766" xr:uid="{00000000-0005-0000-0000-0000493E0000}"/>
    <cellStyle name="RowTitles1-Detail 2 3 3 7 6" xfId="8767" xr:uid="{00000000-0005-0000-0000-00004A3E0000}"/>
    <cellStyle name="RowTitles1-Detail 2 3 3 7_Tertiary Salaries Survey" xfId="8768" xr:uid="{00000000-0005-0000-0000-00004B3E0000}"/>
    <cellStyle name="RowTitles1-Detail 2 3 3 8" xfId="8769" xr:uid="{00000000-0005-0000-0000-00004C3E0000}"/>
    <cellStyle name="RowTitles1-Detail 2 3 3 8 2" xfId="8770" xr:uid="{00000000-0005-0000-0000-00004D3E0000}"/>
    <cellStyle name="RowTitles1-Detail 2 3 3 8 2 2" xfId="8771" xr:uid="{00000000-0005-0000-0000-00004E3E0000}"/>
    <cellStyle name="RowTitles1-Detail 2 3 3 8 2 2 2" xfId="8772" xr:uid="{00000000-0005-0000-0000-00004F3E0000}"/>
    <cellStyle name="RowTitles1-Detail 2 3 3 8 2 2_Tertiary Salaries Survey" xfId="8773" xr:uid="{00000000-0005-0000-0000-0000503E0000}"/>
    <cellStyle name="RowTitles1-Detail 2 3 3 8 2 3" xfId="8774" xr:uid="{00000000-0005-0000-0000-0000513E0000}"/>
    <cellStyle name="RowTitles1-Detail 2 3 3 8 2_Tertiary Salaries Survey" xfId="8775" xr:uid="{00000000-0005-0000-0000-0000523E0000}"/>
    <cellStyle name="RowTitles1-Detail 2 3 3 8 3" xfId="8776" xr:uid="{00000000-0005-0000-0000-0000533E0000}"/>
    <cellStyle name="RowTitles1-Detail 2 3 3 8 3 2" xfId="8777" xr:uid="{00000000-0005-0000-0000-0000543E0000}"/>
    <cellStyle name="RowTitles1-Detail 2 3 3 8 3 2 2" xfId="8778" xr:uid="{00000000-0005-0000-0000-0000553E0000}"/>
    <cellStyle name="RowTitles1-Detail 2 3 3 8 3 2_Tertiary Salaries Survey" xfId="8779" xr:uid="{00000000-0005-0000-0000-0000563E0000}"/>
    <cellStyle name="RowTitles1-Detail 2 3 3 8 3 3" xfId="8780" xr:uid="{00000000-0005-0000-0000-0000573E0000}"/>
    <cellStyle name="RowTitles1-Detail 2 3 3 8 3_Tertiary Salaries Survey" xfId="8781" xr:uid="{00000000-0005-0000-0000-0000583E0000}"/>
    <cellStyle name="RowTitles1-Detail 2 3 3 8 4" xfId="8782" xr:uid="{00000000-0005-0000-0000-0000593E0000}"/>
    <cellStyle name="RowTitles1-Detail 2 3 3 8 4 2" xfId="8783" xr:uid="{00000000-0005-0000-0000-00005A3E0000}"/>
    <cellStyle name="RowTitles1-Detail 2 3 3 8 4_Tertiary Salaries Survey" xfId="8784" xr:uid="{00000000-0005-0000-0000-00005B3E0000}"/>
    <cellStyle name="RowTitles1-Detail 2 3 3 8 5" xfId="8785" xr:uid="{00000000-0005-0000-0000-00005C3E0000}"/>
    <cellStyle name="RowTitles1-Detail 2 3 3 8_Tertiary Salaries Survey" xfId="8786" xr:uid="{00000000-0005-0000-0000-00005D3E0000}"/>
    <cellStyle name="RowTitles1-Detail 2 3 3 9" xfId="8787" xr:uid="{00000000-0005-0000-0000-00005E3E0000}"/>
    <cellStyle name="RowTitles1-Detail 2 3 3 9 2" xfId="8788" xr:uid="{00000000-0005-0000-0000-00005F3E0000}"/>
    <cellStyle name="RowTitles1-Detail 2 3 3 9 2 2" xfId="8789" xr:uid="{00000000-0005-0000-0000-0000603E0000}"/>
    <cellStyle name="RowTitles1-Detail 2 3 3 9 2 2 2" xfId="8790" xr:uid="{00000000-0005-0000-0000-0000613E0000}"/>
    <cellStyle name="RowTitles1-Detail 2 3 3 9 2 2_Tertiary Salaries Survey" xfId="8791" xr:uid="{00000000-0005-0000-0000-0000623E0000}"/>
    <cellStyle name="RowTitles1-Detail 2 3 3 9 2 3" xfId="8792" xr:uid="{00000000-0005-0000-0000-0000633E0000}"/>
    <cellStyle name="RowTitles1-Detail 2 3 3 9 2_Tertiary Salaries Survey" xfId="8793" xr:uid="{00000000-0005-0000-0000-0000643E0000}"/>
    <cellStyle name="RowTitles1-Detail 2 3 3 9 3" xfId="8794" xr:uid="{00000000-0005-0000-0000-0000653E0000}"/>
    <cellStyle name="RowTitles1-Detail 2 3 3 9 3 2" xfId="8795" xr:uid="{00000000-0005-0000-0000-0000663E0000}"/>
    <cellStyle name="RowTitles1-Detail 2 3 3 9 3 2 2" xfId="8796" xr:uid="{00000000-0005-0000-0000-0000673E0000}"/>
    <cellStyle name="RowTitles1-Detail 2 3 3 9 3 2_Tertiary Salaries Survey" xfId="8797" xr:uid="{00000000-0005-0000-0000-0000683E0000}"/>
    <cellStyle name="RowTitles1-Detail 2 3 3 9 3 3" xfId="8798" xr:uid="{00000000-0005-0000-0000-0000693E0000}"/>
    <cellStyle name="RowTitles1-Detail 2 3 3 9 3_Tertiary Salaries Survey" xfId="8799" xr:uid="{00000000-0005-0000-0000-00006A3E0000}"/>
    <cellStyle name="RowTitles1-Detail 2 3 3 9 4" xfId="8800" xr:uid="{00000000-0005-0000-0000-00006B3E0000}"/>
    <cellStyle name="RowTitles1-Detail 2 3 3 9 4 2" xfId="8801" xr:uid="{00000000-0005-0000-0000-00006C3E0000}"/>
    <cellStyle name="RowTitles1-Detail 2 3 3 9 4_Tertiary Salaries Survey" xfId="8802" xr:uid="{00000000-0005-0000-0000-00006D3E0000}"/>
    <cellStyle name="RowTitles1-Detail 2 3 3 9 5" xfId="8803" xr:uid="{00000000-0005-0000-0000-00006E3E0000}"/>
    <cellStyle name="RowTitles1-Detail 2 3 3 9_Tertiary Salaries Survey" xfId="8804" xr:uid="{00000000-0005-0000-0000-00006F3E0000}"/>
    <cellStyle name="RowTitles1-Detail 2 3 3_STUD aligned by INSTIT" xfId="8805" xr:uid="{00000000-0005-0000-0000-0000703E0000}"/>
    <cellStyle name="RowTitles1-Detail 2 3 4" xfId="8806" xr:uid="{00000000-0005-0000-0000-0000713E0000}"/>
    <cellStyle name="RowTitles1-Detail 2 3 4 2" xfId="8807" xr:uid="{00000000-0005-0000-0000-0000723E0000}"/>
    <cellStyle name="RowTitles1-Detail 2 3 4 2 2" xfId="8808" xr:uid="{00000000-0005-0000-0000-0000733E0000}"/>
    <cellStyle name="RowTitles1-Detail 2 3 4 2 2 2" xfId="8809" xr:uid="{00000000-0005-0000-0000-0000743E0000}"/>
    <cellStyle name="RowTitles1-Detail 2 3 4 2 2 2 2" xfId="8810" xr:uid="{00000000-0005-0000-0000-0000753E0000}"/>
    <cellStyle name="RowTitles1-Detail 2 3 4 2 2 2_Tertiary Salaries Survey" xfId="8811" xr:uid="{00000000-0005-0000-0000-0000763E0000}"/>
    <cellStyle name="RowTitles1-Detail 2 3 4 2 2 3" xfId="8812" xr:uid="{00000000-0005-0000-0000-0000773E0000}"/>
    <cellStyle name="RowTitles1-Detail 2 3 4 2 2_Tertiary Salaries Survey" xfId="8813" xr:uid="{00000000-0005-0000-0000-0000783E0000}"/>
    <cellStyle name="RowTitles1-Detail 2 3 4 2 3" xfId="8814" xr:uid="{00000000-0005-0000-0000-0000793E0000}"/>
    <cellStyle name="RowTitles1-Detail 2 3 4 2 3 2" xfId="8815" xr:uid="{00000000-0005-0000-0000-00007A3E0000}"/>
    <cellStyle name="RowTitles1-Detail 2 3 4 2 3 2 2" xfId="8816" xr:uid="{00000000-0005-0000-0000-00007B3E0000}"/>
    <cellStyle name="RowTitles1-Detail 2 3 4 2 3 2_Tertiary Salaries Survey" xfId="8817" xr:uid="{00000000-0005-0000-0000-00007C3E0000}"/>
    <cellStyle name="RowTitles1-Detail 2 3 4 2 3 3" xfId="8818" xr:uid="{00000000-0005-0000-0000-00007D3E0000}"/>
    <cellStyle name="RowTitles1-Detail 2 3 4 2 3_Tertiary Salaries Survey" xfId="8819" xr:uid="{00000000-0005-0000-0000-00007E3E0000}"/>
    <cellStyle name="RowTitles1-Detail 2 3 4 2 4" xfId="8820" xr:uid="{00000000-0005-0000-0000-00007F3E0000}"/>
    <cellStyle name="RowTitles1-Detail 2 3 4 2 5" xfId="8821" xr:uid="{00000000-0005-0000-0000-0000803E0000}"/>
    <cellStyle name="RowTitles1-Detail 2 3 4 2_Tertiary Salaries Survey" xfId="8822" xr:uid="{00000000-0005-0000-0000-0000813E0000}"/>
    <cellStyle name="RowTitles1-Detail 2 3 4 3" xfId="8823" xr:uid="{00000000-0005-0000-0000-0000823E0000}"/>
    <cellStyle name="RowTitles1-Detail 2 3 4 3 2" xfId="8824" xr:uid="{00000000-0005-0000-0000-0000833E0000}"/>
    <cellStyle name="RowTitles1-Detail 2 3 4 3 2 2" xfId="8825" xr:uid="{00000000-0005-0000-0000-0000843E0000}"/>
    <cellStyle name="RowTitles1-Detail 2 3 4 3 2 2 2" xfId="8826" xr:uid="{00000000-0005-0000-0000-0000853E0000}"/>
    <cellStyle name="RowTitles1-Detail 2 3 4 3 2 2_Tertiary Salaries Survey" xfId="8827" xr:uid="{00000000-0005-0000-0000-0000863E0000}"/>
    <cellStyle name="RowTitles1-Detail 2 3 4 3 2 3" xfId="8828" xr:uid="{00000000-0005-0000-0000-0000873E0000}"/>
    <cellStyle name="RowTitles1-Detail 2 3 4 3 2_Tertiary Salaries Survey" xfId="8829" xr:uid="{00000000-0005-0000-0000-0000883E0000}"/>
    <cellStyle name="RowTitles1-Detail 2 3 4 3 3" xfId="8830" xr:uid="{00000000-0005-0000-0000-0000893E0000}"/>
    <cellStyle name="RowTitles1-Detail 2 3 4 3 3 2" xfId="8831" xr:uid="{00000000-0005-0000-0000-00008A3E0000}"/>
    <cellStyle name="RowTitles1-Detail 2 3 4 3 3 2 2" xfId="8832" xr:uid="{00000000-0005-0000-0000-00008B3E0000}"/>
    <cellStyle name="RowTitles1-Detail 2 3 4 3 3 2_Tertiary Salaries Survey" xfId="8833" xr:uid="{00000000-0005-0000-0000-00008C3E0000}"/>
    <cellStyle name="RowTitles1-Detail 2 3 4 3 3 3" xfId="8834" xr:uid="{00000000-0005-0000-0000-00008D3E0000}"/>
    <cellStyle name="RowTitles1-Detail 2 3 4 3 3_Tertiary Salaries Survey" xfId="8835" xr:uid="{00000000-0005-0000-0000-00008E3E0000}"/>
    <cellStyle name="RowTitles1-Detail 2 3 4 3 4" xfId="8836" xr:uid="{00000000-0005-0000-0000-00008F3E0000}"/>
    <cellStyle name="RowTitles1-Detail 2 3 4 3 5" xfId="8837" xr:uid="{00000000-0005-0000-0000-0000903E0000}"/>
    <cellStyle name="RowTitles1-Detail 2 3 4 3 5 2" xfId="8838" xr:uid="{00000000-0005-0000-0000-0000913E0000}"/>
    <cellStyle name="RowTitles1-Detail 2 3 4 3 5_Tertiary Salaries Survey" xfId="8839" xr:uid="{00000000-0005-0000-0000-0000923E0000}"/>
    <cellStyle name="RowTitles1-Detail 2 3 4 3 6" xfId="8840" xr:uid="{00000000-0005-0000-0000-0000933E0000}"/>
    <cellStyle name="RowTitles1-Detail 2 3 4 3_Tertiary Salaries Survey" xfId="8841" xr:uid="{00000000-0005-0000-0000-0000943E0000}"/>
    <cellStyle name="RowTitles1-Detail 2 3 4 4" xfId="8842" xr:uid="{00000000-0005-0000-0000-0000953E0000}"/>
    <cellStyle name="RowTitles1-Detail 2 3 4 4 2" xfId="8843" xr:uid="{00000000-0005-0000-0000-0000963E0000}"/>
    <cellStyle name="RowTitles1-Detail 2 3 4 4 2 2" xfId="8844" xr:uid="{00000000-0005-0000-0000-0000973E0000}"/>
    <cellStyle name="RowTitles1-Detail 2 3 4 4 2 2 2" xfId="8845" xr:uid="{00000000-0005-0000-0000-0000983E0000}"/>
    <cellStyle name="RowTitles1-Detail 2 3 4 4 2 2_Tertiary Salaries Survey" xfId="8846" xr:uid="{00000000-0005-0000-0000-0000993E0000}"/>
    <cellStyle name="RowTitles1-Detail 2 3 4 4 2 3" xfId="8847" xr:uid="{00000000-0005-0000-0000-00009A3E0000}"/>
    <cellStyle name="RowTitles1-Detail 2 3 4 4 2_Tertiary Salaries Survey" xfId="8848" xr:uid="{00000000-0005-0000-0000-00009B3E0000}"/>
    <cellStyle name="RowTitles1-Detail 2 3 4 4 3" xfId="8849" xr:uid="{00000000-0005-0000-0000-00009C3E0000}"/>
    <cellStyle name="RowTitles1-Detail 2 3 4 4 3 2" xfId="8850" xr:uid="{00000000-0005-0000-0000-00009D3E0000}"/>
    <cellStyle name="RowTitles1-Detail 2 3 4 4 3 2 2" xfId="8851" xr:uid="{00000000-0005-0000-0000-00009E3E0000}"/>
    <cellStyle name="RowTitles1-Detail 2 3 4 4 3 2_Tertiary Salaries Survey" xfId="8852" xr:uid="{00000000-0005-0000-0000-00009F3E0000}"/>
    <cellStyle name="RowTitles1-Detail 2 3 4 4 3 3" xfId="8853" xr:uid="{00000000-0005-0000-0000-0000A03E0000}"/>
    <cellStyle name="RowTitles1-Detail 2 3 4 4 3_Tertiary Salaries Survey" xfId="8854" xr:uid="{00000000-0005-0000-0000-0000A13E0000}"/>
    <cellStyle name="RowTitles1-Detail 2 3 4 4 4" xfId="8855" xr:uid="{00000000-0005-0000-0000-0000A23E0000}"/>
    <cellStyle name="RowTitles1-Detail 2 3 4 4 4 2" xfId="8856" xr:uid="{00000000-0005-0000-0000-0000A33E0000}"/>
    <cellStyle name="RowTitles1-Detail 2 3 4 4 4_Tertiary Salaries Survey" xfId="8857" xr:uid="{00000000-0005-0000-0000-0000A43E0000}"/>
    <cellStyle name="RowTitles1-Detail 2 3 4 4 5" xfId="8858" xr:uid="{00000000-0005-0000-0000-0000A53E0000}"/>
    <cellStyle name="RowTitles1-Detail 2 3 4 4_Tertiary Salaries Survey" xfId="8859" xr:uid="{00000000-0005-0000-0000-0000A63E0000}"/>
    <cellStyle name="RowTitles1-Detail 2 3 4 5" xfId="8860" xr:uid="{00000000-0005-0000-0000-0000A73E0000}"/>
    <cellStyle name="RowTitles1-Detail 2 3 4 5 2" xfId="8861" xr:uid="{00000000-0005-0000-0000-0000A83E0000}"/>
    <cellStyle name="RowTitles1-Detail 2 3 4 5 2 2" xfId="8862" xr:uid="{00000000-0005-0000-0000-0000A93E0000}"/>
    <cellStyle name="RowTitles1-Detail 2 3 4 5 2 2 2" xfId="8863" xr:uid="{00000000-0005-0000-0000-0000AA3E0000}"/>
    <cellStyle name="RowTitles1-Detail 2 3 4 5 2 2_Tertiary Salaries Survey" xfId="8864" xr:uid="{00000000-0005-0000-0000-0000AB3E0000}"/>
    <cellStyle name="RowTitles1-Detail 2 3 4 5 2 3" xfId="8865" xr:uid="{00000000-0005-0000-0000-0000AC3E0000}"/>
    <cellStyle name="RowTitles1-Detail 2 3 4 5 2_Tertiary Salaries Survey" xfId="8866" xr:uid="{00000000-0005-0000-0000-0000AD3E0000}"/>
    <cellStyle name="RowTitles1-Detail 2 3 4 5 3" xfId="8867" xr:uid="{00000000-0005-0000-0000-0000AE3E0000}"/>
    <cellStyle name="RowTitles1-Detail 2 3 4 5 3 2" xfId="8868" xr:uid="{00000000-0005-0000-0000-0000AF3E0000}"/>
    <cellStyle name="RowTitles1-Detail 2 3 4 5 3 2 2" xfId="8869" xr:uid="{00000000-0005-0000-0000-0000B03E0000}"/>
    <cellStyle name="RowTitles1-Detail 2 3 4 5 3 2_Tertiary Salaries Survey" xfId="8870" xr:uid="{00000000-0005-0000-0000-0000B13E0000}"/>
    <cellStyle name="RowTitles1-Detail 2 3 4 5 3 3" xfId="8871" xr:uid="{00000000-0005-0000-0000-0000B23E0000}"/>
    <cellStyle name="RowTitles1-Detail 2 3 4 5 3_Tertiary Salaries Survey" xfId="8872" xr:uid="{00000000-0005-0000-0000-0000B33E0000}"/>
    <cellStyle name="RowTitles1-Detail 2 3 4 5 4" xfId="8873" xr:uid="{00000000-0005-0000-0000-0000B43E0000}"/>
    <cellStyle name="RowTitles1-Detail 2 3 4 5 4 2" xfId="8874" xr:uid="{00000000-0005-0000-0000-0000B53E0000}"/>
    <cellStyle name="RowTitles1-Detail 2 3 4 5 4_Tertiary Salaries Survey" xfId="8875" xr:uid="{00000000-0005-0000-0000-0000B63E0000}"/>
    <cellStyle name="RowTitles1-Detail 2 3 4 5 5" xfId="8876" xr:uid="{00000000-0005-0000-0000-0000B73E0000}"/>
    <cellStyle name="RowTitles1-Detail 2 3 4 5_Tertiary Salaries Survey" xfId="8877" xr:uid="{00000000-0005-0000-0000-0000B83E0000}"/>
    <cellStyle name="RowTitles1-Detail 2 3 4 6" xfId="8878" xr:uid="{00000000-0005-0000-0000-0000B93E0000}"/>
    <cellStyle name="RowTitles1-Detail 2 3 4 6 2" xfId="8879" xr:uid="{00000000-0005-0000-0000-0000BA3E0000}"/>
    <cellStyle name="RowTitles1-Detail 2 3 4 6 2 2" xfId="8880" xr:uid="{00000000-0005-0000-0000-0000BB3E0000}"/>
    <cellStyle name="RowTitles1-Detail 2 3 4 6 2 2 2" xfId="8881" xr:uid="{00000000-0005-0000-0000-0000BC3E0000}"/>
    <cellStyle name="RowTitles1-Detail 2 3 4 6 2 2_Tertiary Salaries Survey" xfId="8882" xr:uid="{00000000-0005-0000-0000-0000BD3E0000}"/>
    <cellStyle name="RowTitles1-Detail 2 3 4 6 2 3" xfId="8883" xr:uid="{00000000-0005-0000-0000-0000BE3E0000}"/>
    <cellStyle name="RowTitles1-Detail 2 3 4 6 2_Tertiary Salaries Survey" xfId="8884" xr:uid="{00000000-0005-0000-0000-0000BF3E0000}"/>
    <cellStyle name="RowTitles1-Detail 2 3 4 6 3" xfId="8885" xr:uid="{00000000-0005-0000-0000-0000C03E0000}"/>
    <cellStyle name="RowTitles1-Detail 2 3 4 6 3 2" xfId="8886" xr:uid="{00000000-0005-0000-0000-0000C13E0000}"/>
    <cellStyle name="RowTitles1-Detail 2 3 4 6 3 2 2" xfId="8887" xr:uid="{00000000-0005-0000-0000-0000C23E0000}"/>
    <cellStyle name="RowTitles1-Detail 2 3 4 6 3 2_Tertiary Salaries Survey" xfId="8888" xr:uid="{00000000-0005-0000-0000-0000C33E0000}"/>
    <cellStyle name="RowTitles1-Detail 2 3 4 6 3 3" xfId="8889" xr:uid="{00000000-0005-0000-0000-0000C43E0000}"/>
    <cellStyle name="RowTitles1-Detail 2 3 4 6 3_Tertiary Salaries Survey" xfId="8890" xr:uid="{00000000-0005-0000-0000-0000C53E0000}"/>
    <cellStyle name="RowTitles1-Detail 2 3 4 6 4" xfId="8891" xr:uid="{00000000-0005-0000-0000-0000C63E0000}"/>
    <cellStyle name="RowTitles1-Detail 2 3 4 6 4 2" xfId="8892" xr:uid="{00000000-0005-0000-0000-0000C73E0000}"/>
    <cellStyle name="RowTitles1-Detail 2 3 4 6 4_Tertiary Salaries Survey" xfId="8893" xr:uid="{00000000-0005-0000-0000-0000C83E0000}"/>
    <cellStyle name="RowTitles1-Detail 2 3 4 6 5" xfId="8894" xr:uid="{00000000-0005-0000-0000-0000C93E0000}"/>
    <cellStyle name="RowTitles1-Detail 2 3 4 6_Tertiary Salaries Survey" xfId="8895" xr:uid="{00000000-0005-0000-0000-0000CA3E0000}"/>
    <cellStyle name="RowTitles1-Detail 2 3 4 7" xfId="8896" xr:uid="{00000000-0005-0000-0000-0000CB3E0000}"/>
    <cellStyle name="RowTitles1-Detail 2 3 4 7 2" xfId="8897" xr:uid="{00000000-0005-0000-0000-0000CC3E0000}"/>
    <cellStyle name="RowTitles1-Detail 2 3 4 7 2 2" xfId="8898" xr:uid="{00000000-0005-0000-0000-0000CD3E0000}"/>
    <cellStyle name="RowTitles1-Detail 2 3 4 7 2_Tertiary Salaries Survey" xfId="8899" xr:uid="{00000000-0005-0000-0000-0000CE3E0000}"/>
    <cellStyle name="RowTitles1-Detail 2 3 4 7 3" xfId="8900" xr:uid="{00000000-0005-0000-0000-0000CF3E0000}"/>
    <cellStyle name="RowTitles1-Detail 2 3 4 7_Tertiary Salaries Survey" xfId="8901" xr:uid="{00000000-0005-0000-0000-0000D03E0000}"/>
    <cellStyle name="RowTitles1-Detail 2 3 4 8" xfId="8902" xr:uid="{00000000-0005-0000-0000-0000D13E0000}"/>
    <cellStyle name="RowTitles1-Detail 2 3 4 9" xfId="8903" xr:uid="{00000000-0005-0000-0000-0000D23E0000}"/>
    <cellStyle name="RowTitles1-Detail 2 3 4_STUD aligned by INSTIT" xfId="8904" xr:uid="{00000000-0005-0000-0000-0000D33E0000}"/>
    <cellStyle name="RowTitles1-Detail 2 3 5" xfId="8905" xr:uid="{00000000-0005-0000-0000-0000D43E0000}"/>
    <cellStyle name="RowTitles1-Detail 2 3 5 2" xfId="8906" xr:uid="{00000000-0005-0000-0000-0000D53E0000}"/>
    <cellStyle name="RowTitles1-Detail 2 3 5 2 2" xfId="8907" xr:uid="{00000000-0005-0000-0000-0000D63E0000}"/>
    <cellStyle name="RowTitles1-Detail 2 3 5 2 2 2" xfId="8908" xr:uid="{00000000-0005-0000-0000-0000D73E0000}"/>
    <cellStyle name="RowTitles1-Detail 2 3 5 2 2 2 2" xfId="8909" xr:uid="{00000000-0005-0000-0000-0000D83E0000}"/>
    <cellStyle name="RowTitles1-Detail 2 3 5 2 2 2_Tertiary Salaries Survey" xfId="8910" xr:uid="{00000000-0005-0000-0000-0000D93E0000}"/>
    <cellStyle name="RowTitles1-Detail 2 3 5 2 2 3" xfId="8911" xr:uid="{00000000-0005-0000-0000-0000DA3E0000}"/>
    <cellStyle name="RowTitles1-Detail 2 3 5 2 2_Tertiary Salaries Survey" xfId="8912" xr:uid="{00000000-0005-0000-0000-0000DB3E0000}"/>
    <cellStyle name="RowTitles1-Detail 2 3 5 2 3" xfId="8913" xr:uid="{00000000-0005-0000-0000-0000DC3E0000}"/>
    <cellStyle name="RowTitles1-Detail 2 3 5 2 3 2" xfId="8914" xr:uid="{00000000-0005-0000-0000-0000DD3E0000}"/>
    <cellStyle name="RowTitles1-Detail 2 3 5 2 3 2 2" xfId="8915" xr:uid="{00000000-0005-0000-0000-0000DE3E0000}"/>
    <cellStyle name="RowTitles1-Detail 2 3 5 2 3 2_Tertiary Salaries Survey" xfId="8916" xr:uid="{00000000-0005-0000-0000-0000DF3E0000}"/>
    <cellStyle name="RowTitles1-Detail 2 3 5 2 3 3" xfId="8917" xr:uid="{00000000-0005-0000-0000-0000E03E0000}"/>
    <cellStyle name="RowTitles1-Detail 2 3 5 2 3_Tertiary Salaries Survey" xfId="8918" xr:uid="{00000000-0005-0000-0000-0000E13E0000}"/>
    <cellStyle name="RowTitles1-Detail 2 3 5 2 4" xfId="8919" xr:uid="{00000000-0005-0000-0000-0000E23E0000}"/>
    <cellStyle name="RowTitles1-Detail 2 3 5 2 5" xfId="8920" xr:uid="{00000000-0005-0000-0000-0000E33E0000}"/>
    <cellStyle name="RowTitles1-Detail 2 3 5 2 5 2" xfId="8921" xr:uid="{00000000-0005-0000-0000-0000E43E0000}"/>
    <cellStyle name="RowTitles1-Detail 2 3 5 2 5_Tertiary Salaries Survey" xfId="8922" xr:uid="{00000000-0005-0000-0000-0000E53E0000}"/>
    <cellStyle name="RowTitles1-Detail 2 3 5 2 6" xfId="8923" xr:uid="{00000000-0005-0000-0000-0000E63E0000}"/>
    <cellStyle name="RowTitles1-Detail 2 3 5 2_Tertiary Salaries Survey" xfId="8924" xr:uid="{00000000-0005-0000-0000-0000E73E0000}"/>
    <cellStyle name="RowTitles1-Detail 2 3 5 3" xfId="8925" xr:uid="{00000000-0005-0000-0000-0000E83E0000}"/>
    <cellStyle name="RowTitles1-Detail 2 3 5 3 2" xfId="8926" xr:uid="{00000000-0005-0000-0000-0000E93E0000}"/>
    <cellStyle name="RowTitles1-Detail 2 3 5 3 2 2" xfId="8927" xr:uid="{00000000-0005-0000-0000-0000EA3E0000}"/>
    <cellStyle name="RowTitles1-Detail 2 3 5 3 2 2 2" xfId="8928" xr:uid="{00000000-0005-0000-0000-0000EB3E0000}"/>
    <cellStyle name="RowTitles1-Detail 2 3 5 3 2 2_Tertiary Salaries Survey" xfId="8929" xr:uid="{00000000-0005-0000-0000-0000EC3E0000}"/>
    <cellStyle name="RowTitles1-Detail 2 3 5 3 2 3" xfId="8930" xr:uid="{00000000-0005-0000-0000-0000ED3E0000}"/>
    <cellStyle name="RowTitles1-Detail 2 3 5 3 2_Tertiary Salaries Survey" xfId="8931" xr:uid="{00000000-0005-0000-0000-0000EE3E0000}"/>
    <cellStyle name="RowTitles1-Detail 2 3 5 3 3" xfId="8932" xr:uid="{00000000-0005-0000-0000-0000EF3E0000}"/>
    <cellStyle name="RowTitles1-Detail 2 3 5 3 3 2" xfId="8933" xr:uid="{00000000-0005-0000-0000-0000F03E0000}"/>
    <cellStyle name="RowTitles1-Detail 2 3 5 3 3 2 2" xfId="8934" xr:uid="{00000000-0005-0000-0000-0000F13E0000}"/>
    <cellStyle name="RowTitles1-Detail 2 3 5 3 3 2_Tertiary Salaries Survey" xfId="8935" xr:uid="{00000000-0005-0000-0000-0000F23E0000}"/>
    <cellStyle name="RowTitles1-Detail 2 3 5 3 3 3" xfId="8936" xr:uid="{00000000-0005-0000-0000-0000F33E0000}"/>
    <cellStyle name="RowTitles1-Detail 2 3 5 3 3_Tertiary Salaries Survey" xfId="8937" xr:uid="{00000000-0005-0000-0000-0000F43E0000}"/>
    <cellStyle name="RowTitles1-Detail 2 3 5 3 4" xfId="8938" xr:uid="{00000000-0005-0000-0000-0000F53E0000}"/>
    <cellStyle name="RowTitles1-Detail 2 3 5 3 5" xfId="8939" xr:uid="{00000000-0005-0000-0000-0000F63E0000}"/>
    <cellStyle name="RowTitles1-Detail 2 3 5 3_Tertiary Salaries Survey" xfId="8940" xr:uid="{00000000-0005-0000-0000-0000F73E0000}"/>
    <cellStyle name="RowTitles1-Detail 2 3 5 4" xfId="8941" xr:uid="{00000000-0005-0000-0000-0000F83E0000}"/>
    <cellStyle name="RowTitles1-Detail 2 3 5 4 2" xfId="8942" xr:uid="{00000000-0005-0000-0000-0000F93E0000}"/>
    <cellStyle name="RowTitles1-Detail 2 3 5 4 2 2" xfId="8943" xr:uid="{00000000-0005-0000-0000-0000FA3E0000}"/>
    <cellStyle name="RowTitles1-Detail 2 3 5 4 2 2 2" xfId="8944" xr:uid="{00000000-0005-0000-0000-0000FB3E0000}"/>
    <cellStyle name="RowTitles1-Detail 2 3 5 4 2 2_Tertiary Salaries Survey" xfId="8945" xr:uid="{00000000-0005-0000-0000-0000FC3E0000}"/>
    <cellStyle name="RowTitles1-Detail 2 3 5 4 2 3" xfId="8946" xr:uid="{00000000-0005-0000-0000-0000FD3E0000}"/>
    <cellStyle name="RowTitles1-Detail 2 3 5 4 2_Tertiary Salaries Survey" xfId="8947" xr:uid="{00000000-0005-0000-0000-0000FE3E0000}"/>
    <cellStyle name="RowTitles1-Detail 2 3 5 4 3" xfId="8948" xr:uid="{00000000-0005-0000-0000-0000FF3E0000}"/>
    <cellStyle name="RowTitles1-Detail 2 3 5 4 3 2" xfId="8949" xr:uid="{00000000-0005-0000-0000-0000003F0000}"/>
    <cellStyle name="RowTitles1-Detail 2 3 5 4 3 2 2" xfId="8950" xr:uid="{00000000-0005-0000-0000-0000013F0000}"/>
    <cellStyle name="RowTitles1-Detail 2 3 5 4 3 2_Tertiary Salaries Survey" xfId="8951" xr:uid="{00000000-0005-0000-0000-0000023F0000}"/>
    <cellStyle name="RowTitles1-Detail 2 3 5 4 3 3" xfId="8952" xr:uid="{00000000-0005-0000-0000-0000033F0000}"/>
    <cellStyle name="RowTitles1-Detail 2 3 5 4 3_Tertiary Salaries Survey" xfId="8953" xr:uid="{00000000-0005-0000-0000-0000043F0000}"/>
    <cellStyle name="RowTitles1-Detail 2 3 5 4 4" xfId="8954" xr:uid="{00000000-0005-0000-0000-0000053F0000}"/>
    <cellStyle name="RowTitles1-Detail 2 3 5 4 4 2" xfId="8955" xr:uid="{00000000-0005-0000-0000-0000063F0000}"/>
    <cellStyle name="RowTitles1-Detail 2 3 5 4 4_Tertiary Salaries Survey" xfId="8956" xr:uid="{00000000-0005-0000-0000-0000073F0000}"/>
    <cellStyle name="RowTitles1-Detail 2 3 5 4 5" xfId="8957" xr:uid="{00000000-0005-0000-0000-0000083F0000}"/>
    <cellStyle name="RowTitles1-Detail 2 3 5 4_Tertiary Salaries Survey" xfId="8958" xr:uid="{00000000-0005-0000-0000-0000093F0000}"/>
    <cellStyle name="RowTitles1-Detail 2 3 5 5" xfId="8959" xr:uid="{00000000-0005-0000-0000-00000A3F0000}"/>
    <cellStyle name="RowTitles1-Detail 2 3 5 5 2" xfId="8960" xr:uid="{00000000-0005-0000-0000-00000B3F0000}"/>
    <cellStyle name="RowTitles1-Detail 2 3 5 5 2 2" xfId="8961" xr:uid="{00000000-0005-0000-0000-00000C3F0000}"/>
    <cellStyle name="RowTitles1-Detail 2 3 5 5 2 2 2" xfId="8962" xr:uid="{00000000-0005-0000-0000-00000D3F0000}"/>
    <cellStyle name="RowTitles1-Detail 2 3 5 5 2 2_Tertiary Salaries Survey" xfId="8963" xr:uid="{00000000-0005-0000-0000-00000E3F0000}"/>
    <cellStyle name="RowTitles1-Detail 2 3 5 5 2 3" xfId="8964" xr:uid="{00000000-0005-0000-0000-00000F3F0000}"/>
    <cellStyle name="RowTitles1-Detail 2 3 5 5 2_Tertiary Salaries Survey" xfId="8965" xr:uid="{00000000-0005-0000-0000-0000103F0000}"/>
    <cellStyle name="RowTitles1-Detail 2 3 5 5 3" xfId="8966" xr:uid="{00000000-0005-0000-0000-0000113F0000}"/>
    <cellStyle name="RowTitles1-Detail 2 3 5 5 3 2" xfId="8967" xr:uid="{00000000-0005-0000-0000-0000123F0000}"/>
    <cellStyle name="RowTitles1-Detail 2 3 5 5 3 2 2" xfId="8968" xr:uid="{00000000-0005-0000-0000-0000133F0000}"/>
    <cellStyle name="RowTitles1-Detail 2 3 5 5 3 2_Tertiary Salaries Survey" xfId="8969" xr:uid="{00000000-0005-0000-0000-0000143F0000}"/>
    <cellStyle name="RowTitles1-Detail 2 3 5 5 3 3" xfId="8970" xr:uid="{00000000-0005-0000-0000-0000153F0000}"/>
    <cellStyle name="RowTitles1-Detail 2 3 5 5 3_Tertiary Salaries Survey" xfId="8971" xr:uid="{00000000-0005-0000-0000-0000163F0000}"/>
    <cellStyle name="RowTitles1-Detail 2 3 5 5 4" xfId="8972" xr:uid="{00000000-0005-0000-0000-0000173F0000}"/>
    <cellStyle name="RowTitles1-Detail 2 3 5 5 4 2" xfId="8973" xr:uid="{00000000-0005-0000-0000-0000183F0000}"/>
    <cellStyle name="RowTitles1-Detail 2 3 5 5 4_Tertiary Salaries Survey" xfId="8974" xr:uid="{00000000-0005-0000-0000-0000193F0000}"/>
    <cellStyle name="RowTitles1-Detail 2 3 5 5 5" xfId="8975" xr:uid="{00000000-0005-0000-0000-00001A3F0000}"/>
    <cellStyle name="RowTitles1-Detail 2 3 5 5_Tertiary Salaries Survey" xfId="8976" xr:uid="{00000000-0005-0000-0000-00001B3F0000}"/>
    <cellStyle name="RowTitles1-Detail 2 3 5 6" xfId="8977" xr:uid="{00000000-0005-0000-0000-00001C3F0000}"/>
    <cellStyle name="RowTitles1-Detail 2 3 5 6 2" xfId="8978" xr:uid="{00000000-0005-0000-0000-00001D3F0000}"/>
    <cellStyle name="RowTitles1-Detail 2 3 5 6 2 2" xfId="8979" xr:uid="{00000000-0005-0000-0000-00001E3F0000}"/>
    <cellStyle name="RowTitles1-Detail 2 3 5 6 2 2 2" xfId="8980" xr:uid="{00000000-0005-0000-0000-00001F3F0000}"/>
    <cellStyle name="RowTitles1-Detail 2 3 5 6 2 2_Tertiary Salaries Survey" xfId="8981" xr:uid="{00000000-0005-0000-0000-0000203F0000}"/>
    <cellStyle name="RowTitles1-Detail 2 3 5 6 2 3" xfId="8982" xr:uid="{00000000-0005-0000-0000-0000213F0000}"/>
    <cellStyle name="RowTitles1-Detail 2 3 5 6 2_Tertiary Salaries Survey" xfId="8983" xr:uid="{00000000-0005-0000-0000-0000223F0000}"/>
    <cellStyle name="RowTitles1-Detail 2 3 5 6 3" xfId="8984" xr:uid="{00000000-0005-0000-0000-0000233F0000}"/>
    <cellStyle name="RowTitles1-Detail 2 3 5 6 3 2" xfId="8985" xr:uid="{00000000-0005-0000-0000-0000243F0000}"/>
    <cellStyle name="RowTitles1-Detail 2 3 5 6 3 2 2" xfId="8986" xr:uid="{00000000-0005-0000-0000-0000253F0000}"/>
    <cellStyle name="RowTitles1-Detail 2 3 5 6 3 2_Tertiary Salaries Survey" xfId="8987" xr:uid="{00000000-0005-0000-0000-0000263F0000}"/>
    <cellStyle name="RowTitles1-Detail 2 3 5 6 3 3" xfId="8988" xr:uid="{00000000-0005-0000-0000-0000273F0000}"/>
    <cellStyle name="RowTitles1-Detail 2 3 5 6 3_Tertiary Salaries Survey" xfId="8989" xr:uid="{00000000-0005-0000-0000-0000283F0000}"/>
    <cellStyle name="RowTitles1-Detail 2 3 5 6 4" xfId="8990" xr:uid="{00000000-0005-0000-0000-0000293F0000}"/>
    <cellStyle name="RowTitles1-Detail 2 3 5 6 4 2" xfId="8991" xr:uid="{00000000-0005-0000-0000-00002A3F0000}"/>
    <cellStyle name="RowTitles1-Detail 2 3 5 6 4_Tertiary Salaries Survey" xfId="8992" xr:uid="{00000000-0005-0000-0000-00002B3F0000}"/>
    <cellStyle name="RowTitles1-Detail 2 3 5 6 5" xfId="8993" xr:uid="{00000000-0005-0000-0000-00002C3F0000}"/>
    <cellStyle name="RowTitles1-Detail 2 3 5 6_Tertiary Salaries Survey" xfId="8994" xr:uid="{00000000-0005-0000-0000-00002D3F0000}"/>
    <cellStyle name="RowTitles1-Detail 2 3 5 7" xfId="8995" xr:uid="{00000000-0005-0000-0000-00002E3F0000}"/>
    <cellStyle name="RowTitles1-Detail 2 3 5 7 2" xfId="8996" xr:uid="{00000000-0005-0000-0000-00002F3F0000}"/>
    <cellStyle name="RowTitles1-Detail 2 3 5 7 2 2" xfId="8997" xr:uid="{00000000-0005-0000-0000-0000303F0000}"/>
    <cellStyle name="RowTitles1-Detail 2 3 5 7 2_Tertiary Salaries Survey" xfId="8998" xr:uid="{00000000-0005-0000-0000-0000313F0000}"/>
    <cellStyle name="RowTitles1-Detail 2 3 5 7 3" xfId="8999" xr:uid="{00000000-0005-0000-0000-0000323F0000}"/>
    <cellStyle name="RowTitles1-Detail 2 3 5 7_Tertiary Salaries Survey" xfId="9000" xr:uid="{00000000-0005-0000-0000-0000333F0000}"/>
    <cellStyle name="RowTitles1-Detail 2 3 5 8" xfId="9001" xr:uid="{00000000-0005-0000-0000-0000343F0000}"/>
    <cellStyle name="RowTitles1-Detail 2 3 5 8 2" xfId="9002" xr:uid="{00000000-0005-0000-0000-0000353F0000}"/>
    <cellStyle name="RowTitles1-Detail 2 3 5 8 2 2" xfId="9003" xr:uid="{00000000-0005-0000-0000-0000363F0000}"/>
    <cellStyle name="RowTitles1-Detail 2 3 5 8 2_Tertiary Salaries Survey" xfId="9004" xr:uid="{00000000-0005-0000-0000-0000373F0000}"/>
    <cellStyle name="RowTitles1-Detail 2 3 5 8 3" xfId="9005" xr:uid="{00000000-0005-0000-0000-0000383F0000}"/>
    <cellStyle name="RowTitles1-Detail 2 3 5 8_Tertiary Salaries Survey" xfId="9006" xr:uid="{00000000-0005-0000-0000-0000393F0000}"/>
    <cellStyle name="RowTitles1-Detail 2 3 5 9" xfId="9007" xr:uid="{00000000-0005-0000-0000-00003A3F0000}"/>
    <cellStyle name="RowTitles1-Detail 2 3 5_STUD aligned by INSTIT" xfId="9008" xr:uid="{00000000-0005-0000-0000-00003B3F0000}"/>
    <cellStyle name="RowTitles1-Detail 2 3 6" xfId="9009" xr:uid="{00000000-0005-0000-0000-00003C3F0000}"/>
    <cellStyle name="RowTitles1-Detail 2 3 6 2" xfId="9010" xr:uid="{00000000-0005-0000-0000-00003D3F0000}"/>
    <cellStyle name="RowTitles1-Detail 2 3 6 2 2" xfId="9011" xr:uid="{00000000-0005-0000-0000-00003E3F0000}"/>
    <cellStyle name="RowTitles1-Detail 2 3 6 2 2 2" xfId="9012" xr:uid="{00000000-0005-0000-0000-00003F3F0000}"/>
    <cellStyle name="RowTitles1-Detail 2 3 6 2 2 2 2" xfId="9013" xr:uid="{00000000-0005-0000-0000-0000403F0000}"/>
    <cellStyle name="RowTitles1-Detail 2 3 6 2 2 2_Tertiary Salaries Survey" xfId="9014" xr:uid="{00000000-0005-0000-0000-0000413F0000}"/>
    <cellStyle name="RowTitles1-Detail 2 3 6 2 2 3" xfId="9015" xr:uid="{00000000-0005-0000-0000-0000423F0000}"/>
    <cellStyle name="RowTitles1-Detail 2 3 6 2 2_Tertiary Salaries Survey" xfId="9016" xr:uid="{00000000-0005-0000-0000-0000433F0000}"/>
    <cellStyle name="RowTitles1-Detail 2 3 6 2 3" xfId="9017" xr:uid="{00000000-0005-0000-0000-0000443F0000}"/>
    <cellStyle name="RowTitles1-Detail 2 3 6 2 3 2" xfId="9018" xr:uid="{00000000-0005-0000-0000-0000453F0000}"/>
    <cellStyle name="RowTitles1-Detail 2 3 6 2 3 2 2" xfId="9019" xr:uid="{00000000-0005-0000-0000-0000463F0000}"/>
    <cellStyle name="RowTitles1-Detail 2 3 6 2 3 2_Tertiary Salaries Survey" xfId="9020" xr:uid="{00000000-0005-0000-0000-0000473F0000}"/>
    <cellStyle name="RowTitles1-Detail 2 3 6 2 3 3" xfId="9021" xr:uid="{00000000-0005-0000-0000-0000483F0000}"/>
    <cellStyle name="RowTitles1-Detail 2 3 6 2 3_Tertiary Salaries Survey" xfId="9022" xr:uid="{00000000-0005-0000-0000-0000493F0000}"/>
    <cellStyle name="RowTitles1-Detail 2 3 6 2 4" xfId="9023" xr:uid="{00000000-0005-0000-0000-00004A3F0000}"/>
    <cellStyle name="RowTitles1-Detail 2 3 6 2 5" xfId="9024" xr:uid="{00000000-0005-0000-0000-00004B3F0000}"/>
    <cellStyle name="RowTitles1-Detail 2 3 6 2 5 2" xfId="9025" xr:uid="{00000000-0005-0000-0000-00004C3F0000}"/>
    <cellStyle name="RowTitles1-Detail 2 3 6 2 5_Tertiary Salaries Survey" xfId="9026" xr:uid="{00000000-0005-0000-0000-00004D3F0000}"/>
    <cellStyle name="RowTitles1-Detail 2 3 6 2 6" xfId="9027" xr:uid="{00000000-0005-0000-0000-00004E3F0000}"/>
    <cellStyle name="RowTitles1-Detail 2 3 6 2_Tertiary Salaries Survey" xfId="9028" xr:uid="{00000000-0005-0000-0000-00004F3F0000}"/>
    <cellStyle name="RowTitles1-Detail 2 3 6 3" xfId="9029" xr:uid="{00000000-0005-0000-0000-0000503F0000}"/>
    <cellStyle name="RowTitles1-Detail 2 3 6 3 2" xfId="9030" xr:uid="{00000000-0005-0000-0000-0000513F0000}"/>
    <cellStyle name="RowTitles1-Detail 2 3 6 3 2 2" xfId="9031" xr:uid="{00000000-0005-0000-0000-0000523F0000}"/>
    <cellStyle name="RowTitles1-Detail 2 3 6 3 2 2 2" xfId="9032" xr:uid="{00000000-0005-0000-0000-0000533F0000}"/>
    <cellStyle name="RowTitles1-Detail 2 3 6 3 2 2_Tertiary Salaries Survey" xfId="9033" xr:uid="{00000000-0005-0000-0000-0000543F0000}"/>
    <cellStyle name="RowTitles1-Detail 2 3 6 3 2 3" xfId="9034" xr:uid="{00000000-0005-0000-0000-0000553F0000}"/>
    <cellStyle name="RowTitles1-Detail 2 3 6 3 2_Tertiary Salaries Survey" xfId="9035" xr:uid="{00000000-0005-0000-0000-0000563F0000}"/>
    <cellStyle name="RowTitles1-Detail 2 3 6 3 3" xfId="9036" xr:uid="{00000000-0005-0000-0000-0000573F0000}"/>
    <cellStyle name="RowTitles1-Detail 2 3 6 3 3 2" xfId="9037" xr:uid="{00000000-0005-0000-0000-0000583F0000}"/>
    <cellStyle name="RowTitles1-Detail 2 3 6 3 3 2 2" xfId="9038" xr:uid="{00000000-0005-0000-0000-0000593F0000}"/>
    <cellStyle name="RowTitles1-Detail 2 3 6 3 3 2_Tertiary Salaries Survey" xfId="9039" xr:uid="{00000000-0005-0000-0000-00005A3F0000}"/>
    <cellStyle name="RowTitles1-Detail 2 3 6 3 3 3" xfId="9040" xr:uid="{00000000-0005-0000-0000-00005B3F0000}"/>
    <cellStyle name="RowTitles1-Detail 2 3 6 3 3_Tertiary Salaries Survey" xfId="9041" xr:uid="{00000000-0005-0000-0000-00005C3F0000}"/>
    <cellStyle name="RowTitles1-Detail 2 3 6 3 4" xfId="9042" xr:uid="{00000000-0005-0000-0000-00005D3F0000}"/>
    <cellStyle name="RowTitles1-Detail 2 3 6 3 5" xfId="9043" xr:uid="{00000000-0005-0000-0000-00005E3F0000}"/>
    <cellStyle name="RowTitles1-Detail 2 3 6 3_Tertiary Salaries Survey" xfId="9044" xr:uid="{00000000-0005-0000-0000-00005F3F0000}"/>
    <cellStyle name="RowTitles1-Detail 2 3 6 4" xfId="9045" xr:uid="{00000000-0005-0000-0000-0000603F0000}"/>
    <cellStyle name="RowTitles1-Detail 2 3 6 4 2" xfId="9046" xr:uid="{00000000-0005-0000-0000-0000613F0000}"/>
    <cellStyle name="RowTitles1-Detail 2 3 6 4 2 2" xfId="9047" xr:uid="{00000000-0005-0000-0000-0000623F0000}"/>
    <cellStyle name="RowTitles1-Detail 2 3 6 4 2 2 2" xfId="9048" xr:uid="{00000000-0005-0000-0000-0000633F0000}"/>
    <cellStyle name="RowTitles1-Detail 2 3 6 4 2 2_Tertiary Salaries Survey" xfId="9049" xr:uid="{00000000-0005-0000-0000-0000643F0000}"/>
    <cellStyle name="RowTitles1-Detail 2 3 6 4 2 3" xfId="9050" xr:uid="{00000000-0005-0000-0000-0000653F0000}"/>
    <cellStyle name="RowTitles1-Detail 2 3 6 4 2_Tertiary Salaries Survey" xfId="9051" xr:uid="{00000000-0005-0000-0000-0000663F0000}"/>
    <cellStyle name="RowTitles1-Detail 2 3 6 4 3" xfId="9052" xr:uid="{00000000-0005-0000-0000-0000673F0000}"/>
    <cellStyle name="RowTitles1-Detail 2 3 6 4 3 2" xfId="9053" xr:uid="{00000000-0005-0000-0000-0000683F0000}"/>
    <cellStyle name="RowTitles1-Detail 2 3 6 4 3 2 2" xfId="9054" xr:uid="{00000000-0005-0000-0000-0000693F0000}"/>
    <cellStyle name="RowTitles1-Detail 2 3 6 4 3 2_Tertiary Salaries Survey" xfId="9055" xr:uid="{00000000-0005-0000-0000-00006A3F0000}"/>
    <cellStyle name="RowTitles1-Detail 2 3 6 4 3 3" xfId="9056" xr:uid="{00000000-0005-0000-0000-00006B3F0000}"/>
    <cellStyle name="RowTitles1-Detail 2 3 6 4 3_Tertiary Salaries Survey" xfId="9057" xr:uid="{00000000-0005-0000-0000-00006C3F0000}"/>
    <cellStyle name="RowTitles1-Detail 2 3 6 4 4" xfId="9058" xr:uid="{00000000-0005-0000-0000-00006D3F0000}"/>
    <cellStyle name="RowTitles1-Detail 2 3 6 4 5" xfId="9059" xr:uid="{00000000-0005-0000-0000-00006E3F0000}"/>
    <cellStyle name="RowTitles1-Detail 2 3 6 4 5 2" xfId="9060" xr:uid="{00000000-0005-0000-0000-00006F3F0000}"/>
    <cellStyle name="RowTitles1-Detail 2 3 6 4 5_Tertiary Salaries Survey" xfId="9061" xr:uid="{00000000-0005-0000-0000-0000703F0000}"/>
    <cellStyle name="RowTitles1-Detail 2 3 6 4 6" xfId="9062" xr:uid="{00000000-0005-0000-0000-0000713F0000}"/>
    <cellStyle name="RowTitles1-Detail 2 3 6 4_Tertiary Salaries Survey" xfId="9063" xr:uid="{00000000-0005-0000-0000-0000723F0000}"/>
    <cellStyle name="RowTitles1-Detail 2 3 6 5" xfId="9064" xr:uid="{00000000-0005-0000-0000-0000733F0000}"/>
    <cellStyle name="RowTitles1-Detail 2 3 6 5 2" xfId="9065" xr:uid="{00000000-0005-0000-0000-0000743F0000}"/>
    <cellStyle name="RowTitles1-Detail 2 3 6 5 2 2" xfId="9066" xr:uid="{00000000-0005-0000-0000-0000753F0000}"/>
    <cellStyle name="RowTitles1-Detail 2 3 6 5 2 2 2" xfId="9067" xr:uid="{00000000-0005-0000-0000-0000763F0000}"/>
    <cellStyle name="RowTitles1-Detail 2 3 6 5 2 2_Tertiary Salaries Survey" xfId="9068" xr:uid="{00000000-0005-0000-0000-0000773F0000}"/>
    <cellStyle name="RowTitles1-Detail 2 3 6 5 2 3" xfId="9069" xr:uid="{00000000-0005-0000-0000-0000783F0000}"/>
    <cellStyle name="RowTitles1-Detail 2 3 6 5 2_Tertiary Salaries Survey" xfId="9070" xr:uid="{00000000-0005-0000-0000-0000793F0000}"/>
    <cellStyle name="RowTitles1-Detail 2 3 6 5 3" xfId="9071" xr:uid="{00000000-0005-0000-0000-00007A3F0000}"/>
    <cellStyle name="RowTitles1-Detail 2 3 6 5 3 2" xfId="9072" xr:uid="{00000000-0005-0000-0000-00007B3F0000}"/>
    <cellStyle name="RowTitles1-Detail 2 3 6 5 3 2 2" xfId="9073" xr:uid="{00000000-0005-0000-0000-00007C3F0000}"/>
    <cellStyle name="RowTitles1-Detail 2 3 6 5 3 2_Tertiary Salaries Survey" xfId="9074" xr:uid="{00000000-0005-0000-0000-00007D3F0000}"/>
    <cellStyle name="RowTitles1-Detail 2 3 6 5 3 3" xfId="9075" xr:uid="{00000000-0005-0000-0000-00007E3F0000}"/>
    <cellStyle name="RowTitles1-Detail 2 3 6 5 3_Tertiary Salaries Survey" xfId="9076" xr:uid="{00000000-0005-0000-0000-00007F3F0000}"/>
    <cellStyle name="RowTitles1-Detail 2 3 6 5 4" xfId="9077" xr:uid="{00000000-0005-0000-0000-0000803F0000}"/>
    <cellStyle name="RowTitles1-Detail 2 3 6 5 4 2" xfId="9078" xr:uid="{00000000-0005-0000-0000-0000813F0000}"/>
    <cellStyle name="RowTitles1-Detail 2 3 6 5 4_Tertiary Salaries Survey" xfId="9079" xr:uid="{00000000-0005-0000-0000-0000823F0000}"/>
    <cellStyle name="RowTitles1-Detail 2 3 6 5 5" xfId="9080" xr:uid="{00000000-0005-0000-0000-0000833F0000}"/>
    <cellStyle name="RowTitles1-Detail 2 3 6 5_Tertiary Salaries Survey" xfId="9081" xr:uid="{00000000-0005-0000-0000-0000843F0000}"/>
    <cellStyle name="RowTitles1-Detail 2 3 6 6" xfId="9082" xr:uid="{00000000-0005-0000-0000-0000853F0000}"/>
    <cellStyle name="RowTitles1-Detail 2 3 6 6 2" xfId="9083" xr:uid="{00000000-0005-0000-0000-0000863F0000}"/>
    <cellStyle name="RowTitles1-Detail 2 3 6 6 2 2" xfId="9084" xr:uid="{00000000-0005-0000-0000-0000873F0000}"/>
    <cellStyle name="RowTitles1-Detail 2 3 6 6 2 2 2" xfId="9085" xr:uid="{00000000-0005-0000-0000-0000883F0000}"/>
    <cellStyle name="RowTitles1-Detail 2 3 6 6 2 2_Tertiary Salaries Survey" xfId="9086" xr:uid="{00000000-0005-0000-0000-0000893F0000}"/>
    <cellStyle name="RowTitles1-Detail 2 3 6 6 2 3" xfId="9087" xr:uid="{00000000-0005-0000-0000-00008A3F0000}"/>
    <cellStyle name="RowTitles1-Detail 2 3 6 6 2_Tertiary Salaries Survey" xfId="9088" xr:uid="{00000000-0005-0000-0000-00008B3F0000}"/>
    <cellStyle name="RowTitles1-Detail 2 3 6 6 3" xfId="9089" xr:uid="{00000000-0005-0000-0000-00008C3F0000}"/>
    <cellStyle name="RowTitles1-Detail 2 3 6 6 3 2" xfId="9090" xr:uid="{00000000-0005-0000-0000-00008D3F0000}"/>
    <cellStyle name="RowTitles1-Detail 2 3 6 6 3 2 2" xfId="9091" xr:uid="{00000000-0005-0000-0000-00008E3F0000}"/>
    <cellStyle name="RowTitles1-Detail 2 3 6 6 3 2_Tertiary Salaries Survey" xfId="9092" xr:uid="{00000000-0005-0000-0000-00008F3F0000}"/>
    <cellStyle name="RowTitles1-Detail 2 3 6 6 3 3" xfId="9093" xr:uid="{00000000-0005-0000-0000-0000903F0000}"/>
    <cellStyle name="RowTitles1-Detail 2 3 6 6 3_Tertiary Salaries Survey" xfId="9094" xr:uid="{00000000-0005-0000-0000-0000913F0000}"/>
    <cellStyle name="RowTitles1-Detail 2 3 6 6 4" xfId="9095" xr:uid="{00000000-0005-0000-0000-0000923F0000}"/>
    <cellStyle name="RowTitles1-Detail 2 3 6 6 4 2" xfId="9096" xr:uid="{00000000-0005-0000-0000-0000933F0000}"/>
    <cellStyle name="RowTitles1-Detail 2 3 6 6 4_Tertiary Salaries Survey" xfId="9097" xr:uid="{00000000-0005-0000-0000-0000943F0000}"/>
    <cellStyle name="RowTitles1-Detail 2 3 6 6 5" xfId="9098" xr:uid="{00000000-0005-0000-0000-0000953F0000}"/>
    <cellStyle name="RowTitles1-Detail 2 3 6 6_Tertiary Salaries Survey" xfId="9099" xr:uid="{00000000-0005-0000-0000-0000963F0000}"/>
    <cellStyle name="RowTitles1-Detail 2 3 6 7" xfId="9100" xr:uid="{00000000-0005-0000-0000-0000973F0000}"/>
    <cellStyle name="RowTitles1-Detail 2 3 6 7 2" xfId="9101" xr:uid="{00000000-0005-0000-0000-0000983F0000}"/>
    <cellStyle name="RowTitles1-Detail 2 3 6 7 2 2" xfId="9102" xr:uid="{00000000-0005-0000-0000-0000993F0000}"/>
    <cellStyle name="RowTitles1-Detail 2 3 6 7 2_Tertiary Salaries Survey" xfId="9103" xr:uid="{00000000-0005-0000-0000-00009A3F0000}"/>
    <cellStyle name="RowTitles1-Detail 2 3 6 7 3" xfId="9104" xr:uid="{00000000-0005-0000-0000-00009B3F0000}"/>
    <cellStyle name="RowTitles1-Detail 2 3 6 7_Tertiary Salaries Survey" xfId="9105" xr:uid="{00000000-0005-0000-0000-00009C3F0000}"/>
    <cellStyle name="RowTitles1-Detail 2 3 6 8" xfId="9106" xr:uid="{00000000-0005-0000-0000-00009D3F0000}"/>
    <cellStyle name="RowTitles1-Detail 2 3 6 9" xfId="9107" xr:uid="{00000000-0005-0000-0000-00009E3F0000}"/>
    <cellStyle name="RowTitles1-Detail 2 3 6_STUD aligned by INSTIT" xfId="9108" xr:uid="{00000000-0005-0000-0000-00009F3F0000}"/>
    <cellStyle name="RowTitles1-Detail 2 3 7" xfId="9109" xr:uid="{00000000-0005-0000-0000-0000A03F0000}"/>
    <cellStyle name="RowTitles1-Detail 2 3 7 2" xfId="9110" xr:uid="{00000000-0005-0000-0000-0000A13F0000}"/>
    <cellStyle name="RowTitles1-Detail 2 3 7 2 2" xfId="9111" xr:uid="{00000000-0005-0000-0000-0000A23F0000}"/>
    <cellStyle name="RowTitles1-Detail 2 3 7 2 2 2" xfId="9112" xr:uid="{00000000-0005-0000-0000-0000A33F0000}"/>
    <cellStyle name="RowTitles1-Detail 2 3 7 2 2_Tertiary Salaries Survey" xfId="9113" xr:uid="{00000000-0005-0000-0000-0000A43F0000}"/>
    <cellStyle name="RowTitles1-Detail 2 3 7 2 3" xfId="9114" xr:uid="{00000000-0005-0000-0000-0000A53F0000}"/>
    <cellStyle name="RowTitles1-Detail 2 3 7 2_Tertiary Salaries Survey" xfId="9115" xr:uid="{00000000-0005-0000-0000-0000A63F0000}"/>
    <cellStyle name="RowTitles1-Detail 2 3 7 3" xfId="9116" xr:uid="{00000000-0005-0000-0000-0000A73F0000}"/>
    <cellStyle name="RowTitles1-Detail 2 3 7 3 2" xfId="9117" xr:uid="{00000000-0005-0000-0000-0000A83F0000}"/>
    <cellStyle name="RowTitles1-Detail 2 3 7 3 2 2" xfId="9118" xr:uid="{00000000-0005-0000-0000-0000A93F0000}"/>
    <cellStyle name="RowTitles1-Detail 2 3 7 3 2_Tertiary Salaries Survey" xfId="9119" xr:uid="{00000000-0005-0000-0000-0000AA3F0000}"/>
    <cellStyle name="RowTitles1-Detail 2 3 7 3 3" xfId="9120" xr:uid="{00000000-0005-0000-0000-0000AB3F0000}"/>
    <cellStyle name="RowTitles1-Detail 2 3 7 3_Tertiary Salaries Survey" xfId="9121" xr:uid="{00000000-0005-0000-0000-0000AC3F0000}"/>
    <cellStyle name="RowTitles1-Detail 2 3 7 4" xfId="9122" xr:uid="{00000000-0005-0000-0000-0000AD3F0000}"/>
    <cellStyle name="RowTitles1-Detail 2 3 7 5" xfId="9123" xr:uid="{00000000-0005-0000-0000-0000AE3F0000}"/>
    <cellStyle name="RowTitles1-Detail 2 3 7 5 2" xfId="9124" xr:uid="{00000000-0005-0000-0000-0000AF3F0000}"/>
    <cellStyle name="RowTitles1-Detail 2 3 7 5_Tertiary Salaries Survey" xfId="9125" xr:uid="{00000000-0005-0000-0000-0000B03F0000}"/>
    <cellStyle name="RowTitles1-Detail 2 3 7 6" xfId="9126" xr:uid="{00000000-0005-0000-0000-0000B13F0000}"/>
    <cellStyle name="RowTitles1-Detail 2 3 7_Tertiary Salaries Survey" xfId="9127" xr:uid="{00000000-0005-0000-0000-0000B23F0000}"/>
    <cellStyle name="RowTitles1-Detail 2 3 8" xfId="9128" xr:uid="{00000000-0005-0000-0000-0000B33F0000}"/>
    <cellStyle name="RowTitles1-Detail 2 3 8 2" xfId="9129" xr:uid="{00000000-0005-0000-0000-0000B43F0000}"/>
    <cellStyle name="RowTitles1-Detail 2 3 8 2 2" xfId="9130" xr:uid="{00000000-0005-0000-0000-0000B53F0000}"/>
    <cellStyle name="RowTitles1-Detail 2 3 8 2 2 2" xfId="9131" xr:uid="{00000000-0005-0000-0000-0000B63F0000}"/>
    <cellStyle name="RowTitles1-Detail 2 3 8 2 2_Tertiary Salaries Survey" xfId="9132" xr:uid="{00000000-0005-0000-0000-0000B73F0000}"/>
    <cellStyle name="RowTitles1-Detail 2 3 8 2 3" xfId="9133" xr:uid="{00000000-0005-0000-0000-0000B83F0000}"/>
    <cellStyle name="RowTitles1-Detail 2 3 8 2_Tertiary Salaries Survey" xfId="9134" xr:uid="{00000000-0005-0000-0000-0000B93F0000}"/>
    <cellStyle name="RowTitles1-Detail 2 3 8 3" xfId="9135" xr:uid="{00000000-0005-0000-0000-0000BA3F0000}"/>
    <cellStyle name="RowTitles1-Detail 2 3 8 3 2" xfId="9136" xr:uid="{00000000-0005-0000-0000-0000BB3F0000}"/>
    <cellStyle name="RowTitles1-Detail 2 3 8 3 2 2" xfId="9137" xr:uid="{00000000-0005-0000-0000-0000BC3F0000}"/>
    <cellStyle name="RowTitles1-Detail 2 3 8 3 2_Tertiary Salaries Survey" xfId="9138" xr:uid="{00000000-0005-0000-0000-0000BD3F0000}"/>
    <cellStyle name="RowTitles1-Detail 2 3 8 3 3" xfId="9139" xr:uid="{00000000-0005-0000-0000-0000BE3F0000}"/>
    <cellStyle name="RowTitles1-Detail 2 3 8 3_Tertiary Salaries Survey" xfId="9140" xr:uid="{00000000-0005-0000-0000-0000BF3F0000}"/>
    <cellStyle name="RowTitles1-Detail 2 3 8 4" xfId="9141" xr:uid="{00000000-0005-0000-0000-0000C03F0000}"/>
    <cellStyle name="RowTitles1-Detail 2 3 8 5" xfId="9142" xr:uid="{00000000-0005-0000-0000-0000C13F0000}"/>
    <cellStyle name="RowTitles1-Detail 2 3 8_Tertiary Salaries Survey" xfId="9143" xr:uid="{00000000-0005-0000-0000-0000C23F0000}"/>
    <cellStyle name="RowTitles1-Detail 2 3 9" xfId="9144" xr:uid="{00000000-0005-0000-0000-0000C33F0000}"/>
    <cellStyle name="RowTitles1-Detail 2 3 9 2" xfId="9145" xr:uid="{00000000-0005-0000-0000-0000C43F0000}"/>
    <cellStyle name="RowTitles1-Detail 2 3 9 2 2" xfId="9146" xr:uid="{00000000-0005-0000-0000-0000C53F0000}"/>
    <cellStyle name="RowTitles1-Detail 2 3 9 2 2 2" xfId="9147" xr:uid="{00000000-0005-0000-0000-0000C63F0000}"/>
    <cellStyle name="RowTitles1-Detail 2 3 9 2 2_Tertiary Salaries Survey" xfId="9148" xr:uid="{00000000-0005-0000-0000-0000C73F0000}"/>
    <cellStyle name="RowTitles1-Detail 2 3 9 2 3" xfId="9149" xr:uid="{00000000-0005-0000-0000-0000C83F0000}"/>
    <cellStyle name="RowTitles1-Detail 2 3 9 2_Tertiary Salaries Survey" xfId="9150" xr:uid="{00000000-0005-0000-0000-0000C93F0000}"/>
    <cellStyle name="RowTitles1-Detail 2 3 9 3" xfId="9151" xr:uid="{00000000-0005-0000-0000-0000CA3F0000}"/>
    <cellStyle name="RowTitles1-Detail 2 3 9 3 2" xfId="9152" xr:uid="{00000000-0005-0000-0000-0000CB3F0000}"/>
    <cellStyle name="RowTitles1-Detail 2 3 9 3 2 2" xfId="9153" xr:uid="{00000000-0005-0000-0000-0000CC3F0000}"/>
    <cellStyle name="RowTitles1-Detail 2 3 9 3 2_Tertiary Salaries Survey" xfId="9154" xr:uid="{00000000-0005-0000-0000-0000CD3F0000}"/>
    <cellStyle name="RowTitles1-Detail 2 3 9 3 3" xfId="9155" xr:uid="{00000000-0005-0000-0000-0000CE3F0000}"/>
    <cellStyle name="RowTitles1-Detail 2 3 9 3_Tertiary Salaries Survey" xfId="9156" xr:uid="{00000000-0005-0000-0000-0000CF3F0000}"/>
    <cellStyle name="RowTitles1-Detail 2 3 9 4" xfId="9157" xr:uid="{00000000-0005-0000-0000-0000D03F0000}"/>
    <cellStyle name="RowTitles1-Detail 2 3 9 5" xfId="9158" xr:uid="{00000000-0005-0000-0000-0000D13F0000}"/>
    <cellStyle name="RowTitles1-Detail 2 3 9 5 2" xfId="9159" xr:uid="{00000000-0005-0000-0000-0000D23F0000}"/>
    <cellStyle name="RowTitles1-Detail 2 3 9 5_Tertiary Salaries Survey" xfId="9160" xr:uid="{00000000-0005-0000-0000-0000D33F0000}"/>
    <cellStyle name="RowTitles1-Detail 2 3 9 6" xfId="9161" xr:uid="{00000000-0005-0000-0000-0000D43F0000}"/>
    <cellStyle name="RowTitles1-Detail 2 3 9_Tertiary Salaries Survey" xfId="9162" xr:uid="{00000000-0005-0000-0000-0000D53F0000}"/>
    <cellStyle name="RowTitles1-Detail 2 3_STUD aligned by INSTIT" xfId="9163" xr:uid="{00000000-0005-0000-0000-0000D63F0000}"/>
    <cellStyle name="RowTitles1-Detail 2 4" xfId="9164" xr:uid="{00000000-0005-0000-0000-0000D73F0000}"/>
    <cellStyle name="RowTitles1-Detail 2 4 10" xfId="9165" xr:uid="{00000000-0005-0000-0000-0000D83F0000}"/>
    <cellStyle name="RowTitles1-Detail 2 4 10 2" xfId="9166" xr:uid="{00000000-0005-0000-0000-0000D93F0000}"/>
    <cellStyle name="RowTitles1-Detail 2 4 10 2 2" xfId="9167" xr:uid="{00000000-0005-0000-0000-0000DA3F0000}"/>
    <cellStyle name="RowTitles1-Detail 2 4 10 2_Tertiary Salaries Survey" xfId="9168" xr:uid="{00000000-0005-0000-0000-0000DB3F0000}"/>
    <cellStyle name="RowTitles1-Detail 2 4 10 3" xfId="9169" xr:uid="{00000000-0005-0000-0000-0000DC3F0000}"/>
    <cellStyle name="RowTitles1-Detail 2 4 10_Tertiary Salaries Survey" xfId="9170" xr:uid="{00000000-0005-0000-0000-0000DD3F0000}"/>
    <cellStyle name="RowTitles1-Detail 2 4 11" xfId="9171" xr:uid="{00000000-0005-0000-0000-0000DE3F0000}"/>
    <cellStyle name="RowTitles1-Detail 2 4 12" xfId="9172" xr:uid="{00000000-0005-0000-0000-0000DF3F0000}"/>
    <cellStyle name="RowTitles1-Detail 2 4 2" xfId="9173" xr:uid="{00000000-0005-0000-0000-0000E03F0000}"/>
    <cellStyle name="RowTitles1-Detail 2 4 2 2" xfId="9174" xr:uid="{00000000-0005-0000-0000-0000E13F0000}"/>
    <cellStyle name="RowTitles1-Detail 2 4 2 2 2" xfId="9175" xr:uid="{00000000-0005-0000-0000-0000E23F0000}"/>
    <cellStyle name="RowTitles1-Detail 2 4 2 2 2 2" xfId="9176" xr:uid="{00000000-0005-0000-0000-0000E33F0000}"/>
    <cellStyle name="RowTitles1-Detail 2 4 2 2 2 2 2" xfId="9177" xr:uid="{00000000-0005-0000-0000-0000E43F0000}"/>
    <cellStyle name="RowTitles1-Detail 2 4 2 2 2 2_Tertiary Salaries Survey" xfId="9178" xr:uid="{00000000-0005-0000-0000-0000E53F0000}"/>
    <cellStyle name="RowTitles1-Detail 2 4 2 2 2 3" xfId="9179" xr:uid="{00000000-0005-0000-0000-0000E63F0000}"/>
    <cellStyle name="RowTitles1-Detail 2 4 2 2 2_Tertiary Salaries Survey" xfId="9180" xr:uid="{00000000-0005-0000-0000-0000E73F0000}"/>
    <cellStyle name="RowTitles1-Detail 2 4 2 2 3" xfId="9181" xr:uid="{00000000-0005-0000-0000-0000E83F0000}"/>
    <cellStyle name="RowTitles1-Detail 2 4 2 2 3 2" xfId="9182" xr:uid="{00000000-0005-0000-0000-0000E93F0000}"/>
    <cellStyle name="RowTitles1-Detail 2 4 2 2 3 2 2" xfId="9183" xr:uid="{00000000-0005-0000-0000-0000EA3F0000}"/>
    <cellStyle name="RowTitles1-Detail 2 4 2 2 3 2_Tertiary Salaries Survey" xfId="9184" xr:uid="{00000000-0005-0000-0000-0000EB3F0000}"/>
    <cellStyle name="RowTitles1-Detail 2 4 2 2 3 3" xfId="9185" xr:uid="{00000000-0005-0000-0000-0000EC3F0000}"/>
    <cellStyle name="RowTitles1-Detail 2 4 2 2 3_Tertiary Salaries Survey" xfId="9186" xr:uid="{00000000-0005-0000-0000-0000ED3F0000}"/>
    <cellStyle name="RowTitles1-Detail 2 4 2 2 4" xfId="9187" xr:uid="{00000000-0005-0000-0000-0000EE3F0000}"/>
    <cellStyle name="RowTitles1-Detail 2 4 2 2 5" xfId="9188" xr:uid="{00000000-0005-0000-0000-0000EF3F0000}"/>
    <cellStyle name="RowTitles1-Detail 2 4 2 2_Tertiary Salaries Survey" xfId="9189" xr:uid="{00000000-0005-0000-0000-0000F03F0000}"/>
    <cellStyle name="RowTitles1-Detail 2 4 2 3" xfId="9190" xr:uid="{00000000-0005-0000-0000-0000F13F0000}"/>
    <cellStyle name="RowTitles1-Detail 2 4 2 3 2" xfId="9191" xr:uid="{00000000-0005-0000-0000-0000F23F0000}"/>
    <cellStyle name="RowTitles1-Detail 2 4 2 3 2 2" xfId="9192" xr:uid="{00000000-0005-0000-0000-0000F33F0000}"/>
    <cellStyle name="RowTitles1-Detail 2 4 2 3 2 2 2" xfId="9193" xr:uid="{00000000-0005-0000-0000-0000F43F0000}"/>
    <cellStyle name="RowTitles1-Detail 2 4 2 3 2 2_Tertiary Salaries Survey" xfId="9194" xr:uid="{00000000-0005-0000-0000-0000F53F0000}"/>
    <cellStyle name="RowTitles1-Detail 2 4 2 3 2 3" xfId="9195" xr:uid="{00000000-0005-0000-0000-0000F63F0000}"/>
    <cellStyle name="RowTitles1-Detail 2 4 2 3 2_Tertiary Salaries Survey" xfId="9196" xr:uid="{00000000-0005-0000-0000-0000F73F0000}"/>
    <cellStyle name="RowTitles1-Detail 2 4 2 3 3" xfId="9197" xr:uid="{00000000-0005-0000-0000-0000F83F0000}"/>
    <cellStyle name="RowTitles1-Detail 2 4 2 3 3 2" xfId="9198" xr:uid="{00000000-0005-0000-0000-0000F93F0000}"/>
    <cellStyle name="RowTitles1-Detail 2 4 2 3 3 2 2" xfId="9199" xr:uid="{00000000-0005-0000-0000-0000FA3F0000}"/>
    <cellStyle name="RowTitles1-Detail 2 4 2 3 3 2_Tertiary Salaries Survey" xfId="9200" xr:uid="{00000000-0005-0000-0000-0000FB3F0000}"/>
    <cellStyle name="RowTitles1-Detail 2 4 2 3 3 3" xfId="9201" xr:uid="{00000000-0005-0000-0000-0000FC3F0000}"/>
    <cellStyle name="RowTitles1-Detail 2 4 2 3 3_Tertiary Salaries Survey" xfId="9202" xr:uid="{00000000-0005-0000-0000-0000FD3F0000}"/>
    <cellStyle name="RowTitles1-Detail 2 4 2 3 4" xfId="9203" xr:uid="{00000000-0005-0000-0000-0000FE3F0000}"/>
    <cellStyle name="RowTitles1-Detail 2 4 2 3 5" xfId="9204" xr:uid="{00000000-0005-0000-0000-0000FF3F0000}"/>
    <cellStyle name="RowTitles1-Detail 2 4 2 3 5 2" xfId="9205" xr:uid="{00000000-0005-0000-0000-000000400000}"/>
    <cellStyle name="RowTitles1-Detail 2 4 2 3 5_Tertiary Salaries Survey" xfId="9206" xr:uid="{00000000-0005-0000-0000-000001400000}"/>
    <cellStyle name="RowTitles1-Detail 2 4 2 3 6" xfId="9207" xr:uid="{00000000-0005-0000-0000-000002400000}"/>
    <cellStyle name="RowTitles1-Detail 2 4 2 3_Tertiary Salaries Survey" xfId="9208" xr:uid="{00000000-0005-0000-0000-000003400000}"/>
    <cellStyle name="RowTitles1-Detail 2 4 2 4" xfId="9209" xr:uid="{00000000-0005-0000-0000-000004400000}"/>
    <cellStyle name="RowTitles1-Detail 2 4 2 4 2" xfId="9210" xr:uid="{00000000-0005-0000-0000-000005400000}"/>
    <cellStyle name="RowTitles1-Detail 2 4 2 4 2 2" xfId="9211" xr:uid="{00000000-0005-0000-0000-000006400000}"/>
    <cellStyle name="RowTitles1-Detail 2 4 2 4 2 2 2" xfId="9212" xr:uid="{00000000-0005-0000-0000-000007400000}"/>
    <cellStyle name="RowTitles1-Detail 2 4 2 4 2 2_Tertiary Salaries Survey" xfId="9213" xr:uid="{00000000-0005-0000-0000-000008400000}"/>
    <cellStyle name="RowTitles1-Detail 2 4 2 4 2 3" xfId="9214" xr:uid="{00000000-0005-0000-0000-000009400000}"/>
    <cellStyle name="RowTitles1-Detail 2 4 2 4 2_Tertiary Salaries Survey" xfId="9215" xr:uid="{00000000-0005-0000-0000-00000A400000}"/>
    <cellStyle name="RowTitles1-Detail 2 4 2 4 3" xfId="9216" xr:uid="{00000000-0005-0000-0000-00000B400000}"/>
    <cellStyle name="RowTitles1-Detail 2 4 2 4 3 2" xfId="9217" xr:uid="{00000000-0005-0000-0000-00000C400000}"/>
    <cellStyle name="RowTitles1-Detail 2 4 2 4 3 2 2" xfId="9218" xr:uid="{00000000-0005-0000-0000-00000D400000}"/>
    <cellStyle name="RowTitles1-Detail 2 4 2 4 3 2_Tertiary Salaries Survey" xfId="9219" xr:uid="{00000000-0005-0000-0000-00000E400000}"/>
    <cellStyle name="RowTitles1-Detail 2 4 2 4 3 3" xfId="9220" xr:uid="{00000000-0005-0000-0000-00000F400000}"/>
    <cellStyle name="RowTitles1-Detail 2 4 2 4 3_Tertiary Salaries Survey" xfId="9221" xr:uid="{00000000-0005-0000-0000-000010400000}"/>
    <cellStyle name="RowTitles1-Detail 2 4 2 4 4" xfId="9222" xr:uid="{00000000-0005-0000-0000-000011400000}"/>
    <cellStyle name="RowTitles1-Detail 2 4 2 4 4 2" xfId="9223" xr:uid="{00000000-0005-0000-0000-000012400000}"/>
    <cellStyle name="RowTitles1-Detail 2 4 2 4 4_Tertiary Salaries Survey" xfId="9224" xr:uid="{00000000-0005-0000-0000-000013400000}"/>
    <cellStyle name="RowTitles1-Detail 2 4 2 4 5" xfId="9225" xr:uid="{00000000-0005-0000-0000-000014400000}"/>
    <cellStyle name="RowTitles1-Detail 2 4 2 4_Tertiary Salaries Survey" xfId="9226" xr:uid="{00000000-0005-0000-0000-000015400000}"/>
    <cellStyle name="RowTitles1-Detail 2 4 2 5" xfId="9227" xr:uid="{00000000-0005-0000-0000-000016400000}"/>
    <cellStyle name="RowTitles1-Detail 2 4 2 5 2" xfId="9228" xr:uid="{00000000-0005-0000-0000-000017400000}"/>
    <cellStyle name="RowTitles1-Detail 2 4 2 5 2 2" xfId="9229" xr:uid="{00000000-0005-0000-0000-000018400000}"/>
    <cellStyle name="RowTitles1-Detail 2 4 2 5 2 2 2" xfId="9230" xr:uid="{00000000-0005-0000-0000-000019400000}"/>
    <cellStyle name="RowTitles1-Detail 2 4 2 5 2 2_Tertiary Salaries Survey" xfId="9231" xr:uid="{00000000-0005-0000-0000-00001A400000}"/>
    <cellStyle name="RowTitles1-Detail 2 4 2 5 2 3" xfId="9232" xr:uid="{00000000-0005-0000-0000-00001B400000}"/>
    <cellStyle name="RowTitles1-Detail 2 4 2 5 2_Tertiary Salaries Survey" xfId="9233" xr:uid="{00000000-0005-0000-0000-00001C400000}"/>
    <cellStyle name="RowTitles1-Detail 2 4 2 5 3" xfId="9234" xr:uid="{00000000-0005-0000-0000-00001D400000}"/>
    <cellStyle name="RowTitles1-Detail 2 4 2 5 3 2" xfId="9235" xr:uid="{00000000-0005-0000-0000-00001E400000}"/>
    <cellStyle name="RowTitles1-Detail 2 4 2 5 3 2 2" xfId="9236" xr:uid="{00000000-0005-0000-0000-00001F400000}"/>
    <cellStyle name="RowTitles1-Detail 2 4 2 5 3 2_Tertiary Salaries Survey" xfId="9237" xr:uid="{00000000-0005-0000-0000-000020400000}"/>
    <cellStyle name="RowTitles1-Detail 2 4 2 5 3 3" xfId="9238" xr:uid="{00000000-0005-0000-0000-000021400000}"/>
    <cellStyle name="RowTitles1-Detail 2 4 2 5 3_Tertiary Salaries Survey" xfId="9239" xr:uid="{00000000-0005-0000-0000-000022400000}"/>
    <cellStyle name="RowTitles1-Detail 2 4 2 5 4" xfId="9240" xr:uid="{00000000-0005-0000-0000-000023400000}"/>
    <cellStyle name="RowTitles1-Detail 2 4 2 5 4 2" xfId="9241" xr:uid="{00000000-0005-0000-0000-000024400000}"/>
    <cellStyle name="RowTitles1-Detail 2 4 2 5 4_Tertiary Salaries Survey" xfId="9242" xr:uid="{00000000-0005-0000-0000-000025400000}"/>
    <cellStyle name="RowTitles1-Detail 2 4 2 5 5" xfId="9243" xr:uid="{00000000-0005-0000-0000-000026400000}"/>
    <cellStyle name="RowTitles1-Detail 2 4 2 5_Tertiary Salaries Survey" xfId="9244" xr:uid="{00000000-0005-0000-0000-000027400000}"/>
    <cellStyle name="RowTitles1-Detail 2 4 2 6" xfId="9245" xr:uid="{00000000-0005-0000-0000-000028400000}"/>
    <cellStyle name="RowTitles1-Detail 2 4 2 6 2" xfId="9246" xr:uid="{00000000-0005-0000-0000-000029400000}"/>
    <cellStyle name="RowTitles1-Detail 2 4 2 6 2 2" xfId="9247" xr:uid="{00000000-0005-0000-0000-00002A400000}"/>
    <cellStyle name="RowTitles1-Detail 2 4 2 6 2 2 2" xfId="9248" xr:uid="{00000000-0005-0000-0000-00002B400000}"/>
    <cellStyle name="RowTitles1-Detail 2 4 2 6 2 2_Tertiary Salaries Survey" xfId="9249" xr:uid="{00000000-0005-0000-0000-00002C400000}"/>
    <cellStyle name="RowTitles1-Detail 2 4 2 6 2 3" xfId="9250" xr:uid="{00000000-0005-0000-0000-00002D400000}"/>
    <cellStyle name="RowTitles1-Detail 2 4 2 6 2_Tertiary Salaries Survey" xfId="9251" xr:uid="{00000000-0005-0000-0000-00002E400000}"/>
    <cellStyle name="RowTitles1-Detail 2 4 2 6 3" xfId="9252" xr:uid="{00000000-0005-0000-0000-00002F400000}"/>
    <cellStyle name="RowTitles1-Detail 2 4 2 6 3 2" xfId="9253" xr:uid="{00000000-0005-0000-0000-000030400000}"/>
    <cellStyle name="RowTitles1-Detail 2 4 2 6 3 2 2" xfId="9254" xr:uid="{00000000-0005-0000-0000-000031400000}"/>
    <cellStyle name="RowTitles1-Detail 2 4 2 6 3 2_Tertiary Salaries Survey" xfId="9255" xr:uid="{00000000-0005-0000-0000-000032400000}"/>
    <cellStyle name="RowTitles1-Detail 2 4 2 6 3 3" xfId="9256" xr:uid="{00000000-0005-0000-0000-000033400000}"/>
    <cellStyle name="RowTitles1-Detail 2 4 2 6 3_Tertiary Salaries Survey" xfId="9257" xr:uid="{00000000-0005-0000-0000-000034400000}"/>
    <cellStyle name="RowTitles1-Detail 2 4 2 6 4" xfId="9258" xr:uid="{00000000-0005-0000-0000-000035400000}"/>
    <cellStyle name="RowTitles1-Detail 2 4 2 6 4 2" xfId="9259" xr:uid="{00000000-0005-0000-0000-000036400000}"/>
    <cellStyle name="RowTitles1-Detail 2 4 2 6 4_Tertiary Salaries Survey" xfId="9260" xr:uid="{00000000-0005-0000-0000-000037400000}"/>
    <cellStyle name="RowTitles1-Detail 2 4 2 6 5" xfId="9261" xr:uid="{00000000-0005-0000-0000-000038400000}"/>
    <cellStyle name="RowTitles1-Detail 2 4 2 6_Tertiary Salaries Survey" xfId="9262" xr:uid="{00000000-0005-0000-0000-000039400000}"/>
    <cellStyle name="RowTitles1-Detail 2 4 2 7" xfId="9263" xr:uid="{00000000-0005-0000-0000-00003A400000}"/>
    <cellStyle name="RowTitles1-Detail 2 4 2 7 2" xfId="9264" xr:uid="{00000000-0005-0000-0000-00003B400000}"/>
    <cellStyle name="RowTitles1-Detail 2 4 2 7 2 2" xfId="9265" xr:uid="{00000000-0005-0000-0000-00003C400000}"/>
    <cellStyle name="RowTitles1-Detail 2 4 2 7 2_Tertiary Salaries Survey" xfId="9266" xr:uid="{00000000-0005-0000-0000-00003D400000}"/>
    <cellStyle name="RowTitles1-Detail 2 4 2 7 3" xfId="9267" xr:uid="{00000000-0005-0000-0000-00003E400000}"/>
    <cellStyle name="RowTitles1-Detail 2 4 2 7_Tertiary Salaries Survey" xfId="9268" xr:uid="{00000000-0005-0000-0000-00003F400000}"/>
    <cellStyle name="RowTitles1-Detail 2 4 2 8" xfId="9269" xr:uid="{00000000-0005-0000-0000-000040400000}"/>
    <cellStyle name="RowTitles1-Detail 2 4 2 9" xfId="9270" xr:uid="{00000000-0005-0000-0000-000041400000}"/>
    <cellStyle name="RowTitles1-Detail 2 4 2_STUD aligned by INSTIT" xfId="9271" xr:uid="{00000000-0005-0000-0000-000042400000}"/>
    <cellStyle name="RowTitles1-Detail 2 4 3" xfId="9272" xr:uid="{00000000-0005-0000-0000-000043400000}"/>
    <cellStyle name="RowTitles1-Detail 2 4 3 2" xfId="9273" xr:uid="{00000000-0005-0000-0000-000044400000}"/>
    <cellStyle name="RowTitles1-Detail 2 4 3 2 2" xfId="9274" xr:uid="{00000000-0005-0000-0000-000045400000}"/>
    <cellStyle name="RowTitles1-Detail 2 4 3 2 2 2" xfId="9275" xr:uid="{00000000-0005-0000-0000-000046400000}"/>
    <cellStyle name="RowTitles1-Detail 2 4 3 2 2 2 2" xfId="9276" xr:uid="{00000000-0005-0000-0000-000047400000}"/>
    <cellStyle name="RowTitles1-Detail 2 4 3 2 2 2_Tertiary Salaries Survey" xfId="9277" xr:uid="{00000000-0005-0000-0000-000048400000}"/>
    <cellStyle name="RowTitles1-Detail 2 4 3 2 2 3" xfId="9278" xr:uid="{00000000-0005-0000-0000-000049400000}"/>
    <cellStyle name="RowTitles1-Detail 2 4 3 2 2_Tertiary Salaries Survey" xfId="9279" xr:uid="{00000000-0005-0000-0000-00004A400000}"/>
    <cellStyle name="RowTitles1-Detail 2 4 3 2 3" xfId="9280" xr:uid="{00000000-0005-0000-0000-00004B400000}"/>
    <cellStyle name="RowTitles1-Detail 2 4 3 2 3 2" xfId="9281" xr:uid="{00000000-0005-0000-0000-00004C400000}"/>
    <cellStyle name="RowTitles1-Detail 2 4 3 2 3 2 2" xfId="9282" xr:uid="{00000000-0005-0000-0000-00004D400000}"/>
    <cellStyle name="RowTitles1-Detail 2 4 3 2 3 2_Tertiary Salaries Survey" xfId="9283" xr:uid="{00000000-0005-0000-0000-00004E400000}"/>
    <cellStyle name="RowTitles1-Detail 2 4 3 2 3 3" xfId="9284" xr:uid="{00000000-0005-0000-0000-00004F400000}"/>
    <cellStyle name="RowTitles1-Detail 2 4 3 2 3_Tertiary Salaries Survey" xfId="9285" xr:uid="{00000000-0005-0000-0000-000050400000}"/>
    <cellStyle name="RowTitles1-Detail 2 4 3 2 4" xfId="9286" xr:uid="{00000000-0005-0000-0000-000051400000}"/>
    <cellStyle name="RowTitles1-Detail 2 4 3 2 5" xfId="9287" xr:uid="{00000000-0005-0000-0000-000052400000}"/>
    <cellStyle name="RowTitles1-Detail 2 4 3 2 5 2" xfId="9288" xr:uid="{00000000-0005-0000-0000-000053400000}"/>
    <cellStyle name="RowTitles1-Detail 2 4 3 2 5_Tertiary Salaries Survey" xfId="9289" xr:uid="{00000000-0005-0000-0000-000054400000}"/>
    <cellStyle name="RowTitles1-Detail 2 4 3 2 6" xfId="9290" xr:uid="{00000000-0005-0000-0000-000055400000}"/>
    <cellStyle name="RowTitles1-Detail 2 4 3 2_Tertiary Salaries Survey" xfId="9291" xr:uid="{00000000-0005-0000-0000-000056400000}"/>
    <cellStyle name="RowTitles1-Detail 2 4 3 3" xfId="9292" xr:uid="{00000000-0005-0000-0000-000057400000}"/>
    <cellStyle name="RowTitles1-Detail 2 4 3 3 2" xfId="9293" xr:uid="{00000000-0005-0000-0000-000058400000}"/>
    <cellStyle name="RowTitles1-Detail 2 4 3 3 2 2" xfId="9294" xr:uid="{00000000-0005-0000-0000-000059400000}"/>
    <cellStyle name="RowTitles1-Detail 2 4 3 3 2 2 2" xfId="9295" xr:uid="{00000000-0005-0000-0000-00005A400000}"/>
    <cellStyle name="RowTitles1-Detail 2 4 3 3 2 2_Tertiary Salaries Survey" xfId="9296" xr:uid="{00000000-0005-0000-0000-00005B400000}"/>
    <cellStyle name="RowTitles1-Detail 2 4 3 3 2 3" xfId="9297" xr:uid="{00000000-0005-0000-0000-00005C400000}"/>
    <cellStyle name="RowTitles1-Detail 2 4 3 3 2_Tertiary Salaries Survey" xfId="9298" xr:uid="{00000000-0005-0000-0000-00005D400000}"/>
    <cellStyle name="RowTitles1-Detail 2 4 3 3 3" xfId="9299" xr:uid="{00000000-0005-0000-0000-00005E400000}"/>
    <cellStyle name="RowTitles1-Detail 2 4 3 3 3 2" xfId="9300" xr:uid="{00000000-0005-0000-0000-00005F400000}"/>
    <cellStyle name="RowTitles1-Detail 2 4 3 3 3 2 2" xfId="9301" xr:uid="{00000000-0005-0000-0000-000060400000}"/>
    <cellStyle name="RowTitles1-Detail 2 4 3 3 3 2_Tertiary Salaries Survey" xfId="9302" xr:uid="{00000000-0005-0000-0000-000061400000}"/>
    <cellStyle name="RowTitles1-Detail 2 4 3 3 3 3" xfId="9303" xr:uid="{00000000-0005-0000-0000-000062400000}"/>
    <cellStyle name="RowTitles1-Detail 2 4 3 3 3_Tertiary Salaries Survey" xfId="9304" xr:uid="{00000000-0005-0000-0000-000063400000}"/>
    <cellStyle name="RowTitles1-Detail 2 4 3 3 4" xfId="9305" xr:uid="{00000000-0005-0000-0000-000064400000}"/>
    <cellStyle name="RowTitles1-Detail 2 4 3 3 5" xfId="9306" xr:uid="{00000000-0005-0000-0000-000065400000}"/>
    <cellStyle name="RowTitles1-Detail 2 4 3 3_Tertiary Salaries Survey" xfId="9307" xr:uid="{00000000-0005-0000-0000-000066400000}"/>
    <cellStyle name="RowTitles1-Detail 2 4 3 4" xfId="9308" xr:uid="{00000000-0005-0000-0000-000067400000}"/>
    <cellStyle name="RowTitles1-Detail 2 4 3 4 2" xfId="9309" xr:uid="{00000000-0005-0000-0000-000068400000}"/>
    <cellStyle name="RowTitles1-Detail 2 4 3 4 2 2" xfId="9310" xr:uid="{00000000-0005-0000-0000-000069400000}"/>
    <cellStyle name="RowTitles1-Detail 2 4 3 4 2 2 2" xfId="9311" xr:uid="{00000000-0005-0000-0000-00006A400000}"/>
    <cellStyle name="RowTitles1-Detail 2 4 3 4 2 2_Tertiary Salaries Survey" xfId="9312" xr:uid="{00000000-0005-0000-0000-00006B400000}"/>
    <cellStyle name="RowTitles1-Detail 2 4 3 4 2 3" xfId="9313" xr:uid="{00000000-0005-0000-0000-00006C400000}"/>
    <cellStyle name="RowTitles1-Detail 2 4 3 4 2_Tertiary Salaries Survey" xfId="9314" xr:uid="{00000000-0005-0000-0000-00006D400000}"/>
    <cellStyle name="RowTitles1-Detail 2 4 3 4 3" xfId="9315" xr:uid="{00000000-0005-0000-0000-00006E400000}"/>
    <cellStyle name="RowTitles1-Detail 2 4 3 4 3 2" xfId="9316" xr:uid="{00000000-0005-0000-0000-00006F400000}"/>
    <cellStyle name="RowTitles1-Detail 2 4 3 4 3 2 2" xfId="9317" xr:uid="{00000000-0005-0000-0000-000070400000}"/>
    <cellStyle name="RowTitles1-Detail 2 4 3 4 3 2_Tertiary Salaries Survey" xfId="9318" xr:uid="{00000000-0005-0000-0000-000071400000}"/>
    <cellStyle name="RowTitles1-Detail 2 4 3 4 3 3" xfId="9319" xr:uid="{00000000-0005-0000-0000-000072400000}"/>
    <cellStyle name="RowTitles1-Detail 2 4 3 4 3_Tertiary Salaries Survey" xfId="9320" xr:uid="{00000000-0005-0000-0000-000073400000}"/>
    <cellStyle name="RowTitles1-Detail 2 4 3 4 4" xfId="9321" xr:uid="{00000000-0005-0000-0000-000074400000}"/>
    <cellStyle name="RowTitles1-Detail 2 4 3 4 4 2" xfId="9322" xr:uid="{00000000-0005-0000-0000-000075400000}"/>
    <cellStyle name="RowTitles1-Detail 2 4 3 4 4_Tertiary Salaries Survey" xfId="9323" xr:uid="{00000000-0005-0000-0000-000076400000}"/>
    <cellStyle name="RowTitles1-Detail 2 4 3 4 5" xfId="9324" xr:uid="{00000000-0005-0000-0000-000077400000}"/>
    <cellStyle name="RowTitles1-Detail 2 4 3 4_Tertiary Salaries Survey" xfId="9325" xr:uid="{00000000-0005-0000-0000-000078400000}"/>
    <cellStyle name="RowTitles1-Detail 2 4 3 5" xfId="9326" xr:uid="{00000000-0005-0000-0000-000079400000}"/>
    <cellStyle name="RowTitles1-Detail 2 4 3 5 2" xfId="9327" xr:uid="{00000000-0005-0000-0000-00007A400000}"/>
    <cellStyle name="RowTitles1-Detail 2 4 3 5 2 2" xfId="9328" xr:uid="{00000000-0005-0000-0000-00007B400000}"/>
    <cellStyle name="RowTitles1-Detail 2 4 3 5 2 2 2" xfId="9329" xr:uid="{00000000-0005-0000-0000-00007C400000}"/>
    <cellStyle name="RowTitles1-Detail 2 4 3 5 2 2_Tertiary Salaries Survey" xfId="9330" xr:uid="{00000000-0005-0000-0000-00007D400000}"/>
    <cellStyle name="RowTitles1-Detail 2 4 3 5 2 3" xfId="9331" xr:uid="{00000000-0005-0000-0000-00007E400000}"/>
    <cellStyle name="RowTitles1-Detail 2 4 3 5 2_Tertiary Salaries Survey" xfId="9332" xr:uid="{00000000-0005-0000-0000-00007F400000}"/>
    <cellStyle name="RowTitles1-Detail 2 4 3 5 3" xfId="9333" xr:uid="{00000000-0005-0000-0000-000080400000}"/>
    <cellStyle name="RowTitles1-Detail 2 4 3 5 3 2" xfId="9334" xr:uid="{00000000-0005-0000-0000-000081400000}"/>
    <cellStyle name="RowTitles1-Detail 2 4 3 5 3 2 2" xfId="9335" xr:uid="{00000000-0005-0000-0000-000082400000}"/>
    <cellStyle name="RowTitles1-Detail 2 4 3 5 3 2_Tertiary Salaries Survey" xfId="9336" xr:uid="{00000000-0005-0000-0000-000083400000}"/>
    <cellStyle name="RowTitles1-Detail 2 4 3 5 3 3" xfId="9337" xr:uid="{00000000-0005-0000-0000-000084400000}"/>
    <cellStyle name="RowTitles1-Detail 2 4 3 5 3_Tertiary Salaries Survey" xfId="9338" xr:uid="{00000000-0005-0000-0000-000085400000}"/>
    <cellStyle name="RowTitles1-Detail 2 4 3 5 4" xfId="9339" xr:uid="{00000000-0005-0000-0000-000086400000}"/>
    <cellStyle name="RowTitles1-Detail 2 4 3 5 4 2" xfId="9340" xr:uid="{00000000-0005-0000-0000-000087400000}"/>
    <cellStyle name="RowTitles1-Detail 2 4 3 5 4_Tertiary Salaries Survey" xfId="9341" xr:uid="{00000000-0005-0000-0000-000088400000}"/>
    <cellStyle name="RowTitles1-Detail 2 4 3 5 5" xfId="9342" xr:uid="{00000000-0005-0000-0000-000089400000}"/>
    <cellStyle name="RowTitles1-Detail 2 4 3 5_Tertiary Salaries Survey" xfId="9343" xr:uid="{00000000-0005-0000-0000-00008A400000}"/>
    <cellStyle name="RowTitles1-Detail 2 4 3 6" xfId="9344" xr:uid="{00000000-0005-0000-0000-00008B400000}"/>
    <cellStyle name="RowTitles1-Detail 2 4 3 6 2" xfId="9345" xr:uid="{00000000-0005-0000-0000-00008C400000}"/>
    <cellStyle name="RowTitles1-Detail 2 4 3 6 2 2" xfId="9346" xr:uid="{00000000-0005-0000-0000-00008D400000}"/>
    <cellStyle name="RowTitles1-Detail 2 4 3 6 2 2 2" xfId="9347" xr:uid="{00000000-0005-0000-0000-00008E400000}"/>
    <cellStyle name="RowTitles1-Detail 2 4 3 6 2 2_Tertiary Salaries Survey" xfId="9348" xr:uid="{00000000-0005-0000-0000-00008F400000}"/>
    <cellStyle name="RowTitles1-Detail 2 4 3 6 2 3" xfId="9349" xr:uid="{00000000-0005-0000-0000-000090400000}"/>
    <cellStyle name="RowTitles1-Detail 2 4 3 6 2_Tertiary Salaries Survey" xfId="9350" xr:uid="{00000000-0005-0000-0000-000091400000}"/>
    <cellStyle name="RowTitles1-Detail 2 4 3 6 3" xfId="9351" xr:uid="{00000000-0005-0000-0000-000092400000}"/>
    <cellStyle name="RowTitles1-Detail 2 4 3 6 3 2" xfId="9352" xr:uid="{00000000-0005-0000-0000-000093400000}"/>
    <cellStyle name="RowTitles1-Detail 2 4 3 6 3 2 2" xfId="9353" xr:uid="{00000000-0005-0000-0000-000094400000}"/>
    <cellStyle name="RowTitles1-Detail 2 4 3 6 3 2_Tertiary Salaries Survey" xfId="9354" xr:uid="{00000000-0005-0000-0000-000095400000}"/>
    <cellStyle name="RowTitles1-Detail 2 4 3 6 3 3" xfId="9355" xr:uid="{00000000-0005-0000-0000-000096400000}"/>
    <cellStyle name="RowTitles1-Detail 2 4 3 6 3_Tertiary Salaries Survey" xfId="9356" xr:uid="{00000000-0005-0000-0000-000097400000}"/>
    <cellStyle name="RowTitles1-Detail 2 4 3 6 4" xfId="9357" xr:uid="{00000000-0005-0000-0000-000098400000}"/>
    <cellStyle name="RowTitles1-Detail 2 4 3 6 4 2" xfId="9358" xr:uid="{00000000-0005-0000-0000-000099400000}"/>
    <cellStyle name="RowTitles1-Detail 2 4 3 6 4_Tertiary Salaries Survey" xfId="9359" xr:uid="{00000000-0005-0000-0000-00009A400000}"/>
    <cellStyle name="RowTitles1-Detail 2 4 3 6 5" xfId="9360" xr:uid="{00000000-0005-0000-0000-00009B400000}"/>
    <cellStyle name="RowTitles1-Detail 2 4 3 6_Tertiary Salaries Survey" xfId="9361" xr:uid="{00000000-0005-0000-0000-00009C400000}"/>
    <cellStyle name="RowTitles1-Detail 2 4 3 7" xfId="9362" xr:uid="{00000000-0005-0000-0000-00009D400000}"/>
    <cellStyle name="RowTitles1-Detail 2 4 3 7 2" xfId="9363" xr:uid="{00000000-0005-0000-0000-00009E400000}"/>
    <cellStyle name="RowTitles1-Detail 2 4 3 7 2 2" xfId="9364" xr:uid="{00000000-0005-0000-0000-00009F400000}"/>
    <cellStyle name="RowTitles1-Detail 2 4 3 7 2_Tertiary Salaries Survey" xfId="9365" xr:uid="{00000000-0005-0000-0000-0000A0400000}"/>
    <cellStyle name="RowTitles1-Detail 2 4 3 7 3" xfId="9366" xr:uid="{00000000-0005-0000-0000-0000A1400000}"/>
    <cellStyle name="RowTitles1-Detail 2 4 3 7_Tertiary Salaries Survey" xfId="9367" xr:uid="{00000000-0005-0000-0000-0000A2400000}"/>
    <cellStyle name="RowTitles1-Detail 2 4 3 8" xfId="9368" xr:uid="{00000000-0005-0000-0000-0000A3400000}"/>
    <cellStyle name="RowTitles1-Detail 2 4 3 8 2" xfId="9369" xr:uid="{00000000-0005-0000-0000-0000A4400000}"/>
    <cellStyle name="RowTitles1-Detail 2 4 3 8 2 2" xfId="9370" xr:uid="{00000000-0005-0000-0000-0000A5400000}"/>
    <cellStyle name="RowTitles1-Detail 2 4 3 8 2_Tertiary Salaries Survey" xfId="9371" xr:uid="{00000000-0005-0000-0000-0000A6400000}"/>
    <cellStyle name="RowTitles1-Detail 2 4 3 8 3" xfId="9372" xr:uid="{00000000-0005-0000-0000-0000A7400000}"/>
    <cellStyle name="RowTitles1-Detail 2 4 3 8_Tertiary Salaries Survey" xfId="9373" xr:uid="{00000000-0005-0000-0000-0000A8400000}"/>
    <cellStyle name="RowTitles1-Detail 2 4 3 9" xfId="9374" xr:uid="{00000000-0005-0000-0000-0000A9400000}"/>
    <cellStyle name="RowTitles1-Detail 2 4 3_STUD aligned by INSTIT" xfId="9375" xr:uid="{00000000-0005-0000-0000-0000AA400000}"/>
    <cellStyle name="RowTitles1-Detail 2 4 4" xfId="9376" xr:uid="{00000000-0005-0000-0000-0000AB400000}"/>
    <cellStyle name="RowTitles1-Detail 2 4 4 2" xfId="9377" xr:uid="{00000000-0005-0000-0000-0000AC400000}"/>
    <cellStyle name="RowTitles1-Detail 2 4 4 2 2" xfId="9378" xr:uid="{00000000-0005-0000-0000-0000AD400000}"/>
    <cellStyle name="RowTitles1-Detail 2 4 4 2 2 2" xfId="9379" xr:uid="{00000000-0005-0000-0000-0000AE400000}"/>
    <cellStyle name="RowTitles1-Detail 2 4 4 2 2 2 2" xfId="9380" xr:uid="{00000000-0005-0000-0000-0000AF400000}"/>
    <cellStyle name="RowTitles1-Detail 2 4 4 2 2 2_Tertiary Salaries Survey" xfId="9381" xr:uid="{00000000-0005-0000-0000-0000B0400000}"/>
    <cellStyle name="RowTitles1-Detail 2 4 4 2 2 3" xfId="9382" xr:uid="{00000000-0005-0000-0000-0000B1400000}"/>
    <cellStyle name="RowTitles1-Detail 2 4 4 2 2_Tertiary Salaries Survey" xfId="9383" xr:uid="{00000000-0005-0000-0000-0000B2400000}"/>
    <cellStyle name="RowTitles1-Detail 2 4 4 2 3" xfId="9384" xr:uid="{00000000-0005-0000-0000-0000B3400000}"/>
    <cellStyle name="RowTitles1-Detail 2 4 4 2 3 2" xfId="9385" xr:uid="{00000000-0005-0000-0000-0000B4400000}"/>
    <cellStyle name="RowTitles1-Detail 2 4 4 2 3 2 2" xfId="9386" xr:uid="{00000000-0005-0000-0000-0000B5400000}"/>
    <cellStyle name="RowTitles1-Detail 2 4 4 2 3 2_Tertiary Salaries Survey" xfId="9387" xr:uid="{00000000-0005-0000-0000-0000B6400000}"/>
    <cellStyle name="RowTitles1-Detail 2 4 4 2 3 3" xfId="9388" xr:uid="{00000000-0005-0000-0000-0000B7400000}"/>
    <cellStyle name="RowTitles1-Detail 2 4 4 2 3_Tertiary Salaries Survey" xfId="9389" xr:uid="{00000000-0005-0000-0000-0000B8400000}"/>
    <cellStyle name="RowTitles1-Detail 2 4 4 2 4" xfId="9390" xr:uid="{00000000-0005-0000-0000-0000B9400000}"/>
    <cellStyle name="RowTitles1-Detail 2 4 4 2 5" xfId="9391" xr:uid="{00000000-0005-0000-0000-0000BA400000}"/>
    <cellStyle name="RowTitles1-Detail 2 4 4 2 5 2" xfId="9392" xr:uid="{00000000-0005-0000-0000-0000BB400000}"/>
    <cellStyle name="RowTitles1-Detail 2 4 4 2 5_Tertiary Salaries Survey" xfId="9393" xr:uid="{00000000-0005-0000-0000-0000BC400000}"/>
    <cellStyle name="RowTitles1-Detail 2 4 4 2 6" xfId="9394" xr:uid="{00000000-0005-0000-0000-0000BD400000}"/>
    <cellStyle name="RowTitles1-Detail 2 4 4 2_Tertiary Salaries Survey" xfId="9395" xr:uid="{00000000-0005-0000-0000-0000BE400000}"/>
    <cellStyle name="RowTitles1-Detail 2 4 4 3" xfId="9396" xr:uid="{00000000-0005-0000-0000-0000BF400000}"/>
    <cellStyle name="RowTitles1-Detail 2 4 4 3 2" xfId="9397" xr:uid="{00000000-0005-0000-0000-0000C0400000}"/>
    <cellStyle name="RowTitles1-Detail 2 4 4 3 2 2" xfId="9398" xr:uid="{00000000-0005-0000-0000-0000C1400000}"/>
    <cellStyle name="RowTitles1-Detail 2 4 4 3 2 2 2" xfId="9399" xr:uid="{00000000-0005-0000-0000-0000C2400000}"/>
    <cellStyle name="RowTitles1-Detail 2 4 4 3 2 2_Tertiary Salaries Survey" xfId="9400" xr:uid="{00000000-0005-0000-0000-0000C3400000}"/>
    <cellStyle name="RowTitles1-Detail 2 4 4 3 2 3" xfId="9401" xr:uid="{00000000-0005-0000-0000-0000C4400000}"/>
    <cellStyle name="RowTitles1-Detail 2 4 4 3 2_Tertiary Salaries Survey" xfId="9402" xr:uid="{00000000-0005-0000-0000-0000C5400000}"/>
    <cellStyle name="RowTitles1-Detail 2 4 4 3 3" xfId="9403" xr:uid="{00000000-0005-0000-0000-0000C6400000}"/>
    <cellStyle name="RowTitles1-Detail 2 4 4 3 3 2" xfId="9404" xr:uid="{00000000-0005-0000-0000-0000C7400000}"/>
    <cellStyle name="RowTitles1-Detail 2 4 4 3 3 2 2" xfId="9405" xr:uid="{00000000-0005-0000-0000-0000C8400000}"/>
    <cellStyle name="RowTitles1-Detail 2 4 4 3 3 2_Tertiary Salaries Survey" xfId="9406" xr:uid="{00000000-0005-0000-0000-0000C9400000}"/>
    <cellStyle name="RowTitles1-Detail 2 4 4 3 3 3" xfId="9407" xr:uid="{00000000-0005-0000-0000-0000CA400000}"/>
    <cellStyle name="RowTitles1-Detail 2 4 4 3 3_Tertiary Salaries Survey" xfId="9408" xr:uid="{00000000-0005-0000-0000-0000CB400000}"/>
    <cellStyle name="RowTitles1-Detail 2 4 4 3 4" xfId="9409" xr:uid="{00000000-0005-0000-0000-0000CC400000}"/>
    <cellStyle name="RowTitles1-Detail 2 4 4 3 5" xfId="9410" xr:uid="{00000000-0005-0000-0000-0000CD400000}"/>
    <cellStyle name="RowTitles1-Detail 2 4 4 3_Tertiary Salaries Survey" xfId="9411" xr:uid="{00000000-0005-0000-0000-0000CE400000}"/>
    <cellStyle name="RowTitles1-Detail 2 4 4 4" xfId="9412" xr:uid="{00000000-0005-0000-0000-0000CF400000}"/>
    <cellStyle name="RowTitles1-Detail 2 4 4 4 2" xfId="9413" xr:uid="{00000000-0005-0000-0000-0000D0400000}"/>
    <cellStyle name="RowTitles1-Detail 2 4 4 4 2 2" xfId="9414" xr:uid="{00000000-0005-0000-0000-0000D1400000}"/>
    <cellStyle name="RowTitles1-Detail 2 4 4 4 2 2 2" xfId="9415" xr:uid="{00000000-0005-0000-0000-0000D2400000}"/>
    <cellStyle name="RowTitles1-Detail 2 4 4 4 2 2_Tertiary Salaries Survey" xfId="9416" xr:uid="{00000000-0005-0000-0000-0000D3400000}"/>
    <cellStyle name="RowTitles1-Detail 2 4 4 4 2 3" xfId="9417" xr:uid="{00000000-0005-0000-0000-0000D4400000}"/>
    <cellStyle name="RowTitles1-Detail 2 4 4 4 2_Tertiary Salaries Survey" xfId="9418" xr:uid="{00000000-0005-0000-0000-0000D5400000}"/>
    <cellStyle name="RowTitles1-Detail 2 4 4 4 3" xfId="9419" xr:uid="{00000000-0005-0000-0000-0000D6400000}"/>
    <cellStyle name="RowTitles1-Detail 2 4 4 4 3 2" xfId="9420" xr:uid="{00000000-0005-0000-0000-0000D7400000}"/>
    <cellStyle name="RowTitles1-Detail 2 4 4 4 3 2 2" xfId="9421" xr:uid="{00000000-0005-0000-0000-0000D8400000}"/>
    <cellStyle name="RowTitles1-Detail 2 4 4 4 3 2_Tertiary Salaries Survey" xfId="9422" xr:uid="{00000000-0005-0000-0000-0000D9400000}"/>
    <cellStyle name="RowTitles1-Detail 2 4 4 4 3 3" xfId="9423" xr:uid="{00000000-0005-0000-0000-0000DA400000}"/>
    <cellStyle name="RowTitles1-Detail 2 4 4 4 3_Tertiary Salaries Survey" xfId="9424" xr:uid="{00000000-0005-0000-0000-0000DB400000}"/>
    <cellStyle name="RowTitles1-Detail 2 4 4 4 4" xfId="9425" xr:uid="{00000000-0005-0000-0000-0000DC400000}"/>
    <cellStyle name="RowTitles1-Detail 2 4 4 4 5" xfId="9426" xr:uid="{00000000-0005-0000-0000-0000DD400000}"/>
    <cellStyle name="RowTitles1-Detail 2 4 4 4 5 2" xfId="9427" xr:uid="{00000000-0005-0000-0000-0000DE400000}"/>
    <cellStyle name="RowTitles1-Detail 2 4 4 4 5_Tertiary Salaries Survey" xfId="9428" xr:uid="{00000000-0005-0000-0000-0000DF400000}"/>
    <cellStyle name="RowTitles1-Detail 2 4 4 4 6" xfId="9429" xr:uid="{00000000-0005-0000-0000-0000E0400000}"/>
    <cellStyle name="RowTitles1-Detail 2 4 4 4_Tertiary Salaries Survey" xfId="9430" xr:uid="{00000000-0005-0000-0000-0000E1400000}"/>
    <cellStyle name="RowTitles1-Detail 2 4 4 5" xfId="9431" xr:uid="{00000000-0005-0000-0000-0000E2400000}"/>
    <cellStyle name="RowTitles1-Detail 2 4 4 5 2" xfId="9432" xr:uid="{00000000-0005-0000-0000-0000E3400000}"/>
    <cellStyle name="RowTitles1-Detail 2 4 4 5 2 2" xfId="9433" xr:uid="{00000000-0005-0000-0000-0000E4400000}"/>
    <cellStyle name="RowTitles1-Detail 2 4 4 5 2 2 2" xfId="9434" xr:uid="{00000000-0005-0000-0000-0000E5400000}"/>
    <cellStyle name="RowTitles1-Detail 2 4 4 5 2 2_Tertiary Salaries Survey" xfId="9435" xr:uid="{00000000-0005-0000-0000-0000E6400000}"/>
    <cellStyle name="RowTitles1-Detail 2 4 4 5 2 3" xfId="9436" xr:uid="{00000000-0005-0000-0000-0000E7400000}"/>
    <cellStyle name="RowTitles1-Detail 2 4 4 5 2_Tertiary Salaries Survey" xfId="9437" xr:uid="{00000000-0005-0000-0000-0000E8400000}"/>
    <cellStyle name="RowTitles1-Detail 2 4 4 5 3" xfId="9438" xr:uid="{00000000-0005-0000-0000-0000E9400000}"/>
    <cellStyle name="RowTitles1-Detail 2 4 4 5 3 2" xfId="9439" xr:uid="{00000000-0005-0000-0000-0000EA400000}"/>
    <cellStyle name="RowTitles1-Detail 2 4 4 5 3 2 2" xfId="9440" xr:uid="{00000000-0005-0000-0000-0000EB400000}"/>
    <cellStyle name="RowTitles1-Detail 2 4 4 5 3 2_Tertiary Salaries Survey" xfId="9441" xr:uid="{00000000-0005-0000-0000-0000EC400000}"/>
    <cellStyle name="RowTitles1-Detail 2 4 4 5 3 3" xfId="9442" xr:uid="{00000000-0005-0000-0000-0000ED400000}"/>
    <cellStyle name="RowTitles1-Detail 2 4 4 5 3_Tertiary Salaries Survey" xfId="9443" xr:uid="{00000000-0005-0000-0000-0000EE400000}"/>
    <cellStyle name="RowTitles1-Detail 2 4 4 5 4" xfId="9444" xr:uid="{00000000-0005-0000-0000-0000EF400000}"/>
    <cellStyle name="RowTitles1-Detail 2 4 4 5 4 2" xfId="9445" xr:uid="{00000000-0005-0000-0000-0000F0400000}"/>
    <cellStyle name="RowTitles1-Detail 2 4 4 5 4_Tertiary Salaries Survey" xfId="9446" xr:uid="{00000000-0005-0000-0000-0000F1400000}"/>
    <cellStyle name="RowTitles1-Detail 2 4 4 5 5" xfId="9447" xr:uid="{00000000-0005-0000-0000-0000F2400000}"/>
    <cellStyle name="RowTitles1-Detail 2 4 4 5_Tertiary Salaries Survey" xfId="9448" xr:uid="{00000000-0005-0000-0000-0000F3400000}"/>
    <cellStyle name="RowTitles1-Detail 2 4 4 6" xfId="9449" xr:uid="{00000000-0005-0000-0000-0000F4400000}"/>
    <cellStyle name="RowTitles1-Detail 2 4 4 6 2" xfId="9450" xr:uid="{00000000-0005-0000-0000-0000F5400000}"/>
    <cellStyle name="RowTitles1-Detail 2 4 4 6 2 2" xfId="9451" xr:uid="{00000000-0005-0000-0000-0000F6400000}"/>
    <cellStyle name="RowTitles1-Detail 2 4 4 6 2 2 2" xfId="9452" xr:uid="{00000000-0005-0000-0000-0000F7400000}"/>
    <cellStyle name="RowTitles1-Detail 2 4 4 6 2 2_Tertiary Salaries Survey" xfId="9453" xr:uid="{00000000-0005-0000-0000-0000F8400000}"/>
    <cellStyle name="RowTitles1-Detail 2 4 4 6 2 3" xfId="9454" xr:uid="{00000000-0005-0000-0000-0000F9400000}"/>
    <cellStyle name="RowTitles1-Detail 2 4 4 6 2_Tertiary Salaries Survey" xfId="9455" xr:uid="{00000000-0005-0000-0000-0000FA400000}"/>
    <cellStyle name="RowTitles1-Detail 2 4 4 6 3" xfId="9456" xr:uid="{00000000-0005-0000-0000-0000FB400000}"/>
    <cellStyle name="RowTitles1-Detail 2 4 4 6 3 2" xfId="9457" xr:uid="{00000000-0005-0000-0000-0000FC400000}"/>
    <cellStyle name="RowTitles1-Detail 2 4 4 6 3 2 2" xfId="9458" xr:uid="{00000000-0005-0000-0000-0000FD400000}"/>
    <cellStyle name="RowTitles1-Detail 2 4 4 6 3 2_Tertiary Salaries Survey" xfId="9459" xr:uid="{00000000-0005-0000-0000-0000FE400000}"/>
    <cellStyle name="RowTitles1-Detail 2 4 4 6 3 3" xfId="9460" xr:uid="{00000000-0005-0000-0000-0000FF400000}"/>
    <cellStyle name="RowTitles1-Detail 2 4 4 6 3_Tertiary Salaries Survey" xfId="9461" xr:uid="{00000000-0005-0000-0000-000000410000}"/>
    <cellStyle name="RowTitles1-Detail 2 4 4 6 4" xfId="9462" xr:uid="{00000000-0005-0000-0000-000001410000}"/>
    <cellStyle name="RowTitles1-Detail 2 4 4 6 4 2" xfId="9463" xr:uid="{00000000-0005-0000-0000-000002410000}"/>
    <cellStyle name="RowTitles1-Detail 2 4 4 6 4_Tertiary Salaries Survey" xfId="9464" xr:uid="{00000000-0005-0000-0000-000003410000}"/>
    <cellStyle name="RowTitles1-Detail 2 4 4 6 5" xfId="9465" xr:uid="{00000000-0005-0000-0000-000004410000}"/>
    <cellStyle name="RowTitles1-Detail 2 4 4 6_Tertiary Salaries Survey" xfId="9466" xr:uid="{00000000-0005-0000-0000-000005410000}"/>
    <cellStyle name="RowTitles1-Detail 2 4 4 7" xfId="9467" xr:uid="{00000000-0005-0000-0000-000006410000}"/>
    <cellStyle name="RowTitles1-Detail 2 4 4 7 2" xfId="9468" xr:uid="{00000000-0005-0000-0000-000007410000}"/>
    <cellStyle name="RowTitles1-Detail 2 4 4 7 2 2" xfId="9469" xr:uid="{00000000-0005-0000-0000-000008410000}"/>
    <cellStyle name="RowTitles1-Detail 2 4 4 7 2_Tertiary Salaries Survey" xfId="9470" xr:uid="{00000000-0005-0000-0000-000009410000}"/>
    <cellStyle name="RowTitles1-Detail 2 4 4 7 3" xfId="9471" xr:uid="{00000000-0005-0000-0000-00000A410000}"/>
    <cellStyle name="RowTitles1-Detail 2 4 4 7_Tertiary Salaries Survey" xfId="9472" xr:uid="{00000000-0005-0000-0000-00000B410000}"/>
    <cellStyle name="RowTitles1-Detail 2 4 4 8" xfId="9473" xr:uid="{00000000-0005-0000-0000-00000C410000}"/>
    <cellStyle name="RowTitles1-Detail 2 4 4 9" xfId="9474" xr:uid="{00000000-0005-0000-0000-00000D410000}"/>
    <cellStyle name="RowTitles1-Detail 2 4 4_STUD aligned by INSTIT" xfId="9475" xr:uid="{00000000-0005-0000-0000-00000E410000}"/>
    <cellStyle name="RowTitles1-Detail 2 4 5" xfId="9476" xr:uid="{00000000-0005-0000-0000-00000F410000}"/>
    <cellStyle name="RowTitles1-Detail 2 4 5 2" xfId="9477" xr:uid="{00000000-0005-0000-0000-000010410000}"/>
    <cellStyle name="RowTitles1-Detail 2 4 5 2 2" xfId="9478" xr:uid="{00000000-0005-0000-0000-000011410000}"/>
    <cellStyle name="RowTitles1-Detail 2 4 5 2 2 2" xfId="9479" xr:uid="{00000000-0005-0000-0000-000012410000}"/>
    <cellStyle name="RowTitles1-Detail 2 4 5 2 2_Tertiary Salaries Survey" xfId="9480" xr:uid="{00000000-0005-0000-0000-000013410000}"/>
    <cellStyle name="RowTitles1-Detail 2 4 5 2 3" xfId="9481" xr:uid="{00000000-0005-0000-0000-000014410000}"/>
    <cellStyle name="RowTitles1-Detail 2 4 5 2_Tertiary Salaries Survey" xfId="9482" xr:uid="{00000000-0005-0000-0000-000015410000}"/>
    <cellStyle name="RowTitles1-Detail 2 4 5 3" xfId="9483" xr:uid="{00000000-0005-0000-0000-000016410000}"/>
    <cellStyle name="RowTitles1-Detail 2 4 5 3 2" xfId="9484" xr:uid="{00000000-0005-0000-0000-000017410000}"/>
    <cellStyle name="RowTitles1-Detail 2 4 5 3 2 2" xfId="9485" xr:uid="{00000000-0005-0000-0000-000018410000}"/>
    <cellStyle name="RowTitles1-Detail 2 4 5 3 2_Tertiary Salaries Survey" xfId="9486" xr:uid="{00000000-0005-0000-0000-000019410000}"/>
    <cellStyle name="RowTitles1-Detail 2 4 5 3 3" xfId="9487" xr:uid="{00000000-0005-0000-0000-00001A410000}"/>
    <cellStyle name="RowTitles1-Detail 2 4 5 3_Tertiary Salaries Survey" xfId="9488" xr:uid="{00000000-0005-0000-0000-00001B410000}"/>
    <cellStyle name="RowTitles1-Detail 2 4 5 4" xfId="9489" xr:uid="{00000000-0005-0000-0000-00001C410000}"/>
    <cellStyle name="RowTitles1-Detail 2 4 5 5" xfId="9490" xr:uid="{00000000-0005-0000-0000-00001D410000}"/>
    <cellStyle name="RowTitles1-Detail 2 4 5 5 2" xfId="9491" xr:uid="{00000000-0005-0000-0000-00001E410000}"/>
    <cellStyle name="RowTitles1-Detail 2 4 5 5_Tertiary Salaries Survey" xfId="9492" xr:uid="{00000000-0005-0000-0000-00001F410000}"/>
    <cellStyle name="RowTitles1-Detail 2 4 5 6" xfId="9493" xr:uid="{00000000-0005-0000-0000-000020410000}"/>
    <cellStyle name="RowTitles1-Detail 2 4 5_Tertiary Salaries Survey" xfId="9494" xr:uid="{00000000-0005-0000-0000-000021410000}"/>
    <cellStyle name="RowTitles1-Detail 2 4 6" xfId="9495" xr:uid="{00000000-0005-0000-0000-000022410000}"/>
    <cellStyle name="RowTitles1-Detail 2 4 6 2" xfId="9496" xr:uid="{00000000-0005-0000-0000-000023410000}"/>
    <cellStyle name="RowTitles1-Detail 2 4 6 2 2" xfId="9497" xr:uid="{00000000-0005-0000-0000-000024410000}"/>
    <cellStyle name="RowTitles1-Detail 2 4 6 2 2 2" xfId="9498" xr:uid="{00000000-0005-0000-0000-000025410000}"/>
    <cellStyle name="RowTitles1-Detail 2 4 6 2 2_Tertiary Salaries Survey" xfId="9499" xr:uid="{00000000-0005-0000-0000-000026410000}"/>
    <cellStyle name="RowTitles1-Detail 2 4 6 2 3" xfId="9500" xr:uid="{00000000-0005-0000-0000-000027410000}"/>
    <cellStyle name="RowTitles1-Detail 2 4 6 2_Tertiary Salaries Survey" xfId="9501" xr:uid="{00000000-0005-0000-0000-000028410000}"/>
    <cellStyle name="RowTitles1-Detail 2 4 6 3" xfId="9502" xr:uid="{00000000-0005-0000-0000-000029410000}"/>
    <cellStyle name="RowTitles1-Detail 2 4 6 3 2" xfId="9503" xr:uid="{00000000-0005-0000-0000-00002A410000}"/>
    <cellStyle name="RowTitles1-Detail 2 4 6 3 2 2" xfId="9504" xr:uid="{00000000-0005-0000-0000-00002B410000}"/>
    <cellStyle name="RowTitles1-Detail 2 4 6 3 2_Tertiary Salaries Survey" xfId="9505" xr:uid="{00000000-0005-0000-0000-00002C410000}"/>
    <cellStyle name="RowTitles1-Detail 2 4 6 3 3" xfId="9506" xr:uid="{00000000-0005-0000-0000-00002D410000}"/>
    <cellStyle name="RowTitles1-Detail 2 4 6 3_Tertiary Salaries Survey" xfId="9507" xr:uid="{00000000-0005-0000-0000-00002E410000}"/>
    <cellStyle name="RowTitles1-Detail 2 4 6 4" xfId="9508" xr:uid="{00000000-0005-0000-0000-00002F410000}"/>
    <cellStyle name="RowTitles1-Detail 2 4 6 5" xfId="9509" xr:uid="{00000000-0005-0000-0000-000030410000}"/>
    <cellStyle name="RowTitles1-Detail 2 4 6_Tertiary Salaries Survey" xfId="9510" xr:uid="{00000000-0005-0000-0000-000031410000}"/>
    <cellStyle name="RowTitles1-Detail 2 4 7" xfId="9511" xr:uid="{00000000-0005-0000-0000-000032410000}"/>
    <cellStyle name="RowTitles1-Detail 2 4 7 2" xfId="9512" xr:uid="{00000000-0005-0000-0000-000033410000}"/>
    <cellStyle name="RowTitles1-Detail 2 4 7 2 2" xfId="9513" xr:uid="{00000000-0005-0000-0000-000034410000}"/>
    <cellStyle name="RowTitles1-Detail 2 4 7 2 2 2" xfId="9514" xr:uid="{00000000-0005-0000-0000-000035410000}"/>
    <cellStyle name="RowTitles1-Detail 2 4 7 2 2_Tertiary Salaries Survey" xfId="9515" xr:uid="{00000000-0005-0000-0000-000036410000}"/>
    <cellStyle name="RowTitles1-Detail 2 4 7 2 3" xfId="9516" xr:uid="{00000000-0005-0000-0000-000037410000}"/>
    <cellStyle name="RowTitles1-Detail 2 4 7 2_Tertiary Salaries Survey" xfId="9517" xr:uid="{00000000-0005-0000-0000-000038410000}"/>
    <cellStyle name="RowTitles1-Detail 2 4 7 3" xfId="9518" xr:uid="{00000000-0005-0000-0000-000039410000}"/>
    <cellStyle name="RowTitles1-Detail 2 4 7 3 2" xfId="9519" xr:uid="{00000000-0005-0000-0000-00003A410000}"/>
    <cellStyle name="RowTitles1-Detail 2 4 7 3 2 2" xfId="9520" xr:uid="{00000000-0005-0000-0000-00003B410000}"/>
    <cellStyle name="RowTitles1-Detail 2 4 7 3 2_Tertiary Salaries Survey" xfId="9521" xr:uid="{00000000-0005-0000-0000-00003C410000}"/>
    <cellStyle name="RowTitles1-Detail 2 4 7 3 3" xfId="9522" xr:uid="{00000000-0005-0000-0000-00003D410000}"/>
    <cellStyle name="RowTitles1-Detail 2 4 7 3_Tertiary Salaries Survey" xfId="9523" xr:uid="{00000000-0005-0000-0000-00003E410000}"/>
    <cellStyle name="RowTitles1-Detail 2 4 7 4" xfId="9524" xr:uid="{00000000-0005-0000-0000-00003F410000}"/>
    <cellStyle name="RowTitles1-Detail 2 4 7 5" xfId="9525" xr:uid="{00000000-0005-0000-0000-000040410000}"/>
    <cellStyle name="RowTitles1-Detail 2 4 7 5 2" xfId="9526" xr:uid="{00000000-0005-0000-0000-000041410000}"/>
    <cellStyle name="RowTitles1-Detail 2 4 7 5_Tertiary Salaries Survey" xfId="9527" xr:uid="{00000000-0005-0000-0000-000042410000}"/>
    <cellStyle name="RowTitles1-Detail 2 4 7 6" xfId="9528" xr:uid="{00000000-0005-0000-0000-000043410000}"/>
    <cellStyle name="RowTitles1-Detail 2 4 7_Tertiary Salaries Survey" xfId="9529" xr:uid="{00000000-0005-0000-0000-000044410000}"/>
    <cellStyle name="RowTitles1-Detail 2 4 8" xfId="9530" xr:uid="{00000000-0005-0000-0000-000045410000}"/>
    <cellStyle name="RowTitles1-Detail 2 4 8 2" xfId="9531" xr:uid="{00000000-0005-0000-0000-000046410000}"/>
    <cellStyle name="RowTitles1-Detail 2 4 8 2 2" xfId="9532" xr:uid="{00000000-0005-0000-0000-000047410000}"/>
    <cellStyle name="RowTitles1-Detail 2 4 8 2 2 2" xfId="9533" xr:uid="{00000000-0005-0000-0000-000048410000}"/>
    <cellStyle name="RowTitles1-Detail 2 4 8 2 2_Tertiary Salaries Survey" xfId="9534" xr:uid="{00000000-0005-0000-0000-000049410000}"/>
    <cellStyle name="RowTitles1-Detail 2 4 8 2 3" xfId="9535" xr:uid="{00000000-0005-0000-0000-00004A410000}"/>
    <cellStyle name="RowTitles1-Detail 2 4 8 2_Tertiary Salaries Survey" xfId="9536" xr:uid="{00000000-0005-0000-0000-00004B410000}"/>
    <cellStyle name="RowTitles1-Detail 2 4 8 3" xfId="9537" xr:uid="{00000000-0005-0000-0000-00004C410000}"/>
    <cellStyle name="RowTitles1-Detail 2 4 8 3 2" xfId="9538" xr:uid="{00000000-0005-0000-0000-00004D410000}"/>
    <cellStyle name="RowTitles1-Detail 2 4 8 3 2 2" xfId="9539" xr:uid="{00000000-0005-0000-0000-00004E410000}"/>
    <cellStyle name="RowTitles1-Detail 2 4 8 3 2_Tertiary Salaries Survey" xfId="9540" xr:uid="{00000000-0005-0000-0000-00004F410000}"/>
    <cellStyle name="RowTitles1-Detail 2 4 8 3 3" xfId="9541" xr:uid="{00000000-0005-0000-0000-000050410000}"/>
    <cellStyle name="RowTitles1-Detail 2 4 8 3_Tertiary Salaries Survey" xfId="9542" xr:uid="{00000000-0005-0000-0000-000051410000}"/>
    <cellStyle name="RowTitles1-Detail 2 4 8 4" xfId="9543" xr:uid="{00000000-0005-0000-0000-000052410000}"/>
    <cellStyle name="RowTitles1-Detail 2 4 8 4 2" xfId="9544" xr:uid="{00000000-0005-0000-0000-000053410000}"/>
    <cellStyle name="RowTitles1-Detail 2 4 8 4_Tertiary Salaries Survey" xfId="9545" xr:uid="{00000000-0005-0000-0000-000054410000}"/>
    <cellStyle name="RowTitles1-Detail 2 4 8 5" xfId="9546" xr:uid="{00000000-0005-0000-0000-000055410000}"/>
    <cellStyle name="RowTitles1-Detail 2 4 8_Tertiary Salaries Survey" xfId="9547" xr:uid="{00000000-0005-0000-0000-000056410000}"/>
    <cellStyle name="RowTitles1-Detail 2 4 9" xfId="9548" xr:uid="{00000000-0005-0000-0000-000057410000}"/>
    <cellStyle name="RowTitles1-Detail 2 4 9 2" xfId="9549" xr:uid="{00000000-0005-0000-0000-000058410000}"/>
    <cellStyle name="RowTitles1-Detail 2 4 9 2 2" xfId="9550" xr:uid="{00000000-0005-0000-0000-000059410000}"/>
    <cellStyle name="RowTitles1-Detail 2 4 9 2 2 2" xfId="9551" xr:uid="{00000000-0005-0000-0000-00005A410000}"/>
    <cellStyle name="RowTitles1-Detail 2 4 9 2 2_Tertiary Salaries Survey" xfId="9552" xr:uid="{00000000-0005-0000-0000-00005B410000}"/>
    <cellStyle name="RowTitles1-Detail 2 4 9 2 3" xfId="9553" xr:uid="{00000000-0005-0000-0000-00005C410000}"/>
    <cellStyle name="RowTitles1-Detail 2 4 9 2_Tertiary Salaries Survey" xfId="9554" xr:uid="{00000000-0005-0000-0000-00005D410000}"/>
    <cellStyle name="RowTitles1-Detail 2 4 9 3" xfId="9555" xr:uid="{00000000-0005-0000-0000-00005E410000}"/>
    <cellStyle name="RowTitles1-Detail 2 4 9 3 2" xfId="9556" xr:uid="{00000000-0005-0000-0000-00005F410000}"/>
    <cellStyle name="RowTitles1-Detail 2 4 9 3 2 2" xfId="9557" xr:uid="{00000000-0005-0000-0000-000060410000}"/>
    <cellStyle name="RowTitles1-Detail 2 4 9 3 2_Tertiary Salaries Survey" xfId="9558" xr:uid="{00000000-0005-0000-0000-000061410000}"/>
    <cellStyle name="RowTitles1-Detail 2 4 9 3 3" xfId="9559" xr:uid="{00000000-0005-0000-0000-000062410000}"/>
    <cellStyle name="RowTitles1-Detail 2 4 9 3_Tertiary Salaries Survey" xfId="9560" xr:uid="{00000000-0005-0000-0000-000063410000}"/>
    <cellStyle name="RowTitles1-Detail 2 4 9 4" xfId="9561" xr:uid="{00000000-0005-0000-0000-000064410000}"/>
    <cellStyle name="RowTitles1-Detail 2 4 9 4 2" xfId="9562" xr:uid="{00000000-0005-0000-0000-000065410000}"/>
    <cellStyle name="RowTitles1-Detail 2 4 9 4_Tertiary Salaries Survey" xfId="9563" xr:uid="{00000000-0005-0000-0000-000066410000}"/>
    <cellStyle name="RowTitles1-Detail 2 4 9 5" xfId="9564" xr:uid="{00000000-0005-0000-0000-000067410000}"/>
    <cellStyle name="RowTitles1-Detail 2 4 9_Tertiary Salaries Survey" xfId="9565" xr:uid="{00000000-0005-0000-0000-000068410000}"/>
    <cellStyle name="RowTitles1-Detail 2 4_STUD aligned by INSTIT" xfId="9566" xr:uid="{00000000-0005-0000-0000-000069410000}"/>
    <cellStyle name="RowTitles1-Detail 2 5" xfId="9567" xr:uid="{00000000-0005-0000-0000-00006A410000}"/>
    <cellStyle name="RowTitles1-Detail 2 5 2" xfId="9568" xr:uid="{00000000-0005-0000-0000-00006B410000}"/>
    <cellStyle name="RowTitles1-Detail 2 5 2 2" xfId="9569" xr:uid="{00000000-0005-0000-0000-00006C410000}"/>
    <cellStyle name="RowTitles1-Detail 2 5 2 2 2" xfId="9570" xr:uid="{00000000-0005-0000-0000-00006D410000}"/>
    <cellStyle name="RowTitles1-Detail 2 5 2 2 2 2" xfId="9571" xr:uid="{00000000-0005-0000-0000-00006E410000}"/>
    <cellStyle name="RowTitles1-Detail 2 5 2 2 2_Tertiary Salaries Survey" xfId="9572" xr:uid="{00000000-0005-0000-0000-00006F410000}"/>
    <cellStyle name="RowTitles1-Detail 2 5 2 2 3" xfId="9573" xr:uid="{00000000-0005-0000-0000-000070410000}"/>
    <cellStyle name="RowTitles1-Detail 2 5 2 2_Tertiary Salaries Survey" xfId="9574" xr:uid="{00000000-0005-0000-0000-000071410000}"/>
    <cellStyle name="RowTitles1-Detail 2 5 2 3" xfId="9575" xr:uid="{00000000-0005-0000-0000-000072410000}"/>
    <cellStyle name="RowTitles1-Detail 2 5 2 3 2" xfId="9576" xr:uid="{00000000-0005-0000-0000-000073410000}"/>
    <cellStyle name="RowTitles1-Detail 2 5 2 3 2 2" xfId="9577" xr:uid="{00000000-0005-0000-0000-000074410000}"/>
    <cellStyle name="RowTitles1-Detail 2 5 2 3 2_Tertiary Salaries Survey" xfId="9578" xr:uid="{00000000-0005-0000-0000-000075410000}"/>
    <cellStyle name="RowTitles1-Detail 2 5 2 3 3" xfId="9579" xr:uid="{00000000-0005-0000-0000-000076410000}"/>
    <cellStyle name="RowTitles1-Detail 2 5 2 3_Tertiary Salaries Survey" xfId="9580" xr:uid="{00000000-0005-0000-0000-000077410000}"/>
    <cellStyle name="RowTitles1-Detail 2 5 2 4" xfId="9581" xr:uid="{00000000-0005-0000-0000-000078410000}"/>
    <cellStyle name="RowTitles1-Detail 2 5 2 5" xfId="9582" xr:uid="{00000000-0005-0000-0000-000079410000}"/>
    <cellStyle name="RowTitles1-Detail 2 5 2_Tertiary Salaries Survey" xfId="9583" xr:uid="{00000000-0005-0000-0000-00007A410000}"/>
    <cellStyle name="RowTitles1-Detail 2 5 3" xfId="9584" xr:uid="{00000000-0005-0000-0000-00007B410000}"/>
    <cellStyle name="RowTitles1-Detail 2 5 3 2" xfId="9585" xr:uid="{00000000-0005-0000-0000-00007C410000}"/>
    <cellStyle name="RowTitles1-Detail 2 5 3 2 2" xfId="9586" xr:uid="{00000000-0005-0000-0000-00007D410000}"/>
    <cellStyle name="RowTitles1-Detail 2 5 3 2 2 2" xfId="9587" xr:uid="{00000000-0005-0000-0000-00007E410000}"/>
    <cellStyle name="RowTitles1-Detail 2 5 3 2 2_Tertiary Salaries Survey" xfId="9588" xr:uid="{00000000-0005-0000-0000-00007F410000}"/>
    <cellStyle name="RowTitles1-Detail 2 5 3 2 3" xfId="9589" xr:uid="{00000000-0005-0000-0000-000080410000}"/>
    <cellStyle name="RowTitles1-Detail 2 5 3 2_Tertiary Salaries Survey" xfId="9590" xr:uid="{00000000-0005-0000-0000-000081410000}"/>
    <cellStyle name="RowTitles1-Detail 2 5 3 3" xfId="9591" xr:uid="{00000000-0005-0000-0000-000082410000}"/>
    <cellStyle name="RowTitles1-Detail 2 5 3 3 2" xfId="9592" xr:uid="{00000000-0005-0000-0000-000083410000}"/>
    <cellStyle name="RowTitles1-Detail 2 5 3 3 2 2" xfId="9593" xr:uid="{00000000-0005-0000-0000-000084410000}"/>
    <cellStyle name="RowTitles1-Detail 2 5 3 3 2_Tertiary Salaries Survey" xfId="9594" xr:uid="{00000000-0005-0000-0000-000085410000}"/>
    <cellStyle name="RowTitles1-Detail 2 5 3 3 3" xfId="9595" xr:uid="{00000000-0005-0000-0000-000086410000}"/>
    <cellStyle name="RowTitles1-Detail 2 5 3 3_Tertiary Salaries Survey" xfId="9596" xr:uid="{00000000-0005-0000-0000-000087410000}"/>
    <cellStyle name="RowTitles1-Detail 2 5 3 4" xfId="9597" xr:uid="{00000000-0005-0000-0000-000088410000}"/>
    <cellStyle name="RowTitles1-Detail 2 5 3 5" xfId="9598" xr:uid="{00000000-0005-0000-0000-000089410000}"/>
    <cellStyle name="RowTitles1-Detail 2 5 3 5 2" xfId="9599" xr:uid="{00000000-0005-0000-0000-00008A410000}"/>
    <cellStyle name="RowTitles1-Detail 2 5 3 5_Tertiary Salaries Survey" xfId="9600" xr:uid="{00000000-0005-0000-0000-00008B410000}"/>
    <cellStyle name="RowTitles1-Detail 2 5 3 6" xfId="9601" xr:uid="{00000000-0005-0000-0000-00008C410000}"/>
    <cellStyle name="RowTitles1-Detail 2 5 3_Tertiary Salaries Survey" xfId="9602" xr:uid="{00000000-0005-0000-0000-00008D410000}"/>
    <cellStyle name="RowTitles1-Detail 2 5 4" xfId="9603" xr:uid="{00000000-0005-0000-0000-00008E410000}"/>
    <cellStyle name="RowTitles1-Detail 2 5 4 2" xfId="9604" xr:uid="{00000000-0005-0000-0000-00008F410000}"/>
    <cellStyle name="RowTitles1-Detail 2 5 4 2 2" xfId="9605" xr:uid="{00000000-0005-0000-0000-000090410000}"/>
    <cellStyle name="RowTitles1-Detail 2 5 4 2 2 2" xfId="9606" xr:uid="{00000000-0005-0000-0000-000091410000}"/>
    <cellStyle name="RowTitles1-Detail 2 5 4 2 2_Tertiary Salaries Survey" xfId="9607" xr:uid="{00000000-0005-0000-0000-000092410000}"/>
    <cellStyle name="RowTitles1-Detail 2 5 4 2 3" xfId="9608" xr:uid="{00000000-0005-0000-0000-000093410000}"/>
    <cellStyle name="RowTitles1-Detail 2 5 4 2_Tertiary Salaries Survey" xfId="9609" xr:uid="{00000000-0005-0000-0000-000094410000}"/>
    <cellStyle name="RowTitles1-Detail 2 5 4 3" xfId="9610" xr:uid="{00000000-0005-0000-0000-000095410000}"/>
    <cellStyle name="RowTitles1-Detail 2 5 4 3 2" xfId="9611" xr:uid="{00000000-0005-0000-0000-000096410000}"/>
    <cellStyle name="RowTitles1-Detail 2 5 4 3 2 2" xfId="9612" xr:uid="{00000000-0005-0000-0000-000097410000}"/>
    <cellStyle name="RowTitles1-Detail 2 5 4 3 2_Tertiary Salaries Survey" xfId="9613" xr:uid="{00000000-0005-0000-0000-000098410000}"/>
    <cellStyle name="RowTitles1-Detail 2 5 4 3 3" xfId="9614" xr:uid="{00000000-0005-0000-0000-000099410000}"/>
    <cellStyle name="RowTitles1-Detail 2 5 4 3_Tertiary Salaries Survey" xfId="9615" xr:uid="{00000000-0005-0000-0000-00009A410000}"/>
    <cellStyle name="RowTitles1-Detail 2 5 4 4" xfId="9616" xr:uid="{00000000-0005-0000-0000-00009B410000}"/>
    <cellStyle name="RowTitles1-Detail 2 5 4 4 2" xfId="9617" xr:uid="{00000000-0005-0000-0000-00009C410000}"/>
    <cellStyle name="RowTitles1-Detail 2 5 4 4_Tertiary Salaries Survey" xfId="9618" xr:uid="{00000000-0005-0000-0000-00009D410000}"/>
    <cellStyle name="RowTitles1-Detail 2 5 4 5" xfId="9619" xr:uid="{00000000-0005-0000-0000-00009E410000}"/>
    <cellStyle name="RowTitles1-Detail 2 5 4_Tertiary Salaries Survey" xfId="9620" xr:uid="{00000000-0005-0000-0000-00009F410000}"/>
    <cellStyle name="RowTitles1-Detail 2 5 5" xfId="9621" xr:uid="{00000000-0005-0000-0000-0000A0410000}"/>
    <cellStyle name="RowTitles1-Detail 2 5 5 2" xfId="9622" xr:uid="{00000000-0005-0000-0000-0000A1410000}"/>
    <cellStyle name="RowTitles1-Detail 2 5 5 2 2" xfId="9623" xr:uid="{00000000-0005-0000-0000-0000A2410000}"/>
    <cellStyle name="RowTitles1-Detail 2 5 5 2 2 2" xfId="9624" xr:uid="{00000000-0005-0000-0000-0000A3410000}"/>
    <cellStyle name="RowTitles1-Detail 2 5 5 2 2_Tertiary Salaries Survey" xfId="9625" xr:uid="{00000000-0005-0000-0000-0000A4410000}"/>
    <cellStyle name="RowTitles1-Detail 2 5 5 2 3" xfId="9626" xr:uid="{00000000-0005-0000-0000-0000A5410000}"/>
    <cellStyle name="RowTitles1-Detail 2 5 5 2_Tertiary Salaries Survey" xfId="9627" xr:uid="{00000000-0005-0000-0000-0000A6410000}"/>
    <cellStyle name="RowTitles1-Detail 2 5 5 3" xfId="9628" xr:uid="{00000000-0005-0000-0000-0000A7410000}"/>
    <cellStyle name="RowTitles1-Detail 2 5 5 3 2" xfId="9629" xr:uid="{00000000-0005-0000-0000-0000A8410000}"/>
    <cellStyle name="RowTitles1-Detail 2 5 5 3 2 2" xfId="9630" xr:uid="{00000000-0005-0000-0000-0000A9410000}"/>
    <cellStyle name="RowTitles1-Detail 2 5 5 3 2_Tertiary Salaries Survey" xfId="9631" xr:uid="{00000000-0005-0000-0000-0000AA410000}"/>
    <cellStyle name="RowTitles1-Detail 2 5 5 3 3" xfId="9632" xr:uid="{00000000-0005-0000-0000-0000AB410000}"/>
    <cellStyle name="RowTitles1-Detail 2 5 5 3_Tertiary Salaries Survey" xfId="9633" xr:uid="{00000000-0005-0000-0000-0000AC410000}"/>
    <cellStyle name="RowTitles1-Detail 2 5 5 4" xfId="9634" xr:uid="{00000000-0005-0000-0000-0000AD410000}"/>
    <cellStyle name="RowTitles1-Detail 2 5 5 4 2" xfId="9635" xr:uid="{00000000-0005-0000-0000-0000AE410000}"/>
    <cellStyle name="RowTitles1-Detail 2 5 5 4_Tertiary Salaries Survey" xfId="9636" xr:uid="{00000000-0005-0000-0000-0000AF410000}"/>
    <cellStyle name="RowTitles1-Detail 2 5 5 5" xfId="9637" xr:uid="{00000000-0005-0000-0000-0000B0410000}"/>
    <cellStyle name="RowTitles1-Detail 2 5 5_Tertiary Salaries Survey" xfId="9638" xr:uid="{00000000-0005-0000-0000-0000B1410000}"/>
    <cellStyle name="RowTitles1-Detail 2 5 6" xfId="9639" xr:uid="{00000000-0005-0000-0000-0000B2410000}"/>
    <cellStyle name="RowTitles1-Detail 2 5 6 2" xfId="9640" xr:uid="{00000000-0005-0000-0000-0000B3410000}"/>
    <cellStyle name="RowTitles1-Detail 2 5 6 2 2" xfId="9641" xr:uid="{00000000-0005-0000-0000-0000B4410000}"/>
    <cellStyle name="RowTitles1-Detail 2 5 6 2 2 2" xfId="9642" xr:uid="{00000000-0005-0000-0000-0000B5410000}"/>
    <cellStyle name="RowTitles1-Detail 2 5 6 2 2_Tertiary Salaries Survey" xfId="9643" xr:uid="{00000000-0005-0000-0000-0000B6410000}"/>
    <cellStyle name="RowTitles1-Detail 2 5 6 2 3" xfId="9644" xr:uid="{00000000-0005-0000-0000-0000B7410000}"/>
    <cellStyle name="RowTitles1-Detail 2 5 6 2_Tertiary Salaries Survey" xfId="9645" xr:uid="{00000000-0005-0000-0000-0000B8410000}"/>
    <cellStyle name="RowTitles1-Detail 2 5 6 3" xfId="9646" xr:uid="{00000000-0005-0000-0000-0000B9410000}"/>
    <cellStyle name="RowTitles1-Detail 2 5 6 3 2" xfId="9647" xr:uid="{00000000-0005-0000-0000-0000BA410000}"/>
    <cellStyle name="RowTitles1-Detail 2 5 6 3 2 2" xfId="9648" xr:uid="{00000000-0005-0000-0000-0000BB410000}"/>
    <cellStyle name="RowTitles1-Detail 2 5 6 3 2_Tertiary Salaries Survey" xfId="9649" xr:uid="{00000000-0005-0000-0000-0000BC410000}"/>
    <cellStyle name="RowTitles1-Detail 2 5 6 3 3" xfId="9650" xr:uid="{00000000-0005-0000-0000-0000BD410000}"/>
    <cellStyle name="RowTitles1-Detail 2 5 6 3_Tertiary Salaries Survey" xfId="9651" xr:uid="{00000000-0005-0000-0000-0000BE410000}"/>
    <cellStyle name="RowTitles1-Detail 2 5 6 4" xfId="9652" xr:uid="{00000000-0005-0000-0000-0000BF410000}"/>
    <cellStyle name="RowTitles1-Detail 2 5 6 4 2" xfId="9653" xr:uid="{00000000-0005-0000-0000-0000C0410000}"/>
    <cellStyle name="RowTitles1-Detail 2 5 6 4_Tertiary Salaries Survey" xfId="9654" xr:uid="{00000000-0005-0000-0000-0000C1410000}"/>
    <cellStyle name="RowTitles1-Detail 2 5 6 5" xfId="9655" xr:uid="{00000000-0005-0000-0000-0000C2410000}"/>
    <cellStyle name="RowTitles1-Detail 2 5 6_Tertiary Salaries Survey" xfId="9656" xr:uid="{00000000-0005-0000-0000-0000C3410000}"/>
    <cellStyle name="RowTitles1-Detail 2 5 7" xfId="9657" xr:uid="{00000000-0005-0000-0000-0000C4410000}"/>
    <cellStyle name="RowTitles1-Detail 2 5 7 2" xfId="9658" xr:uid="{00000000-0005-0000-0000-0000C5410000}"/>
    <cellStyle name="RowTitles1-Detail 2 5 7 2 2" xfId="9659" xr:uid="{00000000-0005-0000-0000-0000C6410000}"/>
    <cellStyle name="RowTitles1-Detail 2 5 7 2_Tertiary Salaries Survey" xfId="9660" xr:uid="{00000000-0005-0000-0000-0000C7410000}"/>
    <cellStyle name="RowTitles1-Detail 2 5 7 3" xfId="9661" xr:uid="{00000000-0005-0000-0000-0000C8410000}"/>
    <cellStyle name="RowTitles1-Detail 2 5 7_Tertiary Salaries Survey" xfId="9662" xr:uid="{00000000-0005-0000-0000-0000C9410000}"/>
    <cellStyle name="RowTitles1-Detail 2 5 8" xfId="9663" xr:uid="{00000000-0005-0000-0000-0000CA410000}"/>
    <cellStyle name="RowTitles1-Detail 2 5 9" xfId="9664" xr:uid="{00000000-0005-0000-0000-0000CB410000}"/>
    <cellStyle name="RowTitles1-Detail 2 5_STUD aligned by INSTIT" xfId="9665" xr:uid="{00000000-0005-0000-0000-0000CC410000}"/>
    <cellStyle name="RowTitles1-Detail 2 6" xfId="9666" xr:uid="{00000000-0005-0000-0000-0000CD410000}"/>
    <cellStyle name="RowTitles1-Detail 2 6 2" xfId="9667" xr:uid="{00000000-0005-0000-0000-0000CE410000}"/>
    <cellStyle name="RowTitles1-Detail 2 6 2 2" xfId="9668" xr:uid="{00000000-0005-0000-0000-0000CF410000}"/>
    <cellStyle name="RowTitles1-Detail 2 6 2 2 2" xfId="9669" xr:uid="{00000000-0005-0000-0000-0000D0410000}"/>
    <cellStyle name="RowTitles1-Detail 2 6 2 2 2 2" xfId="9670" xr:uid="{00000000-0005-0000-0000-0000D1410000}"/>
    <cellStyle name="RowTitles1-Detail 2 6 2 2 2_Tertiary Salaries Survey" xfId="9671" xr:uid="{00000000-0005-0000-0000-0000D2410000}"/>
    <cellStyle name="RowTitles1-Detail 2 6 2 2 3" xfId="9672" xr:uid="{00000000-0005-0000-0000-0000D3410000}"/>
    <cellStyle name="RowTitles1-Detail 2 6 2 2_Tertiary Salaries Survey" xfId="9673" xr:uid="{00000000-0005-0000-0000-0000D4410000}"/>
    <cellStyle name="RowTitles1-Detail 2 6 2 3" xfId="9674" xr:uid="{00000000-0005-0000-0000-0000D5410000}"/>
    <cellStyle name="RowTitles1-Detail 2 6 2 3 2" xfId="9675" xr:uid="{00000000-0005-0000-0000-0000D6410000}"/>
    <cellStyle name="RowTitles1-Detail 2 6 2 3 2 2" xfId="9676" xr:uid="{00000000-0005-0000-0000-0000D7410000}"/>
    <cellStyle name="RowTitles1-Detail 2 6 2 3 2_Tertiary Salaries Survey" xfId="9677" xr:uid="{00000000-0005-0000-0000-0000D8410000}"/>
    <cellStyle name="RowTitles1-Detail 2 6 2 3 3" xfId="9678" xr:uid="{00000000-0005-0000-0000-0000D9410000}"/>
    <cellStyle name="RowTitles1-Detail 2 6 2 3_Tertiary Salaries Survey" xfId="9679" xr:uid="{00000000-0005-0000-0000-0000DA410000}"/>
    <cellStyle name="RowTitles1-Detail 2 6 2 4" xfId="9680" xr:uid="{00000000-0005-0000-0000-0000DB410000}"/>
    <cellStyle name="RowTitles1-Detail 2 6 2 5" xfId="9681" xr:uid="{00000000-0005-0000-0000-0000DC410000}"/>
    <cellStyle name="RowTitles1-Detail 2 6 2 5 2" xfId="9682" xr:uid="{00000000-0005-0000-0000-0000DD410000}"/>
    <cellStyle name="RowTitles1-Detail 2 6 2 5_Tertiary Salaries Survey" xfId="9683" xr:uid="{00000000-0005-0000-0000-0000DE410000}"/>
    <cellStyle name="RowTitles1-Detail 2 6 2 6" xfId="9684" xr:uid="{00000000-0005-0000-0000-0000DF410000}"/>
    <cellStyle name="RowTitles1-Detail 2 6 2_Tertiary Salaries Survey" xfId="9685" xr:uid="{00000000-0005-0000-0000-0000E0410000}"/>
    <cellStyle name="RowTitles1-Detail 2 6 3" xfId="9686" xr:uid="{00000000-0005-0000-0000-0000E1410000}"/>
    <cellStyle name="RowTitles1-Detail 2 6 3 2" xfId="9687" xr:uid="{00000000-0005-0000-0000-0000E2410000}"/>
    <cellStyle name="RowTitles1-Detail 2 6 3 2 2" xfId="9688" xr:uid="{00000000-0005-0000-0000-0000E3410000}"/>
    <cellStyle name="RowTitles1-Detail 2 6 3 2 2 2" xfId="9689" xr:uid="{00000000-0005-0000-0000-0000E4410000}"/>
    <cellStyle name="RowTitles1-Detail 2 6 3 2 2_Tertiary Salaries Survey" xfId="9690" xr:uid="{00000000-0005-0000-0000-0000E5410000}"/>
    <cellStyle name="RowTitles1-Detail 2 6 3 2 3" xfId="9691" xr:uid="{00000000-0005-0000-0000-0000E6410000}"/>
    <cellStyle name="RowTitles1-Detail 2 6 3 2_Tertiary Salaries Survey" xfId="9692" xr:uid="{00000000-0005-0000-0000-0000E7410000}"/>
    <cellStyle name="RowTitles1-Detail 2 6 3 3" xfId="9693" xr:uid="{00000000-0005-0000-0000-0000E8410000}"/>
    <cellStyle name="RowTitles1-Detail 2 6 3 3 2" xfId="9694" xr:uid="{00000000-0005-0000-0000-0000E9410000}"/>
    <cellStyle name="RowTitles1-Detail 2 6 3 3 2 2" xfId="9695" xr:uid="{00000000-0005-0000-0000-0000EA410000}"/>
    <cellStyle name="RowTitles1-Detail 2 6 3 3 2_Tertiary Salaries Survey" xfId="9696" xr:uid="{00000000-0005-0000-0000-0000EB410000}"/>
    <cellStyle name="RowTitles1-Detail 2 6 3 3 3" xfId="9697" xr:uid="{00000000-0005-0000-0000-0000EC410000}"/>
    <cellStyle name="RowTitles1-Detail 2 6 3 3_Tertiary Salaries Survey" xfId="9698" xr:uid="{00000000-0005-0000-0000-0000ED410000}"/>
    <cellStyle name="RowTitles1-Detail 2 6 3 4" xfId="9699" xr:uid="{00000000-0005-0000-0000-0000EE410000}"/>
    <cellStyle name="RowTitles1-Detail 2 6 3 5" xfId="9700" xr:uid="{00000000-0005-0000-0000-0000EF410000}"/>
    <cellStyle name="RowTitles1-Detail 2 6 3_Tertiary Salaries Survey" xfId="9701" xr:uid="{00000000-0005-0000-0000-0000F0410000}"/>
    <cellStyle name="RowTitles1-Detail 2 6 4" xfId="9702" xr:uid="{00000000-0005-0000-0000-0000F1410000}"/>
    <cellStyle name="RowTitles1-Detail 2 6 4 2" xfId="9703" xr:uid="{00000000-0005-0000-0000-0000F2410000}"/>
    <cellStyle name="RowTitles1-Detail 2 6 4 2 2" xfId="9704" xr:uid="{00000000-0005-0000-0000-0000F3410000}"/>
    <cellStyle name="RowTitles1-Detail 2 6 4 2 2 2" xfId="9705" xr:uid="{00000000-0005-0000-0000-0000F4410000}"/>
    <cellStyle name="RowTitles1-Detail 2 6 4 2 2_Tertiary Salaries Survey" xfId="9706" xr:uid="{00000000-0005-0000-0000-0000F5410000}"/>
    <cellStyle name="RowTitles1-Detail 2 6 4 2 3" xfId="9707" xr:uid="{00000000-0005-0000-0000-0000F6410000}"/>
    <cellStyle name="RowTitles1-Detail 2 6 4 2_Tertiary Salaries Survey" xfId="9708" xr:uid="{00000000-0005-0000-0000-0000F7410000}"/>
    <cellStyle name="RowTitles1-Detail 2 6 4 3" xfId="9709" xr:uid="{00000000-0005-0000-0000-0000F8410000}"/>
    <cellStyle name="RowTitles1-Detail 2 6 4 3 2" xfId="9710" xr:uid="{00000000-0005-0000-0000-0000F9410000}"/>
    <cellStyle name="RowTitles1-Detail 2 6 4 3 2 2" xfId="9711" xr:uid="{00000000-0005-0000-0000-0000FA410000}"/>
    <cellStyle name="RowTitles1-Detail 2 6 4 3 2_Tertiary Salaries Survey" xfId="9712" xr:uid="{00000000-0005-0000-0000-0000FB410000}"/>
    <cellStyle name="RowTitles1-Detail 2 6 4 3 3" xfId="9713" xr:uid="{00000000-0005-0000-0000-0000FC410000}"/>
    <cellStyle name="RowTitles1-Detail 2 6 4 3_Tertiary Salaries Survey" xfId="9714" xr:uid="{00000000-0005-0000-0000-0000FD410000}"/>
    <cellStyle name="RowTitles1-Detail 2 6 4 4" xfId="9715" xr:uid="{00000000-0005-0000-0000-0000FE410000}"/>
    <cellStyle name="RowTitles1-Detail 2 6 4 4 2" xfId="9716" xr:uid="{00000000-0005-0000-0000-0000FF410000}"/>
    <cellStyle name="RowTitles1-Detail 2 6 4 4_Tertiary Salaries Survey" xfId="9717" xr:uid="{00000000-0005-0000-0000-000000420000}"/>
    <cellStyle name="RowTitles1-Detail 2 6 4 5" xfId="9718" xr:uid="{00000000-0005-0000-0000-000001420000}"/>
    <cellStyle name="RowTitles1-Detail 2 6 4_Tertiary Salaries Survey" xfId="9719" xr:uid="{00000000-0005-0000-0000-000002420000}"/>
    <cellStyle name="RowTitles1-Detail 2 6 5" xfId="9720" xr:uid="{00000000-0005-0000-0000-000003420000}"/>
    <cellStyle name="RowTitles1-Detail 2 6 5 2" xfId="9721" xr:uid="{00000000-0005-0000-0000-000004420000}"/>
    <cellStyle name="RowTitles1-Detail 2 6 5 2 2" xfId="9722" xr:uid="{00000000-0005-0000-0000-000005420000}"/>
    <cellStyle name="RowTitles1-Detail 2 6 5 2 2 2" xfId="9723" xr:uid="{00000000-0005-0000-0000-000006420000}"/>
    <cellStyle name="RowTitles1-Detail 2 6 5 2 2_Tertiary Salaries Survey" xfId="9724" xr:uid="{00000000-0005-0000-0000-000007420000}"/>
    <cellStyle name="RowTitles1-Detail 2 6 5 2 3" xfId="9725" xr:uid="{00000000-0005-0000-0000-000008420000}"/>
    <cellStyle name="RowTitles1-Detail 2 6 5 2_Tertiary Salaries Survey" xfId="9726" xr:uid="{00000000-0005-0000-0000-000009420000}"/>
    <cellStyle name="RowTitles1-Detail 2 6 5 3" xfId="9727" xr:uid="{00000000-0005-0000-0000-00000A420000}"/>
    <cellStyle name="RowTitles1-Detail 2 6 5 3 2" xfId="9728" xr:uid="{00000000-0005-0000-0000-00000B420000}"/>
    <cellStyle name="RowTitles1-Detail 2 6 5 3 2 2" xfId="9729" xr:uid="{00000000-0005-0000-0000-00000C420000}"/>
    <cellStyle name="RowTitles1-Detail 2 6 5 3 2_Tertiary Salaries Survey" xfId="9730" xr:uid="{00000000-0005-0000-0000-00000D420000}"/>
    <cellStyle name="RowTitles1-Detail 2 6 5 3 3" xfId="9731" xr:uid="{00000000-0005-0000-0000-00000E420000}"/>
    <cellStyle name="RowTitles1-Detail 2 6 5 3_Tertiary Salaries Survey" xfId="9732" xr:uid="{00000000-0005-0000-0000-00000F420000}"/>
    <cellStyle name="RowTitles1-Detail 2 6 5 4" xfId="9733" xr:uid="{00000000-0005-0000-0000-000010420000}"/>
    <cellStyle name="RowTitles1-Detail 2 6 5 4 2" xfId="9734" xr:uid="{00000000-0005-0000-0000-000011420000}"/>
    <cellStyle name="RowTitles1-Detail 2 6 5 4_Tertiary Salaries Survey" xfId="9735" xr:uid="{00000000-0005-0000-0000-000012420000}"/>
    <cellStyle name="RowTitles1-Detail 2 6 5 5" xfId="9736" xr:uid="{00000000-0005-0000-0000-000013420000}"/>
    <cellStyle name="RowTitles1-Detail 2 6 5_Tertiary Salaries Survey" xfId="9737" xr:uid="{00000000-0005-0000-0000-000014420000}"/>
    <cellStyle name="RowTitles1-Detail 2 6 6" xfId="9738" xr:uid="{00000000-0005-0000-0000-000015420000}"/>
    <cellStyle name="RowTitles1-Detail 2 6 6 2" xfId="9739" xr:uid="{00000000-0005-0000-0000-000016420000}"/>
    <cellStyle name="RowTitles1-Detail 2 6 6 2 2" xfId="9740" xr:uid="{00000000-0005-0000-0000-000017420000}"/>
    <cellStyle name="RowTitles1-Detail 2 6 6 2 2 2" xfId="9741" xr:uid="{00000000-0005-0000-0000-000018420000}"/>
    <cellStyle name="RowTitles1-Detail 2 6 6 2 2_Tertiary Salaries Survey" xfId="9742" xr:uid="{00000000-0005-0000-0000-000019420000}"/>
    <cellStyle name="RowTitles1-Detail 2 6 6 2 3" xfId="9743" xr:uid="{00000000-0005-0000-0000-00001A420000}"/>
    <cellStyle name="RowTitles1-Detail 2 6 6 2_Tertiary Salaries Survey" xfId="9744" xr:uid="{00000000-0005-0000-0000-00001B420000}"/>
    <cellStyle name="RowTitles1-Detail 2 6 6 3" xfId="9745" xr:uid="{00000000-0005-0000-0000-00001C420000}"/>
    <cellStyle name="RowTitles1-Detail 2 6 6 3 2" xfId="9746" xr:uid="{00000000-0005-0000-0000-00001D420000}"/>
    <cellStyle name="RowTitles1-Detail 2 6 6 3 2 2" xfId="9747" xr:uid="{00000000-0005-0000-0000-00001E420000}"/>
    <cellStyle name="RowTitles1-Detail 2 6 6 3 2_Tertiary Salaries Survey" xfId="9748" xr:uid="{00000000-0005-0000-0000-00001F420000}"/>
    <cellStyle name="RowTitles1-Detail 2 6 6 3 3" xfId="9749" xr:uid="{00000000-0005-0000-0000-000020420000}"/>
    <cellStyle name="RowTitles1-Detail 2 6 6 3_Tertiary Salaries Survey" xfId="9750" xr:uid="{00000000-0005-0000-0000-000021420000}"/>
    <cellStyle name="RowTitles1-Detail 2 6 6 4" xfId="9751" xr:uid="{00000000-0005-0000-0000-000022420000}"/>
    <cellStyle name="RowTitles1-Detail 2 6 6 4 2" xfId="9752" xr:uid="{00000000-0005-0000-0000-000023420000}"/>
    <cellStyle name="RowTitles1-Detail 2 6 6 4_Tertiary Salaries Survey" xfId="9753" xr:uid="{00000000-0005-0000-0000-000024420000}"/>
    <cellStyle name="RowTitles1-Detail 2 6 6 5" xfId="9754" xr:uid="{00000000-0005-0000-0000-000025420000}"/>
    <cellStyle name="RowTitles1-Detail 2 6 6_Tertiary Salaries Survey" xfId="9755" xr:uid="{00000000-0005-0000-0000-000026420000}"/>
    <cellStyle name="RowTitles1-Detail 2 6 7" xfId="9756" xr:uid="{00000000-0005-0000-0000-000027420000}"/>
    <cellStyle name="RowTitles1-Detail 2 6 7 2" xfId="9757" xr:uid="{00000000-0005-0000-0000-000028420000}"/>
    <cellStyle name="RowTitles1-Detail 2 6 7 2 2" xfId="9758" xr:uid="{00000000-0005-0000-0000-000029420000}"/>
    <cellStyle name="RowTitles1-Detail 2 6 7 2_Tertiary Salaries Survey" xfId="9759" xr:uid="{00000000-0005-0000-0000-00002A420000}"/>
    <cellStyle name="RowTitles1-Detail 2 6 7 3" xfId="9760" xr:uid="{00000000-0005-0000-0000-00002B420000}"/>
    <cellStyle name="RowTitles1-Detail 2 6 7_Tertiary Salaries Survey" xfId="9761" xr:uid="{00000000-0005-0000-0000-00002C420000}"/>
    <cellStyle name="RowTitles1-Detail 2 6 8" xfId="9762" xr:uid="{00000000-0005-0000-0000-00002D420000}"/>
    <cellStyle name="RowTitles1-Detail 2 6 8 2" xfId="9763" xr:uid="{00000000-0005-0000-0000-00002E420000}"/>
    <cellStyle name="RowTitles1-Detail 2 6 8 2 2" xfId="9764" xr:uid="{00000000-0005-0000-0000-00002F420000}"/>
    <cellStyle name="RowTitles1-Detail 2 6 8 2_Tertiary Salaries Survey" xfId="9765" xr:uid="{00000000-0005-0000-0000-000030420000}"/>
    <cellStyle name="RowTitles1-Detail 2 6 8 3" xfId="9766" xr:uid="{00000000-0005-0000-0000-000031420000}"/>
    <cellStyle name="RowTitles1-Detail 2 6 8_Tertiary Salaries Survey" xfId="9767" xr:uid="{00000000-0005-0000-0000-000032420000}"/>
    <cellStyle name="RowTitles1-Detail 2 6 9" xfId="9768" xr:uid="{00000000-0005-0000-0000-000033420000}"/>
    <cellStyle name="RowTitles1-Detail 2 6_STUD aligned by INSTIT" xfId="9769" xr:uid="{00000000-0005-0000-0000-000034420000}"/>
    <cellStyle name="RowTitles1-Detail 2 7" xfId="9770" xr:uid="{00000000-0005-0000-0000-000035420000}"/>
    <cellStyle name="RowTitles1-Detail 2 7 2" xfId="9771" xr:uid="{00000000-0005-0000-0000-000036420000}"/>
    <cellStyle name="RowTitles1-Detail 2 7 2 2" xfId="9772" xr:uid="{00000000-0005-0000-0000-000037420000}"/>
    <cellStyle name="RowTitles1-Detail 2 7 2 2 2" xfId="9773" xr:uid="{00000000-0005-0000-0000-000038420000}"/>
    <cellStyle name="RowTitles1-Detail 2 7 2 2 2 2" xfId="9774" xr:uid="{00000000-0005-0000-0000-000039420000}"/>
    <cellStyle name="RowTitles1-Detail 2 7 2 2 2_Tertiary Salaries Survey" xfId="9775" xr:uid="{00000000-0005-0000-0000-00003A420000}"/>
    <cellStyle name="RowTitles1-Detail 2 7 2 2 3" xfId="9776" xr:uid="{00000000-0005-0000-0000-00003B420000}"/>
    <cellStyle name="RowTitles1-Detail 2 7 2 2_Tertiary Salaries Survey" xfId="9777" xr:uid="{00000000-0005-0000-0000-00003C420000}"/>
    <cellStyle name="RowTitles1-Detail 2 7 2 3" xfId="9778" xr:uid="{00000000-0005-0000-0000-00003D420000}"/>
    <cellStyle name="RowTitles1-Detail 2 7 2 3 2" xfId="9779" xr:uid="{00000000-0005-0000-0000-00003E420000}"/>
    <cellStyle name="RowTitles1-Detail 2 7 2 3 2 2" xfId="9780" xr:uid="{00000000-0005-0000-0000-00003F420000}"/>
    <cellStyle name="RowTitles1-Detail 2 7 2 3 2_Tertiary Salaries Survey" xfId="9781" xr:uid="{00000000-0005-0000-0000-000040420000}"/>
    <cellStyle name="RowTitles1-Detail 2 7 2 3 3" xfId="9782" xr:uid="{00000000-0005-0000-0000-000041420000}"/>
    <cellStyle name="RowTitles1-Detail 2 7 2 3_Tertiary Salaries Survey" xfId="9783" xr:uid="{00000000-0005-0000-0000-000042420000}"/>
    <cellStyle name="RowTitles1-Detail 2 7 2 4" xfId="9784" xr:uid="{00000000-0005-0000-0000-000043420000}"/>
    <cellStyle name="RowTitles1-Detail 2 7 2 5" xfId="9785" xr:uid="{00000000-0005-0000-0000-000044420000}"/>
    <cellStyle name="RowTitles1-Detail 2 7 2_Tertiary Salaries Survey" xfId="9786" xr:uid="{00000000-0005-0000-0000-000045420000}"/>
    <cellStyle name="RowTitles1-Detail 2 7 3" xfId="9787" xr:uid="{00000000-0005-0000-0000-000046420000}"/>
    <cellStyle name="RowTitles1-Detail 2 7 3 2" xfId="9788" xr:uid="{00000000-0005-0000-0000-000047420000}"/>
    <cellStyle name="RowTitles1-Detail 2 7 3 2 2" xfId="9789" xr:uid="{00000000-0005-0000-0000-000048420000}"/>
    <cellStyle name="RowTitles1-Detail 2 7 3 2 2 2" xfId="9790" xr:uid="{00000000-0005-0000-0000-000049420000}"/>
    <cellStyle name="RowTitles1-Detail 2 7 3 2 2_Tertiary Salaries Survey" xfId="9791" xr:uid="{00000000-0005-0000-0000-00004A420000}"/>
    <cellStyle name="RowTitles1-Detail 2 7 3 2 3" xfId="9792" xr:uid="{00000000-0005-0000-0000-00004B420000}"/>
    <cellStyle name="RowTitles1-Detail 2 7 3 2_Tertiary Salaries Survey" xfId="9793" xr:uid="{00000000-0005-0000-0000-00004C420000}"/>
    <cellStyle name="RowTitles1-Detail 2 7 3 3" xfId="9794" xr:uid="{00000000-0005-0000-0000-00004D420000}"/>
    <cellStyle name="RowTitles1-Detail 2 7 3 3 2" xfId="9795" xr:uid="{00000000-0005-0000-0000-00004E420000}"/>
    <cellStyle name="RowTitles1-Detail 2 7 3 3 2 2" xfId="9796" xr:uid="{00000000-0005-0000-0000-00004F420000}"/>
    <cellStyle name="RowTitles1-Detail 2 7 3 3 2_Tertiary Salaries Survey" xfId="9797" xr:uid="{00000000-0005-0000-0000-000050420000}"/>
    <cellStyle name="RowTitles1-Detail 2 7 3 3 3" xfId="9798" xr:uid="{00000000-0005-0000-0000-000051420000}"/>
    <cellStyle name="RowTitles1-Detail 2 7 3 3_Tertiary Salaries Survey" xfId="9799" xr:uid="{00000000-0005-0000-0000-000052420000}"/>
    <cellStyle name="RowTitles1-Detail 2 7 3 4" xfId="9800" xr:uid="{00000000-0005-0000-0000-000053420000}"/>
    <cellStyle name="RowTitles1-Detail 2 7 3 4 2" xfId="9801" xr:uid="{00000000-0005-0000-0000-000054420000}"/>
    <cellStyle name="RowTitles1-Detail 2 7 3 4_Tertiary Salaries Survey" xfId="9802" xr:uid="{00000000-0005-0000-0000-000055420000}"/>
    <cellStyle name="RowTitles1-Detail 2 7 3 5" xfId="9803" xr:uid="{00000000-0005-0000-0000-000056420000}"/>
    <cellStyle name="RowTitles1-Detail 2 7 3_Tertiary Salaries Survey" xfId="9804" xr:uid="{00000000-0005-0000-0000-000057420000}"/>
    <cellStyle name="RowTitles1-Detail 2 7 4" xfId="9805" xr:uid="{00000000-0005-0000-0000-000058420000}"/>
    <cellStyle name="RowTitles1-Detail 2 7 4 2" xfId="9806" xr:uid="{00000000-0005-0000-0000-000059420000}"/>
    <cellStyle name="RowTitles1-Detail 2 7 4 2 2" xfId="9807" xr:uid="{00000000-0005-0000-0000-00005A420000}"/>
    <cellStyle name="RowTitles1-Detail 2 7 4 2 2 2" xfId="9808" xr:uid="{00000000-0005-0000-0000-00005B420000}"/>
    <cellStyle name="RowTitles1-Detail 2 7 4 2 2_Tertiary Salaries Survey" xfId="9809" xr:uid="{00000000-0005-0000-0000-00005C420000}"/>
    <cellStyle name="RowTitles1-Detail 2 7 4 2 3" xfId="9810" xr:uid="{00000000-0005-0000-0000-00005D420000}"/>
    <cellStyle name="RowTitles1-Detail 2 7 4 2_Tertiary Salaries Survey" xfId="9811" xr:uid="{00000000-0005-0000-0000-00005E420000}"/>
    <cellStyle name="RowTitles1-Detail 2 7 4 3" xfId="9812" xr:uid="{00000000-0005-0000-0000-00005F420000}"/>
    <cellStyle name="RowTitles1-Detail 2 7 4 3 2" xfId="9813" xr:uid="{00000000-0005-0000-0000-000060420000}"/>
    <cellStyle name="RowTitles1-Detail 2 7 4 3 2 2" xfId="9814" xr:uid="{00000000-0005-0000-0000-000061420000}"/>
    <cellStyle name="RowTitles1-Detail 2 7 4 3 2_Tertiary Salaries Survey" xfId="9815" xr:uid="{00000000-0005-0000-0000-000062420000}"/>
    <cellStyle name="RowTitles1-Detail 2 7 4 3 3" xfId="9816" xr:uid="{00000000-0005-0000-0000-000063420000}"/>
    <cellStyle name="RowTitles1-Detail 2 7 4 3_Tertiary Salaries Survey" xfId="9817" xr:uid="{00000000-0005-0000-0000-000064420000}"/>
    <cellStyle name="RowTitles1-Detail 2 7 4 4" xfId="9818" xr:uid="{00000000-0005-0000-0000-000065420000}"/>
    <cellStyle name="RowTitles1-Detail 2 7 4 4 2" xfId="9819" xr:uid="{00000000-0005-0000-0000-000066420000}"/>
    <cellStyle name="RowTitles1-Detail 2 7 4 4_Tertiary Salaries Survey" xfId="9820" xr:uid="{00000000-0005-0000-0000-000067420000}"/>
    <cellStyle name="RowTitles1-Detail 2 7 4 5" xfId="9821" xr:uid="{00000000-0005-0000-0000-000068420000}"/>
    <cellStyle name="RowTitles1-Detail 2 7 4_Tertiary Salaries Survey" xfId="9822" xr:uid="{00000000-0005-0000-0000-000069420000}"/>
    <cellStyle name="RowTitles1-Detail 2 7 5" xfId="9823" xr:uid="{00000000-0005-0000-0000-00006A420000}"/>
    <cellStyle name="RowTitles1-Detail 2 7 5 2" xfId="9824" xr:uid="{00000000-0005-0000-0000-00006B420000}"/>
    <cellStyle name="RowTitles1-Detail 2 7 5 2 2" xfId="9825" xr:uid="{00000000-0005-0000-0000-00006C420000}"/>
    <cellStyle name="RowTitles1-Detail 2 7 5 2 2 2" xfId="9826" xr:uid="{00000000-0005-0000-0000-00006D420000}"/>
    <cellStyle name="RowTitles1-Detail 2 7 5 2 2_Tertiary Salaries Survey" xfId="9827" xr:uid="{00000000-0005-0000-0000-00006E420000}"/>
    <cellStyle name="RowTitles1-Detail 2 7 5 2 3" xfId="9828" xr:uid="{00000000-0005-0000-0000-00006F420000}"/>
    <cellStyle name="RowTitles1-Detail 2 7 5 2_Tertiary Salaries Survey" xfId="9829" xr:uid="{00000000-0005-0000-0000-000070420000}"/>
    <cellStyle name="RowTitles1-Detail 2 7 5 3" xfId="9830" xr:uid="{00000000-0005-0000-0000-000071420000}"/>
    <cellStyle name="RowTitles1-Detail 2 7 5 3 2" xfId="9831" xr:uid="{00000000-0005-0000-0000-000072420000}"/>
    <cellStyle name="RowTitles1-Detail 2 7 5 3 2 2" xfId="9832" xr:uid="{00000000-0005-0000-0000-000073420000}"/>
    <cellStyle name="RowTitles1-Detail 2 7 5 3 2_Tertiary Salaries Survey" xfId="9833" xr:uid="{00000000-0005-0000-0000-000074420000}"/>
    <cellStyle name="RowTitles1-Detail 2 7 5 3 3" xfId="9834" xr:uid="{00000000-0005-0000-0000-000075420000}"/>
    <cellStyle name="RowTitles1-Detail 2 7 5 3_Tertiary Salaries Survey" xfId="9835" xr:uid="{00000000-0005-0000-0000-000076420000}"/>
    <cellStyle name="RowTitles1-Detail 2 7 5 4" xfId="9836" xr:uid="{00000000-0005-0000-0000-000077420000}"/>
    <cellStyle name="RowTitles1-Detail 2 7 5 4 2" xfId="9837" xr:uid="{00000000-0005-0000-0000-000078420000}"/>
    <cellStyle name="RowTitles1-Detail 2 7 5 4_Tertiary Salaries Survey" xfId="9838" xr:uid="{00000000-0005-0000-0000-000079420000}"/>
    <cellStyle name="RowTitles1-Detail 2 7 5 5" xfId="9839" xr:uid="{00000000-0005-0000-0000-00007A420000}"/>
    <cellStyle name="RowTitles1-Detail 2 7 5_Tertiary Salaries Survey" xfId="9840" xr:uid="{00000000-0005-0000-0000-00007B420000}"/>
    <cellStyle name="RowTitles1-Detail 2 7 6" xfId="9841" xr:uid="{00000000-0005-0000-0000-00007C420000}"/>
    <cellStyle name="RowTitles1-Detail 2 7 6 2" xfId="9842" xr:uid="{00000000-0005-0000-0000-00007D420000}"/>
    <cellStyle name="RowTitles1-Detail 2 7 6 2 2" xfId="9843" xr:uid="{00000000-0005-0000-0000-00007E420000}"/>
    <cellStyle name="RowTitles1-Detail 2 7 6 2 2 2" xfId="9844" xr:uid="{00000000-0005-0000-0000-00007F420000}"/>
    <cellStyle name="RowTitles1-Detail 2 7 6 2 2_Tertiary Salaries Survey" xfId="9845" xr:uid="{00000000-0005-0000-0000-000080420000}"/>
    <cellStyle name="RowTitles1-Detail 2 7 6 2 3" xfId="9846" xr:uid="{00000000-0005-0000-0000-000081420000}"/>
    <cellStyle name="RowTitles1-Detail 2 7 6 2_Tertiary Salaries Survey" xfId="9847" xr:uid="{00000000-0005-0000-0000-000082420000}"/>
    <cellStyle name="RowTitles1-Detail 2 7 6 3" xfId="9848" xr:uid="{00000000-0005-0000-0000-000083420000}"/>
    <cellStyle name="RowTitles1-Detail 2 7 6 3 2" xfId="9849" xr:uid="{00000000-0005-0000-0000-000084420000}"/>
    <cellStyle name="RowTitles1-Detail 2 7 6 3 2 2" xfId="9850" xr:uid="{00000000-0005-0000-0000-000085420000}"/>
    <cellStyle name="RowTitles1-Detail 2 7 6 3 2_Tertiary Salaries Survey" xfId="9851" xr:uid="{00000000-0005-0000-0000-000086420000}"/>
    <cellStyle name="RowTitles1-Detail 2 7 6 3 3" xfId="9852" xr:uid="{00000000-0005-0000-0000-000087420000}"/>
    <cellStyle name="RowTitles1-Detail 2 7 6 3_Tertiary Salaries Survey" xfId="9853" xr:uid="{00000000-0005-0000-0000-000088420000}"/>
    <cellStyle name="RowTitles1-Detail 2 7 6 4" xfId="9854" xr:uid="{00000000-0005-0000-0000-000089420000}"/>
    <cellStyle name="RowTitles1-Detail 2 7 6 4 2" xfId="9855" xr:uid="{00000000-0005-0000-0000-00008A420000}"/>
    <cellStyle name="RowTitles1-Detail 2 7 6 4_Tertiary Salaries Survey" xfId="9856" xr:uid="{00000000-0005-0000-0000-00008B420000}"/>
    <cellStyle name="RowTitles1-Detail 2 7 6 5" xfId="9857" xr:uid="{00000000-0005-0000-0000-00008C420000}"/>
    <cellStyle name="RowTitles1-Detail 2 7 6_Tertiary Salaries Survey" xfId="9858" xr:uid="{00000000-0005-0000-0000-00008D420000}"/>
    <cellStyle name="RowTitles1-Detail 2 7 7" xfId="9859" xr:uid="{00000000-0005-0000-0000-00008E420000}"/>
    <cellStyle name="RowTitles1-Detail 2 7 7 2" xfId="9860" xr:uid="{00000000-0005-0000-0000-00008F420000}"/>
    <cellStyle name="RowTitles1-Detail 2 7 7 2 2" xfId="9861" xr:uid="{00000000-0005-0000-0000-000090420000}"/>
    <cellStyle name="RowTitles1-Detail 2 7 7 2_Tertiary Salaries Survey" xfId="9862" xr:uid="{00000000-0005-0000-0000-000091420000}"/>
    <cellStyle name="RowTitles1-Detail 2 7 7 3" xfId="9863" xr:uid="{00000000-0005-0000-0000-000092420000}"/>
    <cellStyle name="RowTitles1-Detail 2 7 7_Tertiary Salaries Survey" xfId="9864" xr:uid="{00000000-0005-0000-0000-000093420000}"/>
    <cellStyle name="RowTitles1-Detail 2 7 8" xfId="9865" xr:uid="{00000000-0005-0000-0000-000094420000}"/>
    <cellStyle name="RowTitles1-Detail 2 7 8 2" xfId="9866" xr:uid="{00000000-0005-0000-0000-000095420000}"/>
    <cellStyle name="RowTitles1-Detail 2 7 8 2 2" xfId="9867" xr:uid="{00000000-0005-0000-0000-000096420000}"/>
    <cellStyle name="RowTitles1-Detail 2 7 8 2_Tertiary Salaries Survey" xfId="9868" xr:uid="{00000000-0005-0000-0000-000097420000}"/>
    <cellStyle name="RowTitles1-Detail 2 7 8 3" xfId="9869" xr:uid="{00000000-0005-0000-0000-000098420000}"/>
    <cellStyle name="RowTitles1-Detail 2 7 8_Tertiary Salaries Survey" xfId="9870" xr:uid="{00000000-0005-0000-0000-000099420000}"/>
    <cellStyle name="RowTitles1-Detail 2 7 9" xfId="9871" xr:uid="{00000000-0005-0000-0000-00009A420000}"/>
    <cellStyle name="RowTitles1-Detail 2 7_STUD aligned by INSTIT" xfId="9872" xr:uid="{00000000-0005-0000-0000-00009B420000}"/>
    <cellStyle name="RowTitles1-Detail 2 8" xfId="9873" xr:uid="{00000000-0005-0000-0000-00009C420000}"/>
    <cellStyle name="RowTitles1-Detail 2 8 2" xfId="9874" xr:uid="{00000000-0005-0000-0000-00009D420000}"/>
    <cellStyle name="RowTitles1-Detail 2 8 2 2" xfId="9875" xr:uid="{00000000-0005-0000-0000-00009E420000}"/>
    <cellStyle name="RowTitles1-Detail 2 8 2 2 2" xfId="9876" xr:uid="{00000000-0005-0000-0000-00009F420000}"/>
    <cellStyle name="RowTitles1-Detail 2 8 2 2_Tertiary Salaries Survey" xfId="9877" xr:uid="{00000000-0005-0000-0000-0000A0420000}"/>
    <cellStyle name="RowTitles1-Detail 2 8 2 3" xfId="9878" xr:uid="{00000000-0005-0000-0000-0000A1420000}"/>
    <cellStyle name="RowTitles1-Detail 2 8 2_Tertiary Salaries Survey" xfId="9879" xr:uid="{00000000-0005-0000-0000-0000A2420000}"/>
    <cellStyle name="RowTitles1-Detail 2 8 3" xfId="9880" xr:uid="{00000000-0005-0000-0000-0000A3420000}"/>
    <cellStyle name="RowTitles1-Detail 2 8 3 2" xfId="9881" xr:uid="{00000000-0005-0000-0000-0000A4420000}"/>
    <cellStyle name="RowTitles1-Detail 2 8 3 2 2" xfId="9882" xr:uid="{00000000-0005-0000-0000-0000A5420000}"/>
    <cellStyle name="RowTitles1-Detail 2 8 3 2_Tertiary Salaries Survey" xfId="9883" xr:uid="{00000000-0005-0000-0000-0000A6420000}"/>
    <cellStyle name="RowTitles1-Detail 2 8 3 3" xfId="9884" xr:uid="{00000000-0005-0000-0000-0000A7420000}"/>
    <cellStyle name="RowTitles1-Detail 2 8 3_Tertiary Salaries Survey" xfId="9885" xr:uid="{00000000-0005-0000-0000-0000A8420000}"/>
    <cellStyle name="RowTitles1-Detail 2 8 4" xfId="9886" xr:uid="{00000000-0005-0000-0000-0000A9420000}"/>
    <cellStyle name="RowTitles1-Detail 2 8 5" xfId="9887" xr:uid="{00000000-0005-0000-0000-0000AA420000}"/>
    <cellStyle name="RowTitles1-Detail 2 8 5 2" xfId="9888" xr:uid="{00000000-0005-0000-0000-0000AB420000}"/>
    <cellStyle name="RowTitles1-Detail 2 8 5_Tertiary Salaries Survey" xfId="9889" xr:uid="{00000000-0005-0000-0000-0000AC420000}"/>
    <cellStyle name="RowTitles1-Detail 2 8 6" xfId="9890" xr:uid="{00000000-0005-0000-0000-0000AD420000}"/>
    <cellStyle name="RowTitles1-Detail 2 8_Tertiary Salaries Survey" xfId="9891" xr:uid="{00000000-0005-0000-0000-0000AE420000}"/>
    <cellStyle name="RowTitles1-Detail 2 9" xfId="9892" xr:uid="{00000000-0005-0000-0000-0000AF420000}"/>
    <cellStyle name="RowTitles1-Detail 2 9 2" xfId="9893" xr:uid="{00000000-0005-0000-0000-0000B0420000}"/>
    <cellStyle name="RowTitles1-Detail 2 9 2 2" xfId="9894" xr:uid="{00000000-0005-0000-0000-0000B1420000}"/>
    <cellStyle name="RowTitles1-Detail 2 9 2 2 2" xfId="9895" xr:uid="{00000000-0005-0000-0000-0000B2420000}"/>
    <cellStyle name="RowTitles1-Detail 2 9 2 2_Tertiary Salaries Survey" xfId="9896" xr:uid="{00000000-0005-0000-0000-0000B3420000}"/>
    <cellStyle name="RowTitles1-Detail 2 9 2 3" xfId="9897" xr:uid="{00000000-0005-0000-0000-0000B4420000}"/>
    <cellStyle name="RowTitles1-Detail 2 9 2_Tertiary Salaries Survey" xfId="9898" xr:uid="{00000000-0005-0000-0000-0000B5420000}"/>
    <cellStyle name="RowTitles1-Detail 2 9 3" xfId="9899" xr:uid="{00000000-0005-0000-0000-0000B6420000}"/>
    <cellStyle name="RowTitles1-Detail 2 9 3 2" xfId="9900" xr:uid="{00000000-0005-0000-0000-0000B7420000}"/>
    <cellStyle name="RowTitles1-Detail 2 9 3 2 2" xfId="9901" xr:uid="{00000000-0005-0000-0000-0000B8420000}"/>
    <cellStyle name="RowTitles1-Detail 2 9 3 2_Tertiary Salaries Survey" xfId="9902" xr:uid="{00000000-0005-0000-0000-0000B9420000}"/>
    <cellStyle name="RowTitles1-Detail 2 9 3 3" xfId="9903" xr:uid="{00000000-0005-0000-0000-0000BA420000}"/>
    <cellStyle name="RowTitles1-Detail 2 9 3_Tertiary Salaries Survey" xfId="9904" xr:uid="{00000000-0005-0000-0000-0000BB420000}"/>
    <cellStyle name="RowTitles1-Detail 2 9 4" xfId="9905" xr:uid="{00000000-0005-0000-0000-0000BC420000}"/>
    <cellStyle name="RowTitles1-Detail 2 9 5" xfId="9906" xr:uid="{00000000-0005-0000-0000-0000BD420000}"/>
    <cellStyle name="RowTitles1-Detail 2 9_Tertiary Salaries Survey" xfId="9907" xr:uid="{00000000-0005-0000-0000-0000BE420000}"/>
    <cellStyle name="RowTitles1-Detail 2_STUD aligned by INSTIT" xfId="9908" xr:uid="{00000000-0005-0000-0000-0000BF420000}"/>
    <cellStyle name="RowTitles1-Detail 20" xfId="27645" xr:uid="{00000000-0005-0000-0000-0000C0420000}"/>
    <cellStyle name="RowTitles1-Detail 21" xfId="27687" xr:uid="{00000000-0005-0000-0000-0000C1420000}"/>
    <cellStyle name="RowTitles1-Detail 22" xfId="27644" xr:uid="{00000000-0005-0000-0000-0000C2420000}"/>
    <cellStyle name="RowTitles1-Detail 23" xfId="27689" xr:uid="{00000000-0005-0000-0000-0000C3420000}"/>
    <cellStyle name="RowTitles1-Detail 24" xfId="27643" xr:uid="{00000000-0005-0000-0000-0000C4420000}"/>
    <cellStyle name="RowTitles1-Detail 25" xfId="27686" xr:uid="{00000000-0005-0000-0000-0000C5420000}"/>
    <cellStyle name="RowTitles1-Detail 26" xfId="27642" xr:uid="{00000000-0005-0000-0000-0000C6420000}"/>
    <cellStyle name="RowTitles1-Detail 27" xfId="27688" xr:uid="{00000000-0005-0000-0000-0000C7420000}"/>
    <cellStyle name="RowTitles1-Detail 28" xfId="27641" xr:uid="{00000000-0005-0000-0000-0000C8420000}"/>
    <cellStyle name="RowTitles1-Detail 29" xfId="27690" xr:uid="{00000000-0005-0000-0000-0000C9420000}"/>
    <cellStyle name="RowTitles1-Detail 3" xfId="9909" xr:uid="{00000000-0005-0000-0000-0000CA420000}"/>
    <cellStyle name="RowTitles1-Detail 3 10" xfId="9910" xr:uid="{00000000-0005-0000-0000-0000CB420000}"/>
    <cellStyle name="RowTitles1-Detail 3 10 2" xfId="9911" xr:uid="{00000000-0005-0000-0000-0000CC420000}"/>
    <cellStyle name="RowTitles1-Detail 3 10 2 2" xfId="9912" xr:uid="{00000000-0005-0000-0000-0000CD420000}"/>
    <cellStyle name="RowTitles1-Detail 3 10 2 2 2" xfId="9913" xr:uid="{00000000-0005-0000-0000-0000CE420000}"/>
    <cellStyle name="RowTitles1-Detail 3 10 2 2_Tertiary Salaries Survey" xfId="9914" xr:uid="{00000000-0005-0000-0000-0000CF420000}"/>
    <cellStyle name="RowTitles1-Detail 3 10 2 3" xfId="9915" xr:uid="{00000000-0005-0000-0000-0000D0420000}"/>
    <cellStyle name="RowTitles1-Detail 3 10 2_Tertiary Salaries Survey" xfId="9916" xr:uid="{00000000-0005-0000-0000-0000D1420000}"/>
    <cellStyle name="RowTitles1-Detail 3 10 3" xfId="9917" xr:uid="{00000000-0005-0000-0000-0000D2420000}"/>
    <cellStyle name="RowTitles1-Detail 3 10 3 2" xfId="9918" xr:uid="{00000000-0005-0000-0000-0000D3420000}"/>
    <cellStyle name="RowTitles1-Detail 3 10 3 2 2" xfId="9919" xr:uid="{00000000-0005-0000-0000-0000D4420000}"/>
    <cellStyle name="RowTitles1-Detail 3 10 3 2_Tertiary Salaries Survey" xfId="9920" xr:uid="{00000000-0005-0000-0000-0000D5420000}"/>
    <cellStyle name="RowTitles1-Detail 3 10 3 3" xfId="9921" xr:uid="{00000000-0005-0000-0000-0000D6420000}"/>
    <cellStyle name="RowTitles1-Detail 3 10 3_Tertiary Salaries Survey" xfId="9922" xr:uid="{00000000-0005-0000-0000-0000D7420000}"/>
    <cellStyle name="RowTitles1-Detail 3 10 4" xfId="9923" xr:uid="{00000000-0005-0000-0000-0000D8420000}"/>
    <cellStyle name="RowTitles1-Detail 3 10 4 2" xfId="9924" xr:uid="{00000000-0005-0000-0000-0000D9420000}"/>
    <cellStyle name="RowTitles1-Detail 3 10 4_Tertiary Salaries Survey" xfId="9925" xr:uid="{00000000-0005-0000-0000-0000DA420000}"/>
    <cellStyle name="RowTitles1-Detail 3 10 5" xfId="9926" xr:uid="{00000000-0005-0000-0000-0000DB420000}"/>
    <cellStyle name="RowTitles1-Detail 3 10_Tertiary Salaries Survey" xfId="9927" xr:uid="{00000000-0005-0000-0000-0000DC420000}"/>
    <cellStyle name="RowTitles1-Detail 3 11" xfId="9928" xr:uid="{00000000-0005-0000-0000-0000DD420000}"/>
    <cellStyle name="RowTitles1-Detail 3 11 2" xfId="9929" xr:uid="{00000000-0005-0000-0000-0000DE420000}"/>
    <cellStyle name="RowTitles1-Detail 3 11 2 2" xfId="9930" xr:uid="{00000000-0005-0000-0000-0000DF420000}"/>
    <cellStyle name="RowTitles1-Detail 3 11 2 2 2" xfId="9931" xr:uid="{00000000-0005-0000-0000-0000E0420000}"/>
    <cellStyle name="RowTitles1-Detail 3 11 2 2_Tertiary Salaries Survey" xfId="9932" xr:uid="{00000000-0005-0000-0000-0000E1420000}"/>
    <cellStyle name="RowTitles1-Detail 3 11 2 3" xfId="9933" xr:uid="{00000000-0005-0000-0000-0000E2420000}"/>
    <cellStyle name="RowTitles1-Detail 3 11 2_Tertiary Salaries Survey" xfId="9934" xr:uid="{00000000-0005-0000-0000-0000E3420000}"/>
    <cellStyle name="RowTitles1-Detail 3 11 3" xfId="9935" xr:uid="{00000000-0005-0000-0000-0000E4420000}"/>
    <cellStyle name="RowTitles1-Detail 3 11 3 2" xfId="9936" xr:uid="{00000000-0005-0000-0000-0000E5420000}"/>
    <cellStyle name="RowTitles1-Detail 3 11 3 2 2" xfId="9937" xr:uid="{00000000-0005-0000-0000-0000E6420000}"/>
    <cellStyle name="RowTitles1-Detail 3 11 3 2_Tertiary Salaries Survey" xfId="9938" xr:uid="{00000000-0005-0000-0000-0000E7420000}"/>
    <cellStyle name="RowTitles1-Detail 3 11 3 3" xfId="9939" xr:uid="{00000000-0005-0000-0000-0000E8420000}"/>
    <cellStyle name="RowTitles1-Detail 3 11 3_Tertiary Salaries Survey" xfId="9940" xr:uid="{00000000-0005-0000-0000-0000E9420000}"/>
    <cellStyle name="RowTitles1-Detail 3 11 4" xfId="9941" xr:uid="{00000000-0005-0000-0000-0000EA420000}"/>
    <cellStyle name="RowTitles1-Detail 3 11 4 2" xfId="9942" xr:uid="{00000000-0005-0000-0000-0000EB420000}"/>
    <cellStyle name="RowTitles1-Detail 3 11 4_Tertiary Salaries Survey" xfId="9943" xr:uid="{00000000-0005-0000-0000-0000EC420000}"/>
    <cellStyle name="RowTitles1-Detail 3 11 5" xfId="9944" xr:uid="{00000000-0005-0000-0000-0000ED420000}"/>
    <cellStyle name="RowTitles1-Detail 3 11_Tertiary Salaries Survey" xfId="9945" xr:uid="{00000000-0005-0000-0000-0000EE420000}"/>
    <cellStyle name="RowTitles1-Detail 3 12" xfId="9946" xr:uid="{00000000-0005-0000-0000-0000EF420000}"/>
    <cellStyle name="RowTitles1-Detail 3 12 2" xfId="9947" xr:uid="{00000000-0005-0000-0000-0000F0420000}"/>
    <cellStyle name="RowTitles1-Detail 3 12 2 2" xfId="9948" xr:uid="{00000000-0005-0000-0000-0000F1420000}"/>
    <cellStyle name="RowTitles1-Detail 3 12 2_Tertiary Salaries Survey" xfId="9949" xr:uid="{00000000-0005-0000-0000-0000F2420000}"/>
    <cellStyle name="RowTitles1-Detail 3 12 3" xfId="9950" xr:uid="{00000000-0005-0000-0000-0000F3420000}"/>
    <cellStyle name="RowTitles1-Detail 3 12_Tertiary Salaries Survey" xfId="9951" xr:uid="{00000000-0005-0000-0000-0000F4420000}"/>
    <cellStyle name="RowTitles1-Detail 3 13" xfId="9952" xr:uid="{00000000-0005-0000-0000-0000F5420000}"/>
    <cellStyle name="RowTitles1-Detail 3 14" xfId="9953" xr:uid="{00000000-0005-0000-0000-0000F6420000}"/>
    <cellStyle name="RowTitles1-Detail 3 15" xfId="9954" xr:uid="{00000000-0005-0000-0000-0000F7420000}"/>
    <cellStyle name="RowTitles1-Detail 3 2" xfId="9955" xr:uid="{00000000-0005-0000-0000-0000F8420000}"/>
    <cellStyle name="RowTitles1-Detail 3 2 10" xfId="9956" xr:uid="{00000000-0005-0000-0000-0000F9420000}"/>
    <cellStyle name="RowTitles1-Detail 3 2 10 2" xfId="9957" xr:uid="{00000000-0005-0000-0000-0000FA420000}"/>
    <cellStyle name="RowTitles1-Detail 3 2 10 2 2" xfId="9958" xr:uid="{00000000-0005-0000-0000-0000FB420000}"/>
    <cellStyle name="RowTitles1-Detail 3 2 10 2 2 2" xfId="9959" xr:uid="{00000000-0005-0000-0000-0000FC420000}"/>
    <cellStyle name="RowTitles1-Detail 3 2 10 2 2_Tertiary Salaries Survey" xfId="9960" xr:uid="{00000000-0005-0000-0000-0000FD420000}"/>
    <cellStyle name="RowTitles1-Detail 3 2 10 2 3" xfId="9961" xr:uid="{00000000-0005-0000-0000-0000FE420000}"/>
    <cellStyle name="RowTitles1-Detail 3 2 10 2_Tertiary Salaries Survey" xfId="9962" xr:uid="{00000000-0005-0000-0000-0000FF420000}"/>
    <cellStyle name="RowTitles1-Detail 3 2 10 3" xfId="9963" xr:uid="{00000000-0005-0000-0000-000000430000}"/>
    <cellStyle name="RowTitles1-Detail 3 2 10 3 2" xfId="9964" xr:uid="{00000000-0005-0000-0000-000001430000}"/>
    <cellStyle name="RowTitles1-Detail 3 2 10 3 2 2" xfId="9965" xr:uid="{00000000-0005-0000-0000-000002430000}"/>
    <cellStyle name="RowTitles1-Detail 3 2 10 3 2_Tertiary Salaries Survey" xfId="9966" xr:uid="{00000000-0005-0000-0000-000003430000}"/>
    <cellStyle name="RowTitles1-Detail 3 2 10 3 3" xfId="9967" xr:uid="{00000000-0005-0000-0000-000004430000}"/>
    <cellStyle name="RowTitles1-Detail 3 2 10 3_Tertiary Salaries Survey" xfId="9968" xr:uid="{00000000-0005-0000-0000-000005430000}"/>
    <cellStyle name="RowTitles1-Detail 3 2 10 4" xfId="9969" xr:uid="{00000000-0005-0000-0000-000006430000}"/>
    <cellStyle name="RowTitles1-Detail 3 2 10 4 2" xfId="9970" xr:uid="{00000000-0005-0000-0000-000007430000}"/>
    <cellStyle name="RowTitles1-Detail 3 2 10 4_Tertiary Salaries Survey" xfId="9971" xr:uid="{00000000-0005-0000-0000-000008430000}"/>
    <cellStyle name="RowTitles1-Detail 3 2 10 5" xfId="9972" xr:uid="{00000000-0005-0000-0000-000009430000}"/>
    <cellStyle name="RowTitles1-Detail 3 2 10_Tertiary Salaries Survey" xfId="9973" xr:uid="{00000000-0005-0000-0000-00000A430000}"/>
    <cellStyle name="RowTitles1-Detail 3 2 11" xfId="9974" xr:uid="{00000000-0005-0000-0000-00000B430000}"/>
    <cellStyle name="RowTitles1-Detail 3 2 11 2" xfId="9975" xr:uid="{00000000-0005-0000-0000-00000C430000}"/>
    <cellStyle name="RowTitles1-Detail 3 2 11 2 2" xfId="9976" xr:uid="{00000000-0005-0000-0000-00000D430000}"/>
    <cellStyle name="RowTitles1-Detail 3 2 11 2_Tertiary Salaries Survey" xfId="9977" xr:uid="{00000000-0005-0000-0000-00000E430000}"/>
    <cellStyle name="RowTitles1-Detail 3 2 11 3" xfId="9978" xr:uid="{00000000-0005-0000-0000-00000F430000}"/>
    <cellStyle name="RowTitles1-Detail 3 2 11_Tertiary Salaries Survey" xfId="9979" xr:uid="{00000000-0005-0000-0000-000010430000}"/>
    <cellStyle name="RowTitles1-Detail 3 2 12" xfId="9980" xr:uid="{00000000-0005-0000-0000-000011430000}"/>
    <cellStyle name="RowTitles1-Detail 3 2 13" xfId="9981" xr:uid="{00000000-0005-0000-0000-000012430000}"/>
    <cellStyle name="RowTitles1-Detail 3 2 2" xfId="9982" xr:uid="{00000000-0005-0000-0000-000013430000}"/>
    <cellStyle name="RowTitles1-Detail 3 2 2 10" xfId="9983" xr:uid="{00000000-0005-0000-0000-000014430000}"/>
    <cellStyle name="RowTitles1-Detail 3 2 2 10 2" xfId="9984" xr:uid="{00000000-0005-0000-0000-000015430000}"/>
    <cellStyle name="RowTitles1-Detail 3 2 2 10 2 2" xfId="9985" xr:uid="{00000000-0005-0000-0000-000016430000}"/>
    <cellStyle name="RowTitles1-Detail 3 2 2 10 2_Tertiary Salaries Survey" xfId="9986" xr:uid="{00000000-0005-0000-0000-000017430000}"/>
    <cellStyle name="RowTitles1-Detail 3 2 2 10 3" xfId="9987" xr:uid="{00000000-0005-0000-0000-000018430000}"/>
    <cellStyle name="RowTitles1-Detail 3 2 2 10_Tertiary Salaries Survey" xfId="9988" xr:uid="{00000000-0005-0000-0000-000019430000}"/>
    <cellStyle name="RowTitles1-Detail 3 2 2 11" xfId="9989" xr:uid="{00000000-0005-0000-0000-00001A430000}"/>
    <cellStyle name="RowTitles1-Detail 3 2 2 12" xfId="9990" xr:uid="{00000000-0005-0000-0000-00001B430000}"/>
    <cellStyle name="RowTitles1-Detail 3 2 2 2" xfId="9991" xr:uid="{00000000-0005-0000-0000-00001C430000}"/>
    <cellStyle name="RowTitles1-Detail 3 2 2 2 2" xfId="9992" xr:uid="{00000000-0005-0000-0000-00001D430000}"/>
    <cellStyle name="RowTitles1-Detail 3 2 2 2 2 2" xfId="9993" xr:uid="{00000000-0005-0000-0000-00001E430000}"/>
    <cellStyle name="RowTitles1-Detail 3 2 2 2 2 2 2" xfId="9994" xr:uid="{00000000-0005-0000-0000-00001F430000}"/>
    <cellStyle name="RowTitles1-Detail 3 2 2 2 2 2 2 2" xfId="9995" xr:uid="{00000000-0005-0000-0000-000020430000}"/>
    <cellStyle name="RowTitles1-Detail 3 2 2 2 2 2 2_Tertiary Salaries Survey" xfId="9996" xr:uid="{00000000-0005-0000-0000-000021430000}"/>
    <cellStyle name="RowTitles1-Detail 3 2 2 2 2 2 3" xfId="9997" xr:uid="{00000000-0005-0000-0000-000022430000}"/>
    <cellStyle name="RowTitles1-Detail 3 2 2 2 2 2_Tertiary Salaries Survey" xfId="9998" xr:uid="{00000000-0005-0000-0000-000023430000}"/>
    <cellStyle name="RowTitles1-Detail 3 2 2 2 2 3" xfId="9999" xr:uid="{00000000-0005-0000-0000-000024430000}"/>
    <cellStyle name="RowTitles1-Detail 3 2 2 2 2 3 2" xfId="10000" xr:uid="{00000000-0005-0000-0000-000025430000}"/>
    <cellStyle name="RowTitles1-Detail 3 2 2 2 2 3 2 2" xfId="10001" xr:uid="{00000000-0005-0000-0000-000026430000}"/>
    <cellStyle name="RowTitles1-Detail 3 2 2 2 2 3 2_Tertiary Salaries Survey" xfId="10002" xr:uid="{00000000-0005-0000-0000-000027430000}"/>
    <cellStyle name="RowTitles1-Detail 3 2 2 2 2 3 3" xfId="10003" xr:uid="{00000000-0005-0000-0000-000028430000}"/>
    <cellStyle name="RowTitles1-Detail 3 2 2 2 2 3_Tertiary Salaries Survey" xfId="10004" xr:uid="{00000000-0005-0000-0000-000029430000}"/>
    <cellStyle name="RowTitles1-Detail 3 2 2 2 2 4" xfId="10005" xr:uid="{00000000-0005-0000-0000-00002A430000}"/>
    <cellStyle name="RowTitles1-Detail 3 2 2 2 2 5" xfId="10006" xr:uid="{00000000-0005-0000-0000-00002B430000}"/>
    <cellStyle name="RowTitles1-Detail 3 2 2 2 2_Tertiary Salaries Survey" xfId="10007" xr:uid="{00000000-0005-0000-0000-00002C430000}"/>
    <cellStyle name="RowTitles1-Detail 3 2 2 2 3" xfId="10008" xr:uid="{00000000-0005-0000-0000-00002D430000}"/>
    <cellStyle name="RowTitles1-Detail 3 2 2 2 3 2" xfId="10009" xr:uid="{00000000-0005-0000-0000-00002E430000}"/>
    <cellStyle name="RowTitles1-Detail 3 2 2 2 3 2 2" xfId="10010" xr:uid="{00000000-0005-0000-0000-00002F430000}"/>
    <cellStyle name="RowTitles1-Detail 3 2 2 2 3 2 2 2" xfId="10011" xr:uid="{00000000-0005-0000-0000-000030430000}"/>
    <cellStyle name="RowTitles1-Detail 3 2 2 2 3 2 2_Tertiary Salaries Survey" xfId="10012" xr:uid="{00000000-0005-0000-0000-000031430000}"/>
    <cellStyle name="RowTitles1-Detail 3 2 2 2 3 2 3" xfId="10013" xr:uid="{00000000-0005-0000-0000-000032430000}"/>
    <cellStyle name="RowTitles1-Detail 3 2 2 2 3 2_Tertiary Salaries Survey" xfId="10014" xr:uid="{00000000-0005-0000-0000-000033430000}"/>
    <cellStyle name="RowTitles1-Detail 3 2 2 2 3 3" xfId="10015" xr:uid="{00000000-0005-0000-0000-000034430000}"/>
    <cellStyle name="RowTitles1-Detail 3 2 2 2 3 3 2" xfId="10016" xr:uid="{00000000-0005-0000-0000-000035430000}"/>
    <cellStyle name="RowTitles1-Detail 3 2 2 2 3 3 2 2" xfId="10017" xr:uid="{00000000-0005-0000-0000-000036430000}"/>
    <cellStyle name="RowTitles1-Detail 3 2 2 2 3 3 2_Tertiary Salaries Survey" xfId="10018" xr:uid="{00000000-0005-0000-0000-000037430000}"/>
    <cellStyle name="RowTitles1-Detail 3 2 2 2 3 3 3" xfId="10019" xr:uid="{00000000-0005-0000-0000-000038430000}"/>
    <cellStyle name="RowTitles1-Detail 3 2 2 2 3 3_Tertiary Salaries Survey" xfId="10020" xr:uid="{00000000-0005-0000-0000-000039430000}"/>
    <cellStyle name="RowTitles1-Detail 3 2 2 2 3 4" xfId="10021" xr:uid="{00000000-0005-0000-0000-00003A430000}"/>
    <cellStyle name="RowTitles1-Detail 3 2 2 2 3 5" xfId="10022" xr:uid="{00000000-0005-0000-0000-00003B430000}"/>
    <cellStyle name="RowTitles1-Detail 3 2 2 2 3 5 2" xfId="10023" xr:uid="{00000000-0005-0000-0000-00003C430000}"/>
    <cellStyle name="RowTitles1-Detail 3 2 2 2 3 5_Tertiary Salaries Survey" xfId="10024" xr:uid="{00000000-0005-0000-0000-00003D430000}"/>
    <cellStyle name="RowTitles1-Detail 3 2 2 2 3 6" xfId="10025" xr:uid="{00000000-0005-0000-0000-00003E430000}"/>
    <cellStyle name="RowTitles1-Detail 3 2 2 2 3_Tertiary Salaries Survey" xfId="10026" xr:uid="{00000000-0005-0000-0000-00003F430000}"/>
    <cellStyle name="RowTitles1-Detail 3 2 2 2 4" xfId="10027" xr:uid="{00000000-0005-0000-0000-000040430000}"/>
    <cellStyle name="RowTitles1-Detail 3 2 2 2 4 2" xfId="10028" xr:uid="{00000000-0005-0000-0000-000041430000}"/>
    <cellStyle name="RowTitles1-Detail 3 2 2 2 4 2 2" xfId="10029" xr:uid="{00000000-0005-0000-0000-000042430000}"/>
    <cellStyle name="RowTitles1-Detail 3 2 2 2 4 2 2 2" xfId="10030" xr:uid="{00000000-0005-0000-0000-000043430000}"/>
    <cellStyle name="RowTitles1-Detail 3 2 2 2 4 2 2_Tertiary Salaries Survey" xfId="10031" xr:uid="{00000000-0005-0000-0000-000044430000}"/>
    <cellStyle name="RowTitles1-Detail 3 2 2 2 4 2 3" xfId="10032" xr:uid="{00000000-0005-0000-0000-000045430000}"/>
    <cellStyle name="RowTitles1-Detail 3 2 2 2 4 2_Tertiary Salaries Survey" xfId="10033" xr:uid="{00000000-0005-0000-0000-000046430000}"/>
    <cellStyle name="RowTitles1-Detail 3 2 2 2 4 3" xfId="10034" xr:uid="{00000000-0005-0000-0000-000047430000}"/>
    <cellStyle name="RowTitles1-Detail 3 2 2 2 4 3 2" xfId="10035" xr:uid="{00000000-0005-0000-0000-000048430000}"/>
    <cellStyle name="RowTitles1-Detail 3 2 2 2 4 3 2 2" xfId="10036" xr:uid="{00000000-0005-0000-0000-000049430000}"/>
    <cellStyle name="RowTitles1-Detail 3 2 2 2 4 3 2_Tertiary Salaries Survey" xfId="10037" xr:uid="{00000000-0005-0000-0000-00004A430000}"/>
    <cellStyle name="RowTitles1-Detail 3 2 2 2 4 3 3" xfId="10038" xr:uid="{00000000-0005-0000-0000-00004B430000}"/>
    <cellStyle name="RowTitles1-Detail 3 2 2 2 4 3_Tertiary Salaries Survey" xfId="10039" xr:uid="{00000000-0005-0000-0000-00004C430000}"/>
    <cellStyle name="RowTitles1-Detail 3 2 2 2 4 4" xfId="10040" xr:uid="{00000000-0005-0000-0000-00004D430000}"/>
    <cellStyle name="RowTitles1-Detail 3 2 2 2 4 4 2" xfId="10041" xr:uid="{00000000-0005-0000-0000-00004E430000}"/>
    <cellStyle name="RowTitles1-Detail 3 2 2 2 4 4_Tertiary Salaries Survey" xfId="10042" xr:uid="{00000000-0005-0000-0000-00004F430000}"/>
    <cellStyle name="RowTitles1-Detail 3 2 2 2 4 5" xfId="10043" xr:uid="{00000000-0005-0000-0000-000050430000}"/>
    <cellStyle name="RowTitles1-Detail 3 2 2 2 4_Tertiary Salaries Survey" xfId="10044" xr:uid="{00000000-0005-0000-0000-000051430000}"/>
    <cellStyle name="RowTitles1-Detail 3 2 2 2 5" xfId="10045" xr:uid="{00000000-0005-0000-0000-000052430000}"/>
    <cellStyle name="RowTitles1-Detail 3 2 2 2 5 2" xfId="10046" xr:uid="{00000000-0005-0000-0000-000053430000}"/>
    <cellStyle name="RowTitles1-Detail 3 2 2 2 5 2 2" xfId="10047" xr:uid="{00000000-0005-0000-0000-000054430000}"/>
    <cellStyle name="RowTitles1-Detail 3 2 2 2 5 2 2 2" xfId="10048" xr:uid="{00000000-0005-0000-0000-000055430000}"/>
    <cellStyle name="RowTitles1-Detail 3 2 2 2 5 2 2_Tertiary Salaries Survey" xfId="10049" xr:uid="{00000000-0005-0000-0000-000056430000}"/>
    <cellStyle name="RowTitles1-Detail 3 2 2 2 5 2 3" xfId="10050" xr:uid="{00000000-0005-0000-0000-000057430000}"/>
    <cellStyle name="RowTitles1-Detail 3 2 2 2 5 2_Tertiary Salaries Survey" xfId="10051" xr:uid="{00000000-0005-0000-0000-000058430000}"/>
    <cellStyle name="RowTitles1-Detail 3 2 2 2 5 3" xfId="10052" xr:uid="{00000000-0005-0000-0000-000059430000}"/>
    <cellStyle name="RowTitles1-Detail 3 2 2 2 5 3 2" xfId="10053" xr:uid="{00000000-0005-0000-0000-00005A430000}"/>
    <cellStyle name="RowTitles1-Detail 3 2 2 2 5 3 2 2" xfId="10054" xr:uid="{00000000-0005-0000-0000-00005B430000}"/>
    <cellStyle name="RowTitles1-Detail 3 2 2 2 5 3 2_Tertiary Salaries Survey" xfId="10055" xr:uid="{00000000-0005-0000-0000-00005C430000}"/>
    <cellStyle name="RowTitles1-Detail 3 2 2 2 5 3 3" xfId="10056" xr:uid="{00000000-0005-0000-0000-00005D430000}"/>
    <cellStyle name="RowTitles1-Detail 3 2 2 2 5 3_Tertiary Salaries Survey" xfId="10057" xr:uid="{00000000-0005-0000-0000-00005E430000}"/>
    <cellStyle name="RowTitles1-Detail 3 2 2 2 5 4" xfId="10058" xr:uid="{00000000-0005-0000-0000-00005F430000}"/>
    <cellStyle name="RowTitles1-Detail 3 2 2 2 5 4 2" xfId="10059" xr:uid="{00000000-0005-0000-0000-000060430000}"/>
    <cellStyle name="RowTitles1-Detail 3 2 2 2 5 4_Tertiary Salaries Survey" xfId="10060" xr:uid="{00000000-0005-0000-0000-000061430000}"/>
    <cellStyle name="RowTitles1-Detail 3 2 2 2 5 5" xfId="10061" xr:uid="{00000000-0005-0000-0000-000062430000}"/>
    <cellStyle name="RowTitles1-Detail 3 2 2 2 5_Tertiary Salaries Survey" xfId="10062" xr:uid="{00000000-0005-0000-0000-000063430000}"/>
    <cellStyle name="RowTitles1-Detail 3 2 2 2 6" xfId="10063" xr:uid="{00000000-0005-0000-0000-000064430000}"/>
    <cellStyle name="RowTitles1-Detail 3 2 2 2 6 2" xfId="10064" xr:uid="{00000000-0005-0000-0000-000065430000}"/>
    <cellStyle name="RowTitles1-Detail 3 2 2 2 6 2 2" xfId="10065" xr:uid="{00000000-0005-0000-0000-000066430000}"/>
    <cellStyle name="RowTitles1-Detail 3 2 2 2 6 2 2 2" xfId="10066" xr:uid="{00000000-0005-0000-0000-000067430000}"/>
    <cellStyle name="RowTitles1-Detail 3 2 2 2 6 2 2_Tertiary Salaries Survey" xfId="10067" xr:uid="{00000000-0005-0000-0000-000068430000}"/>
    <cellStyle name="RowTitles1-Detail 3 2 2 2 6 2 3" xfId="10068" xr:uid="{00000000-0005-0000-0000-000069430000}"/>
    <cellStyle name="RowTitles1-Detail 3 2 2 2 6 2_Tertiary Salaries Survey" xfId="10069" xr:uid="{00000000-0005-0000-0000-00006A430000}"/>
    <cellStyle name="RowTitles1-Detail 3 2 2 2 6 3" xfId="10070" xr:uid="{00000000-0005-0000-0000-00006B430000}"/>
    <cellStyle name="RowTitles1-Detail 3 2 2 2 6 3 2" xfId="10071" xr:uid="{00000000-0005-0000-0000-00006C430000}"/>
    <cellStyle name="RowTitles1-Detail 3 2 2 2 6 3 2 2" xfId="10072" xr:uid="{00000000-0005-0000-0000-00006D430000}"/>
    <cellStyle name="RowTitles1-Detail 3 2 2 2 6 3 2_Tertiary Salaries Survey" xfId="10073" xr:uid="{00000000-0005-0000-0000-00006E430000}"/>
    <cellStyle name="RowTitles1-Detail 3 2 2 2 6 3 3" xfId="10074" xr:uid="{00000000-0005-0000-0000-00006F430000}"/>
    <cellStyle name="RowTitles1-Detail 3 2 2 2 6 3_Tertiary Salaries Survey" xfId="10075" xr:uid="{00000000-0005-0000-0000-000070430000}"/>
    <cellStyle name="RowTitles1-Detail 3 2 2 2 6 4" xfId="10076" xr:uid="{00000000-0005-0000-0000-000071430000}"/>
    <cellStyle name="RowTitles1-Detail 3 2 2 2 6 4 2" xfId="10077" xr:uid="{00000000-0005-0000-0000-000072430000}"/>
    <cellStyle name="RowTitles1-Detail 3 2 2 2 6 4_Tertiary Salaries Survey" xfId="10078" xr:uid="{00000000-0005-0000-0000-000073430000}"/>
    <cellStyle name="RowTitles1-Detail 3 2 2 2 6 5" xfId="10079" xr:uid="{00000000-0005-0000-0000-000074430000}"/>
    <cellStyle name="RowTitles1-Detail 3 2 2 2 6_Tertiary Salaries Survey" xfId="10080" xr:uid="{00000000-0005-0000-0000-000075430000}"/>
    <cellStyle name="RowTitles1-Detail 3 2 2 2 7" xfId="10081" xr:uid="{00000000-0005-0000-0000-000076430000}"/>
    <cellStyle name="RowTitles1-Detail 3 2 2 2 7 2" xfId="10082" xr:uid="{00000000-0005-0000-0000-000077430000}"/>
    <cellStyle name="RowTitles1-Detail 3 2 2 2 7 2 2" xfId="10083" xr:uid="{00000000-0005-0000-0000-000078430000}"/>
    <cellStyle name="RowTitles1-Detail 3 2 2 2 7 2_Tertiary Salaries Survey" xfId="10084" xr:uid="{00000000-0005-0000-0000-000079430000}"/>
    <cellStyle name="RowTitles1-Detail 3 2 2 2 7 3" xfId="10085" xr:uid="{00000000-0005-0000-0000-00007A430000}"/>
    <cellStyle name="RowTitles1-Detail 3 2 2 2 7_Tertiary Salaries Survey" xfId="10086" xr:uid="{00000000-0005-0000-0000-00007B430000}"/>
    <cellStyle name="RowTitles1-Detail 3 2 2 2 8" xfId="10087" xr:uid="{00000000-0005-0000-0000-00007C430000}"/>
    <cellStyle name="RowTitles1-Detail 3 2 2 2 9" xfId="10088" xr:uid="{00000000-0005-0000-0000-00007D430000}"/>
    <cellStyle name="RowTitles1-Detail 3 2 2 2_STUD aligned by INSTIT" xfId="10089" xr:uid="{00000000-0005-0000-0000-00007E430000}"/>
    <cellStyle name="RowTitles1-Detail 3 2 2 3" xfId="10090" xr:uid="{00000000-0005-0000-0000-00007F430000}"/>
    <cellStyle name="RowTitles1-Detail 3 2 2 3 2" xfId="10091" xr:uid="{00000000-0005-0000-0000-000080430000}"/>
    <cellStyle name="RowTitles1-Detail 3 2 2 3 2 2" xfId="10092" xr:uid="{00000000-0005-0000-0000-000081430000}"/>
    <cellStyle name="RowTitles1-Detail 3 2 2 3 2 2 2" xfId="10093" xr:uid="{00000000-0005-0000-0000-000082430000}"/>
    <cellStyle name="RowTitles1-Detail 3 2 2 3 2 2 2 2" xfId="10094" xr:uid="{00000000-0005-0000-0000-000083430000}"/>
    <cellStyle name="RowTitles1-Detail 3 2 2 3 2 2 2_Tertiary Salaries Survey" xfId="10095" xr:uid="{00000000-0005-0000-0000-000084430000}"/>
    <cellStyle name="RowTitles1-Detail 3 2 2 3 2 2 3" xfId="10096" xr:uid="{00000000-0005-0000-0000-000085430000}"/>
    <cellStyle name="RowTitles1-Detail 3 2 2 3 2 2_Tertiary Salaries Survey" xfId="10097" xr:uid="{00000000-0005-0000-0000-000086430000}"/>
    <cellStyle name="RowTitles1-Detail 3 2 2 3 2 3" xfId="10098" xr:uid="{00000000-0005-0000-0000-000087430000}"/>
    <cellStyle name="RowTitles1-Detail 3 2 2 3 2 3 2" xfId="10099" xr:uid="{00000000-0005-0000-0000-000088430000}"/>
    <cellStyle name="RowTitles1-Detail 3 2 2 3 2 3 2 2" xfId="10100" xr:uid="{00000000-0005-0000-0000-000089430000}"/>
    <cellStyle name="RowTitles1-Detail 3 2 2 3 2 3 2_Tertiary Salaries Survey" xfId="10101" xr:uid="{00000000-0005-0000-0000-00008A430000}"/>
    <cellStyle name="RowTitles1-Detail 3 2 2 3 2 3 3" xfId="10102" xr:uid="{00000000-0005-0000-0000-00008B430000}"/>
    <cellStyle name="RowTitles1-Detail 3 2 2 3 2 3_Tertiary Salaries Survey" xfId="10103" xr:uid="{00000000-0005-0000-0000-00008C430000}"/>
    <cellStyle name="RowTitles1-Detail 3 2 2 3 2 4" xfId="10104" xr:uid="{00000000-0005-0000-0000-00008D430000}"/>
    <cellStyle name="RowTitles1-Detail 3 2 2 3 2 5" xfId="10105" xr:uid="{00000000-0005-0000-0000-00008E430000}"/>
    <cellStyle name="RowTitles1-Detail 3 2 2 3 2 5 2" xfId="10106" xr:uid="{00000000-0005-0000-0000-00008F430000}"/>
    <cellStyle name="RowTitles1-Detail 3 2 2 3 2 5_Tertiary Salaries Survey" xfId="10107" xr:uid="{00000000-0005-0000-0000-000090430000}"/>
    <cellStyle name="RowTitles1-Detail 3 2 2 3 2 6" xfId="10108" xr:uid="{00000000-0005-0000-0000-000091430000}"/>
    <cellStyle name="RowTitles1-Detail 3 2 2 3 2_Tertiary Salaries Survey" xfId="10109" xr:uid="{00000000-0005-0000-0000-000092430000}"/>
    <cellStyle name="RowTitles1-Detail 3 2 2 3 3" xfId="10110" xr:uid="{00000000-0005-0000-0000-000093430000}"/>
    <cellStyle name="RowTitles1-Detail 3 2 2 3 3 2" xfId="10111" xr:uid="{00000000-0005-0000-0000-000094430000}"/>
    <cellStyle name="RowTitles1-Detail 3 2 2 3 3 2 2" xfId="10112" xr:uid="{00000000-0005-0000-0000-000095430000}"/>
    <cellStyle name="RowTitles1-Detail 3 2 2 3 3 2 2 2" xfId="10113" xr:uid="{00000000-0005-0000-0000-000096430000}"/>
    <cellStyle name="RowTitles1-Detail 3 2 2 3 3 2 2_Tertiary Salaries Survey" xfId="10114" xr:uid="{00000000-0005-0000-0000-000097430000}"/>
    <cellStyle name="RowTitles1-Detail 3 2 2 3 3 2 3" xfId="10115" xr:uid="{00000000-0005-0000-0000-000098430000}"/>
    <cellStyle name="RowTitles1-Detail 3 2 2 3 3 2_Tertiary Salaries Survey" xfId="10116" xr:uid="{00000000-0005-0000-0000-000099430000}"/>
    <cellStyle name="RowTitles1-Detail 3 2 2 3 3 3" xfId="10117" xr:uid="{00000000-0005-0000-0000-00009A430000}"/>
    <cellStyle name="RowTitles1-Detail 3 2 2 3 3 3 2" xfId="10118" xr:uid="{00000000-0005-0000-0000-00009B430000}"/>
    <cellStyle name="RowTitles1-Detail 3 2 2 3 3 3 2 2" xfId="10119" xr:uid="{00000000-0005-0000-0000-00009C430000}"/>
    <cellStyle name="RowTitles1-Detail 3 2 2 3 3 3 2_Tertiary Salaries Survey" xfId="10120" xr:uid="{00000000-0005-0000-0000-00009D430000}"/>
    <cellStyle name="RowTitles1-Detail 3 2 2 3 3 3 3" xfId="10121" xr:uid="{00000000-0005-0000-0000-00009E430000}"/>
    <cellStyle name="RowTitles1-Detail 3 2 2 3 3 3_Tertiary Salaries Survey" xfId="10122" xr:uid="{00000000-0005-0000-0000-00009F430000}"/>
    <cellStyle name="RowTitles1-Detail 3 2 2 3 3 4" xfId="10123" xr:uid="{00000000-0005-0000-0000-0000A0430000}"/>
    <cellStyle name="RowTitles1-Detail 3 2 2 3 3 5" xfId="10124" xr:uid="{00000000-0005-0000-0000-0000A1430000}"/>
    <cellStyle name="RowTitles1-Detail 3 2 2 3 3_Tertiary Salaries Survey" xfId="10125" xr:uid="{00000000-0005-0000-0000-0000A2430000}"/>
    <cellStyle name="RowTitles1-Detail 3 2 2 3 4" xfId="10126" xr:uid="{00000000-0005-0000-0000-0000A3430000}"/>
    <cellStyle name="RowTitles1-Detail 3 2 2 3 4 2" xfId="10127" xr:uid="{00000000-0005-0000-0000-0000A4430000}"/>
    <cellStyle name="RowTitles1-Detail 3 2 2 3 4 2 2" xfId="10128" xr:uid="{00000000-0005-0000-0000-0000A5430000}"/>
    <cellStyle name="RowTitles1-Detail 3 2 2 3 4 2 2 2" xfId="10129" xr:uid="{00000000-0005-0000-0000-0000A6430000}"/>
    <cellStyle name="RowTitles1-Detail 3 2 2 3 4 2 2_Tertiary Salaries Survey" xfId="10130" xr:uid="{00000000-0005-0000-0000-0000A7430000}"/>
    <cellStyle name="RowTitles1-Detail 3 2 2 3 4 2 3" xfId="10131" xr:uid="{00000000-0005-0000-0000-0000A8430000}"/>
    <cellStyle name="RowTitles1-Detail 3 2 2 3 4 2_Tertiary Salaries Survey" xfId="10132" xr:uid="{00000000-0005-0000-0000-0000A9430000}"/>
    <cellStyle name="RowTitles1-Detail 3 2 2 3 4 3" xfId="10133" xr:uid="{00000000-0005-0000-0000-0000AA430000}"/>
    <cellStyle name="RowTitles1-Detail 3 2 2 3 4 3 2" xfId="10134" xr:uid="{00000000-0005-0000-0000-0000AB430000}"/>
    <cellStyle name="RowTitles1-Detail 3 2 2 3 4 3 2 2" xfId="10135" xr:uid="{00000000-0005-0000-0000-0000AC430000}"/>
    <cellStyle name="RowTitles1-Detail 3 2 2 3 4 3 2_Tertiary Salaries Survey" xfId="10136" xr:uid="{00000000-0005-0000-0000-0000AD430000}"/>
    <cellStyle name="RowTitles1-Detail 3 2 2 3 4 3 3" xfId="10137" xr:uid="{00000000-0005-0000-0000-0000AE430000}"/>
    <cellStyle name="RowTitles1-Detail 3 2 2 3 4 3_Tertiary Salaries Survey" xfId="10138" xr:uid="{00000000-0005-0000-0000-0000AF430000}"/>
    <cellStyle name="RowTitles1-Detail 3 2 2 3 4 4" xfId="10139" xr:uid="{00000000-0005-0000-0000-0000B0430000}"/>
    <cellStyle name="RowTitles1-Detail 3 2 2 3 4 4 2" xfId="10140" xr:uid="{00000000-0005-0000-0000-0000B1430000}"/>
    <cellStyle name="RowTitles1-Detail 3 2 2 3 4 4_Tertiary Salaries Survey" xfId="10141" xr:uid="{00000000-0005-0000-0000-0000B2430000}"/>
    <cellStyle name="RowTitles1-Detail 3 2 2 3 4 5" xfId="10142" xr:uid="{00000000-0005-0000-0000-0000B3430000}"/>
    <cellStyle name="RowTitles1-Detail 3 2 2 3 4_Tertiary Salaries Survey" xfId="10143" xr:uid="{00000000-0005-0000-0000-0000B4430000}"/>
    <cellStyle name="RowTitles1-Detail 3 2 2 3 5" xfId="10144" xr:uid="{00000000-0005-0000-0000-0000B5430000}"/>
    <cellStyle name="RowTitles1-Detail 3 2 2 3 5 2" xfId="10145" xr:uid="{00000000-0005-0000-0000-0000B6430000}"/>
    <cellStyle name="RowTitles1-Detail 3 2 2 3 5 2 2" xfId="10146" xr:uid="{00000000-0005-0000-0000-0000B7430000}"/>
    <cellStyle name="RowTitles1-Detail 3 2 2 3 5 2 2 2" xfId="10147" xr:uid="{00000000-0005-0000-0000-0000B8430000}"/>
    <cellStyle name="RowTitles1-Detail 3 2 2 3 5 2 2_Tertiary Salaries Survey" xfId="10148" xr:uid="{00000000-0005-0000-0000-0000B9430000}"/>
    <cellStyle name="RowTitles1-Detail 3 2 2 3 5 2 3" xfId="10149" xr:uid="{00000000-0005-0000-0000-0000BA430000}"/>
    <cellStyle name="RowTitles1-Detail 3 2 2 3 5 2_Tertiary Salaries Survey" xfId="10150" xr:uid="{00000000-0005-0000-0000-0000BB430000}"/>
    <cellStyle name="RowTitles1-Detail 3 2 2 3 5 3" xfId="10151" xr:uid="{00000000-0005-0000-0000-0000BC430000}"/>
    <cellStyle name="RowTitles1-Detail 3 2 2 3 5 3 2" xfId="10152" xr:uid="{00000000-0005-0000-0000-0000BD430000}"/>
    <cellStyle name="RowTitles1-Detail 3 2 2 3 5 3 2 2" xfId="10153" xr:uid="{00000000-0005-0000-0000-0000BE430000}"/>
    <cellStyle name="RowTitles1-Detail 3 2 2 3 5 3 2_Tertiary Salaries Survey" xfId="10154" xr:uid="{00000000-0005-0000-0000-0000BF430000}"/>
    <cellStyle name="RowTitles1-Detail 3 2 2 3 5 3 3" xfId="10155" xr:uid="{00000000-0005-0000-0000-0000C0430000}"/>
    <cellStyle name="RowTitles1-Detail 3 2 2 3 5 3_Tertiary Salaries Survey" xfId="10156" xr:uid="{00000000-0005-0000-0000-0000C1430000}"/>
    <cellStyle name="RowTitles1-Detail 3 2 2 3 5 4" xfId="10157" xr:uid="{00000000-0005-0000-0000-0000C2430000}"/>
    <cellStyle name="RowTitles1-Detail 3 2 2 3 5 4 2" xfId="10158" xr:uid="{00000000-0005-0000-0000-0000C3430000}"/>
    <cellStyle name="RowTitles1-Detail 3 2 2 3 5 4_Tertiary Salaries Survey" xfId="10159" xr:uid="{00000000-0005-0000-0000-0000C4430000}"/>
    <cellStyle name="RowTitles1-Detail 3 2 2 3 5 5" xfId="10160" xr:uid="{00000000-0005-0000-0000-0000C5430000}"/>
    <cellStyle name="RowTitles1-Detail 3 2 2 3 5_Tertiary Salaries Survey" xfId="10161" xr:uid="{00000000-0005-0000-0000-0000C6430000}"/>
    <cellStyle name="RowTitles1-Detail 3 2 2 3 6" xfId="10162" xr:uid="{00000000-0005-0000-0000-0000C7430000}"/>
    <cellStyle name="RowTitles1-Detail 3 2 2 3 6 2" xfId="10163" xr:uid="{00000000-0005-0000-0000-0000C8430000}"/>
    <cellStyle name="RowTitles1-Detail 3 2 2 3 6 2 2" xfId="10164" xr:uid="{00000000-0005-0000-0000-0000C9430000}"/>
    <cellStyle name="RowTitles1-Detail 3 2 2 3 6 2 2 2" xfId="10165" xr:uid="{00000000-0005-0000-0000-0000CA430000}"/>
    <cellStyle name="RowTitles1-Detail 3 2 2 3 6 2 2_Tertiary Salaries Survey" xfId="10166" xr:uid="{00000000-0005-0000-0000-0000CB430000}"/>
    <cellStyle name="RowTitles1-Detail 3 2 2 3 6 2 3" xfId="10167" xr:uid="{00000000-0005-0000-0000-0000CC430000}"/>
    <cellStyle name="RowTitles1-Detail 3 2 2 3 6 2_Tertiary Salaries Survey" xfId="10168" xr:uid="{00000000-0005-0000-0000-0000CD430000}"/>
    <cellStyle name="RowTitles1-Detail 3 2 2 3 6 3" xfId="10169" xr:uid="{00000000-0005-0000-0000-0000CE430000}"/>
    <cellStyle name="RowTitles1-Detail 3 2 2 3 6 3 2" xfId="10170" xr:uid="{00000000-0005-0000-0000-0000CF430000}"/>
    <cellStyle name="RowTitles1-Detail 3 2 2 3 6 3 2 2" xfId="10171" xr:uid="{00000000-0005-0000-0000-0000D0430000}"/>
    <cellStyle name="RowTitles1-Detail 3 2 2 3 6 3 2_Tertiary Salaries Survey" xfId="10172" xr:uid="{00000000-0005-0000-0000-0000D1430000}"/>
    <cellStyle name="RowTitles1-Detail 3 2 2 3 6 3 3" xfId="10173" xr:uid="{00000000-0005-0000-0000-0000D2430000}"/>
    <cellStyle name="RowTitles1-Detail 3 2 2 3 6 3_Tertiary Salaries Survey" xfId="10174" xr:uid="{00000000-0005-0000-0000-0000D3430000}"/>
    <cellStyle name="RowTitles1-Detail 3 2 2 3 6 4" xfId="10175" xr:uid="{00000000-0005-0000-0000-0000D4430000}"/>
    <cellStyle name="RowTitles1-Detail 3 2 2 3 6 4 2" xfId="10176" xr:uid="{00000000-0005-0000-0000-0000D5430000}"/>
    <cellStyle name="RowTitles1-Detail 3 2 2 3 6 4_Tertiary Salaries Survey" xfId="10177" xr:uid="{00000000-0005-0000-0000-0000D6430000}"/>
    <cellStyle name="RowTitles1-Detail 3 2 2 3 6 5" xfId="10178" xr:uid="{00000000-0005-0000-0000-0000D7430000}"/>
    <cellStyle name="RowTitles1-Detail 3 2 2 3 6_Tertiary Salaries Survey" xfId="10179" xr:uid="{00000000-0005-0000-0000-0000D8430000}"/>
    <cellStyle name="RowTitles1-Detail 3 2 2 3 7" xfId="10180" xr:uid="{00000000-0005-0000-0000-0000D9430000}"/>
    <cellStyle name="RowTitles1-Detail 3 2 2 3 7 2" xfId="10181" xr:uid="{00000000-0005-0000-0000-0000DA430000}"/>
    <cellStyle name="RowTitles1-Detail 3 2 2 3 7 2 2" xfId="10182" xr:uid="{00000000-0005-0000-0000-0000DB430000}"/>
    <cellStyle name="RowTitles1-Detail 3 2 2 3 7 2_Tertiary Salaries Survey" xfId="10183" xr:uid="{00000000-0005-0000-0000-0000DC430000}"/>
    <cellStyle name="RowTitles1-Detail 3 2 2 3 7 3" xfId="10184" xr:uid="{00000000-0005-0000-0000-0000DD430000}"/>
    <cellStyle name="RowTitles1-Detail 3 2 2 3 7_Tertiary Salaries Survey" xfId="10185" xr:uid="{00000000-0005-0000-0000-0000DE430000}"/>
    <cellStyle name="RowTitles1-Detail 3 2 2 3 8" xfId="10186" xr:uid="{00000000-0005-0000-0000-0000DF430000}"/>
    <cellStyle name="RowTitles1-Detail 3 2 2 3 8 2" xfId="10187" xr:uid="{00000000-0005-0000-0000-0000E0430000}"/>
    <cellStyle name="RowTitles1-Detail 3 2 2 3 8 2 2" xfId="10188" xr:uid="{00000000-0005-0000-0000-0000E1430000}"/>
    <cellStyle name="RowTitles1-Detail 3 2 2 3 8 2_Tertiary Salaries Survey" xfId="10189" xr:uid="{00000000-0005-0000-0000-0000E2430000}"/>
    <cellStyle name="RowTitles1-Detail 3 2 2 3 8 3" xfId="10190" xr:uid="{00000000-0005-0000-0000-0000E3430000}"/>
    <cellStyle name="RowTitles1-Detail 3 2 2 3 8_Tertiary Salaries Survey" xfId="10191" xr:uid="{00000000-0005-0000-0000-0000E4430000}"/>
    <cellStyle name="RowTitles1-Detail 3 2 2 3 9" xfId="10192" xr:uid="{00000000-0005-0000-0000-0000E5430000}"/>
    <cellStyle name="RowTitles1-Detail 3 2 2 3_STUD aligned by INSTIT" xfId="10193" xr:uid="{00000000-0005-0000-0000-0000E6430000}"/>
    <cellStyle name="RowTitles1-Detail 3 2 2 4" xfId="10194" xr:uid="{00000000-0005-0000-0000-0000E7430000}"/>
    <cellStyle name="RowTitles1-Detail 3 2 2 4 2" xfId="10195" xr:uid="{00000000-0005-0000-0000-0000E8430000}"/>
    <cellStyle name="RowTitles1-Detail 3 2 2 4 2 2" xfId="10196" xr:uid="{00000000-0005-0000-0000-0000E9430000}"/>
    <cellStyle name="RowTitles1-Detail 3 2 2 4 2 2 2" xfId="10197" xr:uid="{00000000-0005-0000-0000-0000EA430000}"/>
    <cellStyle name="RowTitles1-Detail 3 2 2 4 2 2 2 2" xfId="10198" xr:uid="{00000000-0005-0000-0000-0000EB430000}"/>
    <cellStyle name="RowTitles1-Detail 3 2 2 4 2 2 2_Tertiary Salaries Survey" xfId="10199" xr:uid="{00000000-0005-0000-0000-0000EC430000}"/>
    <cellStyle name="RowTitles1-Detail 3 2 2 4 2 2 3" xfId="10200" xr:uid="{00000000-0005-0000-0000-0000ED430000}"/>
    <cellStyle name="RowTitles1-Detail 3 2 2 4 2 2_Tertiary Salaries Survey" xfId="10201" xr:uid="{00000000-0005-0000-0000-0000EE430000}"/>
    <cellStyle name="RowTitles1-Detail 3 2 2 4 2 3" xfId="10202" xr:uid="{00000000-0005-0000-0000-0000EF430000}"/>
    <cellStyle name="RowTitles1-Detail 3 2 2 4 2 3 2" xfId="10203" xr:uid="{00000000-0005-0000-0000-0000F0430000}"/>
    <cellStyle name="RowTitles1-Detail 3 2 2 4 2 3 2 2" xfId="10204" xr:uid="{00000000-0005-0000-0000-0000F1430000}"/>
    <cellStyle name="RowTitles1-Detail 3 2 2 4 2 3 2_Tertiary Salaries Survey" xfId="10205" xr:uid="{00000000-0005-0000-0000-0000F2430000}"/>
    <cellStyle name="RowTitles1-Detail 3 2 2 4 2 3 3" xfId="10206" xr:uid="{00000000-0005-0000-0000-0000F3430000}"/>
    <cellStyle name="RowTitles1-Detail 3 2 2 4 2 3_Tertiary Salaries Survey" xfId="10207" xr:uid="{00000000-0005-0000-0000-0000F4430000}"/>
    <cellStyle name="RowTitles1-Detail 3 2 2 4 2 4" xfId="10208" xr:uid="{00000000-0005-0000-0000-0000F5430000}"/>
    <cellStyle name="RowTitles1-Detail 3 2 2 4 2 5" xfId="10209" xr:uid="{00000000-0005-0000-0000-0000F6430000}"/>
    <cellStyle name="RowTitles1-Detail 3 2 2 4 2 5 2" xfId="10210" xr:uid="{00000000-0005-0000-0000-0000F7430000}"/>
    <cellStyle name="RowTitles1-Detail 3 2 2 4 2 5_Tertiary Salaries Survey" xfId="10211" xr:uid="{00000000-0005-0000-0000-0000F8430000}"/>
    <cellStyle name="RowTitles1-Detail 3 2 2 4 2 6" xfId="10212" xr:uid="{00000000-0005-0000-0000-0000F9430000}"/>
    <cellStyle name="RowTitles1-Detail 3 2 2 4 2_Tertiary Salaries Survey" xfId="10213" xr:uid="{00000000-0005-0000-0000-0000FA430000}"/>
    <cellStyle name="RowTitles1-Detail 3 2 2 4 3" xfId="10214" xr:uid="{00000000-0005-0000-0000-0000FB430000}"/>
    <cellStyle name="RowTitles1-Detail 3 2 2 4 3 2" xfId="10215" xr:uid="{00000000-0005-0000-0000-0000FC430000}"/>
    <cellStyle name="RowTitles1-Detail 3 2 2 4 3 2 2" xfId="10216" xr:uid="{00000000-0005-0000-0000-0000FD430000}"/>
    <cellStyle name="RowTitles1-Detail 3 2 2 4 3 2 2 2" xfId="10217" xr:uid="{00000000-0005-0000-0000-0000FE430000}"/>
    <cellStyle name="RowTitles1-Detail 3 2 2 4 3 2 2_Tertiary Salaries Survey" xfId="10218" xr:uid="{00000000-0005-0000-0000-0000FF430000}"/>
    <cellStyle name="RowTitles1-Detail 3 2 2 4 3 2 3" xfId="10219" xr:uid="{00000000-0005-0000-0000-000000440000}"/>
    <cellStyle name="RowTitles1-Detail 3 2 2 4 3 2_Tertiary Salaries Survey" xfId="10220" xr:uid="{00000000-0005-0000-0000-000001440000}"/>
    <cellStyle name="RowTitles1-Detail 3 2 2 4 3 3" xfId="10221" xr:uid="{00000000-0005-0000-0000-000002440000}"/>
    <cellStyle name="RowTitles1-Detail 3 2 2 4 3 3 2" xfId="10222" xr:uid="{00000000-0005-0000-0000-000003440000}"/>
    <cellStyle name="RowTitles1-Detail 3 2 2 4 3 3 2 2" xfId="10223" xr:uid="{00000000-0005-0000-0000-000004440000}"/>
    <cellStyle name="RowTitles1-Detail 3 2 2 4 3 3 2_Tertiary Salaries Survey" xfId="10224" xr:uid="{00000000-0005-0000-0000-000005440000}"/>
    <cellStyle name="RowTitles1-Detail 3 2 2 4 3 3 3" xfId="10225" xr:uid="{00000000-0005-0000-0000-000006440000}"/>
    <cellStyle name="RowTitles1-Detail 3 2 2 4 3 3_Tertiary Salaries Survey" xfId="10226" xr:uid="{00000000-0005-0000-0000-000007440000}"/>
    <cellStyle name="RowTitles1-Detail 3 2 2 4 3 4" xfId="10227" xr:uid="{00000000-0005-0000-0000-000008440000}"/>
    <cellStyle name="RowTitles1-Detail 3 2 2 4 3 5" xfId="10228" xr:uid="{00000000-0005-0000-0000-000009440000}"/>
    <cellStyle name="RowTitles1-Detail 3 2 2 4 3_Tertiary Salaries Survey" xfId="10229" xr:uid="{00000000-0005-0000-0000-00000A440000}"/>
    <cellStyle name="RowTitles1-Detail 3 2 2 4 4" xfId="10230" xr:uid="{00000000-0005-0000-0000-00000B440000}"/>
    <cellStyle name="RowTitles1-Detail 3 2 2 4 4 2" xfId="10231" xr:uid="{00000000-0005-0000-0000-00000C440000}"/>
    <cellStyle name="RowTitles1-Detail 3 2 2 4 4 2 2" xfId="10232" xr:uid="{00000000-0005-0000-0000-00000D440000}"/>
    <cellStyle name="RowTitles1-Detail 3 2 2 4 4 2 2 2" xfId="10233" xr:uid="{00000000-0005-0000-0000-00000E440000}"/>
    <cellStyle name="RowTitles1-Detail 3 2 2 4 4 2 2_Tertiary Salaries Survey" xfId="10234" xr:uid="{00000000-0005-0000-0000-00000F440000}"/>
    <cellStyle name="RowTitles1-Detail 3 2 2 4 4 2 3" xfId="10235" xr:uid="{00000000-0005-0000-0000-000010440000}"/>
    <cellStyle name="RowTitles1-Detail 3 2 2 4 4 2_Tertiary Salaries Survey" xfId="10236" xr:uid="{00000000-0005-0000-0000-000011440000}"/>
    <cellStyle name="RowTitles1-Detail 3 2 2 4 4 3" xfId="10237" xr:uid="{00000000-0005-0000-0000-000012440000}"/>
    <cellStyle name="RowTitles1-Detail 3 2 2 4 4 3 2" xfId="10238" xr:uid="{00000000-0005-0000-0000-000013440000}"/>
    <cellStyle name="RowTitles1-Detail 3 2 2 4 4 3 2 2" xfId="10239" xr:uid="{00000000-0005-0000-0000-000014440000}"/>
    <cellStyle name="RowTitles1-Detail 3 2 2 4 4 3 2_Tertiary Salaries Survey" xfId="10240" xr:uid="{00000000-0005-0000-0000-000015440000}"/>
    <cellStyle name="RowTitles1-Detail 3 2 2 4 4 3 3" xfId="10241" xr:uid="{00000000-0005-0000-0000-000016440000}"/>
    <cellStyle name="RowTitles1-Detail 3 2 2 4 4 3_Tertiary Salaries Survey" xfId="10242" xr:uid="{00000000-0005-0000-0000-000017440000}"/>
    <cellStyle name="RowTitles1-Detail 3 2 2 4 4 4" xfId="10243" xr:uid="{00000000-0005-0000-0000-000018440000}"/>
    <cellStyle name="RowTitles1-Detail 3 2 2 4 4 5" xfId="10244" xr:uid="{00000000-0005-0000-0000-000019440000}"/>
    <cellStyle name="RowTitles1-Detail 3 2 2 4 4 5 2" xfId="10245" xr:uid="{00000000-0005-0000-0000-00001A440000}"/>
    <cellStyle name="RowTitles1-Detail 3 2 2 4 4 5_Tertiary Salaries Survey" xfId="10246" xr:uid="{00000000-0005-0000-0000-00001B440000}"/>
    <cellStyle name="RowTitles1-Detail 3 2 2 4 4 6" xfId="10247" xr:uid="{00000000-0005-0000-0000-00001C440000}"/>
    <cellStyle name="RowTitles1-Detail 3 2 2 4 4_Tertiary Salaries Survey" xfId="10248" xr:uid="{00000000-0005-0000-0000-00001D440000}"/>
    <cellStyle name="RowTitles1-Detail 3 2 2 4 5" xfId="10249" xr:uid="{00000000-0005-0000-0000-00001E440000}"/>
    <cellStyle name="RowTitles1-Detail 3 2 2 4 5 2" xfId="10250" xr:uid="{00000000-0005-0000-0000-00001F440000}"/>
    <cellStyle name="RowTitles1-Detail 3 2 2 4 5 2 2" xfId="10251" xr:uid="{00000000-0005-0000-0000-000020440000}"/>
    <cellStyle name="RowTitles1-Detail 3 2 2 4 5 2 2 2" xfId="10252" xr:uid="{00000000-0005-0000-0000-000021440000}"/>
    <cellStyle name="RowTitles1-Detail 3 2 2 4 5 2 2_Tertiary Salaries Survey" xfId="10253" xr:uid="{00000000-0005-0000-0000-000022440000}"/>
    <cellStyle name="RowTitles1-Detail 3 2 2 4 5 2 3" xfId="10254" xr:uid="{00000000-0005-0000-0000-000023440000}"/>
    <cellStyle name="RowTitles1-Detail 3 2 2 4 5 2_Tertiary Salaries Survey" xfId="10255" xr:uid="{00000000-0005-0000-0000-000024440000}"/>
    <cellStyle name="RowTitles1-Detail 3 2 2 4 5 3" xfId="10256" xr:uid="{00000000-0005-0000-0000-000025440000}"/>
    <cellStyle name="RowTitles1-Detail 3 2 2 4 5 3 2" xfId="10257" xr:uid="{00000000-0005-0000-0000-000026440000}"/>
    <cellStyle name="RowTitles1-Detail 3 2 2 4 5 3 2 2" xfId="10258" xr:uid="{00000000-0005-0000-0000-000027440000}"/>
    <cellStyle name="RowTitles1-Detail 3 2 2 4 5 3 2_Tertiary Salaries Survey" xfId="10259" xr:uid="{00000000-0005-0000-0000-000028440000}"/>
    <cellStyle name="RowTitles1-Detail 3 2 2 4 5 3 3" xfId="10260" xr:uid="{00000000-0005-0000-0000-000029440000}"/>
    <cellStyle name="RowTitles1-Detail 3 2 2 4 5 3_Tertiary Salaries Survey" xfId="10261" xr:uid="{00000000-0005-0000-0000-00002A440000}"/>
    <cellStyle name="RowTitles1-Detail 3 2 2 4 5 4" xfId="10262" xr:uid="{00000000-0005-0000-0000-00002B440000}"/>
    <cellStyle name="RowTitles1-Detail 3 2 2 4 5 4 2" xfId="10263" xr:uid="{00000000-0005-0000-0000-00002C440000}"/>
    <cellStyle name="RowTitles1-Detail 3 2 2 4 5 4_Tertiary Salaries Survey" xfId="10264" xr:uid="{00000000-0005-0000-0000-00002D440000}"/>
    <cellStyle name="RowTitles1-Detail 3 2 2 4 5 5" xfId="10265" xr:uid="{00000000-0005-0000-0000-00002E440000}"/>
    <cellStyle name="RowTitles1-Detail 3 2 2 4 5_Tertiary Salaries Survey" xfId="10266" xr:uid="{00000000-0005-0000-0000-00002F440000}"/>
    <cellStyle name="RowTitles1-Detail 3 2 2 4 6" xfId="10267" xr:uid="{00000000-0005-0000-0000-000030440000}"/>
    <cellStyle name="RowTitles1-Detail 3 2 2 4 6 2" xfId="10268" xr:uid="{00000000-0005-0000-0000-000031440000}"/>
    <cellStyle name="RowTitles1-Detail 3 2 2 4 6 2 2" xfId="10269" xr:uid="{00000000-0005-0000-0000-000032440000}"/>
    <cellStyle name="RowTitles1-Detail 3 2 2 4 6 2 2 2" xfId="10270" xr:uid="{00000000-0005-0000-0000-000033440000}"/>
    <cellStyle name="RowTitles1-Detail 3 2 2 4 6 2 2_Tertiary Salaries Survey" xfId="10271" xr:uid="{00000000-0005-0000-0000-000034440000}"/>
    <cellStyle name="RowTitles1-Detail 3 2 2 4 6 2 3" xfId="10272" xr:uid="{00000000-0005-0000-0000-000035440000}"/>
    <cellStyle name="RowTitles1-Detail 3 2 2 4 6 2_Tertiary Salaries Survey" xfId="10273" xr:uid="{00000000-0005-0000-0000-000036440000}"/>
    <cellStyle name="RowTitles1-Detail 3 2 2 4 6 3" xfId="10274" xr:uid="{00000000-0005-0000-0000-000037440000}"/>
    <cellStyle name="RowTitles1-Detail 3 2 2 4 6 3 2" xfId="10275" xr:uid="{00000000-0005-0000-0000-000038440000}"/>
    <cellStyle name="RowTitles1-Detail 3 2 2 4 6 3 2 2" xfId="10276" xr:uid="{00000000-0005-0000-0000-000039440000}"/>
    <cellStyle name="RowTitles1-Detail 3 2 2 4 6 3 2_Tertiary Salaries Survey" xfId="10277" xr:uid="{00000000-0005-0000-0000-00003A440000}"/>
    <cellStyle name="RowTitles1-Detail 3 2 2 4 6 3 3" xfId="10278" xr:uid="{00000000-0005-0000-0000-00003B440000}"/>
    <cellStyle name="RowTitles1-Detail 3 2 2 4 6 3_Tertiary Salaries Survey" xfId="10279" xr:uid="{00000000-0005-0000-0000-00003C440000}"/>
    <cellStyle name="RowTitles1-Detail 3 2 2 4 6 4" xfId="10280" xr:uid="{00000000-0005-0000-0000-00003D440000}"/>
    <cellStyle name="RowTitles1-Detail 3 2 2 4 6 4 2" xfId="10281" xr:uid="{00000000-0005-0000-0000-00003E440000}"/>
    <cellStyle name="RowTitles1-Detail 3 2 2 4 6 4_Tertiary Salaries Survey" xfId="10282" xr:uid="{00000000-0005-0000-0000-00003F440000}"/>
    <cellStyle name="RowTitles1-Detail 3 2 2 4 6 5" xfId="10283" xr:uid="{00000000-0005-0000-0000-000040440000}"/>
    <cellStyle name="RowTitles1-Detail 3 2 2 4 6_Tertiary Salaries Survey" xfId="10284" xr:uid="{00000000-0005-0000-0000-000041440000}"/>
    <cellStyle name="RowTitles1-Detail 3 2 2 4 7" xfId="10285" xr:uid="{00000000-0005-0000-0000-000042440000}"/>
    <cellStyle name="RowTitles1-Detail 3 2 2 4 7 2" xfId="10286" xr:uid="{00000000-0005-0000-0000-000043440000}"/>
    <cellStyle name="RowTitles1-Detail 3 2 2 4 7 2 2" xfId="10287" xr:uid="{00000000-0005-0000-0000-000044440000}"/>
    <cellStyle name="RowTitles1-Detail 3 2 2 4 7 2_Tertiary Salaries Survey" xfId="10288" xr:uid="{00000000-0005-0000-0000-000045440000}"/>
    <cellStyle name="RowTitles1-Detail 3 2 2 4 7 3" xfId="10289" xr:uid="{00000000-0005-0000-0000-000046440000}"/>
    <cellStyle name="RowTitles1-Detail 3 2 2 4 7_Tertiary Salaries Survey" xfId="10290" xr:uid="{00000000-0005-0000-0000-000047440000}"/>
    <cellStyle name="RowTitles1-Detail 3 2 2 4 8" xfId="10291" xr:uid="{00000000-0005-0000-0000-000048440000}"/>
    <cellStyle name="RowTitles1-Detail 3 2 2 4 9" xfId="10292" xr:uid="{00000000-0005-0000-0000-000049440000}"/>
    <cellStyle name="RowTitles1-Detail 3 2 2 4_STUD aligned by INSTIT" xfId="10293" xr:uid="{00000000-0005-0000-0000-00004A440000}"/>
    <cellStyle name="RowTitles1-Detail 3 2 2 5" xfId="10294" xr:uid="{00000000-0005-0000-0000-00004B440000}"/>
    <cellStyle name="RowTitles1-Detail 3 2 2 5 2" xfId="10295" xr:uid="{00000000-0005-0000-0000-00004C440000}"/>
    <cellStyle name="RowTitles1-Detail 3 2 2 5 2 2" xfId="10296" xr:uid="{00000000-0005-0000-0000-00004D440000}"/>
    <cellStyle name="RowTitles1-Detail 3 2 2 5 2 2 2" xfId="10297" xr:uid="{00000000-0005-0000-0000-00004E440000}"/>
    <cellStyle name="RowTitles1-Detail 3 2 2 5 2 2_Tertiary Salaries Survey" xfId="10298" xr:uid="{00000000-0005-0000-0000-00004F440000}"/>
    <cellStyle name="RowTitles1-Detail 3 2 2 5 2 3" xfId="10299" xr:uid="{00000000-0005-0000-0000-000050440000}"/>
    <cellStyle name="RowTitles1-Detail 3 2 2 5 2_Tertiary Salaries Survey" xfId="10300" xr:uid="{00000000-0005-0000-0000-000051440000}"/>
    <cellStyle name="RowTitles1-Detail 3 2 2 5 3" xfId="10301" xr:uid="{00000000-0005-0000-0000-000052440000}"/>
    <cellStyle name="RowTitles1-Detail 3 2 2 5 3 2" xfId="10302" xr:uid="{00000000-0005-0000-0000-000053440000}"/>
    <cellStyle name="RowTitles1-Detail 3 2 2 5 3 2 2" xfId="10303" xr:uid="{00000000-0005-0000-0000-000054440000}"/>
    <cellStyle name="RowTitles1-Detail 3 2 2 5 3 2_Tertiary Salaries Survey" xfId="10304" xr:uid="{00000000-0005-0000-0000-000055440000}"/>
    <cellStyle name="RowTitles1-Detail 3 2 2 5 3 3" xfId="10305" xr:uid="{00000000-0005-0000-0000-000056440000}"/>
    <cellStyle name="RowTitles1-Detail 3 2 2 5 3_Tertiary Salaries Survey" xfId="10306" xr:uid="{00000000-0005-0000-0000-000057440000}"/>
    <cellStyle name="RowTitles1-Detail 3 2 2 5 4" xfId="10307" xr:uid="{00000000-0005-0000-0000-000058440000}"/>
    <cellStyle name="RowTitles1-Detail 3 2 2 5 5" xfId="10308" xr:uid="{00000000-0005-0000-0000-000059440000}"/>
    <cellStyle name="RowTitles1-Detail 3 2 2 5 5 2" xfId="10309" xr:uid="{00000000-0005-0000-0000-00005A440000}"/>
    <cellStyle name="RowTitles1-Detail 3 2 2 5 5_Tertiary Salaries Survey" xfId="10310" xr:uid="{00000000-0005-0000-0000-00005B440000}"/>
    <cellStyle name="RowTitles1-Detail 3 2 2 5 6" xfId="10311" xr:uid="{00000000-0005-0000-0000-00005C440000}"/>
    <cellStyle name="RowTitles1-Detail 3 2 2 5_Tertiary Salaries Survey" xfId="10312" xr:uid="{00000000-0005-0000-0000-00005D440000}"/>
    <cellStyle name="RowTitles1-Detail 3 2 2 6" xfId="10313" xr:uid="{00000000-0005-0000-0000-00005E440000}"/>
    <cellStyle name="RowTitles1-Detail 3 2 2 6 2" xfId="10314" xr:uid="{00000000-0005-0000-0000-00005F440000}"/>
    <cellStyle name="RowTitles1-Detail 3 2 2 6 2 2" xfId="10315" xr:uid="{00000000-0005-0000-0000-000060440000}"/>
    <cellStyle name="RowTitles1-Detail 3 2 2 6 2 2 2" xfId="10316" xr:uid="{00000000-0005-0000-0000-000061440000}"/>
    <cellStyle name="RowTitles1-Detail 3 2 2 6 2 2_Tertiary Salaries Survey" xfId="10317" xr:uid="{00000000-0005-0000-0000-000062440000}"/>
    <cellStyle name="RowTitles1-Detail 3 2 2 6 2 3" xfId="10318" xr:uid="{00000000-0005-0000-0000-000063440000}"/>
    <cellStyle name="RowTitles1-Detail 3 2 2 6 2_Tertiary Salaries Survey" xfId="10319" xr:uid="{00000000-0005-0000-0000-000064440000}"/>
    <cellStyle name="RowTitles1-Detail 3 2 2 6 3" xfId="10320" xr:uid="{00000000-0005-0000-0000-000065440000}"/>
    <cellStyle name="RowTitles1-Detail 3 2 2 6 3 2" xfId="10321" xr:uid="{00000000-0005-0000-0000-000066440000}"/>
    <cellStyle name="RowTitles1-Detail 3 2 2 6 3 2 2" xfId="10322" xr:uid="{00000000-0005-0000-0000-000067440000}"/>
    <cellStyle name="RowTitles1-Detail 3 2 2 6 3 2_Tertiary Salaries Survey" xfId="10323" xr:uid="{00000000-0005-0000-0000-000068440000}"/>
    <cellStyle name="RowTitles1-Detail 3 2 2 6 3 3" xfId="10324" xr:uid="{00000000-0005-0000-0000-000069440000}"/>
    <cellStyle name="RowTitles1-Detail 3 2 2 6 3_Tertiary Salaries Survey" xfId="10325" xr:uid="{00000000-0005-0000-0000-00006A440000}"/>
    <cellStyle name="RowTitles1-Detail 3 2 2 6 4" xfId="10326" xr:uid="{00000000-0005-0000-0000-00006B440000}"/>
    <cellStyle name="RowTitles1-Detail 3 2 2 6 5" xfId="10327" xr:uid="{00000000-0005-0000-0000-00006C440000}"/>
    <cellStyle name="RowTitles1-Detail 3 2 2 6_Tertiary Salaries Survey" xfId="10328" xr:uid="{00000000-0005-0000-0000-00006D440000}"/>
    <cellStyle name="RowTitles1-Detail 3 2 2 7" xfId="10329" xr:uid="{00000000-0005-0000-0000-00006E440000}"/>
    <cellStyle name="RowTitles1-Detail 3 2 2 7 2" xfId="10330" xr:uid="{00000000-0005-0000-0000-00006F440000}"/>
    <cellStyle name="RowTitles1-Detail 3 2 2 7 2 2" xfId="10331" xr:uid="{00000000-0005-0000-0000-000070440000}"/>
    <cellStyle name="RowTitles1-Detail 3 2 2 7 2 2 2" xfId="10332" xr:uid="{00000000-0005-0000-0000-000071440000}"/>
    <cellStyle name="RowTitles1-Detail 3 2 2 7 2 2_Tertiary Salaries Survey" xfId="10333" xr:uid="{00000000-0005-0000-0000-000072440000}"/>
    <cellStyle name="RowTitles1-Detail 3 2 2 7 2 3" xfId="10334" xr:uid="{00000000-0005-0000-0000-000073440000}"/>
    <cellStyle name="RowTitles1-Detail 3 2 2 7 2_Tertiary Salaries Survey" xfId="10335" xr:uid="{00000000-0005-0000-0000-000074440000}"/>
    <cellStyle name="RowTitles1-Detail 3 2 2 7 3" xfId="10336" xr:uid="{00000000-0005-0000-0000-000075440000}"/>
    <cellStyle name="RowTitles1-Detail 3 2 2 7 3 2" xfId="10337" xr:uid="{00000000-0005-0000-0000-000076440000}"/>
    <cellStyle name="RowTitles1-Detail 3 2 2 7 3 2 2" xfId="10338" xr:uid="{00000000-0005-0000-0000-000077440000}"/>
    <cellStyle name="RowTitles1-Detail 3 2 2 7 3 2_Tertiary Salaries Survey" xfId="10339" xr:uid="{00000000-0005-0000-0000-000078440000}"/>
    <cellStyle name="RowTitles1-Detail 3 2 2 7 3 3" xfId="10340" xr:uid="{00000000-0005-0000-0000-000079440000}"/>
    <cellStyle name="RowTitles1-Detail 3 2 2 7 3_Tertiary Salaries Survey" xfId="10341" xr:uid="{00000000-0005-0000-0000-00007A440000}"/>
    <cellStyle name="RowTitles1-Detail 3 2 2 7 4" xfId="10342" xr:uid="{00000000-0005-0000-0000-00007B440000}"/>
    <cellStyle name="RowTitles1-Detail 3 2 2 7 5" xfId="10343" xr:uid="{00000000-0005-0000-0000-00007C440000}"/>
    <cellStyle name="RowTitles1-Detail 3 2 2 7 5 2" xfId="10344" xr:uid="{00000000-0005-0000-0000-00007D440000}"/>
    <cellStyle name="RowTitles1-Detail 3 2 2 7 5_Tertiary Salaries Survey" xfId="10345" xr:uid="{00000000-0005-0000-0000-00007E440000}"/>
    <cellStyle name="RowTitles1-Detail 3 2 2 7 6" xfId="10346" xr:uid="{00000000-0005-0000-0000-00007F440000}"/>
    <cellStyle name="RowTitles1-Detail 3 2 2 7_Tertiary Salaries Survey" xfId="10347" xr:uid="{00000000-0005-0000-0000-000080440000}"/>
    <cellStyle name="RowTitles1-Detail 3 2 2 8" xfId="10348" xr:uid="{00000000-0005-0000-0000-000081440000}"/>
    <cellStyle name="RowTitles1-Detail 3 2 2 8 2" xfId="10349" xr:uid="{00000000-0005-0000-0000-000082440000}"/>
    <cellStyle name="RowTitles1-Detail 3 2 2 8 2 2" xfId="10350" xr:uid="{00000000-0005-0000-0000-000083440000}"/>
    <cellStyle name="RowTitles1-Detail 3 2 2 8 2 2 2" xfId="10351" xr:uid="{00000000-0005-0000-0000-000084440000}"/>
    <cellStyle name="RowTitles1-Detail 3 2 2 8 2 2_Tertiary Salaries Survey" xfId="10352" xr:uid="{00000000-0005-0000-0000-000085440000}"/>
    <cellStyle name="RowTitles1-Detail 3 2 2 8 2 3" xfId="10353" xr:uid="{00000000-0005-0000-0000-000086440000}"/>
    <cellStyle name="RowTitles1-Detail 3 2 2 8 2_Tertiary Salaries Survey" xfId="10354" xr:uid="{00000000-0005-0000-0000-000087440000}"/>
    <cellStyle name="RowTitles1-Detail 3 2 2 8 3" xfId="10355" xr:uid="{00000000-0005-0000-0000-000088440000}"/>
    <cellStyle name="RowTitles1-Detail 3 2 2 8 3 2" xfId="10356" xr:uid="{00000000-0005-0000-0000-000089440000}"/>
    <cellStyle name="RowTitles1-Detail 3 2 2 8 3 2 2" xfId="10357" xr:uid="{00000000-0005-0000-0000-00008A440000}"/>
    <cellStyle name="RowTitles1-Detail 3 2 2 8 3 2_Tertiary Salaries Survey" xfId="10358" xr:uid="{00000000-0005-0000-0000-00008B440000}"/>
    <cellStyle name="RowTitles1-Detail 3 2 2 8 3 3" xfId="10359" xr:uid="{00000000-0005-0000-0000-00008C440000}"/>
    <cellStyle name="RowTitles1-Detail 3 2 2 8 3_Tertiary Salaries Survey" xfId="10360" xr:uid="{00000000-0005-0000-0000-00008D440000}"/>
    <cellStyle name="RowTitles1-Detail 3 2 2 8 4" xfId="10361" xr:uid="{00000000-0005-0000-0000-00008E440000}"/>
    <cellStyle name="RowTitles1-Detail 3 2 2 8 4 2" xfId="10362" xr:uid="{00000000-0005-0000-0000-00008F440000}"/>
    <cellStyle name="RowTitles1-Detail 3 2 2 8 4_Tertiary Salaries Survey" xfId="10363" xr:uid="{00000000-0005-0000-0000-000090440000}"/>
    <cellStyle name="RowTitles1-Detail 3 2 2 8 5" xfId="10364" xr:uid="{00000000-0005-0000-0000-000091440000}"/>
    <cellStyle name="RowTitles1-Detail 3 2 2 8_Tertiary Salaries Survey" xfId="10365" xr:uid="{00000000-0005-0000-0000-000092440000}"/>
    <cellStyle name="RowTitles1-Detail 3 2 2 9" xfId="10366" xr:uid="{00000000-0005-0000-0000-000093440000}"/>
    <cellStyle name="RowTitles1-Detail 3 2 2 9 2" xfId="10367" xr:uid="{00000000-0005-0000-0000-000094440000}"/>
    <cellStyle name="RowTitles1-Detail 3 2 2 9 2 2" xfId="10368" xr:uid="{00000000-0005-0000-0000-000095440000}"/>
    <cellStyle name="RowTitles1-Detail 3 2 2 9 2 2 2" xfId="10369" xr:uid="{00000000-0005-0000-0000-000096440000}"/>
    <cellStyle name="RowTitles1-Detail 3 2 2 9 2 2_Tertiary Salaries Survey" xfId="10370" xr:uid="{00000000-0005-0000-0000-000097440000}"/>
    <cellStyle name="RowTitles1-Detail 3 2 2 9 2 3" xfId="10371" xr:uid="{00000000-0005-0000-0000-000098440000}"/>
    <cellStyle name="RowTitles1-Detail 3 2 2 9 2_Tertiary Salaries Survey" xfId="10372" xr:uid="{00000000-0005-0000-0000-000099440000}"/>
    <cellStyle name="RowTitles1-Detail 3 2 2 9 3" xfId="10373" xr:uid="{00000000-0005-0000-0000-00009A440000}"/>
    <cellStyle name="RowTitles1-Detail 3 2 2 9 3 2" xfId="10374" xr:uid="{00000000-0005-0000-0000-00009B440000}"/>
    <cellStyle name="RowTitles1-Detail 3 2 2 9 3 2 2" xfId="10375" xr:uid="{00000000-0005-0000-0000-00009C440000}"/>
    <cellStyle name="RowTitles1-Detail 3 2 2 9 3 2_Tertiary Salaries Survey" xfId="10376" xr:uid="{00000000-0005-0000-0000-00009D440000}"/>
    <cellStyle name="RowTitles1-Detail 3 2 2 9 3 3" xfId="10377" xr:uid="{00000000-0005-0000-0000-00009E440000}"/>
    <cellStyle name="RowTitles1-Detail 3 2 2 9 3_Tertiary Salaries Survey" xfId="10378" xr:uid="{00000000-0005-0000-0000-00009F440000}"/>
    <cellStyle name="RowTitles1-Detail 3 2 2 9 4" xfId="10379" xr:uid="{00000000-0005-0000-0000-0000A0440000}"/>
    <cellStyle name="RowTitles1-Detail 3 2 2 9 4 2" xfId="10380" xr:uid="{00000000-0005-0000-0000-0000A1440000}"/>
    <cellStyle name="RowTitles1-Detail 3 2 2 9 4_Tertiary Salaries Survey" xfId="10381" xr:uid="{00000000-0005-0000-0000-0000A2440000}"/>
    <cellStyle name="RowTitles1-Detail 3 2 2 9 5" xfId="10382" xr:uid="{00000000-0005-0000-0000-0000A3440000}"/>
    <cellStyle name="RowTitles1-Detail 3 2 2 9_Tertiary Salaries Survey" xfId="10383" xr:uid="{00000000-0005-0000-0000-0000A4440000}"/>
    <cellStyle name="RowTitles1-Detail 3 2 2_STUD aligned by INSTIT" xfId="10384" xr:uid="{00000000-0005-0000-0000-0000A5440000}"/>
    <cellStyle name="RowTitles1-Detail 3 2 3" xfId="10385" xr:uid="{00000000-0005-0000-0000-0000A6440000}"/>
    <cellStyle name="RowTitles1-Detail 3 2 3 2" xfId="10386" xr:uid="{00000000-0005-0000-0000-0000A7440000}"/>
    <cellStyle name="RowTitles1-Detail 3 2 3 2 2" xfId="10387" xr:uid="{00000000-0005-0000-0000-0000A8440000}"/>
    <cellStyle name="RowTitles1-Detail 3 2 3 2 2 2" xfId="10388" xr:uid="{00000000-0005-0000-0000-0000A9440000}"/>
    <cellStyle name="RowTitles1-Detail 3 2 3 2 2 2 2" xfId="10389" xr:uid="{00000000-0005-0000-0000-0000AA440000}"/>
    <cellStyle name="RowTitles1-Detail 3 2 3 2 2 2_Tertiary Salaries Survey" xfId="10390" xr:uid="{00000000-0005-0000-0000-0000AB440000}"/>
    <cellStyle name="RowTitles1-Detail 3 2 3 2 2 3" xfId="10391" xr:uid="{00000000-0005-0000-0000-0000AC440000}"/>
    <cellStyle name="RowTitles1-Detail 3 2 3 2 2_Tertiary Salaries Survey" xfId="10392" xr:uid="{00000000-0005-0000-0000-0000AD440000}"/>
    <cellStyle name="RowTitles1-Detail 3 2 3 2 3" xfId="10393" xr:uid="{00000000-0005-0000-0000-0000AE440000}"/>
    <cellStyle name="RowTitles1-Detail 3 2 3 2 3 2" xfId="10394" xr:uid="{00000000-0005-0000-0000-0000AF440000}"/>
    <cellStyle name="RowTitles1-Detail 3 2 3 2 3 2 2" xfId="10395" xr:uid="{00000000-0005-0000-0000-0000B0440000}"/>
    <cellStyle name="RowTitles1-Detail 3 2 3 2 3 2_Tertiary Salaries Survey" xfId="10396" xr:uid="{00000000-0005-0000-0000-0000B1440000}"/>
    <cellStyle name="RowTitles1-Detail 3 2 3 2 3 3" xfId="10397" xr:uid="{00000000-0005-0000-0000-0000B2440000}"/>
    <cellStyle name="RowTitles1-Detail 3 2 3 2 3_Tertiary Salaries Survey" xfId="10398" xr:uid="{00000000-0005-0000-0000-0000B3440000}"/>
    <cellStyle name="RowTitles1-Detail 3 2 3 2 4" xfId="10399" xr:uid="{00000000-0005-0000-0000-0000B4440000}"/>
    <cellStyle name="RowTitles1-Detail 3 2 3 2 5" xfId="10400" xr:uid="{00000000-0005-0000-0000-0000B5440000}"/>
    <cellStyle name="RowTitles1-Detail 3 2 3 2_Tertiary Salaries Survey" xfId="10401" xr:uid="{00000000-0005-0000-0000-0000B6440000}"/>
    <cellStyle name="RowTitles1-Detail 3 2 3 3" xfId="10402" xr:uid="{00000000-0005-0000-0000-0000B7440000}"/>
    <cellStyle name="RowTitles1-Detail 3 2 3 3 2" xfId="10403" xr:uid="{00000000-0005-0000-0000-0000B8440000}"/>
    <cellStyle name="RowTitles1-Detail 3 2 3 3 2 2" xfId="10404" xr:uid="{00000000-0005-0000-0000-0000B9440000}"/>
    <cellStyle name="RowTitles1-Detail 3 2 3 3 2 2 2" xfId="10405" xr:uid="{00000000-0005-0000-0000-0000BA440000}"/>
    <cellStyle name="RowTitles1-Detail 3 2 3 3 2 2_Tertiary Salaries Survey" xfId="10406" xr:uid="{00000000-0005-0000-0000-0000BB440000}"/>
    <cellStyle name="RowTitles1-Detail 3 2 3 3 2 3" xfId="10407" xr:uid="{00000000-0005-0000-0000-0000BC440000}"/>
    <cellStyle name="RowTitles1-Detail 3 2 3 3 2_Tertiary Salaries Survey" xfId="10408" xr:uid="{00000000-0005-0000-0000-0000BD440000}"/>
    <cellStyle name="RowTitles1-Detail 3 2 3 3 3" xfId="10409" xr:uid="{00000000-0005-0000-0000-0000BE440000}"/>
    <cellStyle name="RowTitles1-Detail 3 2 3 3 3 2" xfId="10410" xr:uid="{00000000-0005-0000-0000-0000BF440000}"/>
    <cellStyle name="RowTitles1-Detail 3 2 3 3 3 2 2" xfId="10411" xr:uid="{00000000-0005-0000-0000-0000C0440000}"/>
    <cellStyle name="RowTitles1-Detail 3 2 3 3 3 2_Tertiary Salaries Survey" xfId="10412" xr:uid="{00000000-0005-0000-0000-0000C1440000}"/>
    <cellStyle name="RowTitles1-Detail 3 2 3 3 3 3" xfId="10413" xr:uid="{00000000-0005-0000-0000-0000C2440000}"/>
    <cellStyle name="RowTitles1-Detail 3 2 3 3 3_Tertiary Salaries Survey" xfId="10414" xr:uid="{00000000-0005-0000-0000-0000C3440000}"/>
    <cellStyle name="RowTitles1-Detail 3 2 3 3 4" xfId="10415" xr:uid="{00000000-0005-0000-0000-0000C4440000}"/>
    <cellStyle name="RowTitles1-Detail 3 2 3 3 5" xfId="10416" xr:uid="{00000000-0005-0000-0000-0000C5440000}"/>
    <cellStyle name="RowTitles1-Detail 3 2 3 3 5 2" xfId="10417" xr:uid="{00000000-0005-0000-0000-0000C6440000}"/>
    <cellStyle name="RowTitles1-Detail 3 2 3 3 5_Tertiary Salaries Survey" xfId="10418" xr:uid="{00000000-0005-0000-0000-0000C7440000}"/>
    <cellStyle name="RowTitles1-Detail 3 2 3 3 6" xfId="10419" xr:uid="{00000000-0005-0000-0000-0000C8440000}"/>
    <cellStyle name="RowTitles1-Detail 3 2 3 3_Tertiary Salaries Survey" xfId="10420" xr:uid="{00000000-0005-0000-0000-0000C9440000}"/>
    <cellStyle name="RowTitles1-Detail 3 2 3 4" xfId="10421" xr:uid="{00000000-0005-0000-0000-0000CA440000}"/>
    <cellStyle name="RowTitles1-Detail 3 2 3 4 2" xfId="10422" xr:uid="{00000000-0005-0000-0000-0000CB440000}"/>
    <cellStyle name="RowTitles1-Detail 3 2 3 4 2 2" xfId="10423" xr:uid="{00000000-0005-0000-0000-0000CC440000}"/>
    <cellStyle name="RowTitles1-Detail 3 2 3 4 2 2 2" xfId="10424" xr:uid="{00000000-0005-0000-0000-0000CD440000}"/>
    <cellStyle name="RowTitles1-Detail 3 2 3 4 2 2_Tertiary Salaries Survey" xfId="10425" xr:uid="{00000000-0005-0000-0000-0000CE440000}"/>
    <cellStyle name="RowTitles1-Detail 3 2 3 4 2 3" xfId="10426" xr:uid="{00000000-0005-0000-0000-0000CF440000}"/>
    <cellStyle name="RowTitles1-Detail 3 2 3 4 2_Tertiary Salaries Survey" xfId="10427" xr:uid="{00000000-0005-0000-0000-0000D0440000}"/>
    <cellStyle name="RowTitles1-Detail 3 2 3 4 3" xfId="10428" xr:uid="{00000000-0005-0000-0000-0000D1440000}"/>
    <cellStyle name="RowTitles1-Detail 3 2 3 4 3 2" xfId="10429" xr:uid="{00000000-0005-0000-0000-0000D2440000}"/>
    <cellStyle name="RowTitles1-Detail 3 2 3 4 3 2 2" xfId="10430" xr:uid="{00000000-0005-0000-0000-0000D3440000}"/>
    <cellStyle name="RowTitles1-Detail 3 2 3 4 3 2_Tertiary Salaries Survey" xfId="10431" xr:uid="{00000000-0005-0000-0000-0000D4440000}"/>
    <cellStyle name="RowTitles1-Detail 3 2 3 4 3 3" xfId="10432" xr:uid="{00000000-0005-0000-0000-0000D5440000}"/>
    <cellStyle name="RowTitles1-Detail 3 2 3 4 3_Tertiary Salaries Survey" xfId="10433" xr:uid="{00000000-0005-0000-0000-0000D6440000}"/>
    <cellStyle name="RowTitles1-Detail 3 2 3 4 4" xfId="10434" xr:uid="{00000000-0005-0000-0000-0000D7440000}"/>
    <cellStyle name="RowTitles1-Detail 3 2 3 4 4 2" xfId="10435" xr:uid="{00000000-0005-0000-0000-0000D8440000}"/>
    <cellStyle name="RowTitles1-Detail 3 2 3 4 4_Tertiary Salaries Survey" xfId="10436" xr:uid="{00000000-0005-0000-0000-0000D9440000}"/>
    <cellStyle name="RowTitles1-Detail 3 2 3 4 5" xfId="10437" xr:uid="{00000000-0005-0000-0000-0000DA440000}"/>
    <cellStyle name="RowTitles1-Detail 3 2 3 4_Tertiary Salaries Survey" xfId="10438" xr:uid="{00000000-0005-0000-0000-0000DB440000}"/>
    <cellStyle name="RowTitles1-Detail 3 2 3 5" xfId="10439" xr:uid="{00000000-0005-0000-0000-0000DC440000}"/>
    <cellStyle name="RowTitles1-Detail 3 2 3 5 2" xfId="10440" xr:uid="{00000000-0005-0000-0000-0000DD440000}"/>
    <cellStyle name="RowTitles1-Detail 3 2 3 5 2 2" xfId="10441" xr:uid="{00000000-0005-0000-0000-0000DE440000}"/>
    <cellStyle name="RowTitles1-Detail 3 2 3 5 2 2 2" xfId="10442" xr:uid="{00000000-0005-0000-0000-0000DF440000}"/>
    <cellStyle name="RowTitles1-Detail 3 2 3 5 2 2_Tertiary Salaries Survey" xfId="10443" xr:uid="{00000000-0005-0000-0000-0000E0440000}"/>
    <cellStyle name="RowTitles1-Detail 3 2 3 5 2 3" xfId="10444" xr:uid="{00000000-0005-0000-0000-0000E1440000}"/>
    <cellStyle name="RowTitles1-Detail 3 2 3 5 2_Tertiary Salaries Survey" xfId="10445" xr:uid="{00000000-0005-0000-0000-0000E2440000}"/>
    <cellStyle name="RowTitles1-Detail 3 2 3 5 3" xfId="10446" xr:uid="{00000000-0005-0000-0000-0000E3440000}"/>
    <cellStyle name="RowTitles1-Detail 3 2 3 5 3 2" xfId="10447" xr:uid="{00000000-0005-0000-0000-0000E4440000}"/>
    <cellStyle name="RowTitles1-Detail 3 2 3 5 3 2 2" xfId="10448" xr:uid="{00000000-0005-0000-0000-0000E5440000}"/>
    <cellStyle name="RowTitles1-Detail 3 2 3 5 3 2_Tertiary Salaries Survey" xfId="10449" xr:uid="{00000000-0005-0000-0000-0000E6440000}"/>
    <cellStyle name="RowTitles1-Detail 3 2 3 5 3 3" xfId="10450" xr:uid="{00000000-0005-0000-0000-0000E7440000}"/>
    <cellStyle name="RowTitles1-Detail 3 2 3 5 3_Tertiary Salaries Survey" xfId="10451" xr:uid="{00000000-0005-0000-0000-0000E8440000}"/>
    <cellStyle name="RowTitles1-Detail 3 2 3 5 4" xfId="10452" xr:uid="{00000000-0005-0000-0000-0000E9440000}"/>
    <cellStyle name="RowTitles1-Detail 3 2 3 5 4 2" xfId="10453" xr:uid="{00000000-0005-0000-0000-0000EA440000}"/>
    <cellStyle name="RowTitles1-Detail 3 2 3 5 4_Tertiary Salaries Survey" xfId="10454" xr:uid="{00000000-0005-0000-0000-0000EB440000}"/>
    <cellStyle name="RowTitles1-Detail 3 2 3 5 5" xfId="10455" xr:uid="{00000000-0005-0000-0000-0000EC440000}"/>
    <cellStyle name="RowTitles1-Detail 3 2 3 5_Tertiary Salaries Survey" xfId="10456" xr:uid="{00000000-0005-0000-0000-0000ED440000}"/>
    <cellStyle name="RowTitles1-Detail 3 2 3 6" xfId="10457" xr:uid="{00000000-0005-0000-0000-0000EE440000}"/>
    <cellStyle name="RowTitles1-Detail 3 2 3 6 2" xfId="10458" xr:uid="{00000000-0005-0000-0000-0000EF440000}"/>
    <cellStyle name="RowTitles1-Detail 3 2 3 6 2 2" xfId="10459" xr:uid="{00000000-0005-0000-0000-0000F0440000}"/>
    <cellStyle name="RowTitles1-Detail 3 2 3 6 2 2 2" xfId="10460" xr:uid="{00000000-0005-0000-0000-0000F1440000}"/>
    <cellStyle name="RowTitles1-Detail 3 2 3 6 2 2_Tertiary Salaries Survey" xfId="10461" xr:uid="{00000000-0005-0000-0000-0000F2440000}"/>
    <cellStyle name="RowTitles1-Detail 3 2 3 6 2 3" xfId="10462" xr:uid="{00000000-0005-0000-0000-0000F3440000}"/>
    <cellStyle name="RowTitles1-Detail 3 2 3 6 2_Tertiary Salaries Survey" xfId="10463" xr:uid="{00000000-0005-0000-0000-0000F4440000}"/>
    <cellStyle name="RowTitles1-Detail 3 2 3 6 3" xfId="10464" xr:uid="{00000000-0005-0000-0000-0000F5440000}"/>
    <cellStyle name="RowTitles1-Detail 3 2 3 6 3 2" xfId="10465" xr:uid="{00000000-0005-0000-0000-0000F6440000}"/>
    <cellStyle name="RowTitles1-Detail 3 2 3 6 3 2 2" xfId="10466" xr:uid="{00000000-0005-0000-0000-0000F7440000}"/>
    <cellStyle name="RowTitles1-Detail 3 2 3 6 3 2_Tertiary Salaries Survey" xfId="10467" xr:uid="{00000000-0005-0000-0000-0000F8440000}"/>
    <cellStyle name="RowTitles1-Detail 3 2 3 6 3 3" xfId="10468" xr:uid="{00000000-0005-0000-0000-0000F9440000}"/>
    <cellStyle name="RowTitles1-Detail 3 2 3 6 3_Tertiary Salaries Survey" xfId="10469" xr:uid="{00000000-0005-0000-0000-0000FA440000}"/>
    <cellStyle name="RowTitles1-Detail 3 2 3 6 4" xfId="10470" xr:uid="{00000000-0005-0000-0000-0000FB440000}"/>
    <cellStyle name="RowTitles1-Detail 3 2 3 6 4 2" xfId="10471" xr:uid="{00000000-0005-0000-0000-0000FC440000}"/>
    <cellStyle name="RowTitles1-Detail 3 2 3 6 4_Tertiary Salaries Survey" xfId="10472" xr:uid="{00000000-0005-0000-0000-0000FD440000}"/>
    <cellStyle name="RowTitles1-Detail 3 2 3 6 5" xfId="10473" xr:uid="{00000000-0005-0000-0000-0000FE440000}"/>
    <cellStyle name="RowTitles1-Detail 3 2 3 6_Tertiary Salaries Survey" xfId="10474" xr:uid="{00000000-0005-0000-0000-0000FF440000}"/>
    <cellStyle name="RowTitles1-Detail 3 2 3 7" xfId="10475" xr:uid="{00000000-0005-0000-0000-000000450000}"/>
    <cellStyle name="RowTitles1-Detail 3 2 3 7 2" xfId="10476" xr:uid="{00000000-0005-0000-0000-000001450000}"/>
    <cellStyle name="RowTitles1-Detail 3 2 3 7 2 2" xfId="10477" xr:uid="{00000000-0005-0000-0000-000002450000}"/>
    <cellStyle name="RowTitles1-Detail 3 2 3 7 2_Tertiary Salaries Survey" xfId="10478" xr:uid="{00000000-0005-0000-0000-000003450000}"/>
    <cellStyle name="RowTitles1-Detail 3 2 3 7 3" xfId="10479" xr:uid="{00000000-0005-0000-0000-000004450000}"/>
    <cellStyle name="RowTitles1-Detail 3 2 3 7_Tertiary Salaries Survey" xfId="10480" xr:uid="{00000000-0005-0000-0000-000005450000}"/>
    <cellStyle name="RowTitles1-Detail 3 2 3 8" xfId="10481" xr:uid="{00000000-0005-0000-0000-000006450000}"/>
    <cellStyle name="RowTitles1-Detail 3 2 3 9" xfId="10482" xr:uid="{00000000-0005-0000-0000-000007450000}"/>
    <cellStyle name="RowTitles1-Detail 3 2 3_STUD aligned by INSTIT" xfId="10483" xr:uid="{00000000-0005-0000-0000-000008450000}"/>
    <cellStyle name="RowTitles1-Detail 3 2 4" xfId="10484" xr:uid="{00000000-0005-0000-0000-000009450000}"/>
    <cellStyle name="RowTitles1-Detail 3 2 4 2" xfId="10485" xr:uid="{00000000-0005-0000-0000-00000A450000}"/>
    <cellStyle name="RowTitles1-Detail 3 2 4 2 2" xfId="10486" xr:uid="{00000000-0005-0000-0000-00000B450000}"/>
    <cellStyle name="RowTitles1-Detail 3 2 4 2 2 2" xfId="10487" xr:uid="{00000000-0005-0000-0000-00000C450000}"/>
    <cellStyle name="RowTitles1-Detail 3 2 4 2 2 2 2" xfId="10488" xr:uid="{00000000-0005-0000-0000-00000D450000}"/>
    <cellStyle name="RowTitles1-Detail 3 2 4 2 2 2_Tertiary Salaries Survey" xfId="10489" xr:uid="{00000000-0005-0000-0000-00000E450000}"/>
    <cellStyle name="RowTitles1-Detail 3 2 4 2 2 3" xfId="10490" xr:uid="{00000000-0005-0000-0000-00000F450000}"/>
    <cellStyle name="RowTitles1-Detail 3 2 4 2 2_Tertiary Salaries Survey" xfId="10491" xr:uid="{00000000-0005-0000-0000-000010450000}"/>
    <cellStyle name="RowTitles1-Detail 3 2 4 2 3" xfId="10492" xr:uid="{00000000-0005-0000-0000-000011450000}"/>
    <cellStyle name="RowTitles1-Detail 3 2 4 2 3 2" xfId="10493" xr:uid="{00000000-0005-0000-0000-000012450000}"/>
    <cellStyle name="RowTitles1-Detail 3 2 4 2 3 2 2" xfId="10494" xr:uid="{00000000-0005-0000-0000-000013450000}"/>
    <cellStyle name="RowTitles1-Detail 3 2 4 2 3 2_Tertiary Salaries Survey" xfId="10495" xr:uid="{00000000-0005-0000-0000-000014450000}"/>
    <cellStyle name="RowTitles1-Detail 3 2 4 2 3 3" xfId="10496" xr:uid="{00000000-0005-0000-0000-000015450000}"/>
    <cellStyle name="RowTitles1-Detail 3 2 4 2 3_Tertiary Salaries Survey" xfId="10497" xr:uid="{00000000-0005-0000-0000-000016450000}"/>
    <cellStyle name="RowTitles1-Detail 3 2 4 2 4" xfId="10498" xr:uid="{00000000-0005-0000-0000-000017450000}"/>
    <cellStyle name="RowTitles1-Detail 3 2 4 2 5" xfId="10499" xr:uid="{00000000-0005-0000-0000-000018450000}"/>
    <cellStyle name="RowTitles1-Detail 3 2 4 2 5 2" xfId="10500" xr:uid="{00000000-0005-0000-0000-000019450000}"/>
    <cellStyle name="RowTitles1-Detail 3 2 4 2 5_Tertiary Salaries Survey" xfId="10501" xr:uid="{00000000-0005-0000-0000-00001A450000}"/>
    <cellStyle name="RowTitles1-Detail 3 2 4 2 6" xfId="10502" xr:uid="{00000000-0005-0000-0000-00001B450000}"/>
    <cellStyle name="RowTitles1-Detail 3 2 4 2_Tertiary Salaries Survey" xfId="10503" xr:uid="{00000000-0005-0000-0000-00001C450000}"/>
    <cellStyle name="RowTitles1-Detail 3 2 4 3" xfId="10504" xr:uid="{00000000-0005-0000-0000-00001D450000}"/>
    <cellStyle name="RowTitles1-Detail 3 2 4 3 2" xfId="10505" xr:uid="{00000000-0005-0000-0000-00001E450000}"/>
    <cellStyle name="RowTitles1-Detail 3 2 4 3 2 2" xfId="10506" xr:uid="{00000000-0005-0000-0000-00001F450000}"/>
    <cellStyle name="RowTitles1-Detail 3 2 4 3 2 2 2" xfId="10507" xr:uid="{00000000-0005-0000-0000-000020450000}"/>
    <cellStyle name="RowTitles1-Detail 3 2 4 3 2 2_Tertiary Salaries Survey" xfId="10508" xr:uid="{00000000-0005-0000-0000-000021450000}"/>
    <cellStyle name="RowTitles1-Detail 3 2 4 3 2 3" xfId="10509" xr:uid="{00000000-0005-0000-0000-000022450000}"/>
    <cellStyle name="RowTitles1-Detail 3 2 4 3 2_Tertiary Salaries Survey" xfId="10510" xr:uid="{00000000-0005-0000-0000-000023450000}"/>
    <cellStyle name="RowTitles1-Detail 3 2 4 3 3" xfId="10511" xr:uid="{00000000-0005-0000-0000-000024450000}"/>
    <cellStyle name="RowTitles1-Detail 3 2 4 3 3 2" xfId="10512" xr:uid="{00000000-0005-0000-0000-000025450000}"/>
    <cellStyle name="RowTitles1-Detail 3 2 4 3 3 2 2" xfId="10513" xr:uid="{00000000-0005-0000-0000-000026450000}"/>
    <cellStyle name="RowTitles1-Detail 3 2 4 3 3 2_Tertiary Salaries Survey" xfId="10514" xr:uid="{00000000-0005-0000-0000-000027450000}"/>
    <cellStyle name="RowTitles1-Detail 3 2 4 3 3 3" xfId="10515" xr:uid="{00000000-0005-0000-0000-000028450000}"/>
    <cellStyle name="RowTitles1-Detail 3 2 4 3 3_Tertiary Salaries Survey" xfId="10516" xr:uid="{00000000-0005-0000-0000-000029450000}"/>
    <cellStyle name="RowTitles1-Detail 3 2 4 3 4" xfId="10517" xr:uid="{00000000-0005-0000-0000-00002A450000}"/>
    <cellStyle name="RowTitles1-Detail 3 2 4 3 5" xfId="10518" xr:uid="{00000000-0005-0000-0000-00002B450000}"/>
    <cellStyle name="RowTitles1-Detail 3 2 4 3_Tertiary Salaries Survey" xfId="10519" xr:uid="{00000000-0005-0000-0000-00002C450000}"/>
    <cellStyle name="RowTitles1-Detail 3 2 4 4" xfId="10520" xr:uid="{00000000-0005-0000-0000-00002D450000}"/>
    <cellStyle name="RowTitles1-Detail 3 2 4 4 2" xfId="10521" xr:uid="{00000000-0005-0000-0000-00002E450000}"/>
    <cellStyle name="RowTitles1-Detail 3 2 4 4 2 2" xfId="10522" xr:uid="{00000000-0005-0000-0000-00002F450000}"/>
    <cellStyle name="RowTitles1-Detail 3 2 4 4 2 2 2" xfId="10523" xr:uid="{00000000-0005-0000-0000-000030450000}"/>
    <cellStyle name="RowTitles1-Detail 3 2 4 4 2 2_Tertiary Salaries Survey" xfId="10524" xr:uid="{00000000-0005-0000-0000-000031450000}"/>
    <cellStyle name="RowTitles1-Detail 3 2 4 4 2 3" xfId="10525" xr:uid="{00000000-0005-0000-0000-000032450000}"/>
    <cellStyle name="RowTitles1-Detail 3 2 4 4 2_Tertiary Salaries Survey" xfId="10526" xr:uid="{00000000-0005-0000-0000-000033450000}"/>
    <cellStyle name="RowTitles1-Detail 3 2 4 4 3" xfId="10527" xr:uid="{00000000-0005-0000-0000-000034450000}"/>
    <cellStyle name="RowTitles1-Detail 3 2 4 4 3 2" xfId="10528" xr:uid="{00000000-0005-0000-0000-000035450000}"/>
    <cellStyle name="RowTitles1-Detail 3 2 4 4 3 2 2" xfId="10529" xr:uid="{00000000-0005-0000-0000-000036450000}"/>
    <cellStyle name="RowTitles1-Detail 3 2 4 4 3 2_Tertiary Salaries Survey" xfId="10530" xr:uid="{00000000-0005-0000-0000-000037450000}"/>
    <cellStyle name="RowTitles1-Detail 3 2 4 4 3 3" xfId="10531" xr:uid="{00000000-0005-0000-0000-000038450000}"/>
    <cellStyle name="RowTitles1-Detail 3 2 4 4 3_Tertiary Salaries Survey" xfId="10532" xr:uid="{00000000-0005-0000-0000-000039450000}"/>
    <cellStyle name="RowTitles1-Detail 3 2 4 4 4" xfId="10533" xr:uid="{00000000-0005-0000-0000-00003A450000}"/>
    <cellStyle name="RowTitles1-Detail 3 2 4 4 4 2" xfId="10534" xr:uid="{00000000-0005-0000-0000-00003B450000}"/>
    <cellStyle name="RowTitles1-Detail 3 2 4 4 4_Tertiary Salaries Survey" xfId="10535" xr:uid="{00000000-0005-0000-0000-00003C450000}"/>
    <cellStyle name="RowTitles1-Detail 3 2 4 4 5" xfId="10536" xr:uid="{00000000-0005-0000-0000-00003D450000}"/>
    <cellStyle name="RowTitles1-Detail 3 2 4 4_Tertiary Salaries Survey" xfId="10537" xr:uid="{00000000-0005-0000-0000-00003E450000}"/>
    <cellStyle name="RowTitles1-Detail 3 2 4 5" xfId="10538" xr:uid="{00000000-0005-0000-0000-00003F450000}"/>
    <cellStyle name="RowTitles1-Detail 3 2 4 5 2" xfId="10539" xr:uid="{00000000-0005-0000-0000-000040450000}"/>
    <cellStyle name="RowTitles1-Detail 3 2 4 5 2 2" xfId="10540" xr:uid="{00000000-0005-0000-0000-000041450000}"/>
    <cellStyle name="RowTitles1-Detail 3 2 4 5 2 2 2" xfId="10541" xr:uid="{00000000-0005-0000-0000-000042450000}"/>
    <cellStyle name="RowTitles1-Detail 3 2 4 5 2 2_Tertiary Salaries Survey" xfId="10542" xr:uid="{00000000-0005-0000-0000-000043450000}"/>
    <cellStyle name="RowTitles1-Detail 3 2 4 5 2 3" xfId="10543" xr:uid="{00000000-0005-0000-0000-000044450000}"/>
    <cellStyle name="RowTitles1-Detail 3 2 4 5 2_Tertiary Salaries Survey" xfId="10544" xr:uid="{00000000-0005-0000-0000-000045450000}"/>
    <cellStyle name="RowTitles1-Detail 3 2 4 5 3" xfId="10545" xr:uid="{00000000-0005-0000-0000-000046450000}"/>
    <cellStyle name="RowTitles1-Detail 3 2 4 5 3 2" xfId="10546" xr:uid="{00000000-0005-0000-0000-000047450000}"/>
    <cellStyle name="RowTitles1-Detail 3 2 4 5 3 2 2" xfId="10547" xr:uid="{00000000-0005-0000-0000-000048450000}"/>
    <cellStyle name="RowTitles1-Detail 3 2 4 5 3 2_Tertiary Salaries Survey" xfId="10548" xr:uid="{00000000-0005-0000-0000-000049450000}"/>
    <cellStyle name="RowTitles1-Detail 3 2 4 5 3 3" xfId="10549" xr:uid="{00000000-0005-0000-0000-00004A450000}"/>
    <cellStyle name="RowTitles1-Detail 3 2 4 5 3_Tertiary Salaries Survey" xfId="10550" xr:uid="{00000000-0005-0000-0000-00004B450000}"/>
    <cellStyle name="RowTitles1-Detail 3 2 4 5 4" xfId="10551" xr:uid="{00000000-0005-0000-0000-00004C450000}"/>
    <cellStyle name="RowTitles1-Detail 3 2 4 5 4 2" xfId="10552" xr:uid="{00000000-0005-0000-0000-00004D450000}"/>
    <cellStyle name="RowTitles1-Detail 3 2 4 5 4_Tertiary Salaries Survey" xfId="10553" xr:uid="{00000000-0005-0000-0000-00004E450000}"/>
    <cellStyle name="RowTitles1-Detail 3 2 4 5 5" xfId="10554" xr:uid="{00000000-0005-0000-0000-00004F450000}"/>
    <cellStyle name="RowTitles1-Detail 3 2 4 5_Tertiary Salaries Survey" xfId="10555" xr:uid="{00000000-0005-0000-0000-000050450000}"/>
    <cellStyle name="RowTitles1-Detail 3 2 4 6" xfId="10556" xr:uid="{00000000-0005-0000-0000-000051450000}"/>
    <cellStyle name="RowTitles1-Detail 3 2 4 6 2" xfId="10557" xr:uid="{00000000-0005-0000-0000-000052450000}"/>
    <cellStyle name="RowTitles1-Detail 3 2 4 6 2 2" xfId="10558" xr:uid="{00000000-0005-0000-0000-000053450000}"/>
    <cellStyle name="RowTitles1-Detail 3 2 4 6 2 2 2" xfId="10559" xr:uid="{00000000-0005-0000-0000-000054450000}"/>
    <cellStyle name="RowTitles1-Detail 3 2 4 6 2 2_Tertiary Salaries Survey" xfId="10560" xr:uid="{00000000-0005-0000-0000-000055450000}"/>
    <cellStyle name="RowTitles1-Detail 3 2 4 6 2 3" xfId="10561" xr:uid="{00000000-0005-0000-0000-000056450000}"/>
    <cellStyle name="RowTitles1-Detail 3 2 4 6 2_Tertiary Salaries Survey" xfId="10562" xr:uid="{00000000-0005-0000-0000-000057450000}"/>
    <cellStyle name="RowTitles1-Detail 3 2 4 6 3" xfId="10563" xr:uid="{00000000-0005-0000-0000-000058450000}"/>
    <cellStyle name="RowTitles1-Detail 3 2 4 6 3 2" xfId="10564" xr:uid="{00000000-0005-0000-0000-000059450000}"/>
    <cellStyle name="RowTitles1-Detail 3 2 4 6 3 2 2" xfId="10565" xr:uid="{00000000-0005-0000-0000-00005A450000}"/>
    <cellStyle name="RowTitles1-Detail 3 2 4 6 3 2_Tertiary Salaries Survey" xfId="10566" xr:uid="{00000000-0005-0000-0000-00005B450000}"/>
    <cellStyle name="RowTitles1-Detail 3 2 4 6 3 3" xfId="10567" xr:uid="{00000000-0005-0000-0000-00005C450000}"/>
    <cellStyle name="RowTitles1-Detail 3 2 4 6 3_Tertiary Salaries Survey" xfId="10568" xr:uid="{00000000-0005-0000-0000-00005D450000}"/>
    <cellStyle name="RowTitles1-Detail 3 2 4 6 4" xfId="10569" xr:uid="{00000000-0005-0000-0000-00005E450000}"/>
    <cellStyle name="RowTitles1-Detail 3 2 4 6 4 2" xfId="10570" xr:uid="{00000000-0005-0000-0000-00005F450000}"/>
    <cellStyle name="RowTitles1-Detail 3 2 4 6 4_Tertiary Salaries Survey" xfId="10571" xr:uid="{00000000-0005-0000-0000-000060450000}"/>
    <cellStyle name="RowTitles1-Detail 3 2 4 6 5" xfId="10572" xr:uid="{00000000-0005-0000-0000-000061450000}"/>
    <cellStyle name="RowTitles1-Detail 3 2 4 6_Tertiary Salaries Survey" xfId="10573" xr:uid="{00000000-0005-0000-0000-000062450000}"/>
    <cellStyle name="RowTitles1-Detail 3 2 4 7" xfId="10574" xr:uid="{00000000-0005-0000-0000-000063450000}"/>
    <cellStyle name="RowTitles1-Detail 3 2 4 7 2" xfId="10575" xr:uid="{00000000-0005-0000-0000-000064450000}"/>
    <cellStyle name="RowTitles1-Detail 3 2 4 7 2 2" xfId="10576" xr:uid="{00000000-0005-0000-0000-000065450000}"/>
    <cellStyle name="RowTitles1-Detail 3 2 4 7 2_Tertiary Salaries Survey" xfId="10577" xr:uid="{00000000-0005-0000-0000-000066450000}"/>
    <cellStyle name="RowTitles1-Detail 3 2 4 7 3" xfId="10578" xr:uid="{00000000-0005-0000-0000-000067450000}"/>
    <cellStyle name="RowTitles1-Detail 3 2 4 7_Tertiary Salaries Survey" xfId="10579" xr:uid="{00000000-0005-0000-0000-000068450000}"/>
    <cellStyle name="RowTitles1-Detail 3 2 4 8" xfId="10580" xr:uid="{00000000-0005-0000-0000-000069450000}"/>
    <cellStyle name="RowTitles1-Detail 3 2 4 8 2" xfId="10581" xr:uid="{00000000-0005-0000-0000-00006A450000}"/>
    <cellStyle name="RowTitles1-Detail 3 2 4 8 2 2" xfId="10582" xr:uid="{00000000-0005-0000-0000-00006B450000}"/>
    <cellStyle name="RowTitles1-Detail 3 2 4 8 2_Tertiary Salaries Survey" xfId="10583" xr:uid="{00000000-0005-0000-0000-00006C450000}"/>
    <cellStyle name="RowTitles1-Detail 3 2 4 8 3" xfId="10584" xr:uid="{00000000-0005-0000-0000-00006D450000}"/>
    <cellStyle name="RowTitles1-Detail 3 2 4 8_Tertiary Salaries Survey" xfId="10585" xr:uid="{00000000-0005-0000-0000-00006E450000}"/>
    <cellStyle name="RowTitles1-Detail 3 2 4 9" xfId="10586" xr:uid="{00000000-0005-0000-0000-00006F450000}"/>
    <cellStyle name="RowTitles1-Detail 3 2 4_STUD aligned by INSTIT" xfId="10587" xr:uid="{00000000-0005-0000-0000-000070450000}"/>
    <cellStyle name="RowTitles1-Detail 3 2 5" xfId="10588" xr:uid="{00000000-0005-0000-0000-000071450000}"/>
    <cellStyle name="RowTitles1-Detail 3 2 5 2" xfId="10589" xr:uid="{00000000-0005-0000-0000-000072450000}"/>
    <cellStyle name="RowTitles1-Detail 3 2 5 2 2" xfId="10590" xr:uid="{00000000-0005-0000-0000-000073450000}"/>
    <cellStyle name="RowTitles1-Detail 3 2 5 2 2 2" xfId="10591" xr:uid="{00000000-0005-0000-0000-000074450000}"/>
    <cellStyle name="RowTitles1-Detail 3 2 5 2 2 2 2" xfId="10592" xr:uid="{00000000-0005-0000-0000-000075450000}"/>
    <cellStyle name="RowTitles1-Detail 3 2 5 2 2 2_Tertiary Salaries Survey" xfId="10593" xr:uid="{00000000-0005-0000-0000-000076450000}"/>
    <cellStyle name="RowTitles1-Detail 3 2 5 2 2 3" xfId="10594" xr:uid="{00000000-0005-0000-0000-000077450000}"/>
    <cellStyle name="RowTitles1-Detail 3 2 5 2 2_Tertiary Salaries Survey" xfId="10595" xr:uid="{00000000-0005-0000-0000-000078450000}"/>
    <cellStyle name="RowTitles1-Detail 3 2 5 2 3" xfId="10596" xr:uid="{00000000-0005-0000-0000-000079450000}"/>
    <cellStyle name="RowTitles1-Detail 3 2 5 2 3 2" xfId="10597" xr:uid="{00000000-0005-0000-0000-00007A450000}"/>
    <cellStyle name="RowTitles1-Detail 3 2 5 2 3 2 2" xfId="10598" xr:uid="{00000000-0005-0000-0000-00007B450000}"/>
    <cellStyle name="RowTitles1-Detail 3 2 5 2 3 2_Tertiary Salaries Survey" xfId="10599" xr:uid="{00000000-0005-0000-0000-00007C450000}"/>
    <cellStyle name="RowTitles1-Detail 3 2 5 2 3 3" xfId="10600" xr:uid="{00000000-0005-0000-0000-00007D450000}"/>
    <cellStyle name="RowTitles1-Detail 3 2 5 2 3_Tertiary Salaries Survey" xfId="10601" xr:uid="{00000000-0005-0000-0000-00007E450000}"/>
    <cellStyle name="RowTitles1-Detail 3 2 5 2 4" xfId="10602" xr:uid="{00000000-0005-0000-0000-00007F450000}"/>
    <cellStyle name="RowTitles1-Detail 3 2 5 2 5" xfId="10603" xr:uid="{00000000-0005-0000-0000-000080450000}"/>
    <cellStyle name="RowTitles1-Detail 3 2 5 2 5 2" xfId="10604" xr:uid="{00000000-0005-0000-0000-000081450000}"/>
    <cellStyle name="RowTitles1-Detail 3 2 5 2 5_Tertiary Salaries Survey" xfId="10605" xr:uid="{00000000-0005-0000-0000-000082450000}"/>
    <cellStyle name="RowTitles1-Detail 3 2 5 2 6" xfId="10606" xr:uid="{00000000-0005-0000-0000-000083450000}"/>
    <cellStyle name="RowTitles1-Detail 3 2 5 2_Tertiary Salaries Survey" xfId="10607" xr:uid="{00000000-0005-0000-0000-000084450000}"/>
    <cellStyle name="RowTitles1-Detail 3 2 5 3" xfId="10608" xr:uid="{00000000-0005-0000-0000-000085450000}"/>
    <cellStyle name="RowTitles1-Detail 3 2 5 3 2" xfId="10609" xr:uid="{00000000-0005-0000-0000-000086450000}"/>
    <cellStyle name="RowTitles1-Detail 3 2 5 3 2 2" xfId="10610" xr:uid="{00000000-0005-0000-0000-000087450000}"/>
    <cellStyle name="RowTitles1-Detail 3 2 5 3 2 2 2" xfId="10611" xr:uid="{00000000-0005-0000-0000-000088450000}"/>
    <cellStyle name="RowTitles1-Detail 3 2 5 3 2 2_Tertiary Salaries Survey" xfId="10612" xr:uid="{00000000-0005-0000-0000-000089450000}"/>
    <cellStyle name="RowTitles1-Detail 3 2 5 3 2 3" xfId="10613" xr:uid="{00000000-0005-0000-0000-00008A450000}"/>
    <cellStyle name="RowTitles1-Detail 3 2 5 3 2_Tertiary Salaries Survey" xfId="10614" xr:uid="{00000000-0005-0000-0000-00008B450000}"/>
    <cellStyle name="RowTitles1-Detail 3 2 5 3 3" xfId="10615" xr:uid="{00000000-0005-0000-0000-00008C450000}"/>
    <cellStyle name="RowTitles1-Detail 3 2 5 3 3 2" xfId="10616" xr:uid="{00000000-0005-0000-0000-00008D450000}"/>
    <cellStyle name="RowTitles1-Detail 3 2 5 3 3 2 2" xfId="10617" xr:uid="{00000000-0005-0000-0000-00008E450000}"/>
    <cellStyle name="RowTitles1-Detail 3 2 5 3 3 2_Tertiary Salaries Survey" xfId="10618" xr:uid="{00000000-0005-0000-0000-00008F450000}"/>
    <cellStyle name="RowTitles1-Detail 3 2 5 3 3 3" xfId="10619" xr:uid="{00000000-0005-0000-0000-000090450000}"/>
    <cellStyle name="RowTitles1-Detail 3 2 5 3 3_Tertiary Salaries Survey" xfId="10620" xr:uid="{00000000-0005-0000-0000-000091450000}"/>
    <cellStyle name="RowTitles1-Detail 3 2 5 3 4" xfId="10621" xr:uid="{00000000-0005-0000-0000-000092450000}"/>
    <cellStyle name="RowTitles1-Detail 3 2 5 3 5" xfId="10622" xr:uid="{00000000-0005-0000-0000-000093450000}"/>
    <cellStyle name="RowTitles1-Detail 3 2 5 3_Tertiary Salaries Survey" xfId="10623" xr:uid="{00000000-0005-0000-0000-000094450000}"/>
    <cellStyle name="RowTitles1-Detail 3 2 5 4" xfId="10624" xr:uid="{00000000-0005-0000-0000-000095450000}"/>
    <cellStyle name="RowTitles1-Detail 3 2 5 4 2" xfId="10625" xr:uid="{00000000-0005-0000-0000-000096450000}"/>
    <cellStyle name="RowTitles1-Detail 3 2 5 4 2 2" xfId="10626" xr:uid="{00000000-0005-0000-0000-000097450000}"/>
    <cellStyle name="RowTitles1-Detail 3 2 5 4 2 2 2" xfId="10627" xr:uid="{00000000-0005-0000-0000-000098450000}"/>
    <cellStyle name="RowTitles1-Detail 3 2 5 4 2 2_Tertiary Salaries Survey" xfId="10628" xr:uid="{00000000-0005-0000-0000-000099450000}"/>
    <cellStyle name="RowTitles1-Detail 3 2 5 4 2 3" xfId="10629" xr:uid="{00000000-0005-0000-0000-00009A450000}"/>
    <cellStyle name="RowTitles1-Detail 3 2 5 4 2_Tertiary Salaries Survey" xfId="10630" xr:uid="{00000000-0005-0000-0000-00009B450000}"/>
    <cellStyle name="RowTitles1-Detail 3 2 5 4 3" xfId="10631" xr:uid="{00000000-0005-0000-0000-00009C450000}"/>
    <cellStyle name="RowTitles1-Detail 3 2 5 4 3 2" xfId="10632" xr:uid="{00000000-0005-0000-0000-00009D450000}"/>
    <cellStyle name="RowTitles1-Detail 3 2 5 4 3 2 2" xfId="10633" xr:uid="{00000000-0005-0000-0000-00009E450000}"/>
    <cellStyle name="RowTitles1-Detail 3 2 5 4 3 2_Tertiary Salaries Survey" xfId="10634" xr:uid="{00000000-0005-0000-0000-00009F450000}"/>
    <cellStyle name="RowTitles1-Detail 3 2 5 4 3 3" xfId="10635" xr:uid="{00000000-0005-0000-0000-0000A0450000}"/>
    <cellStyle name="RowTitles1-Detail 3 2 5 4 3_Tertiary Salaries Survey" xfId="10636" xr:uid="{00000000-0005-0000-0000-0000A1450000}"/>
    <cellStyle name="RowTitles1-Detail 3 2 5 4 4" xfId="10637" xr:uid="{00000000-0005-0000-0000-0000A2450000}"/>
    <cellStyle name="RowTitles1-Detail 3 2 5 4 5" xfId="10638" xr:uid="{00000000-0005-0000-0000-0000A3450000}"/>
    <cellStyle name="RowTitles1-Detail 3 2 5 4 5 2" xfId="10639" xr:uid="{00000000-0005-0000-0000-0000A4450000}"/>
    <cellStyle name="RowTitles1-Detail 3 2 5 4 5_Tertiary Salaries Survey" xfId="10640" xr:uid="{00000000-0005-0000-0000-0000A5450000}"/>
    <cellStyle name="RowTitles1-Detail 3 2 5 4 6" xfId="10641" xr:uid="{00000000-0005-0000-0000-0000A6450000}"/>
    <cellStyle name="RowTitles1-Detail 3 2 5 4_Tertiary Salaries Survey" xfId="10642" xr:uid="{00000000-0005-0000-0000-0000A7450000}"/>
    <cellStyle name="RowTitles1-Detail 3 2 5 5" xfId="10643" xr:uid="{00000000-0005-0000-0000-0000A8450000}"/>
    <cellStyle name="RowTitles1-Detail 3 2 5 5 2" xfId="10644" xr:uid="{00000000-0005-0000-0000-0000A9450000}"/>
    <cellStyle name="RowTitles1-Detail 3 2 5 5 2 2" xfId="10645" xr:uid="{00000000-0005-0000-0000-0000AA450000}"/>
    <cellStyle name="RowTitles1-Detail 3 2 5 5 2 2 2" xfId="10646" xr:uid="{00000000-0005-0000-0000-0000AB450000}"/>
    <cellStyle name="RowTitles1-Detail 3 2 5 5 2 2_Tertiary Salaries Survey" xfId="10647" xr:uid="{00000000-0005-0000-0000-0000AC450000}"/>
    <cellStyle name="RowTitles1-Detail 3 2 5 5 2 3" xfId="10648" xr:uid="{00000000-0005-0000-0000-0000AD450000}"/>
    <cellStyle name="RowTitles1-Detail 3 2 5 5 2_Tertiary Salaries Survey" xfId="10649" xr:uid="{00000000-0005-0000-0000-0000AE450000}"/>
    <cellStyle name="RowTitles1-Detail 3 2 5 5 3" xfId="10650" xr:uid="{00000000-0005-0000-0000-0000AF450000}"/>
    <cellStyle name="RowTitles1-Detail 3 2 5 5 3 2" xfId="10651" xr:uid="{00000000-0005-0000-0000-0000B0450000}"/>
    <cellStyle name="RowTitles1-Detail 3 2 5 5 3 2 2" xfId="10652" xr:uid="{00000000-0005-0000-0000-0000B1450000}"/>
    <cellStyle name="RowTitles1-Detail 3 2 5 5 3 2_Tertiary Salaries Survey" xfId="10653" xr:uid="{00000000-0005-0000-0000-0000B2450000}"/>
    <cellStyle name="RowTitles1-Detail 3 2 5 5 3 3" xfId="10654" xr:uid="{00000000-0005-0000-0000-0000B3450000}"/>
    <cellStyle name="RowTitles1-Detail 3 2 5 5 3_Tertiary Salaries Survey" xfId="10655" xr:uid="{00000000-0005-0000-0000-0000B4450000}"/>
    <cellStyle name="RowTitles1-Detail 3 2 5 5 4" xfId="10656" xr:uid="{00000000-0005-0000-0000-0000B5450000}"/>
    <cellStyle name="RowTitles1-Detail 3 2 5 5 4 2" xfId="10657" xr:uid="{00000000-0005-0000-0000-0000B6450000}"/>
    <cellStyle name="RowTitles1-Detail 3 2 5 5 4_Tertiary Salaries Survey" xfId="10658" xr:uid="{00000000-0005-0000-0000-0000B7450000}"/>
    <cellStyle name="RowTitles1-Detail 3 2 5 5 5" xfId="10659" xr:uid="{00000000-0005-0000-0000-0000B8450000}"/>
    <cellStyle name="RowTitles1-Detail 3 2 5 5_Tertiary Salaries Survey" xfId="10660" xr:uid="{00000000-0005-0000-0000-0000B9450000}"/>
    <cellStyle name="RowTitles1-Detail 3 2 5 6" xfId="10661" xr:uid="{00000000-0005-0000-0000-0000BA450000}"/>
    <cellStyle name="RowTitles1-Detail 3 2 5 6 2" xfId="10662" xr:uid="{00000000-0005-0000-0000-0000BB450000}"/>
    <cellStyle name="RowTitles1-Detail 3 2 5 6 2 2" xfId="10663" xr:uid="{00000000-0005-0000-0000-0000BC450000}"/>
    <cellStyle name="RowTitles1-Detail 3 2 5 6 2 2 2" xfId="10664" xr:uid="{00000000-0005-0000-0000-0000BD450000}"/>
    <cellStyle name="RowTitles1-Detail 3 2 5 6 2 2_Tertiary Salaries Survey" xfId="10665" xr:uid="{00000000-0005-0000-0000-0000BE450000}"/>
    <cellStyle name="RowTitles1-Detail 3 2 5 6 2 3" xfId="10666" xr:uid="{00000000-0005-0000-0000-0000BF450000}"/>
    <cellStyle name="RowTitles1-Detail 3 2 5 6 2_Tertiary Salaries Survey" xfId="10667" xr:uid="{00000000-0005-0000-0000-0000C0450000}"/>
    <cellStyle name="RowTitles1-Detail 3 2 5 6 3" xfId="10668" xr:uid="{00000000-0005-0000-0000-0000C1450000}"/>
    <cellStyle name="RowTitles1-Detail 3 2 5 6 3 2" xfId="10669" xr:uid="{00000000-0005-0000-0000-0000C2450000}"/>
    <cellStyle name="RowTitles1-Detail 3 2 5 6 3 2 2" xfId="10670" xr:uid="{00000000-0005-0000-0000-0000C3450000}"/>
    <cellStyle name="RowTitles1-Detail 3 2 5 6 3 2_Tertiary Salaries Survey" xfId="10671" xr:uid="{00000000-0005-0000-0000-0000C4450000}"/>
    <cellStyle name="RowTitles1-Detail 3 2 5 6 3 3" xfId="10672" xr:uid="{00000000-0005-0000-0000-0000C5450000}"/>
    <cellStyle name="RowTitles1-Detail 3 2 5 6 3_Tertiary Salaries Survey" xfId="10673" xr:uid="{00000000-0005-0000-0000-0000C6450000}"/>
    <cellStyle name="RowTitles1-Detail 3 2 5 6 4" xfId="10674" xr:uid="{00000000-0005-0000-0000-0000C7450000}"/>
    <cellStyle name="RowTitles1-Detail 3 2 5 6 4 2" xfId="10675" xr:uid="{00000000-0005-0000-0000-0000C8450000}"/>
    <cellStyle name="RowTitles1-Detail 3 2 5 6 4_Tertiary Salaries Survey" xfId="10676" xr:uid="{00000000-0005-0000-0000-0000C9450000}"/>
    <cellStyle name="RowTitles1-Detail 3 2 5 6 5" xfId="10677" xr:uid="{00000000-0005-0000-0000-0000CA450000}"/>
    <cellStyle name="RowTitles1-Detail 3 2 5 6_Tertiary Salaries Survey" xfId="10678" xr:uid="{00000000-0005-0000-0000-0000CB450000}"/>
    <cellStyle name="RowTitles1-Detail 3 2 5 7" xfId="10679" xr:uid="{00000000-0005-0000-0000-0000CC450000}"/>
    <cellStyle name="RowTitles1-Detail 3 2 5 7 2" xfId="10680" xr:uid="{00000000-0005-0000-0000-0000CD450000}"/>
    <cellStyle name="RowTitles1-Detail 3 2 5 7 2 2" xfId="10681" xr:uid="{00000000-0005-0000-0000-0000CE450000}"/>
    <cellStyle name="RowTitles1-Detail 3 2 5 7 2_Tertiary Salaries Survey" xfId="10682" xr:uid="{00000000-0005-0000-0000-0000CF450000}"/>
    <cellStyle name="RowTitles1-Detail 3 2 5 7 3" xfId="10683" xr:uid="{00000000-0005-0000-0000-0000D0450000}"/>
    <cellStyle name="RowTitles1-Detail 3 2 5 7_Tertiary Salaries Survey" xfId="10684" xr:uid="{00000000-0005-0000-0000-0000D1450000}"/>
    <cellStyle name="RowTitles1-Detail 3 2 5 8" xfId="10685" xr:uid="{00000000-0005-0000-0000-0000D2450000}"/>
    <cellStyle name="RowTitles1-Detail 3 2 5 9" xfId="10686" xr:uid="{00000000-0005-0000-0000-0000D3450000}"/>
    <cellStyle name="RowTitles1-Detail 3 2 5_STUD aligned by INSTIT" xfId="10687" xr:uid="{00000000-0005-0000-0000-0000D4450000}"/>
    <cellStyle name="RowTitles1-Detail 3 2 6" xfId="10688" xr:uid="{00000000-0005-0000-0000-0000D5450000}"/>
    <cellStyle name="RowTitles1-Detail 3 2 6 2" xfId="10689" xr:uid="{00000000-0005-0000-0000-0000D6450000}"/>
    <cellStyle name="RowTitles1-Detail 3 2 6 2 2" xfId="10690" xr:uid="{00000000-0005-0000-0000-0000D7450000}"/>
    <cellStyle name="RowTitles1-Detail 3 2 6 2 2 2" xfId="10691" xr:uid="{00000000-0005-0000-0000-0000D8450000}"/>
    <cellStyle name="RowTitles1-Detail 3 2 6 2 2_Tertiary Salaries Survey" xfId="10692" xr:uid="{00000000-0005-0000-0000-0000D9450000}"/>
    <cellStyle name="RowTitles1-Detail 3 2 6 2 3" xfId="10693" xr:uid="{00000000-0005-0000-0000-0000DA450000}"/>
    <cellStyle name="RowTitles1-Detail 3 2 6 2_Tertiary Salaries Survey" xfId="10694" xr:uid="{00000000-0005-0000-0000-0000DB450000}"/>
    <cellStyle name="RowTitles1-Detail 3 2 6 3" xfId="10695" xr:uid="{00000000-0005-0000-0000-0000DC450000}"/>
    <cellStyle name="RowTitles1-Detail 3 2 6 3 2" xfId="10696" xr:uid="{00000000-0005-0000-0000-0000DD450000}"/>
    <cellStyle name="RowTitles1-Detail 3 2 6 3 2 2" xfId="10697" xr:uid="{00000000-0005-0000-0000-0000DE450000}"/>
    <cellStyle name="RowTitles1-Detail 3 2 6 3 2_Tertiary Salaries Survey" xfId="10698" xr:uid="{00000000-0005-0000-0000-0000DF450000}"/>
    <cellStyle name="RowTitles1-Detail 3 2 6 3 3" xfId="10699" xr:uid="{00000000-0005-0000-0000-0000E0450000}"/>
    <cellStyle name="RowTitles1-Detail 3 2 6 3_Tertiary Salaries Survey" xfId="10700" xr:uid="{00000000-0005-0000-0000-0000E1450000}"/>
    <cellStyle name="RowTitles1-Detail 3 2 6 4" xfId="10701" xr:uid="{00000000-0005-0000-0000-0000E2450000}"/>
    <cellStyle name="RowTitles1-Detail 3 2 6 5" xfId="10702" xr:uid="{00000000-0005-0000-0000-0000E3450000}"/>
    <cellStyle name="RowTitles1-Detail 3 2 6 5 2" xfId="10703" xr:uid="{00000000-0005-0000-0000-0000E4450000}"/>
    <cellStyle name="RowTitles1-Detail 3 2 6 5_Tertiary Salaries Survey" xfId="10704" xr:uid="{00000000-0005-0000-0000-0000E5450000}"/>
    <cellStyle name="RowTitles1-Detail 3 2 6 6" xfId="10705" xr:uid="{00000000-0005-0000-0000-0000E6450000}"/>
    <cellStyle name="RowTitles1-Detail 3 2 6_Tertiary Salaries Survey" xfId="10706" xr:uid="{00000000-0005-0000-0000-0000E7450000}"/>
    <cellStyle name="RowTitles1-Detail 3 2 7" xfId="10707" xr:uid="{00000000-0005-0000-0000-0000E8450000}"/>
    <cellStyle name="RowTitles1-Detail 3 2 7 2" xfId="10708" xr:uid="{00000000-0005-0000-0000-0000E9450000}"/>
    <cellStyle name="RowTitles1-Detail 3 2 7 2 2" xfId="10709" xr:uid="{00000000-0005-0000-0000-0000EA450000}"/>
    <cellStyle name="RowTitles1-Detail 3 2 7 2 2 2" xfId="10710" xr:uid="{00000000-0005-0000-0000-0000EB450000}"/>
    <cellStyle name="RowTitles1-Detail 3 2 7 2 2_Tertiary Salaries Survey" xfId="10711" xr:uid="{00000000-0005-0000-0000-0000EC450000}"/>
    <cellStyle name="RowTitles1-Detail 3 2 7 2 3" xfId="10712" xr:uid="{00000000-0005-0000-0000-0000ED450000}"/>
    <cellStyle name="RowTitles1-Detail 3 2 7 2_Tertiary Salaries Survey" xfId="10713" xr:uid="{00000000-0005-0000-0000-0000EE450000}"/>
    <cellStyle name="RowTitles1-Detail 3 2 7 3" xfId="10714" xr:uid="{00000000-0005-0000-0000-0000EF450000}"/>
    <cellStyle name="RowTitles1-Detail 3 2 7 3 2" xfId="10715" xr:uid="{00000000-0005-0000-0000-0000F0450000}"/>
    <cellStyle name="RowTitles1-Detail 3 2 7 3 2 2" xfId="10716" xr:uid="{00000000-0005-0000-0000-0000F1450000}"/>
    <cellStyle name="RowTitles1-Detail 3 2 7 3 2_Tertiary Salaries Survey" xfId="10717" xr:uid="{00000000-0005-0000-0000-0000F2450000}"/>
    <cellStyle name="RowTitles1-Detail 3 2 7 3 3" xfId="10718" xr:uid="{00000000-0005-0000-0000-0000F3450000}"/>
    <cellStyle name="RowTitles1-Detail 3 2 7 3_Tertiary Salaries Survey" xfId="10719" xr:uid="{00000000-0005-0000-0000-0000F4450000}"/>
    <cellStyle name="RowTitles1-Detail 3 2 7 4" xfId="10720" xr:uid="{00000000-0005-0000-0000-0000F5450000}"/>
    <cellStyle name="RowTitles1-Detail 3 2 7 5" xfId="10721" xr:uid="{00000000-0005-0000-0000-0000F6450000}"/>
    <cellStyle name="RowTitles1-Detail 3 2 7_Tertiary Salaries Survey" xfId="10722" xr:uid="{00000000-0005-0000-0000-0000F7450000}"/>
    <cellStyle name="RowTitles1-Detail 3 2 8" xfId="10723" xr:uid="{00000000-0005-0000-0000-0000F8450000}"/>
    <cellStyle name="RowTitles1-Detail 3 2 8 2" xfId="10724" xr:uid="{00000000-0005-0000-0000-0000F9450000}"/>
    <cellStyle name="RowTitles1-Detail 3 2 8 2 2" xfId="10725" xr:uid="{00000000-0005-0000-0000-0000FA450000}"/>
    <cellStyle name="RowTitles1-Detail 3 2 8 2 2 2" xfId="10726" xr:uid="{00000000-0005-0000-0000-0000FB450000}"/>
    <cellStyle name="RowTitles1-Detail 3 2 8 2 2_Tertiary Salaries Survey" xfId="10727" xr:uid="{00000000-0005-0000-0000-0000FC450000}"/>
    <cellStyle name="RowTitles1-Detail 3 2 8 2 3" xfId="10728" xr:uid="{00000000-0005-0000-0000-0000FD450000}"/>
    <cellStyle name="RowTitles1-Detail 3 2 8 2_Tertiary Salaries Survey" xfId="10729" xr:uid="{00000000-0005-0000-0000-0000FE450000}"/>
    <cellStyle name="RowTitles1-Detail 3 2 8 3" xfId="10730" xr:uid="{00000000-0005-0000-0000-0000FF450000}"/>
    <cellStyle name="RowTitles1-Detail 3 2 8 3 2" xfId="10731" xr:uid="{00000000-0005-0000-0000-000000460000}"/>
    <cellStyle name="RowTitles1-Detail 3 2 8 3 2 2" xfId="10732" xr:uid="{00000000-0005-0000-0000-000001460000}"/>
    <cellStyle name="RowTitles1-Detail 3 2 8 3 2_Tertiary Salaries Survey" xfId="10733" xr:uid="{00000000-0005-0000-0000-000002460000}"/>
    <cellStyle name="RowTitles1-Detail 3 2 8 3 3" xfId="10734" xr:uid="{00000000-0005-0000-0000-000003460000}"/>
    <cellStyle name="RowTitles1-Detail 3 2 8 3_Tertiary Salaries Survey" xfId="10735" xr:uid="{00000000-0005-0000-0000-000004460000}"/>
    <cellStyle name="RowTitles1-Detail 3 2 8 4" xfId="10736" xr:uid="{00000000-0005-0000-0000-000005460000}"/>
    <cellStyle name="RowTitles1-Detail 3 2 8 5" xfId="10737" xr:uid="{00000000-0005-0000-0000-000006460000}"/>
    <cellStyle name="RowTitles1-Detail 3 2 8 5 2" xfId="10738" xr:uid="{00000000-0005-0000-0000-000007460000}"/>
    <cellStyle name="RowTitles1-Detail 3 2 8 5_Tertiary Salaries Survey" xfId="10739" xr:uid="{00000000-0005-0000-0000-000008460000}"/>
    <cellStyle name="RowTitles1-Detail 3 2 8 6" xfId="10740" xr:uid="{00000000-0005-0000-0000-000009460000}"/>
    <cellStyle name="RowTitles1-Detail 3 2 8_Tertiary Salaries Survey" xfId="10741" xr:uid="{00000000-0005-0000-0000-00000A460000}"/>
    <cellStyle name="RowTitles1-Detail 3 2 9" xfId="10742" xr:uid="{00000000-0005-0000-0000-00000B460000}"/>
    <cellStyle name="RowTitles1-Detail 3 2 9 2" xfId="10743" xr:uid="{00000000-0005-0000-0000-00000C460000}"/>
    <cellStyle name="RowTitles1-Detail 3 2 9 2 2" xfId="10744" xr:uid="{00000000-0005-0000-0000-00000D460000}"/>
    <cellStyle name="RowTitles1-Detail 3 2 9 2 2 2" xfId="10745" xr:uid="{00000000-0005-0000-0000-00000E460000}"/>
    <cellStyle name="RowTitles1-Detail 3 2 9 2 2_Tertiary Salaries Survey" xfId="10746" xr:uid="{00000000-0005-0000-0000-00000F460000}"/>
    <cellStyle name="RowTitles1-Detail 3 2 9 2 3" xfId="10747" xr:uid="{00000000-0005-0000-0000-000010460000}"/>
    <cellStyle name="RowTitles1-Detail 3 2 9 2_Tertiary Salaries Survey" xfId="10748" xr:uid="{00000000-0005-0000-0000-000011460000}"/>
    <cellStyle name="RowTitles1-Detail 3 2 9 3" xfId="10749" xr:uid="{00000000-0005-0000-0000-000012460000}"/>
    <cellStyle name="RowTitles1-Detail 3 2 9 3 2" xfId="10750" xr:uid="{00000000-0005-0000-0000-000013460000}"/>
    <cellStyle name="RowTitles1-Detail 3 2 9 3 2 2" xfId="10751" xr:uid="{00000000-0005-0000-0000-000014460000}"/>
    <cellStyle name="RowTitles1-Detail 3 2 9 3 2_Tertiary Salaries Survey" xfId="10752" xr:uid="{00000000-0005-0000-0000-000015460000}"/>
    <cellStyle name="RowTitles1-Detail 3 2 9 3 3" xfId="10753" xr:uid="{00000000-0005-0000-0000-000016460000}"/>
    <cellStyle name="RowTitles1-Detail 3 2 9 3_Tertiary Salaries Survey" xfId="10754" xr:uid="{00000000-0005-0000-0000-000017460000}"/>
    <cellStyle name="RowTitles1-Detail 3 2 9 4" xfId="10755" xr:uid="{00000000-0005-0000-0000-000018460000}"/>
    <cellStyle name="RowTitles1-Detail 3 2 9 4 2" xfId="10756" xr:uid="{00000000-0005-0000-0000-000019460000}"/>
    <cellStyle name="RowTitles1-Detail 3 2 9 4_Tertiary Salaries Survey" xfId="10757" xr:uid="{00000000-0005-0000-0000-00001A460000}"/>
    <cellStyle name="RowTitles1-Detail 3 2 9 5" xfId="10758" xr:uid="{00000000-0005-0000-0000-00001B460000}"/>
    <cellStyle name="RowTitles1-Detail 3 2 9_Tertiary Salaries Survey" xfId="10759" xr:uid="{00000000-0005-0000-0000-00001C460000}"/>
    <cellStyle name="RowTitles1-Detail 3 2_STUD aligned by INSTIT" xfId="10760" xr:uid="{00000000-0005-0000-0000-00001D460000}"/>
    <cellStyle name="RowTitles1-Detail 3 3" xfId="10761" xr:uid="{00000000-0005-0000-0000-00001E460000}"/>
    <cellStyle name="RowTitles1-Detail 3 3 10" xfId="10762" xr:uid="{00000000-0005-0000-0000-00001F460000}"/>
    <cellStyle name="RowTitles1-Detail 3 3 10 2" xfId="10763" xr:uid="{00000000-0005-0000-0000-000020460000}"/>
    <cellStyle name="RowTitles1-Detail 3 3 10 2 2" xfId="10764" xr:uid="{00000000-0005-0000-0000-000021460000}"/>
    <cellStyle name="RowTitles1-Detail 3 3 10 2_Tertiary Salaries Survey" xfId="10765" xr:uid="{00000000-0005-0000-0000-000022460000}"/>
    <cellStyle name="RowTitles1-Detail 3 3 10 3" xfId="10766" xr:uid="{00000000-0005-0000-0000-000023460000}"/>
    <cellStyle name="RowTitles1-Detail 3 3 10_Tertiary Salaries Survey" xfId="10767" xr:uid="{00000000-0005-0000-0000-000024460000}"/>
    <cellStyle name="RowTitles1-Detail 3 3 11" xfId="10768" xr:uid="{00000000-0005-0000-0000-000025460000}"/>
    <cellStyle name="RowTitles1-Detail 3 3 12" xfId="10769" xr:uid="{00000000-0005-0000-0000-000026460000}"/>
    <cellStyle name="RowTitles1-Detail 3 3 2" xfId="10770" xr:uid="{00000000-0005-0000-0000-000027460000}"/>
    <cellStyle name="RowTitles1-Detail 3 3 2 2" xfId="10771" xr:uid="{00000000-0005-0000-0000-000028460000}"/>
    <cellStyle name="RowTitles1-Detail 3 3 2 2 2" xfId="10772" xr:uid="{00000000-0005-0000-0000-000029460000}"/>
    <cellStyle name="RowTitles1-Detail 3 3 2 2 2 2" xfId="10773" xr:uid="{00000000-0005-0000-0000-00002A460000}"/>
    <cellStyle name="RowTitles1-Detail 3 3 2 2 2 2 2" xfId="10774" xr:uid="{00000000-0005-0000-0000-00002B460000}"/>
    <cellStyle name="RowTitles1-Detail 3 3 2 2 2 2_Tertiary Salaries Survey" xfId="10775" xr:uid="{00000000-0005-0000-0000-00002C460000}"/>
    <cellStyle name="RowTitles1-Detail 3 3 2 2 2 3" xfId="10776" xr:uid="{00000000-0005-0000-0000-00002D460000}"/>
    <cellStyle name="RowTitles1-Detail 3 3 2 2 2_Tertiary Salaries Survey" xfId="10777" xr:uid="{00000000-0005-0000-0000-00002E460000}"/>
    <cellStyle name="RowTitles1-Detail 3 3 2 2 3" xfId="10778" xr:uid="{00000000-0005-0000-0000-00002F460000}"/>
    <cellStyle name="RowTitles1-Detail 3 3 2 2 3 2" xfId="10779" xr:uid="{00000000-0005-0000-0000-000030460000}"/>
    <cellStyle name="RowTitles1-Detail 3 3 2 2 3 2 2" xfId="10780" xr:uid="{00000000-0005-0000-0000-000031460000}"/>
    <cellStyle name="RowTitles1-Detail 3 3 2 2 3 2_Tertiary Salaries Survey" xfId="10781" xr:uid="{00000000-0005-0000-0000-000032460000}"/>
    <cellStyle name="RowTitles1-Detail 3 3 2 2 3 3" xfId="10782" xr:uid="{00000000-0005-0000-0000-000033460000}"/>
    <cellStyle name="RowTitles1-Detail 3 3 2 2 3_Tertiary Salaries Survey" xfId="10783" xr:uid="{00000000-0005-0000-0000-000034460000}"/>
    <cellStyle name="RowTitles1-Detail 3 3 2 2 4" xfId="10784" xr:uid="{00000000-0005-0000-0000-000035460000}"/>
    <cellStyle name="RowTitles1-Detail 3 3 2 2 5" xfId="10785" xr:uid="{00000000-0005-0000-0000-000036460000}"/>
    <cellStyle name="RowTitles1-Detail 3 3 2 2_Tertiary Salaries Survey" xfId="10786" xr:uid="{00000000-0005-0000-0000-000037460000}"/>
    <cellStyle name="RowTitles1-Detail 3 3 2 3" xfId="10787" xr:uid="{00000000-0005-0000-0000-000038460000}"/>
    <cellStyle name="RowTitles1-Detail 3 3 2 3 2" xfId="10788" xr:uid="{00000000-0005-0000-0000-000039460000}"/>
    <cellStyle name="RowTitles1-Detail 3 3 2 3 2 2" xfId="10789" xr:uid="{00000000-0005-0000-0000-00003A460000}"/>
    <cellStyle name="RowTitles1-Detail 3 3 2 3 2 2 2" xfId="10790" xr:uid="{00000000-0005-0000-0000-00003B460000}"/>
    <cellStyle name="RowTitles1-Detail 3 3 2 3 2 2_Tertiary Salaries Survey" xfId="10791" xr:uid="{00000000-0005-0000-0000-00003C460000}"/>
    <cellStyle name="RowTitles1-Detail 3 3 2 3 2 3" xfId="10792" xr:uid="{00000000-0005-0000-0000-00003D460000}"/>
    <cellStyle name="RowTitles1-Detail 3 3 2 3 2_Tertiary Salaries Survey" xfId="10793" xr:uid="{00000000-0005-0000-0000-00003E460000}"/>
    <cellStyle name="RowTitles1-Detail 3 3 2 3 3" xfId="10794" xr:uid="{00000000-0005-0000-0000-00003F460000}"/>
    <cellStyle name="RowTitles1-Detail 3 3 2 3 3 2" xfId="10795" xr:uid="{00000000-0005-0000-0000-000040460000}"/>
    <cellStyle name="RowTitles1-Detail 3 3 2 3 3 2 2" xfId="10796" xr:uid="{00000000-0005-0000-0000-000041460000}"/>
    <cellStyle name="RowTitles1-Detail 3 3 2 3 3 2_Tertiary Salaries Survey" xfId="10797" xr:uid="{00000000-0005-0000-0000-000042460000}"/>
    <cellStyle name="RowTitles1-Detail 3 3 2 3 3 3" xfId="10798" xr:uid="{00000000-0005-0000-0000-000043460000}"/>
    <cellStyle name="RowTitles1-Detail 3 3 2 3 3_Tertiary Salaries Survey" xfId="10799" xr:uid="{00000000-0005-0000-0000-000044460000}"/>
    <cellStyle name="RowTitles1-Detail 3 3 2 3 4" xfId="10800" xr:uid="{00000000-0005-0000-0000-000045460000}"/>
    <cellStyle name="RowTitles1-Detail 3 3 2 3 5" xfId="10801" xr:uid="{00000000-0005-0000-0000-000046460000}"/>
    <cellStyle name="RowTitles1-Detail 3 3 2 3 5 2" xfId="10802" xr:uid="{00000000-0005-0000-0000-000047460000}"/>
    <cellStyle name="RowTitles1-Detail 3 3 2 3 5_Tertiary Salaries Survey" xfId="10803" xr:uid="{00000000-0005-0000-0000-000048460000}"/>
    <cellStyle name="RowTitles1-Detail 3 3 2 3 6" xfId="10804" xr:uid="{00000000-0005-0000-0000-000049460000}"/>
    <cellStyle name="RowTitles1-Detail 3 3 2 3_Tertiary Salaries Survey" xfId="10805" xr:uid="{00000000-0005-0000-0000-00004A460000}"/>
    <cellStyle name="RowTitles1-Detail 3 3 2 4" xfId="10806" xr:uid="{00000000-0005-0000-0000-00004B460000}"/>
    <cellStyle name="RowTitles1-Detail 3 3 2 4 2" xfId="10807" xr:uid="{00000000-0005-0000-0000-00004C460000}"/>
    <cellStyle name="RowTitles1-Detail 3 3 2 4 2 2" xfId="10808" xr:uid="{00000000-0005-0000-0000-00004D460000}"/>
    <cellStyle name="RowTitles1-Detail 3 3 2 4 2 2 2" xfId="10809" xr:uid="{00000000-0005-0000-0000-00004E460000}"/>
    <cellStyle name="RowTitles1-Detail 3 3 2 4 2 2_Tertiary Salaries Survey" xfId="10810" xr:uid="{00000000-0005-0000-0000-00004F460000}"/>
    <cellStyle name="RowTitles1-Detail 3 3 2 4 2 3" xfId="10811" xr:uid="{00000000-0005-0000-0000-000050460000}"/>
    <cellStyle name="RowTitles1-Detail 3 3 2 4 2_Tertiary Salaries Survey" xfId="10812" xr:uid="{00000000-0005-0000-0000-000051460000}"/>
    <cellStyle name="RowTitles1-Detail 3 3 2 4 3" xfId="10813" xr:uid="{00000000-0005-0000-0000-000052460000}"/>
    <cellStyle name="RowTitles1-Detail 3 3 2 4 3 2" xfId="10814" xr:uid="{00000000-0005-0000-0000-000053460000}"/>
    <cellStyle name="RowTitles1-Detail 3 3 2 4 3 2 2" xfId="10815" xr:uid="{00000000-0005-0000-0000-000054460000}"/>
    <cellStyle name="RowTitles1-Detail 3 3 2 4 3 2_Tertiary Salaries Survey" xfId="10816" xr:uid="{00000000-0005-0000-0000-000055460000}"/>
    <cellStyle name="RowTitles1-Detail 3 3 2 4 3 3" xfId="10817" xr:uid="{00000000-0005-0000-0000-000056460000}"/>
    <cellStyle name="RowTitles1-Detail 3 3 2 4 3_Tertiary Salaries Survey" xfId="10818" xr:uid="{00000000-0005-0000-0000-000057460000}"/>
    <cellStyle name="RowTitles1-Detail 3 3 2 4 4" xfId="10819" xr:uid="{00000000-0005-0000-0000-000058460000}"/>
    <cellStyle name="RowTitles1-Detail 3 3 2 4 4 2" xfId="10820" xr:uid="{00000000-0005-0000-0000-000059460000}"/>
    <cellStyle name="RowTitles1-Detail 3 3 2 4 4_Tertiary Salaries Survey" xfId="10821" xr:uid="{00000000-0005-0000-0000-00005A460000}"/>
    <cellStyle name="RowTitles1-Detail 3 3 2 4 5" xfId="10822" xr:uid="{00000000-0005-0000-0000-00005B460000}"/>
    <cellStyle name="RowTitles1-Detail 3 3 2 4_Tertiary Salaries Survey" xfId="10823" xr:uid="{00000000-0005-0000-0000-00005C460000}"/>
    <cellStyle name="RowTitles1-Detail 3 3 2 5" xfId="10824" xr:uid="{00000000-0005-0000-0000-00005D460000}"/>
    <cellStyle name="RowTitles1-Detail 3 3 2 5 2" xfId="10825" xr:uid="{00000000-0005-0000-0000-00005E460000}"/>
    <cellStyle name="RowTitles1-Detail 3 3 2 5 2 2" xfId="10826" xr:uid="{00000000-0005-0000-0000-00005F460000}"/>
    <cellStyle name="RowTitles1-Detail 3 3 2 5 2 2 2" xfId="10827" xr:uid="{00000000-0005-0000-0000-000060460000}"/>
    <cellStyle name="RowTitles1-Detail 3 3 2 5 2 2_Tertiary Salaries Survey" xfId="10828" xr:uid="{00000000-0005-0000-0000-000061460000}"/>
    <cellStyle name="RowTitles1-Detail 3 3 2 5 2 3" xfId="10829" xr:uid="{00000000-0005-0000-0000-000062460000}"/>
    <cellStyle name="RowTitles1-Detail 3 3 2 5 2_Tertiary Salaries Survey" xfId="10830" xr:uid="{00000000-0005-0000-0000-000063460000}"/>
    <cellStyle name="RowTitles1-Detail 3 3 2 5 3" xfId="10831" xr:uid="{00000000-0005-0000-0000-000064460000}"/>
    <cellStyle name="RowTitles1-Detail 3 3 2 5 3 2" xfId="10832" xr:uid="{00000000-0005-0000-0000-000065460000}"/>
    <cellStyle name="RowTitles1-Detail 3 3 2 5 3 2 2" xfId="10833" xr:uid="{00000000-0005-0000-0000-000066460000}"/>
    <cellStyle name="RowTitles1-Detail 3 3 2 5 3 2_Tertiary Salaries Survey" xfId="10834" xr:uid="{00000000-0005-0000-0000-000067460000}"/>
    <cellStyle name="RowTitles1-Detail 3 3 2 5 3 3" xfId="10835" xr:uid="{00000000-0005-0000-0000-000068460000}"/>
    <cellStyle name="RowTitles1-Detail 3 3 2 5 3_Tertiary Salaries Survey" xfId="10836" xr:uid="{00000000-0005-0000-0000-000069460000}"/>
    <cellStyle name="RowTitles1-Detail 3 3 2 5 4" xfId="10837" xr:uid="{00000000-0005-0000-0000-00006A460000}"/>
    <cellStyle name="RowTitles1-Detail 3 3 2 5 4 2" xfId="10838" xr:uid="{00000000-0005-0000-0000-00006B460000}"/>
    <cellStyle name="RowTitles1-Detail 3 3 2 5 4_Tertiary Salaries Survey" xfId="10839" xr:uid="{00000000-0005-0000-0000-00006C460000}"/>
    <cellStyle name="RowTitles1-Detail 3 3 2 5 5" xfId="10840" xr:uid="{00000000-0005-0000-0000-00006D460000}"/>
    <cellStyle name="RowTitles1-Detail 3 3 2 5_Tertiary Salaries Survey" xfId="10841" xr:uid="{00000000-0005-0000-0000-00006E460000}"/>
    <cellStyle name="RowTitles1-Detail 3 3 2 6" xfId="10842" xr:uid="{00000000-0005-0000-0000-00006F460000}"/>
    <cellStyle name="RowTitles1-Detail 3 3 2 6 2" xfId="10843" xr:uid="{00000000-0005-0000-0000-000070460000}"/>
    <cellStyle name="RowTitles1-Detail 3 3 2 6 2 2" xfId="10844" xr:uid="{00000000-0005-0000-0000-000071460000}"/>
    <cellStyle name="RowTitles1-Detail 3 3 2 6 2 2 2" xfId="10845" xr:uid="{00000000-0005-0000-0000-000072460000}"/>
    <cellStyle name="RowTitles1-Detail 3 3 2 6 2 2_Tertiary Salaries Survey" xfId="10846" xr:uid="{00000000-0005-0000-0000-000073460000}"/>
    <cellStyle name="RowTitles1-Detail 3 3 2 6 2 3" xfId="10847" xr:uid="{00000000-0005-0000-0000-000074460000}"/>
    <cellStyle name="RowTitles1-Detail 3 3 2 6 2_Tertiary Salaries Survey" xfId="10848" xr:uid="{00000000-0005-0000-0000-000075460000}"/>
    <cellStyle name="RowTitles1-Detail 3 3 2 6 3" xfId="10849" xr:uid="{00000000-0005-0000-0000-000076460000}"/>
    <cellStyle name="RowTitles1-Detail 3 3 2 6 3 2" xfId="10850" xr:uid="{00000000-0005-0000-0000-000077460000}"/>
    <cellStyle name="RowTitles1-Detail 3 3 2 6 3 2 2" xfId="10851" xr:uid="{00000000-0005-0000-0000-000078460000}"/>
    <cellStyle name="RowTitles1-Detail 3 3 2 6 3 2_Tertiary Salaries Survey" xfId="10852" xr:uid="{00000000-0005-0000-0000-000079460000}"/>
    <cellStyle name="RowTitles1-Detail 3 3 2 6 3 3" xfId="10853" xr:uid="{00000000-0005-0000-0000-00007A460000}"/>
    <cellStyle name="RowTitles1-Detail 3 3 2 6 3_Tertiary Salaries Survey" xfId="10854" xr:uid="{00000000-0005-0000-0000-00007B460000}"/>
    <cellStyle name="RowTitles1-Detail 3 3 2 6 4" xfId="10855" xr:uid="{00000000-0005-0000-0000-00007C460000}"/>
    <cellStyle name="RowTitles1-Detail 3 3 2 6 4 2" xfId="10856" xr:uid="{00000000-0005-0000-0000-00007D460000}"/>
    <cellStyle name="RowTitles1-Detail 3 3 2 6 4_Tertiary Salaries Survey" xfId="10857" xr:uid="{00000000-0005-0000-0000-00007E460000}"/>
    <cellStyle name="RowTitles1-Detail 3 3 2 6 5" xfId="10858" xr:uid="{00000000-0005-0000-0000-00007F460000}"/>
    <cellStyle name="RowTitles1-Detail 3 3 2 6_Tertiary Salaries Survey" xfId="10859" xr:uid="{00000000-0005-0000-0000-000080460000}"/>
    <cellStyle name="RowTitles1-Detail 3 3 2 7" xfId="10860" xr:uid="{00000000-0005-0000-0000-000081460000}"/>
    <cellStyle name="RowTitles1-Detail 3 3 2 7 2" xfId="10861" xr:uid="{00000000-0005-0000-0000-000082460000}"/>
    <cellStyle name="RowTitles1-Detail 3 3 2 7 2 2" xfId="10862" xr:uid="{00000000-0005-0000-0000-000083460000}"/>
    <cellStyle name="RowTitles1-Detail 3 3 2 7 2_Tertiary Salaries Survey" xfId="10863" xr:uid="{00000000-0005-0000-0000-000084460000}"/>
    <cellStyle name="RowTitles1-Detail 3 3 2 7 3" xfId="10864" xr:uid="{00000000-0005-0000-0000-000085460000}"/>
    <cellStyle name="RowTitles1-Detail 3 3 2 7_Tertiary Salaries Survey" xfId="10865" xr:uid="{00000000-0005-0000-0000-000086460000}"/>
    <cellStyle name="RowTitles1-Detail 3 3 2 8" xfId="10866" xr:uid="{00000000-0005-0000-0000-000087460000}"/>
    <cellStyle name="RowTitles1-Detail 3 3 2 9" xfId="10867" xr:uid="{00000000-0005-0000-0000-000088460000}"/>
    <cellStyle name="RowTitles1-Detail 3 3 2_STUD aligned by INSTIT" xfId="10868" xr:uid="{00000000-0005-0000-0000-000089460000}"/>
    <cellStyle name="RowTitles1-Detail 3 3 3" xfId="10869" xr:uid="{00000000-0005-0000-0000-00008A460000}"/>
    <cellStyle name="RowTitles1-Detail 3 3 3 2" xfId="10870" xr:uid="{00000000-0005-0000-0000-00008B460000}"/>
    <cellStyle name="RowTitles1-Detail 3 3 3 2 2" xfId="10871" xr:uid="{00000000-0005-0000-0000-00008C460000}"/>
    <cellStyle name="RowTitles1-Detail 3 3 3 2 2 2" xfId="10872" xr:uid="{00000000-0005-0000-0000-00008D460000}"/>
    <cellStyle name="RowTitles1-Detail 3 3 3 2 2 2 2" xfId="10873" xr:uid="{00000000-0005-0000-0000-00008E460000}"/>
    <cellStyle name="RowTitles1-Detail 3 3 3 2 2 2_Tertiary Salaries Survey" xfId="10874" xr:uid="{00000000-0005-0000-0000-00008F460000}"/>
    <cellStyle name="RowTitles1-Detail 3 3 3 2 2 3" xfId="10875" xr:uid="{00000000-0005-0000-0000-000090460000}"/>
    <cellStyle name="RowTitles1-Detail 3 3 3 2 2_Tertiary Salaries Survey" xfId="10876" xr:uid="{00000000-0005-0000-0000-000091460000}"/>
    <cellStyle name="RowTitles1-Detail 3 3 3 2 3" xfId="10877" xr:uid="{00000000-0005-0000-0000-000092460000}"/>
    <cellStyle name="RowTitles1-Detail 3 3 3 2 3 2" xfId="10878" xr:uid="{00000000-0005-0000-0000-000093460000}"/>
    <cellStyle name="RowTitles1-Detail 3 3 3 2 3 2 2" xfId="10879" xr:uid="{00000000-0005-0000-0000-000094460000}"/>
    <cellStyle name="RowTitles1-Detail 3 3 3 2 3 2_Tertiary Salaries Survey" xfId="10880" xr:uid="{00000000-0005-0000-0000-000095460000}"/>
    <cellStyle name="RowTitles1-Detail 3 3 3 2 3 3" xfId="10881" xr:uid="{00000000-0005-0000-0000-000096460000}"/>
    <cellStyle name="RowTitles1-Detail 3 3 3 2 3_Tertiary Salaries Survey" xfId="10882" xr:uid="{00000000-0005-0000-0000-000097460000}"/>
    <cellStyle name="RowTitles1-Detail 3 3 3 2 4" xfId="10883" xr:uid="{00000000-0005-0000-0000-000098460000}"/>
    <cellStyle name="RowTitles1-Detail 3 3 3 2 5" xfId="10884" xr:uid="{00000000-0005-0000-0000-000099460000}"/>
    <cellStyle name="RowTitles1-Detail 3 3 3 2 5 2" xfId="10885" xr:uid="{00000000-0005-0000-0000-00009A460000}"/>
    <cellStyle name="RowTitles1-Detail 3 3 3 2 5_Tertiary Salaries Survey" xfId="10886" xr:uid="{00000000-0005-0000-0000-00009B460000}"/>
    <cellStyle name="RowTitles1-Detail 3 3 3 2 6" xfId="10887" xr:uid="{00000000-0005-0000-0000-00009C460000}"/>
    <cellStyle name="RowTitles1-Detail 3 3 3 2_Tertiary Salaries Survey" xfId="10888" xr:uid="{00000000-0005-0000-0000-00009D460000}"/>
    <cellStyle name="RowTitles1-Detail 3 3 3 3" xfId="10889" xr:uid="{00000000-0005-0000-0000-00009E460000}"/>
    <cellStyle name="RowTitles1-Detail 3 3 3 3 2" xfId="10890" xr:uid="{00000000-0005-0000-0000-00009F460000}"/>
    <cellStyle name="RowTitles1-Detail 3 3 3 3 2 2" xfId="10891" xr:uid="{00000000-0005-0000-0000-0000A0460000}"/>
    <cellStyle name="RowTitles1-Detail 3 3 3 3 2 2 2" xfId="10892" xr:uid="{00000000-0005-0000-0000-0000A1460000}"/>
    <cellStyle name="RowTitles1-Detail 3 3 3 3 2 2_Tertiary Salaries Survey" xfId="10893" xr:uid="{00000000-0005-0000-0000-0000A2460000}"/>
    <cellStyle name="RowTitles1-Detail 3 3 3 3 2 3" xfId="10894" xr:uid="{00000000-0005-0000-0000-0000A3460000}"/>
    <cellStyle name="RowTitles1-Detail 3 3 3 3 2_Tertiary Salaries Survey" xfId="10895" xr:uid="{00000000-0005-0000-0000-0000A4460000}"/>
    <cellStyle name="RowTitles1-Detail 3 3 3 3 3" xfId="10896" xr:uid="{00000000-0005-0000-0000-0000A5460000}"/>
    <cellStyle name="RowTitles1-Detail 3 3 3 3 3 2" xfId="10897" xr:uid="{00000000-0005-0000-0000-0000A6460000}"/>
    <cellStyle name="RowTitles1-Detail 3 3 3 3 3 2 2" xfId="10898" xr:uid="{00000000-0005-0000-0000-0000A7460000}"/>
    <cellStyle name="RowTitles1-Detail 3 3 3 3 3 2_Tertiary Salaries Survey" xfId="10899" xr:uid="{00000000-0005-0000-0000-0000A8460000}"/>
    <cellStyle name="RowTitles1-Detail 3 3 3 3 3 3" xfId="10900" xr:uid="{00000000-0005-0000-0000-0000A9460000}"/>
    <cellStyle name="RowTitles1-Detail 3 3 3 3 3_Tertiary Salaries Survey" xfId="10901" xr:uid="{00000000-0005-0000-0000-0000AA460000}"/>
    <cellStyle name="RowTitles1-Detail 3 3 3 3 4" xfId="10902" xr:uid="{00000000-0005-0000-0000-0000AB460000}"/>
    <cellStyle name="RowTitles1-Detail 3 3 3 3 5" xfId="10903" xr:uid="{00000000-0005-0000-0000-0000AC460000}"/>
    <cellStyle name="RowTitles1-Detail 3 3 3 3_Tertiary Salaries Survey" xfId="10904" xr:uid="{00000000-0005-0000-0000-0000AD460000}"/>
    <cellStyle name="RowTitles1-Detail 3 3 3 4" xfId="10905" xr:uid="{00000000-0005-0000-0000-0000AE460000}"/>
    <cellStyle name="RowTitles1-Detail 3 3 3 4 2" xfId="10906" xr:uid="{00000000-0005-0000-0000-0000AF460000}"/>
    <cellStyle name="RowTitles1-Detail 3 3 3 4 2 2" xfId="10907" xr:uid="{00000000-0005-0000-0000-0000B0460000}"/>
    <cellStyle name="RowTitles1-Detail 3 3 3 4 2 2 2" xfId="10908" xr:uid="{00000000-0005-0000-0000-0000B1460000}"/>
    <cellStyle name="RowTitles1-Detail 3 3 3 4 2 2_Tertiary Salaries Survey" xfId="10909" xr:uid="{00000000-0005-0000-0000-0000B2460000}"/>
    <cellStyle name="RowTitles1-Detail 3 3 3 4 2 3" xfId="10910" xr:uid="{00000000-0005-0000-0000-0000B3460000}"/>
    <cellStyle name="RowTitles1-Detail 3 3 3 4 2_Tertiary Salaries Survey" xfId="10911" xr:uid="{00000000-0005-0000-0000-0000B4460000}"/>
    <cellStyle name="RowTitles1-Detail 3 3 3 4 3" xfId="10912" xr:uid="{00000000-0005-0000-0000-0000B5460000}"/>
    <cellStyle name="RowTitles1-Detail 3 3 3 4 3 2" xfId="10913" xr:uid="{00000000-0005-0000-0000-0000B6460000}"/>
    <cellStyle name="RowTitles1-Detail 3 3 3 4 3 2 2" xfId="10914" xr:uid="{00000000-0005-0000-0000-0000B7460000}"/>
    <cellStyle name="RowTitles1-Detail 3 3 3 4 3 2_Tertiary Salaries Survey" xfId="10915" xr:uid="{00000000-0005-0000-0000-0000B8460000}"/>
    <cellStyle name="RowTitles1-Detail 3 3 3 4 3 3" xfId="10916" xr:uid="{00000000-0005-0000-0000-0000B9460000}"/>
    <cellStyle name="RowTitles1-Detail 3 3 3 4 3_Tertiary Salaries Survey" xfId="10917" xr:uid="{00000000-0005-0000-0000-0000BA460000}"/>
    <cellStyle name="RowTitles1-Detail 3 3 3 4 4" xfId="10918" xr:uid="{00000000-0005-0000-0000-0000BB460000}"/>
    <cellStyle name="RowTitles1-Detail 3 3 3 4 4 2" xfId="10919" xr:uid="{00000000-0005-0000-0000-0000BC460000}"/>
    <cellStyle name="RowTitles1-Detail 3 3 3 4 4_Tertiary Salaries Survey" xfId="10920" xr:uid="{00000000-0005-0000-0000-0000BD460000}"/>
    <cellStyle name="RowTitles1-Detail 3 3 3 4 5" xfId="10921" xr:uid="{00000000-0005-0000-0000-0000BE460000}"/>
    <cellStyle name="RowTitles1-Detail 3 3 3 4_Tertiary Salaries Survey" xfId="10922" xr:uid="{00000000-0005-0000-0000-0000BF460000}"/>
    <cellStyle name="RowTitles1-Detail 3 3 3 5" xfId="10923" xr:uid="{00000000-0005-0000-0000-0000C0460000}"/>
    <cellStyle name="RowTitles1-Detail 3 3 3 5 2" xfId="10924" xr:uid="{00000000-0005-0000-0000-0000C1460000}"/>
    <cellStyle name="RowTitles1-Detail 3 3 3 5 2 2" xfId="10925" xr:uid="{00000000-0005-0000-0000-0000C2460000}"/>
    <cellStyle name="RowTitles1-Detail 3 3 3 5 2 2 2" xfId="10926" xr:uid="{00000000-0005-0000-0000-0000C3460000}"/>
    <cellStyle name="RowTitles1-Detail 3 3 3 5 2 2_Tertiary Salaries Survey" xfId="10927" xr:uid="{00000000-0005-0000-0000-0000C4460000}"/>
    <cellStyle name="RowTitles1-Detail 3 3 3 5 2 3" xfId="10928" xr:uid="{00000000-0005-0000-0000-0000C5460000}"/>
    <cellStyle name="RowTitles1-Detail 3 3 3 5 2_Tertiary Salaries Survey" xfId="10929" xr:uid="{00000000-0005-0000-0000-0000C6460000}"/>
    <cellStyle name="RowTitles1-Detail 3 3 3 5 3" xfId="10930" xr:uid="{00000000-0005-0000-0000-0000C7460000}"/>
    <cellStyle name="RowTitles1-Detail 3 3 3 5 3 2" xfId="10931" xr:uid="{00000000-0005-0000-0000-0000C8460000}"/>
    <cellStyle name="RowTitles1-Detail 3 3 3 5 3 2 2" xfId="10932" xr:uid="{00000000-0005-0000-0000-0000C9460000}"/>
    <cellStyle name="RowTitles1-Detail 3 3 3 5 3 2_Tertiary Salaries Survey" xfId="10933" xr:uid="{00000000-0005-0000-0000-0000CA460000}"/>
    <cellStyle name="RowTitles1-Detail 3 3 3 5 3 3" xfId="10934" xr:uid="{00000000-0005-0000-0000-0000CB460000}"/>
    <cellStyle name="RowTitles1-Detail 3 3 3 5 3_Tertiary Salaries Survey" xfId="10935" xr:uid="{00000000-0005-0000-0000-0000CC460000}"/>
    <cellStyle name="RowTitles1-Detail 3 3 3 5 4" xfId="10936" xr:uid="{00000000-0005-0000-0000-0000CD460000}"/>
    <cellStyle name="RowTitles1-Detail 3 3 3 5 4 2" xfId="10937" xr:uid="{00000000-0005-0000-0000-0000CE460000}"/>
    <cellStyle name="RowTitles1-Detail 3 3 3 5 4_Tertiary Salaries Survey" xfId="10938" xr:uid="{00000000-0005-0000-0000-0000CF460000}"/>
    <cellStyle name="RowTitles1-Detail 3 3 3 5 5" xfId="10939" xr:uid="{00000000-0005-0000-0000-0000D0460000}"/>
    <cellStyle name="RowTitles1-Detail 3 3 3 5_Tertiary Salaries Survey" xfId="10940" xr:uid="{00000000-0005-0000-0000-0000D1460000}"/>
    <cellStyle name="RowTitles1-Detail 3 3 3 6" xfId="10941" xr:uid="{00000000-0005-0000-0000-0000D2460000}"/>
    <cellStyle name="RowTitles1-Detail 3 3 3 6 2" xfId="10942" xr:uid="{00000000-0005-0000-0000-0000D3460000}"/>
    <cellStyle name="RowTitles1-Detail 3 3 3 6 2 2" xfId="10943" xr:uid="{00000000-0005-0000-0000-0000D4460000}"/>
    <cellStyle name="RowTitles1-Detail 3 3 3 6 2 2 2" xfId="10944" xr:uid="{00000000-0005-0000-0000-0000D5460000}"/>
    <cellStyle name="RowTitles1-Detail 3 3 3 6 2 2_Tertiary Salaries Survey" xfId="10945" xr:uid="{00000000-0005-0000-0000-0000D6460000}"/>
    <cellStyle name="RowTitles1-Detail 3 3 3 6 2 3" xfId="10946" xr:uid="{00000000-0005-0000-0000-0000D7460000}"/>
    <cellStyle name="RowTitles1-Detail 3 3 3 6 2_Tertiary Salaries Survey" xfId="10947" xr:uid="{00000000-0005-0000-0000-0000D8460000}"/>
    <cellStyle name="RowTitles1-Detail 3 3 3 6 3" xfId="10948" xr:uid="{00000000-0005-0000-0000-0000D9460000}"/>
    <cellStyle name="RowTitles1-Detail 3 3 3 6 3 2" xfId="10949" xr:uid="{00000000-0005-0000-0000-0000DA460000}"/>
    <cellStyle name="RowTitles1-Detail 3 3 3 6 3 2 2" xfId="10950" xr:uid="{00000000-0005-0000-0000-0000DB460000}"/>
    <cellStyle name="RowTitles1-Detail 3 3 3 6 3 2_Tertiary Salaries Survey" xfId="10951" xr:uid="{00000000-0005-0000-0000-0000DC460000}"/>
    <cellStyle name="RowTitles1-Detail 3 3 3 6 3 3" xfId="10952" xr:uid="{00000000-0005-0000-0000-0000DD460000}"/>
    <cellStyle name="RowTitles1-Detail 3 3 3 6 3_Tertiary Salaries Survey" xfId="10953" xr:uid="{00000000-0005-0000-0000-0000DE460000}"/>
    <cellStyle name="RowTitles1-Detail 3 3 3 6 4" xfId="10954" xr:uid="{00000000-0005-0000-0000-0000DF460000}"/>
    <cellStyle name="RowTitles1-Detail 3 3 3 6 4 2" xfId="10955" xr:uid="{00000000-0005-0000-0000-0000E0460000}"/>
    <cellStyle name="RowTitles1-Detail 3 3 3 6 4_Tertiary Salaries Survey" xfId="10956" xr:uid="{00000000-0005-0000-0000-0000E1460000}"/>
    <cellStyle name="RowTitles1-Detail 3 3 3 6 5" xfId="10957" xr:uid="{00000000-0005-0000-0000-0000E2460000}"/>
    <cellStyle name="RowTitles1-Detail 3 3 3 6_Tertiary Salaries Survey" xfId="10958" xr:uid="{00000000-0005-0000-0000-0000E3460000}"/>
    <cellStyle name="RowTitles1-Detail 3 3 3 7" xfId="10959" xr:uid="{00000000-0005-0000-0000-0000E4460000}"/>
    <cellStyle name="RowTitles1-Detail 3 3 3 7 2" xfId="10960" xr:uid="{00000000-0005-0000-0000-0000E5460000}"/>
    <cellStyle name="RowTitles1-Detail 3 3 3 7 2 2" xfId="10961" xr:uid="{00000000-0005-0000-0000-0000E6460000}"/>
    <cellStyle name="RowTitles1-Detail 3 3 3 7 2_Tertiary Salaries Survey" xfId="10962" xr:uid="{00000000-0005-0000-0000-0000E7460000}"/>
    <cellStyle name="RowTitles1-Detail 3 3 3 7 3" xfId="10963" xr:uid="{00000000-0005-0000-0000-0000E8460000}"/>
    <cellStyle name="RowTitles1-Detail 3 3 3 7_Tertiary Salaries Survey" xfId="10964" xr:uid="{00000000-0005-0000-0000-0000E9460000}"/>
    <cellStyle name="RowTitles1-Detail 3 3 3 8" xfId="10965" xr:uid="{00000000-0005-0000-0000-0000EA460000}"/>
    <cellStyle name="RowTitles1-Detail 3 3 3 8 2" xfId="10966" xr:uid="{00000000-0005-0000-0000-0000EB460000}"/>
    <cellStyle name="RowTitles1-Detail 3 3 3 8 2 2" xfId="10967" xr:uid="{00000000-0005-0000-0000-0000EC460000}"/>
    <cellStyle name="RowTitles1-Detail 3 3 3 8 2_Tertiary Salaries Survey" xfId="10968" xr:uid="{00000000-0005-0000-0000-0000ED460000}"/>
    <cellStyle name="RowTitles1-Detail 3 3 3 8 3" xfId="10969" xr:uid="{00000000-0005-0000-0000-0000EE460000}"/>
    <cellStyle name="RowTitles1-Detail 3 3 3 8_Tertiary Salaries Survey" xfId="10970" xr:uid="{00000000-0005-0000-0000-0000EF460000}"/>
    <cellStyle name="RowTitles1-Detail 3 3 3 9" xfId="10971" xr:uid="{00000000-0005-0000-0000-0000F0460000}"/>
    <cellStyle name="RowTitles1-Detail 3 3 3_STUD aligned by INSTIT" xfId="10972" xr:uid="{00000000-0005-0000-0000-0000F1460000}"/>
    <cellStyle name="RowTitles1-Detail 3 3 4" xfId="10973" xr:uid="{00000000-0005-0000-0000-0000F2460000}"/>
    <cellStyle name="RowTitles1-Detail 3 3 4 2" xfId="10974" xr:uid="{00000000-0005-0000-0000-0000F3460000}"/>
    <cellStyle name="RowTitles1-Detail 3 3 4 2 2" xfId="10975" xr:uid="{00000000-0005-0000-0000-0000F4460000}"/>
    <cellStyle name="RowTitles1-Detail 3 3 4 2 2 2" xfId="10976" xr:uid="{00000000-0005-0000-0000-0000F5460000}"/>
    <cellStyle name="RowTitles1-Detail 3 3 4 2 2 2 2" xfId="10977" xr:uid="{00000000-0005-0000-0000-0000F6460000}"/>
    <cellStyle name="RowTitles1-Detail 3 3 4 2 2 2_Tertiary Salaries Survey" xfId="10978" xr:uid="{00000000-0005-0000-0000-0000F7460000}"/>
    <cellStyle name="RowTitles1-Detail 3 3 4 2 2 3" xfId="10979" xr:uid="{00000000-0005-0000-0000-0000F8460000}"/>
    <cellStyle name="RowTitles1-Detail 3 3 4 2 2_Tertiary Salaries Survey" xfId="10980" xr:uid="{00000000-0005-0000-0000-0000F9460000}"/>
    <cellStyle name="RowTitles1-Detail 3 3 4 2 3" xfId="10981" xr:uid="{00000000-0005-0000-0000-0000FA460000}"/>
    <cellStyle name="RowTitles1-Detail 3 3 4 2 3 2" xfId="10982" xr:uid="{00000000-0005-0000-0000-0000FB460000}"/>
    <cellStyle name="RowTitles1-Detail 3 3 4 2 3 2 2" xfId="10983" xr:uid="{00000000-0005-0000-0000-0000FC460000}"/>
    <cellStyle name="RowTitles1-Detail 3 3 4 2 3 2_Tertiary Salaries Survey" xfId="10984" xr:uid="{00000000-0005-0000-0000-0000FD460000}"/>
    <cellStyle name="RowTitles1-Detail 3 3 4 2 3 3" xfId="10985" xr:uid="{00000000-0005-0000-0000-0000FE460000}"/>
    <cellStyle name="RowTitles1-Detail 3 3 4 2 3_Tertiary Salaries Survey" xfId="10986" xr:uid="{00000000-0005-0000-0000-0000FF460000}"/>
    <cellStyle name="RowTitles1-Detail 3 3 4 2 4" xfId="10987" xr:uid="{00000000-0005-0000-0000-000000470000}"/>
    <cellStyle name="RowTitles1-Detail 3 3 4 2 5" xfId="10988" xr:uid="{00000000-0005-0000-0000-000001470000}"/>
    <cellStyle name="RowTitles1-Detail 3 3 4 2 5 2" xfId="10989" xr:uid="{00000000-0005-0000-0000-000002470000}"/>
    <cellStyle name="RowTitles1-Detail 3 3 4 2 5_Tertiary Salaries Survey" xfId="10990" xr:uid="{00000000-0005-0000-0000-000003470000}"/>
    <cellStyle name="RowTitles1-Detail 3 3 4 2 6" xfId="10991" xr:uid="{00000000-0005-0000-0000-000004470000}"/>
    <cellStyle name="RowTitles1-Detail 3 3 4 2_Tertiary Salaries Survey" xfId="10992" xr:uid="{00000000-0005-0000-0000-000005470000}"/>
    <cellStyle name="RowTitles1-Detail 3 3 4 3" xfId="10993" xr:uid="{00000000-0005-0000-0000-000006470000}"/>
    <cellStyle name="RowTitles1-Detail 3 3 4 3 2" xfId="10994" xr:uid="{00000000-0005-0000-0000-000007470000}"/>
    <cellStyle name="RowTitles1-Detail 3 3 4 3 2 2" xfId="10995" xr:uid="{00000000-0005-0000-0000-000008470000}"/>
    <cellStyle name="RowTitles1-Detail 3 3 4 3 2 2 2" xfId="10996" xr:uid="{00000000-0005-0000-0000-000009470000}"/>
    <cellStyle name="RowTitles1-Detail 3 3 4 3 2 2_Tertiary Salaries Survey" xfId="10997" xr:uid="{00000000-0005-0000-0000-00000A470000}"/>
    <cellStyle name="RowTitles1-Detail 3 3 4 3 2 3" xfId="10998" xr:uid="{00000000-0005-0000-0000-00000B470000}"/>
    <cellStyle name="RowTitles1-Detail 3 3 4 3 2_Tertiary Salaries Survey" xfId="10999" xr:uid="{00000000-0005-0000-0000-00000C470000}"/>
    <cellStyle name="RowTitles1-Detail 3 3 4 3 3" xfId="11000" xr:uid="{00000000-0005-0000-0000-00000D470000}"/>
    <cellStyle name="RowTitles1-Detail 3 3 4 3 3 2" xfId="11001" xr:uid="{00000000-0005-0000-0000-00000E470000}"/>
    <cellStyle name="RowTitles1-Detail 3 3 4 3 3 2 2" xfId="11002" xr:uid="{00000000-0005-0000-0000-00000F470000}"/>
    <cellStyle name="RowTitles1-Detail 3 3 4 3 3 2_Tertiary Salaries Survey" xfId="11003" xr:uid="{00000000-0005-0000-0000-000010470000}"/>
    <cellStyle name="RowTitles1-Detail 3 3 4 3 3 3" xfId="11004" xr:uid="{00000000-0005-0000-0000-000011470000}"/>
    <cellStyle name="RowTitles1-Detail 3 3 4 3 3_Tertiary Salaries Survey" xfId="11005" xr:uid="{00000000-0005-0000-0000-000012470000}"/>
    <cellStyle name="RowTitles1-Detail 3 3 4 3 4" xfId="11006" xr:uid="{00000000-0005-0000-0000-000013470000}"/>
    <cellStyle name="RowTitles1-Detail 3 3 4 3 5" xfId="11007" xr:uid="{00000000-0005-0000-0000-000014470000}"/>
    <cellStyle name="RowTitles1-Detail 3 3 4 3_Tertiary Salaries Survey" xfId="11008" xr:uid="{00000000-0005-0000-0000-000015470000}"/>
    <cellStyle name="RowTitles1-Detail 3 3 4 4" xfId="11009" xr:uid="{00000000-0005-0000-0000-000016470000}"/>
    <cellStyle name="RowTitles1-Detail 3 3 4 4 2" xfId="11010" xr:uid="{00000000-0005-0000-0000-000017470000}"/>
    <cellStyle name="RowTitles1-Detail 3 3 4 4 2 2" xfId="11011" xr:uid="{00000000-0005-0000-0000-000018470000}"/>
    <cellStyle name="RowTitles1-Detail 3 3 4 4 2 2 2" xfId="11012" xr:uid="{00000000-0005-0000-0000-000019470000}"/>
    <cellStyle name="RowTitles1-Detail 3 3 4 4 2 2_Tertiary Salaries Survey" xfId="11013" xr:uid="{00000000-0005-0000-0000-00001A470000}"/>
    <cellStyle name="RowTitles1-Detail 3 3 4 4 2 3" xfId="11014" xr:uid="{00000000-0005-0000-0000-00001B470000}"/>
    <cellStyle name="RowTitles1-Detail 3 3 4 4 2_Tertiary Salaries Survey" xfId="11015" xr:uid="{00000000-0005-0000-0000-00001C470000}"/>
    <cellStyle name="RowTitles1-Detail 3 3 4 4 3" xfId="11016" xr:uid="{00000000-0005-0000-0000-00001D470000}"/>
    <cellStyle name="RowTitles1-Detail 3 3 4 4 3 2" xfId="11017" xr:uid="{00000000-0005-0000-0000-00001E470000}"/>
    <cellStyle name="RowTitles1-Detail 3 3 4 4 3 2 2" xfId="11018" xr:uid="{00000000-0005-0000-0000-00001F470000}"/>
    <cellStyle name="RowTitles1-Detail 3 3 4 4 3 2_Tertiary Salaries Survey" xfId="11019" xr:uid="{00000000-0005-0000-0000-000020470000}"/>
    <cellStyle name="RowTitles1-Detail 3 3 4 4 3 3" xfId="11020" xr:uid="{00000000-0005-0000-0000-000021470000}"/>
    <cellStyle name="RowTitles1-Detail 3 3 4 4 3_Tertiary Salaries Survey" xfId="11021" xr:uid="{00000000-0005-0000-0000-000022470000}"/>
    <cellStyle name="RowTitles1-Detail 3 3 4 4 4" xfId="11022" xr:uid="{00000000-0005-0000-0000-000023470000}"/>
    <cellStyle name="RowTitles1-Detail 3 3 4 4 5" xfId="11023" xr:uid="{00000000-0005-0000-0000-000024470000}"/>
    <cellStyle name="RowTitles1-Detail 3 3 4 4 5 2" xfId="11024" xr:uid="{00000000-0005-0000-0000-000025470000}"/>
    <cellStyle name="RowTitles1-Detail 3 3 4 4 5_Tertiary Salaries Survey" xfId="11025" xr:uid="{00000000-0005-0000-0000-000026470000}"/>
    <cellStyle name="RowTitles1-Detail 3 3 4 4 6" xfId="11026" xr:uid="{00000000-0005-0000-0000-000027470000}"/>
    <cellStyle name="RowTitles1-Detail 3 3 4 4_Tertiary Salaries Survey" xfId="11027" xr:uid="{00000000-0005-0000-0000-000028470000}"/>
    <cellStyle name="RowTitles1-Detail 3 3 4 5" xfId="11028" xr:uid="{00000000-0005-0000-0000-000029470000}"/>
    <cellStyle name="RowTitles1-Detail 3 3 4 5 2" xfId="11029" xr:uid="{00000000-0005-0000-0000-00002A470000}"/>
    <cellStyle name="RowTitles1-Detail 3 3 4 5 2 2" xfId="11030" xr:uid="{00000000-0005-0000-0000-00002B470000}"/>
    <cellStyle name="RowTitles1-Detail 3 3 4 5 2 2 2" xfId="11031" xr:uid="{00000000-0005-0000-0000-00002C470000}"/>
    <cellStyle name="RowTitles1-Detail 3 3 4 5 2 2_Tertiary Salaries Survey" xfId="11032" xr:uid="{00000000-0005-0000-0000-00002D470000}"/>
    <cellStyle name="RowTitles1-Detail 3 3 4 5 2 3" xfId="11033" xr:uid="{00000000-0005-0000-0000-00002E470000}"/>
    <cellStyle name="RowTitles1-Detail 3 3 4 5 2_Tertiary Salaries Survey" xfId="11034" xr:uid="{00000000-0005-0000-0000-00002F470000}"/>
    <cellStyle name="RowTitles1-Detail 3 3 4 5 3" xfId="11035" xr:uid="{00000000-0005-0000-0000-000030470000}"/>
    <cellStyle name="RowTitles1-Detail 3 3 4 5 3 2" xfId="11036" xr:uid="{00000000-0005-0000-0000-000031470000}"/>
    <cellStyle name="RowTitles1-Detail 3 3 4 5 3 2 2" xfId="11037" xr:uid="{00000000-0005-0000-0000-000032470000}"/>
    <cellStyle name="RowTitles1-Detail 3 3 4 5 3 2_Tertiary Salaries Survey" xfId="11038" xr:uid="{00000000-0005-0000-0000-000033470000}"/>
    <cellStyle name="RowTitles1-Detail 3 3 4 5 3 3" xfId="11039" xr:uid="{00000000-0005-0000-0000-000034470000}"/>
    <cellStyle name="RowTitles1-Detail 3 3 4 5 3_Tertiary Salaries Survey" xfId="11040" xr:uid="{00000000-0005-0000-0000-000035470000}"/>
    <cellStyle name="RowTitles1-Detail 3 3 4 5 4" xfId="11041" xr:uid="{00000000-0005-0000-0000-000036470000}"/>
    <cellStyle name="RowTitles1-Detail 3 3 4 5 4 2" xfId="11042" xr:uid="{00000000-0005-0000-0000-000037470000}"/>
    <cellStyle name="RowTitles1-Detail 3 3 4 5 4_Tertiary Salaries Survey" xfId="11043" xr:uid="{00000000-0005-0000-0000-000038470000}"/>
    <cellStyle name="RowTitles1-Detail 3 3 4 5 5" xfId="11044" xr:uid="{00000000-0005-0000-0000-000039470000}"/>
    <cellStyle name="RowTitles1-Detail 3 3 4 5_Tertiary Salaries Survey" xfId="11045" xr:uid="{00000000-0005-0000-0000-00003A470000}"/>
    <cellStyle name="RowTitles1-Detail 3 3 4 6" xfId="11046" xr:uid="{00000000-0005-0000-0000-00003B470000}"/>
    <cellStyle name="RowTitles1-Detail 3 3 4 6 2" xfId="11047" xr:uid="{00000000-0005-0000-0000-00003C470000}"/>
    <cellStyle name="RowTitles1-Detail 3 3 4 6 2 2" xfId="11048" xr:uid="{00000000-0005-0000-0000-00003D470000}"/>
    <cellStyle name="RowTitles1-Detail 3 3 4 6 2 2 2" xfId="11049" xr:uid="{00000000-0005-0000-0000-00003E470000}"/>
    <cellStyle name="RowTitles1-Detail 3 3 4 6 2 2_Tertiary Salaries Survey" xfId="11050" xr:uid="{00000000-0005-0000-0000-00003F470000}"/>
    <cellStyle name="RowTitles1-Detail 3 3 4 6 2 3" xfId="11051" xr:uid="{00000000-0005-0000-0000-000040470000}"/>
    <cellStyle name="RowTitles1-Detail 3 3 4 6 2_Tertiary Salaries Survey" xfId="11052" xr:uid="{00000000-0005-0000-0000-000041470000}"/>
    <cellStyle name="RowTitles1-Detail 3 3 4 6 3" xfId="11053" xr:uid="{00000000-0005-0000-0000-000042470000}"/>
    <cellStyle name="RowTitles1-Detail 3 3 4 6 3 2" xfId="11054" xr:uid="{00000000-0005-0000-0000-000043470000}"/>
    <cellStyle name="RowTitles1-Detail 3 3 4 6 3 2 2" xfId="11055" xr:uid="{00000000-0005-0000-0000-000044470000}"/>
    <cellStyle name="RowTitles1-Detail 3 3 4 6 3 2_Tertiary Salaries Survey" xfId="11056" xr:uid="{00000000-0005-0000-0000-000045470000}"/>
    <cellStyle name="RowTitles1-Detail 3 3 4 6 3 3" xfId="11057" xr:uid="{00000000-0005-0000-0000-000046470000}"/>
    <cellStyle name="RowTitles1-Detail 3 3 4 6 3_Tertiary Salaries Survey" xfId="11058" xr:uid="{00000000-0005-0000-0000-000047470000}"/>
    <cellStyle name="RowTitles1-Detail 3 3 4 6 4" xfId="11059" xr:uid="{00000000-0005-0000-0000-000048470000}"/>
    <cellStyle name="RowTitles1-Detail 3 3 4 6 4 2" xfId="11060" xr:uid="{00000000-0005-0000-0000-000049470000}"/>
    <cellStyle name="RowTitles1-Detail 3 3 4 6 4_Tertiary Salaries Survey" xfId="11061" xr:uid="{00000000-0005-0000-0000-00004A470000}"/>
    <cellStyle name="RowTitles1-Detail 3 3 4 6 5" xfId="11062" xr:uid="{00000000-0005-0000-0000-00004B470000}"/>
    <cellStyle name="RowTitles1-Detail 3 3 4 6_Tertiary Salaries Survey" xfId="11063" xr:uid="{00000000-0005-0000-0000-00004C470000}"/>
    <cellStyle name="RowTitles1-Detail 3 3 4 7" xfId="11064" xr:uid="{00000000-0005-0000-0000-00004D470000}"/>
    <cellStyle name="RowTitles1-Detail 3 3 4 7 2" xfId="11065" xr:uid="{00000000-0005-0000-0000-00004E470000}"/>
    <cellStyle name="RowTitles1-Detail 3 3 4 7 2 2" xfId="11066" xr:uid="{00000000-0005-0000-0000-00004F470000}"/>
    <cellStyle name="RowTitles1-Detail 3 3 4 7 2_Tertiary Salaries Survey" xfId="11067" xr:uid="{00000000-0005-0000-0000-000050470000}"/>
    <cellStyle name="RowTitles1-Detail 3 3 4 7 3" xfId="11068" xr:uid="{00000000-0005-0000-0000-000051470000}"/>
    <cellStyle name="RowTitles1-Detail 3 3 4 7_Tertiary Salaries Survey" xfId="11069" xr:uid="{00000000-0005-0000-0000-000052470000}"/>
    <cellStyle name="RowTitles1-Detail 3 3 4 8" xfId="11070" xr:uid="{00000000-0005-0000-0000-000053470000}"/>
    <cellStyle name="RowTitles1-Detail 3 3 4 9" xfId="11071" xr:uid="{00000000-0005-0000-0000-000054470000}"/>
    <cellStyle name="RowTitles1-Detail 3 3 4_STUD aligned by INSTIT" xfId="11072" xr:uid="{00000000-0005-0000-0000-000055470000}"/>
    <cellStyle name="RowTitles1-Detail 3 3 5" xfId="11073" xr:uid="{00000000-0005-0000-0000-000056470000}"/>
    <cellStyle name="RowTitles1-Detail 3 3 5 2" xfId="11074" xr:uid="{00000000-0005-0000-0000-000057470000}"/>
    <cellStyle name="RowTitles1-Detail 3 3 5 2 2" xfId="11075" xr:uid="{00000000-0005-0000-0000-000058470000}"/>
    <cellStyle name="RowTitles1-Detail 3 3 5 2 2 2" xfId="11076" xr:uid="{00000000-0005-0000-0000-000059470000}"/>
    <cellStyle name="RowTitles1-Detail 3 3 5 2 2_Tertiary Salaries Survey" xfId="11077" xr:uid="{00000000-0005-0000-0000-00005A470000}"/>
    <cellStyle name="RowTitles1-Detail 3 3 5 2 3" xfId="11078" xr:uid="{00000000-0005-0000-0000-00005B470000}"/>
    <cellStyle name="RowTitles1-Detail 3 3 5 2_Tertiary Salaries Survey" xfId="11079" xr:uid="{00000000-0005-0000-0000-00005C470000}"/>
    <cellStyle name="RowTitles1-Detail 3 3 5 3" xfId="11080" xr:uid="{00000000-0005-0000-0000-00005D470000}"/>
    <cellStyle name="RowTitles1-Detail 3 3 5 3 2" xfId="11081" xr:uid="{00000000-0005-0000-0000-00005E470000}"/>
    <cellStyle name="RowTitles1-Detail 3 3 5 3 2 2" xfId="11082" xr:uid="{00000000-0005-0000-0000-00005F470000}"/>
    <cellStyle name="RowTitles1-Detail 3 3 5 3 2_Tertiary Salaries Survey" xfId="11083" xr:uid="{00000000-0005-0000-0000-000060470000}"/>
    <cellStyle name="RowTitles1-Detail 3 3 5 3 3" xfId="11084" xr:uid="{00000000-0005-0000-0000-000061470000}"/>
    <cellStyle name="RowTitles1-Detail 3 3 5 3_Tertiary Salaries Survey" xfId="11085" xr:uid="{00000000-0005-0000-0000-000062470000}"/>
    <cellStyle name="RowTitles1-Detail 3 3 5 4" xfId="11086" xr:uid="{00000000-0005-0000-0000-000063470000}"/>
    <cellStyle name="RowTitles1-Detail 3 3 5 5" xfId="11087" xr:uid="{00000000-0005-0000-0000-000064470000}"/>
    <cellStyle name="RowTitles1-Detail 3 3 5 5 2" xfId="11088" xr:uid="{00000000-0005-0000-0000-000065470000}"/>
    <cellStyle name="RowTitles1-Detail 3 3 5 5_Tertiary Salaries Survey" xfId="11089" xr:uid="{00000000-0005-0000-0000-000066470000}"/>
    <cellStyle name="RowTitles1-Detail 3 3 5 6" xfId="11090" xr:uid="{00000000-0005-0000-0000-000067470000}"/>
    <cellStyle name="RowTitles1-Detail 3 3 5_Tertiary Salaries Survey" xfId="11091" xr:uid="{00000000-0005-0000-0000-000068470000}"/>
    <cellStyle name="RowTitles1-Detail 3 3 6" xfId="11092" xr:uid="{00000000-0005-0000-0000-000069470000}"/>
    <cellStyle name="RowTitles1-Detail 3 3 6 2" xfId="11093" xr:uid="{00000000-0005-0000-0000-00006A470000}"/>
    <cellStyle name="RowTitles1-Detail 3 3 6 2 2" xfId="11094" xr:uid="{00000000-0005-0000-0000-00006B470000}"/>
    <cellStyle name="RowTitles1-Detail 3 3 6 2 2 2" xfId="11095" xr:uid="{00000000-0005-0000-0000-00006C470000}"/>
    <cellStyle name="RowTitles1-Detail 3 3 6 2 2_Tertiary Salaries Survey" xfId="11096" xr:uid="{00000000-0005-0000-0000-00006D470000}"/>
    <cellStyle name="RowTitles1-Detail 3 3 6 2 3" xfId="11097" xr:uid="{00000000-0005-0000-0000-00006E470000}"/>
    <cellStyle name="RowTitles1-Detail 3 3 6 2_Tertiary Salaries Survey" xfId="11098" xr:uid="{00000000-0005-0000-0000-00006F470000}"/>
    <cellStyle name="RowTitles1-Detail 3 3 6 3" xfId="11099" xr:uid="{00000000-0005-0000-0000-000070470000}"/>
    <cellStyle name="RowTitles1-Detail 3 3 6 3 2" xfId="11100" xr:uid="{00000000-0005-0000-0000-000071470000}"/>
    <cellStyle name="RowTitles1-Detail 3 3 6 3 2 2" xfId="11101" xr:uid="{00000000-0005-0000-0000-000072470000}"/>
    <cellStyle name="RowTitles1-Detail 3 3 6 3 2_Tertiary Salaries Survey" xfId="11102" xr:uid="{00000000-0005-0000-0000-000073470000}"/>
    <cellStyle name="RowTitles1-Detail 3 3 6 3 3" xfId="11103" xr:uid="{00000000-0005-0000-0000-000074470000}"/>
    <cellStyle name="RowTitles1-Detail 3 3 6 3_Tertiary Salaries Survey" xfId="11104" xr:uid="{00000000-0005-0000-0000-000075470000}"/>
    <cellStyle name="RowTitles1-Detail 3 3 6 4" xfId="11105" xr:uid="{00000000-0005-0000-0000-000076470000}"/>
    <cellStyle name="RowTitles1-Detail 3 3 6 5" xfId="11106" xr:uid="{00000000-0005-0000-0000-000077470000}"/>
    <cellStyle name="RowTitles1-Detail 3 3 6_Tertiary Salaries Survey" xfId="11107" xr:uid="{00000000-0005-0000-0000-000078470000}"/>
    <cellStyle name="RowTitles1-Detail 3 3 7" xfId="11108" xr:uid="{00000000-0005-0000-0000-000079470000}"/>
    <cellStyle name="RowTitles1-Detail 3 3 7 2" xfId="11109" xr:uid="{00000000-0005-0000-0000-00007A470000}"/>
    <cellStyle name="RowTitles1-Detail 3 3 7 2 2" xfId="11110" xr:uid="{00000000-0005-0000-0000-00007B470000}"/>
    <cellStyle name="RowTitles1-Detail 3 3 7 2 2 2" xfId="11111" xr:uid="{00000000-0005-0000-0000-00007C470000}"/>
    <cellStyle name="RowTitles1-Detail 3 3 7 2 2_Tertiary Salaries Survey" xfId="11112" xr:uid="{00000000-0005-0000-0000-00007D470000}"/>
    <cellStyle name="RowTitles1-Detail 3 3 7 2 3" xfId="11113" xr:uid="{00000000-0005-0000-0000-00007E470000}"/>
    <cellStyle name="RowTitles1-Detail 3 3 7 2_Tertiary Salaries Survey" xfId="11114" xr:uid="{00000000-0005-0000-0000-00007F470000}"/>
    <cellStyle name="RowTitles1-Detail 3 3 7 3" xfId="11115" xr:uid="{00000000-0005-0000-0000-000080470000}"/>
    <cellStyle name="RowTitles1-Detail 3 3 7 3 2" xfId="11116" xr:uid="{00000000-0005-0000-0000-000081470000}"/>
    <cellStyle name="RowTitles1-Detail 3 3 7 3 2 2" xfId="11117" xr:uid="{00000000-0005-0000-0000-000082470000}"/>
    <cellStyle name="RowTitles1-Detail 3 3 7 3 2_Tertiary Salaries Survey" xfId="11118" xr:uid="{00000000-0005-0000-0000-000083470000}"/>
    <cellStyle name="RowTitles1-Detail 3 3 7 3 3" xfId="11119" xr:uid="{00000000-0005-0000-0000-000084470000}"/>
    <cellStyle name="RowTitles1-Detail 3 3 7 3_Tertiary Salaries Survey" xfId="11120" xr:uid="{00000000-0005-0000-0000-000085470000}"/>
    <cellStyle name="RowTitles1-Detail 3 3 7 4" xfId="11121" xr:uid="{00000000-0005-0000-0000-000086470000}"/>
    <cellStyle name="RowTitles1-Detail 3 3 7 5" xfId="11122" xr:uid="{00000000-0005-0000-0000-000087470000}"/>
    <cellStyle name="RowTitles1-Detail 3 3 7 5 2" xfId="11123" xr:uid="{00000000-0005-0000-0000-000088470000}"/>
    <cellStyle name="RowTitles1-Detail 3 3 7 5_Tertiary Salaries Survey" xfId="11124" xr:uid="{00000000-0005-0000-0000-000089470000}"/>
    <cellStyle name="RowTitles1-Detail 3 3 7 6" xfId="11125" xr:uid="{00000000-0005-0000-0000-00008A470000}"/>
    <cellStyle name="RowTitles1-Detail 3 3 7_Tertiary Salaries Survey" xfId="11126" xr:uid="{00000000-0005-0000-0000-00008B470000}"/>
    <cellStyle name="RowTitles1-Detail 3 3 8" xfId="11127" xr:uid="{00000000-0005-0000-0000-00008C470000}"/>
    <cellStyle name="RowTitles1-Detail 3 3 8 2" xfId="11128" xr:uid="{00000000-0005-0000-0000-00008D470000}"/>
    <cellStyle name="RowTitles1-Detail 3 3 8 2 2" xfId="11129" xr:uid="{00000000-0005-0000-0000-00008E470000}"/>
    <cellStyle name="RowTitles1-Detail 3 3 8 2 2 2" xfId="11130" xr:uid="{00000000-0005-0000-0000-00008F470000}"/>
    <cellStyle name="RowTitles1-Detail 3 3 8 2 2_Tertiary Salaries Survey" xfId="11131" xr:uid="{00000000-0005-0000-0000-000090470000}"/>
    <cellStyle name="RowTitles1-Detail 3 3 8 2 3" xfId="11132" xr:uid="{00000000-0005-0000-0000-000091470000}"/>
    <cellStyle name="RowTitles1-Detail 3 3 8 2_Tertiary Salaries Survey" xfId="11133" xr:uid="{00000000-0005-0000-0000-000092470000}"/>
    <cellStyle name="RowTitles1-Detail 3 3 8 3" xfId="11134" xr:uid="{00000000-0005-0000-0000-000093470000}"/>
    <cellStyle name="RowTitles1-Detail 3 3 8 3 2" xfId="11135" xr:uid="{00000000-0005-0000-0000-000094470000}"/>
    <cellStyle name="RowTitles1-Detail 3 3 8 3 2 2" xfId="11136" xr:uid="{00000000-0005-0000-0000-000095470000}"/>
    <cellStyle name="RowTitles1-Detail 3 3 8 3 2_Tertiary Salaries Survey" xfId="11137" xr:uid="{00000000-0005-0000-0000-000096470000}"/>
    <cellStyle name="RowTitles1-Detail 3 3 8 3 3" xfId="11138" xr:uid="{00000000-0005-0000-0000-000097470000}"/>
    <cellStyle name="RowTitles1-Detail 3 3 8 3_Tertiary Salaries Survey" xfId="11139" xr:uid="{00000000-0005-0000-0000-000098470000}"/>
    <cellStyle name="RowTitles1-Detail 3 3 8 4" xfId="11140" xr:uid="{00000000-0005-0000-0000-000099470000}"/>
    <cellStyle name="RowTitles1-Detail 3 3 8 4 2" xfId="11141" xr:uid="{00000000-0005-0000-0000-00009A470000}"/>
    <cellStyle name="RowTitles1-Detail 3 3 8 4_Tertiary Salaries Survey" xfId="11142" xr:uid="{00000000-0005-0000-0000-00009B470000}"/>
    <cellStyle name="RowTitles1-Detail 3 3 8 5" xfId="11143" xr:uid="{00000000-0005-0000-0000-00009C470000}"/>
    <cellStyle name="RowTitles1-Detail 3 3 8_Tertiary Salaries Survey" xfId="11144" xr:uid="{00000000-0005-0000-0000-00009D470000}"/>
    <cellStyle name="RowTitles1-Detail 3 3 9" xfId="11145" xr:uid="{00000000-0005-0000-0000-00009E470000}"/>
    <cellStyle name="RowTitles1-Detail 3 3 9 2" xfId="11146" xr:uid="{00000000-0005-0000-0000-00009F470000}"/>
    <cellStyle name="RowTitles1-Detail 3 3 9 2 2" xfId="11147" xr:uid="{00000000-0005-0000-0000-0000A0470000}"/>
    <cellStyle name="RowTitles1-Detail 3 3 9 2 2 2" xfId="11148" xr:uid="{00000000-0005-0000-0000-0000A1470000}"/>
    <cellStyle name="RowTitles1-Detail 3 3 9 2 2_Tertiary Salaries Survey" xfId="11149" xr:uid="{00000000-0005-0000-0000-0000A2470000}"/>
    <cellStyle name="RowTitles1-Detail 3 3 9 2 3" xfId="11150" xr:uid="{00000000-0005-0000-0000-0000A3470000}"/>
    <cellStyle name="RowTitles1-Detail 3 3 9 2_Tertiary Salaries Survey" xfId="11151" xr:uid="{00000000-0005-0000-0000-0000A4470000}"/>
    <cellStyle name="RowTitles1-Detail 3 3 9 3" xfId="11152" xr:uid="{00000000-0005-0000-0000-0000A5470000}"/>
    <cellStyle name="RowTitles1-Detail 3 3 9 3 2" xfId="11153" xr:uid="{00000000-0005-0000-0000-0000A6470000}"/>
    <cellStyle name="RowTitles1-Detail 3 3 9 3 2 2" xfId="11154" xr:uid="{00000000-0005-0000-0000-0000A7470000}"/>
    <cellStyle name="RowTitles1-Detail 3 3 9 3 2_Tertiary Salaries Survey" xfId="11155" xr:uid="{00000000-0005-0000-0000-0000A8470000}"/>
    <cellStyle name="RowTitles1-Detail 3 3 9 3 3" xfId="11156" xr:uid="{00000000-0005-0000-0000-0000A9470000}"/>
    <cellStyle name="RowTitles1-Detail 3 3 9 3_Tertiary Salaries Survey" xfId="11157" xr:uid="{00000000-0005-0000-0000-0000AA470000}"/>
    <cellStyle name="RowTitles1-Detail 3 3 9 4" xfId="11158" xr:uid="{00000000-0005-0000-0000-0000AB470000}"/>
    <cellStyle name="RowTitles1-Detail 3 3 9 4 2" xfId="11159" xr:uid="{00000000-0005-0000-0000-0000AC470000}"/>
    <cellStyle name="RowTitles1-Detail 3 3 9 4_Tertiary Salaries Survey" xfId="11160" xr:uid="{00000000-0005-0000-0000-0000AD470000}"/>
    <cellStyle name="RowTitles1-Detail 3 3 9 5" xfId="11161" xr:uid="{00000000-0005-0000-0000-0000AE470000}"/>
    <cellStyle name="RowTitles1-Detail 3 3 9_Tertiary Salaries Survey" xfId="11162" xr:uid="{00000000-0005-0000-0000-0000AF470000}"/>
    <cellStyle name="RowTitles1-Detail 3 3_STUD aligned by INSTIT" xfId="11163" xr:uid="{00000000-0005-0000-0000-0000B0470000}"/>
    <cellStyle name="RowTitles1-Detail 3 4" xfId="11164" xr:uid="{00000000-0005-0000-0000-0000B1470000}"/>
    <cellStyle name="RowTitles1-Detail 3 4 2" xfId="11165" xr:uid="{00000000-0005-0000-0000-0000B2470000}"/>
    <cellStyle name="RowTitles1-Detail 3 4 2 2" xfId="11166" xr:uid="{00000000-0005-0000-0000-0000B3470000}"/>
    <cellStyle name="RowTitles1-Detail 3 4 2 2 2" xfId="11167" xr:uid="{00000000-0005-0000-0000-0000B4470000}"/>
    <cellStyle name="RowTitles1-Detail 3 4 2 2 2 2" xfId="11168" xr:uid="{00000000-0005-0000-0000-0000B5470000}"/>
    <cellStyle name="RowTitles1-Detail 3 4 2 2 2_Tertiary Salaries Survey" xfId="11169" xr:uid="{00000000-0005-0000-0000-0000B6470000}"/>
    <cellStyle name="RowTitles1-Detail 3 4 2 2 3" xfId="11170" xr:uid="{00000000-0005-0000-0000-0000B7470000}"/>
    <cellStyle name="RowTitles1-Detail 3 4 2 2_Tertiary Salaries Survey" xfId="11171" xr:uid="{00000000-0005-0000-0000-0000B8470000}"/>
    <cellStyle name="RowTitles1-Detail 3 4 2 3" xfId="11172" xr:uid="{00000000-0005-0000-0000-0000B9470000}"/>
    <cellStyle name="RowTitles1-Detail 3 4 2 3 2" xfId="11173" xr:uid="{00000000-0005-0000-0000-0000BA470000}"/>
    <cellStyle name="RowTitles1-Detail 3 4 2 3 2 2" xfId="11174" xr:uid="{00000000-0005-0000-0000-0000BB470000}"/>
    <cellStyle name="RowTitles1-Detail 3 4 2 3 2_Tertiary Salaries Survey" xfId="11175" xr:uid="{00000000-0005-0000-0000-0000BC470000}"/>
    <cellStyle name="RowTitles1-Detail 3 4 2 3 3" xfId="11176" xr:uid="{00000000-0005-0000-0000-0000BD470000}"/>
    <cellStyle name="RowTitles1-Detail 3 4 2 3_Tertiary Salaries Survey" xfId="11177" xr:uid="{00000000-0005-0000-0000-0000BE470000}"/>
    <cellStyle name="RowTitles1-Detail 3 4 2 4" xfId="11178" xr:uid="{00000000-0005-0000-0000-0000BF470000}"/>
    <cellStyle name="RowTitles1-Detail 3 4 2 5" xfId="11179" xr:uid="{00000000-0005-0000-0000-0000C0470000}"/>
    <cellStyle name="RowTitles1-Detail 3 4 2_Tertiary Salaries Survey" xfId="11180" xr:uid="{00000000-0005-0000-0000-0000C1470000}"/>
    <cellStyle name="RowTitles1-Detail 3 4 3" xfId="11181" xr:uid="{00000000-0005-0000-0000-0000C2470000}"/>
    <cellStyle name="RowTitles1-Detail 3 4 3 2" xfId="11182" xr:uid="{00000000-0005-0000-0000-0000C3470000}"/>
    <cellStyle name="RowTitles1-Detail 3 4 3 2 2" xfId="11183" xr:uid="{00000000-0005-0000-0000-0000C4470000}"/>
    <cellStyle name="RowTitles1-Detail 3 4 3 2 2 2" xfId="11184" xr:uid="{00000000-0005-0000-0000-0000C5470000}"/>
    <cellStyle name="RowTitles1-Detail 3 4 3 2 2_Tertiary Salaries Survey" xfId="11185" xr:uid="{00000000-0005-0000-0000-0000C6470000}"/>
    <cellStyle name="RowTitles1-Detail 3 4 3 2 3" xfId="11186" xr:uid="{00000000-0005-0000-0000-0000C7470000}"/>
    <cellStyle name="RowTitles1-Detail 3 4 3 2_Tertiary Salaries Survey" xfId="11187" xr:uid="{00000000-0005-0000-0000-0000C8470000}"/>
    <cellStyle name="RowTitles1-Detail 3 4 3 3" xfId="11188" xr:uid="{00000000-0005-0000-0000-0000C9470000}"/>
    <cellStyle name="RowTitles1-Detail 3 4 3 3 2" xfId="11189" xr:uid="{00000000-0005-0000-0000-0000CA470000}"/>
    <cellStyle name="RowTitles1-Detail 3 4 3 3 2 2" xfId="11190" xr:uid="{00000000-0005-0000-0000-0000CB470000}"/>
    <cellStyle name="RowTitles1-Detail 3 4 3 3 2_Tertiary Salaries Survey" xfId="11191" xr:uid="{00000000-0005-0000-0000-0000CC470000}"/>
    <cellStyle name="RowTitles1-Detail 3 4 3 3 3" xfId="11192" xr:uid="{00000000-0005-0000-0000-0000CD470000}"/>
    <cellStyle name="RowTitles1-Detail 3 4 3 3_Tertiary Salaries Survey" xfId="11193" xr:uid="{00000000-0005-0000-0000-0000CE470000}"/>
    <cellStyle name="RowTitles1-Detail 3 4 3 4" xfId="11194" xr:uid="{00000000-0005-0000-0000-0000CF470000}"/>
    <cellStyle name="RowTitles1-Detail 3 4 3 5" xfId="11195" xr:uid="{00000000-0005-0000-0000-0000D0470000}"/>
    <cellStyle name="RowTitles1-Detail 3 4 3 5 2" xfId="11196" xr:uid="{00000000-0005-0000-0000-0000D1470000}"/>
    <cellStyle name="RowTitles1-Detail 3 4 3 5_Tertiary Salaries Survey" xfId="11197" xr:uid="{00000000-0005-0000-0000-0000D2470000}"/>
    <cellStyle name="RowTitles1-Detail 3 4 3 6" xfId="11198" xr:uid="{00000000-0005-0000-0000-0000D3470000}"/>
    <cellStyle name="RowTitles1-Detail 3 4 3_Tertiary Salaries Survey" xfId="11199" xr:uid="{00000000-0005-0000-0000-0000D4470000}"/>
    <cellStyle name="RowTitles1-Detail 3 4 4" xfId="11200" xr:uid="{00000000-0005-0000-0000-0000D5470000}"/>
    <cellStyle name="RowTitles1-Detail 3 4 4 2" xfId="11201" xr:uid="{00000000-0005-0000-0000-0000D6470000}"/>
    <cellStyle name="RowTitles1-Detail 3 4 4 2 2" xfId="11202" xr:uid="{00000000-0005-0000-0000-0000D7470000}"/>
    <cellStyle name="RowTitles1-Detail 3 4 4 2 2 2" xfId="11203" xr:uid="{00000000-0005-0000-0000-0000D8470000}"/>
    <cellStyle name="RowTitles1-Detail 3 4 4 2 2_Tertiary Salaries Survey" xfId="11204" xr:uid="{00000000-0005-0000-0000-0000D9470000}"/>
    <cellStyle name="RowTitles1-Detail 3 4 4 2 3" xfId="11205" xr:uid="{00000000-0005-0000-0000-0000DA470000}"/>
    <cellStyle name="RowTitles1-Detail 3 4 4 2_Tertiary Salaries Survey" xfId="11206" xr:uid="{00000000-0005-0000-0000-0000DB470000}"/>
    <cellStyle name="RowTitles1-Detail 3 4 4 3" xfId="11207" xr:uid="{00000000-0005-0000-0000-0000DC470000}"/>
    <cellStyle name="RowTitles1-Detail 3 4 4 3 2" xfId="11208" xr:uid="{00000000-0005-0000-0000-0000DD470000}"/>
    <cellStyle name="RowTitles1-Detail 3 4 4 3 2 2" xfId="11209" xr:uid="{00000000-0005-0000-0000-0000DE470000}"/>
    <cellStyle name="RowTitles1-Detail 3 4 4 3 2_Tertiary Salaries Survey" xfId="11210" xr:uid="{00000000-0005-0000-0000-0000DF470000}"/>
    <cellStyle name="RowTitles1-Detail 3 4 4 3 3" xfId="11211" xr:uid="{00000000-0005-0000-0000-0000E0470000}"/>
    <cellStyle name="RowTitles1-Detail 3 4 4 3_Tertiary Salaries Survey" xfId="11212" xr:uid="{00000000-0005-0000-0000-0000E1470000}"/>
    <cellStyle name="RowTitles1-Detail 3 4 4 4" xfId="11213" xr:uid="{00000000-0005-0000-0000-0000E2470000}"/>
    <cellStyle name="RowTitles1-Detail 3 4 4 4 2" xfId="11214" xr:uid="{00000000-0005-0000-0000-0000E3470000}"/>
    <cellStyle name="RowTitles1-Detail 3 4 4 4_Tertiary Salaries Survey" xfId="11215" xr:uid="{00000000-0005-0000-0000-0000E4470000}"/>
    <cellStyle name="RowTitles1-Detail 3 4 4 5" xfId="11216" xr:uid="{00000000-0005-0000-0000-0000E5470000}"/>
    <cellStyle name="RowTitles1-Detail 3 4 4_Tertiary Salaries Survey" xfId="11217" xr:uid="{00000000-0005-0000-0000-0000E6470000}"/>
    <cellStyle name="RowTitles1-Detail 3 4 5" xfId="11218" xr:uid="{00000000-0005-0000-0000-0000E7470000}"/>
    <cellStyle name="RowTitles1-Detail 3 4 5 2" xfId="11219" xr:uid="{00000000-0005-0000-0000-0000E8470000}"/>
    <cellStyle name="RowTitles1-Detail 3 4 5 2 2" xfId="11220" xr:uid="{00000000-0005-0000-0000-0000E9470000}"/>
    <cellStyle name="RowTitles1-Detail 3 4 5 2 2 2" xfId="11221" xr:uid="{00000000-0005-0000-0000-0000EA470000}"/>
    <cellStyle name="RowTitles1-Detail 3 4 5 2 2_Tertiary Salaries Survey" xfId="11222" xr:uid="{00000000-0005-0000-0000-0000EB470000}"/>
    <cellStyle name="RowTitles1-Detail 3 4 5 2 3" xfId="11223" xr:uid="{00000000-0005-0000-0000-0000EC470000}"/>
    <cellStyle name="RowTitles1-Detail 3 4 5 2_Tertiary Salaries Survey" xfId="11224" xr:uid="{00000000-0005-0000-0000-0000ED470000}"/>
    <cellStyle name="RowTitles1-Detail 3 4 5 3" xfId="11225" xr:uid="{00000000-0005-0000-0000-0000EE470000}"/>
    <cellStyle name="RowTitles1-Detail 3 4 5 3 2" xfId="11226" xr:uid="{00000000-0005-0000-0000-0000EF470000}"/>
    <cellStyle name="RowTitles1-Detail 3 4 5 3 2 2" xfId="11227" xr:uid="{00000000-0005-0000-0000-0000F0470000}"/>
    <cellStyle name="RowTitles1-Detail 3 4 5 3 2_Tertiary Salaries Survey" xfId="11228" xr:uid="{00000000-0005-0000-0000-0000F1470000}"/>
    <cellStyle name="RowTitles1-Detail 3 4 5 3 3" xfId="11229" xr:uid="{00000000-0005-0000-0000-0000F2470000}"/>
    <cellStyle name="RowTitles1-Detail 3 4 5 3_Tertiary Salaries Survey" xfId="11230" xr:uid="{00000000-0005-0000-0000-0000F3470000}"/>
    <cellStyle name="RowTitles1-Detail 3 4 5 4" xfId="11231" xr:uid="{00000000-0005-0000-0000-0000F4470000}"/>
    <cellStyle name="RowTitles1-Detail 3 4 5 4 2" xfId="11232" xr:uid="{00000000-0005-0000-0000-0000F5470000}"/>
    <cellStyle name="RowTitles1-Detail 3 4 5 4_Tertiary Salaries Survey" xfId="11233" xr:uid="{00000000-0005-0000-0000-0000F6470000}"/>
    <cellStyle name="RowTitles1-Detail 3 4 5 5" xfId="11234" xr:uid="{00000000-0005-0000-0000-0000F7470000}"/>
    <cellStyle name="RowTitles1-Detail 3 4 5_Tertiary Salaries Survey" xfId="11235" xr:uid="{00000000-0005-0000-0000-0000F8470000}"/>
    <cellStyle name="RowTitles1-Detail 3 4 6" xfId="11236" xr:uid="{00000000-0005-0000-0000-0000F9470000}"/>
    <cellStyle name="RowTitles1-Detail 3 4 6 2" xfId="11237" xr:uid="{00000000-0005-0000-0000-0000FA470000}"/>
    <cellStyle name="RowTitles1-Detail 3 4 6 2 2" xfId="11238" xr:uid="{00000000-0005-0000-0000-0000FB470000}"/>
    <cellStyle name="RowTitles1-Detail 3 4 6 2 2 2" xfId="11239" xr:uid="{00000000-0005-0000-0000-0000FC470000}"/>
    <cellStyle name="RowTitles1-Detail 3 4 6 2 2_Tertiary Salaries Survey" xfId="11240" xr:uid="{00000000-0005-0000-0000-0000FD470000}"/>
    <cellStyle name="RowTitles1-Detail 3 4 6 2 3" xfId="11241" xr:uid="{00000000-0005-0000-0000-0000FE470000}"/>
    <cellStyle name="RowTitles1-Detail 3 4 6 2_Tertiary Salaries Survey" xfId="11242" xr:uid="{00000000-0005-0000-0000-0000FF470000}"/>
    <cellStyle name="RowTitles1-Detail 3 4 6 3" xfId="11243" xr:uid="{00000000-0005-0000-0000-000000480000}"/>
    <cellStyle name="RowTitles1-Detail 3 4 6 3 2" xfId="11244" xr:uid="{00000000-0005-0000-0000-000001480000}"/>
    <cellStyle name="RowTitles1-Detail 3 4 6 3 2 2" xfId="11245" xr:uid="{00000000-0005-0000-0000-000002480000}"/>
    <cellStyle name="RowTitles1-Detail 3 4 6 3 2_Tertiary Salaries Survey" xfId="11246" xr:uid="{00000000-0005-0000-0000-000003480000}"/>
    <cellStyle name="RowTitles1-Detail 3 4 6 3 3" xfId="11247" xr:uid="{00000000-0005-0000-0000-000004480000}"/>
    <cellStyle name="RowTitles1-Detail 3 4 6 3_Tertiary Salaries Survey" xfId="11248" xr:uid="{00000000-0005-0000-0000-000005480000}"/>
    <cellStyle name="RowTitles1-Detail 3 4 6 4" xfId="11249" xr:uid="{00000000-0005-0000-0000-000006480000}"/>
    <cellStyle name="RowTitles1-Detail 3 4 6 4 2" xfId="11250" xr:uid="{00000000-0005-0000-0000-000007480000}"/>
    <cellStyle name="RowTitles1-Detail 3 4 6 4_Tertiary Salaries Survey" xfId="11251" xr:uid="{00000000-0005-0000-0000-000008480000}"/>
    <cellStyle name="RowTitles1-Detail 3 4 6 5" xfId="11252" xr:uid="{00000000-0005-0000-0000-000009480000}"/>
    <cellStyle name="RowTitles1-Detail 3 4 6_Tertiary Salaries Survey" xfId="11253" xr:uid="{00000000-0005-0000-0000-00000A480000}"/>
    <cellStyle name="RowTitles1-Detail 3 4 7" xfId="11254" xr:uid="{00000000-0005-0000-0000-00000B480000}"/>
    <cellStyle name="RowTitles1-Detail 3 4 7 2" xfId="11255" xr:uid="{00000000-0005-0000-0000-00000C480000}"/>
    <cellStyle name="RowTitles1-Detail 3 4 7 2 2" xfId="11256" xr:uid="{00000000-0005-0000-0000-00000D480000}"/>
    <cellStyle name="RowTitles1-Detail 3 4 7 2_Tertiary Salaries Survey" xfId="11257" xr:uid="{00000000-0005-0000-0000-00000E480000}"/>
    <cellStyle name="RowTitles1-Detail 3 4 7 3" xfId="11258" xr:uid="{00000000-0005-0000-0000-00000F480000}"/>
    <cellStyle name="RowTitles1-Detail 3 4 7_Tertiary Salaries Survey" xfId="11259" xr:uid="{00000000-0005-0000-0000-000010480000}"/>
    <cellStyle name="RowTitles1-Detail 3 4 8" xfId="11260" xr:uid="{00000000-0005-0000-0000-000011480000}"/>
    <cellStyle name="RowTitles1-Detail 3 4 9" xfId="11261" xr:uid="{00000000-0005-0000-0000-000012480000}"/>
    <cellStyle name="RowTitles1-Detail 3 4_STUD aligned by INSTIT" xfId="11262" xr:uid="{00000000-0005-0000-0000-000013480000}"/>
    <cellStyle name="RowTitles1-Detail 3 5" xfId="11263" xr:uid="{00000000-0005-0000-0000-000014480000}"/>
    <cellStyle name="RowTitles1-Detail 3 5 2" xfId="11264" xr:uid="{00000000-0005-0000-0000-000015480000}"/>
    <cellStyle name="RowTitles1-Detail 3 5 2 2" xfId="11265" xr:uid="{00000000-0005-0000-0000-000016480000}"/>
    <cellStyle name="RowTitles1-Detail 3 5 2 2 2" xfId="11266" xr:uid="{00000000-0005-0000-0000-000017480000}"/>
    <cellStyle name="RowTitles1-Detail 3 5 2 2 2 2" xfId="11267" xr:uid="{00000000-0005-0000-0000-000018480000}"/>
    <cellStyle name="RowTitles1-Detail 3 5 2 2 2_Tertiary Salaries Survey" xfId="11268" xr:uid="{00000000-0005-0000-0000-000019480000}"/>
    <cellStyle name="RowTitles1-Detail 3 5 2 2 3" xfId="11269" xr:uid="{00000000-0005-0000-0000-00001A480000}"/>
    <cellStyle name="RowTitles1-Detail 3 5 2 2_Tertiary Salaries Survey" xfId="11270" xr:uid="{00000000-0005-0000-0000-00001B480000}"/>
    <cellStyle name="RowTitles1-Detail 3 5 2 3" xfId="11271" xr:uid="{00000000-0005-0000-0000-00001C480000}"/>
    <cellStyle name="RowTitles1-Detail 3 5 2 3 2" xfId="11272" xr:uid="{00000000-0005-0000-0000-00001D480000}"/>
    <cellStyle name="RowTitles1-Detail 3 5 2 3 2 2" xfId="11273" xr:uid="{00000000-0005-0000-0000-00001E480000}"/>
    <cellStyle name="RowTitles1-Detail 3 5 2 3 2_Tertiary Salaries Survey" xfId="11274" xr:uid="{00000000-0005-0000-0000-00001F480000}"/>
    <cellStyle name="RowTitles1-Detail 3 5 2 3 3" xfId="11275" xr:uid="{00000000-0005-0000-0000-000020480000}"/>
    <cellStyle name="RowTitles1-Detail 3 5 2 3_Tertiary Salaries Survey" xfId="11276" xr:uid="{00000000-0005-0000-0000-000021480000}"/>
    <cellStyle name="RowTitles1-Detail 3 5 2 4" xfId="11277" xr:uid="{00000000-0005-0000-0000-000022480000}"/>
    <cellStyle name="RowTitles1-Detail 3 5 2 5" xfId="11278" xr:uid="{00000000-0005-0000-0000-000023480000}"/>
    <cellStyle name="RowTitles1-Detail 3 5 2 5 2" xfId="11279" xr:uid="{00000000-0005-0000-0000-000024480000}"/>
    <cellStyle name="RowTitles1-Detail 3 5 2 5_Tertiary Salaries Survey" xfId="11280" xr:uid="{00000000-0005-0000-0000-000025480000}"/>
    <cellStyle name="RowTitles1-Detail 3 5 2 6" xfId="11281" xr:uid="{00000000-0005-0000-0000-000026480000}"/>
    <cellStyle name="RowTitles1-Detail 3 5 2_Tertiary Salaries Survey" xfId="11282" xr:uid="{00000000-0005-0000-0000-000027480000}"/>
    <cellStyle name="RowTitles1-Detail 3 5 3" xfId="11283" xr:uid="{00000000-0005-0000-0000-000028480000}"/>
    <cellStyle name="RowTitles1-Detail 3 5 3 2" xfId="11284" xr:uid="{00000000-0005-0000-0000-000029480000}"/>
    <cellStyle name="RowTitles1-Detail 3 5 3 2 2" xfId="11285" xr:uid="{00000000-0005-0000-0000-00002A480000}"/>
    <cellStyle name="RowTitles1-Detail 3 5 3 2 2 2" xfId="11286" xr:uid="{00000000-0005-0000-0000-00002B480000}"/>
    <cellStyle name="RowTitles1-Detail 3 5 3 2 2_Tertiary Salaries Survey" xfId="11287" xr:uid="{00000000-0005-0000-0000-00002C480000}"/>
    <cellStyle name="RowTitles1-Detail 3 5 3 2 3" xfId="11288" xr:uid="{00000000-0005-0000-0000-00002D480000}"/>
    <cellStyle name="RowTitles1-Detail 3 5 3 2_Tertiary Salaries Survey" xfId="11289" xr:uid="{00000000-0005-0000-0000-00002E480000}"/>
    <cellStyle name="RowTitles1-Detail 3 5 3 3" xfId="11290" xr:uid="{00000000-0005-0000-0000-00002F480000}"/>
    <cellStyle name="RowTitles1-Detail 3 5 3 3 2" xfId="11291" xr:uid="{00000000-0005-0000-0000-000030480000}"/>
    <cellStyle name="RowTitles1-Detail 3 5 3 3 2 2" xfId="11292" xr:uid="{00000000-0005-0000-0000-000031480000}"/>
    <cellStyle name="RowTitles1-Detail 3 5 3 3 2_Tertiary Salaries Survey" xfId="11293" xr:uid="{00000000-0005-0000-0000-000032480000}"/>
    <cellStyle name="RowTitles1-Detail 3 5 3 3 3" xfId="11294" xr:uid="{00000000-0005-0000-0000-000033480000}"/>
    <cellStyle name="RowTitles1-Detail 3 5 3 3_Tertiary Salaries Survey" xfId="11295" xr:uid="{00000000-0005-0000-0000-000034480000}"/>
    <cellStyle name="RowTitles1-Detail 3 5 3 4" xfId="11296" xr:uid="{00000000-0005-0000-0000-000035480000}"/>
    <cellStyle name="RowTitles1-Detail 3 5 3 5" xfId="11297" xr:uid="{00000000-0005-0000-0000-000036480000}"/>
    <cellStyle name="RowTitles1-Detail 3 5 3_Tertiary Salaries Survey" xfId="11298" xr:uid="{00000000-0005-0000-0000-000037480000}"/>
    <cellStyle name="RowTitles1-Detail 3 5 4" xfId="11299" xr:uid="{00000000-0005-0000-0000-000038480000}"/>
    <cellStyle name="RowTitles1-Detail 3 5 4 2" xfId="11300" xr:uid="{00000000-0005-0000-0000-000039480000}"/>
    <cellStyle name="RowTitles1-Detail 3 5 4 2 2" xfId="11301" xr:uid="{00000000-0005-0000-0000-00003A480000}"/>
    <cellStyle name="RowTitles1-Detail 3 5 4 2 2 2" xfId="11302" xr:uid="{00000000-0005-0000-0000-00003B480000}"/>
    <cellStyle name="RowTitles1-Detail 3 5 4 2 2_Tertiary Salaries Survey" xfId="11303" xr:uid="{00000000-0005-0000-0000-00003C480000}"/>
    <cellStyle name="RowTitles1-Detail 3 5 4 2 3" xfId="11304" xr:uid="{00000000-0005-0000-0000-00003D480000}"/>
    <cellStyle name="RowTitles1-Detail 3 5 4 2_Tertiary Salaries Survey" xfId="11305" xr:uid="{00000000-0005-0000-0000-00003E480000}"/>
    <cellStyle name="RowTitles1-Detail 3 5 4 3" xfId="11306" xr:uid="{00000000-0005-0000-0000-00003F480000}"/>
    <cellStyle name="RowTitles1-Detail 3 5 4 3 2" xfId="11307" xr:uid="{00000000-0005-0000-0000-000040480000}"/>
    <cellStyle name="RowTitles1-Detail 3 5 4 3 2 2" xfId="11308" xr:uid="{00000000-0005-0000-0000-000041480000}"/>
    <cellStyle name="RowTitles1-Detail 3 5 4 3 2_Tertiary Salaries Survey" xfId="11309" xr:uid="{00000000-0005-0000-0000-000042480000}"/>
    <cellStyle name="RowTitles1-Detail 3 5 4 3 3" xfId="11310" xr:uid="{00000000-0005-0000-0000-000043480000}"/>
    <cellStyle name="RowTitles1-Detail 3 5 4 3_Tertiary Salaries Survey" xfId="11311" xr:uid="{00000000-0005-0000-0000-000044480000}"/>
    <cellStyle name="RowTitles1-Detail 3 5 4 4" xfId="11312" xr:uid="{00000000-0005-0000-0000-000045480000}"/>
    <cellStyle name="RowTitles1-Detail 3 5 4 4 2" xfId="11313" xr:uid="{00000000-0005-0000-0000-000046480000}"/>
    <cellStyle name="RowTitles1-Detail 3 5 4 4_Tertiary Salaries Survey" xfId="11314" xr:uid="{00000000-0005-0000-0000-000047480000}"/>
    <cellStyle name="RowTitles1-Detail 3 5 4 5" xfId="11315" xr:uid="{00000000-0005-0000-0000-000048480000}"/>
    <cellStyle name="RowTitles1-Detail 3 5 4_Tertiary Salaries Survey" xfId="11316" xr:uid="{00000000-0005-0000-0000-000049480000}"/>
    <cellStyle name="RowTitles1-Detail 3 5 5" xfId="11317" xr:uid="{00000000-0005-0000-0000-00004A480000}"/>
    <cellStyle name="RowTitles1-Detail 3 5 5 2" xfId="11318" xr:uid="{00000000-0005-0000-0000-00004B480000}"/>
    <cellStyle name="RowTitles1-Detail 3 5 5 2 2" xfId="11319" xr:uid="{00000000-0005-0000-0000-00004C480000}"/>
    <cellStyle name="RowTitles1-Detail 3 5 5 2 2 2" xfId="11320" xr:uid="{00000000-0005-0000-0000-00004D480000}"/>
    <cellStyle name="RowTitles1-Detail 3 5 5 2 2_Tertiary Salaries Survey" xfId="11321" xr:uid="{00000000-0005-0000-0000-00004E480000}"/>
    <cellStyle name="RowTitles1-Detail 3 5 5 2 3" xfId="11322" xr:uid="{00000000-0005-0000-0000-00004F480000}"/>
    <cellStyle name="RowTitles1-Detail 3 5 5 2_Tertiary Salaries Survey" xfId="11323" xr:uid="{00000000-0005-0000-0000-000050480000}"/>
    <cellStyle name="RowTitles1-Detail 3 5 5 3" xfId="11324" xr:uid="{00000000-0005-0000-0000-000051480000}"/>
    <cellStyle name="RowTitles1-Detail 3 5 5 3 2" xfId="11325" xr:uid="{00000000-0005-0000-0000-000052480000}"/>
    <cellStyle name="RowTitles1-Detail 3 5 5 3 2 2" xfId="11326" xr:uid="{00000000-0005-0000-0000-000053480000}"/>
    <cellStyle name="RowTitles1-Detail 3 5 5 3 2_Tertiary Salaries Survey" xfId="11327" xr:uid="{00000000-0005-0000-0000-000054480000}"/>
    <cellStyle name="RowTitles1-Detail 3 5 5 3 3" xfId="11328" xr:uid="{00000000-0005-0000-0000-000055480000}"/>
    <cellStyle name="RowTitles1-Detail 3 5 5 3_Tertiary Salaries Survey" xfId="11329" xr:uid="{00000000-0005-0000-0000-000056480000}"/>
    <cellStyle name="RowTitles1-Detail 3 5 5 4" xfId="11330" xr:uid="{00000000-0005-0000-0000-000057480000}"/>
    <cellStyle name="RowTitles1-Detail 3 5 5 4 2" xfId="11331" xr:uid="{00000000-0005-0000-0000-000058480000}"/>
    <cellStyle name="RowTitles1-Detail 3 5 5 4_Tertiary Salaries Survey" xfId="11332" xr:uid="{00000000-0005-0000-0000-000059480000}"/>
    <cellStyle name="RowTitles1-Detail 3 5 5 5" xfId="11333" xr:uid="{00000000-0005-0000-0000-00005A480000}"/>
    <cellStyle name="RowTitles1-Detail 3 5 5_Tertiary Salaries Survey" xfId="11334" xr:uid="{00000000-0005-0000-0000-00005B480000}"/>
    <cellStyle name="RowTitles1-Detail 3 5 6" xfId="11335" xr:uid="{00000000-0005-0000-0000-00005C480000}"/>
    <cellStyle name="RowTitles1-Detail 3 5 6 2" xfId="11336" xr:uid="{00000000-0005-0000-0000-00005D480000}"/>
    <cellStyle name="RowTitles1-Detail 3 5 6 2 2" xfId="11337" xr:uid="{00000000-0005-0000-0000-00005E480000}"/>
    <cellStyle name="RowTitles1-Detail 3 5 6 2 2 2" xfId="11338" xr:uid="{00000000-0005-0000-0000-00005F480000}"/>
    <cellStyle name="RowTitles1-Detail 3 5 6 2 2_Tertiary Salaries Survey" xfId="11339" xr:uid="{00000000-0005-0000-0000-000060480000}"/>
    <cellStyle name="RowTitles1-Detail 3 5 6 2 3" xfId="11340" xr:uid="{00000000-0005-0000-0000-000061480000}"/>
    <cellStyle name="RowTitles1-Detail 3 5 6 2_Tertiary Salaries Survey" xfId="11341" xr:uid="{00000000-0005-0000-0000-000062480000}"/>
    <cellStyle name="RowTitles1-Detail 3 5 6 3" xfId="11342" xr:uid="{00000000-0005-0000-0000-000063480000}"/>
    <cellStyle name="RowTitles1-Detail 3 5 6 3 2" xfId="11343" xr:uid="{00000000-0005-0000-0000-000064480000}"/>
    <cellStyle name="RowTitles1-Detail 3 5 6 3 2 2" xfId="11344" xr:uid="{00000000-0005-0000-0000-000065480000}"/>
    <cellStyle name="RowTitles1-Detail 3 5 6 3 2_Tertiary Salaries Survey" xfId="11345" xr:uid="{00000000-0005-0000-0000-000066480000}"/>
    <cellStyle name="RowTitles1-Detail 3 5 6 3 3" xfId="11346" xr:uid="{00000000-0005-0000-0000-000067480000}"/>
    <cellStyle name="RowTitles1-Detail 3 5 6 3_Tertiary Salaries Survey" xfId="11347" xr:uid="{00000000-0005-0000-0000-000068480000}"/>
    <cellStyle name="RowTitles1-Detail 3 5 6 4" xfId="11348" xr:uid="{00000000-0005-0000-0000-000069480000}"/>
    <cellStyle name="RowTitles1-Detail 3 5 6 4 2" xfId="11349" xr:uid="{00000000-0005-0000-0000-00006A480000}"/>
    <cellStyle name="RowTitles1-Detail 3 5 6 4_Tertiary Salaries Survey" xfId="11350" xr:uid="{00000000-0005-0000-0000-00006B480000}"/>
    <cellStyle name="RowTitles1-Detail 3 5 6 5" xfId="11351" xr:uid="{00000000-0005-0000-0000-00006C480000}"/>
    <cellStyle name="RowTitles1-Detail 3 5 6_Tertiary Salaries Survey" xfId="11352" xr:uid="{00000000-0005-0000-0000-00006D480000}"/>
    <cellStyle name="RowTitles1-Detail 3 5 7" xfId="11353" xr:uid="{00000000-0005-0000-0000-00006E480000}"/>
    <cellStyle name="RowTitles1-Detail 3 5 7 2" xfId="11354" xr:uid="{00000000-0005-0000-0000-00006F480000}"/>
    <cellStyle name="RowTitles1-Detail 3 5 7 2 2" xfId="11355" xr:uid="{00000000-0005-0000-0000-000070480000}"/>
    <cellStyle name="RowTitles1-Detail 3 5 7 2_Tertiary Salaries Survey" xfId="11356" xr:uid="{00000000-0005-0000-0000-000071480000}"/>
    <cellStyle name="RowTitles1-Detail 3 5 7 3" xfId="11357" xr:uid="{00000000-0005-0000-0000-000072480000}"/>
    <cellStyle name="RowTitles1-Detail 3 5 7_Tertiary Salaries Survey" xfId="11358" xr:uid="{00000000-0005-0000-0000-000073480000}"/>
    <cellStyle name="RowTitles1-Detail 3 5 8" xfId="11359" xr:uid="{00000000-0005-0000-0000-000074480000}"/>
    <cellStyle name="RowTitles1-Detail 3 5 8 2" xfId="11360" xr:uid="{00000000-0005-0000-0000-000075480000}"/>
    <cellStyle name="RowTitles1-Detail 3 5 8 2 2" xfId="11361" xr:uid="{00000000-0005-0000-0000-000076480000}"/>
    <cellStyle name="RowTitles1-Detail 3 5 8 2_Tertiary Salaries Survey" xfId="11362" xr:uid="{00000000-0005-0000-0000-000077480000}"/>
    <cellStyle name="RowTitles1-Detail 3 5 8 3" xfId="11363" xr:uid="{00000000-0005-0000-0000-000078480000}"/>
    <cellStyle name="RowTitles1-Detail 3 5 8_Tertiary Salaries Survey" xfId="11364" xr:uid="{00000000-0005-0000-0000-000079480000}"/>
    <cellStyle name="RowTitles1-Detail 3 5 9" xfId="11365" xr:uid="{00000000-0005-0000-0000-00007A480000}"/>
    <cellStyle name="RowTitles1-Detail 3 5_STUD aligned by INSTIT" xfId="11366" xr:uid="{00000000-0005-0000-0000-00007B480000}"/>
    <cellStyle name="RowTitles1-Detail 3 6" xfId="11367" xr:uid="{00000000-0005-0000-0000-00007C480000}"/>
    <cellStyle name="RowTitles1-Detail 3 6 2" xfId="11368" xr:uid="{00000000-0005-0000-0000-00007D480000}"/>
    <cellStyle name="RowTitles1-Detail 3 6 2 2" xfId="11369" xr:uid="{00000000-0005-0000-0000-00007E480000}"/>
    <cellStyle name="RowTitles1-Detail 3 6 2 2 2" xfId="11370" xr:uid="{00000000-0005-0000-0000-00007F480000}"/>
    <cellStyle name="RowTitles1-Detail 3 6 2 2 2 2" xfId="11371" xr:uid="{00000000-0005-0000-0000-000080480000}"/>
    <cellStyle name="RowTitles1-Detail 3 6 2 2 2_Tertiary Salaries Survey" xfId="11372" xr:uid="{00000000-0005-0000-0000-000081480000}"/>
    <cellStyle name="RowTitles1-Detail 3 6 2 2 3" xfId="11373" xr:uid="{00000000-0005-0000-0000-000082480000}"/>
    <cellStyle name="RowTitles1-Detail 3 6 2 2_Tertiary Salaries Survey" xfId="11374" xr:uid="{00000000-0005-0000-0000-000083480000}"/>
    <cellStyle name="RowTitles1-Detail 3 6 2 3" xfId="11375" xr:uid="{00000000-0005-0000-0000-000084480000}"/>
    <cellStyle name="RowTitles1-Detail 3 6 2 3 2" xfId="11376" xr:uid="{00000000-0005-0000-0000-000085480000}"/>
    <cellStyle name="RowTitles1-Detail 3 6 2 3 2 2" xfId="11377" xr:uid="{00000000-0005-0000-0000-000086480000}"/>
    <cellStyle name="RowTitles1-Detail 3 6 2 3 2_Tertiary Salaries Survey" xfId="11378" xr:uid="{00000000-0005-0000-0000-000087480000}"/>
    <cellStyle name="RowTitles1-Detail 3 6 2 3 3" xfId="11379" xr:uid="{00000000-0005-0000-0000-000088480000}"/>
    <cellStyle name="RowTitles1-Detail 3 6 2 3_Tertiary Salaries Survey" xfId="11380" xr:uid="{00000000-0005-0000-0000-000089480000}"/>
    <cellStyle name="RowTitles1-Detail 3 6 2 4" xfId="11381" xr:uid="{00000000-0005-0000-0000-00008A480000}"/>
    <cellStyle name="RowTitles1-Detail 3 6 2 5" xfId="11382" xr:uid="{00000000-0005-0000-0000-00008B480000}"/>
    <cellStyle name="RowTitles1-Detail 3 6 2 5 2" xfId="11383" xr:uid="{00000000-0005-0000-0000-00008C480000}"/>
    <cellStyle name="RowTitles1-Detail 3 6 2 5_Tertiary Salaries Survey" xfId="11384" xr:uid="{00000000-0005-0000-0000-00008D480000}"/>
    <cellStyle name="RowTitles1-Detail 3 6 2 6" xfId="11385" xr:uid="{00000000-0005-0000-0000-00008E480000}"/>
    <cellStyle name="RowTitles1-Detail 3 6 2_Tertiary Salaries Survey" xfId="11386" xr:uid="{00000000-0005-0000-0000-00008F480000}"/>
    <cellStyle name="RowTitles1-Detail 3 6 3" xfId="11387" xr:uid="{00000000-0005-0000-0000-000090480000}"/>
    <cellStyle name="RowTitles1-Detail 3 6 3 2" xfId="11388" xr:uid="{00000000-0005-0000-0000-000091480000}"/>
    <cellStyle name="RowTitles1-Detail 3 6 3 2 2" xfId="11389" xr:uid="{00000000-0005-0000-0000-000092480000}"/>
    <cellStyle name="RowTitles1-Detail 3 6 3 2 2 2" xfId="11390" xr:uid="{00000000-0005-0000-0000-000093480000}"/>
    <cellStyle name="RowTitles1-Detail 3 6 3 2 2_Tertiary Salaries Survey" xfId="11391" xr:uid="{00000000-0005-0000-0000-000094480000}"/>
    <cellStyle name="RowTitles1-Detail 3 6 3 2 3" xfId="11392" xr:uid="{00000000-0005-0000-0000-000095480000}"/>
    <cellStyle name="RowTitles1-Detail 3 6 3 2_Tertiary Salaries Survey" xfId="11393" xr:uid="{00000000-0005-0000-0000-000096480000}"/>
    <cellStyle name="RowTitles1-Detail 3 6 3 3" xfId="11394" xr:uid="{00000000-0005-0000-0000-000097480000}"/>
    <cellStyle name="RowTitles1-Detail 3 6 3 3 2" xfId="11395" xr:uid="{00000000-0005-0000-0000-000098480000}"/>
    <cellStyle name="RowTitles1-Detail 3 6 3 3 2 2" xfId="11396" xr:uid="{00000000-0005-0000-0000-000099480000}"/>
    <cellStyle name="RowTitles1-Detail 3 6 3 3 2_Tertiary Salaries Survey" xfId="11397" xr:uid="{00000000-0005-0000-0000-00009A480000}"/>
    <cellStyle name="RowTitles1-Detail 3 6 3 3 3" xfId="11398" xr:uid="{00000000-0005-0000-0000-00009B480000}"/>
    <cellStyle name="RowTitles1-Detail 3 6 3 3_Tertiary Salaries Survey" xfId="11399" xr:uid="{00000000-0005-0000-0000-00009C480000}"/>
    <cellStyle name="RowTitles1-Detail 3 6 3 4" xfId="11400" xr:uid="{00000000-0005-0000-0000-00009D480000}"/>
    <cellStyle name="RowTitles1-Detail 3 6 3 5" xfId="11401" xr:uid="{00000000-0005-0000-0000-00009E480000}"/>
    <cellStyle name="RowTitles1-Detail 3 6 3_Tertiary Salaries Survey" xfId="11402" xr:uid="{00000000-0005-0000-0000-00009F480000}"/>
    <cellStyle name="RowTitles1-Detail 3 6 4" xfId="11403" xr:uid="{00000000-0005-0000-0000-0000A0480000}"/>
    <cellStyle name="RowTitles1-Detail 3 6 4 2" xfId="11404" xr:uid="{00000000-0005-0000-0000-0000A1480000}"/>
    <cellStyle name="RowTitles1-Detail 3 6 4 2 2" xfId="11405" xr:uid="{00000000-0005-0000-0000-0000A2480000}"/>
    <cellStyle name="RowTitles1-Detail 3 6 4 2 2 2" xfId="11406" xr:uid="{00000000-0005-0000-0000-0000A3480000}"/>
    <cellStyle name="RowTitles1-Detail 3 6 4 2 2_Tertiary Salaries Survey" xfId="11407" xr:uid="{00000000-0005-0000-0000-0000A4480000}"/>
    <cellStyle name="RowTitles1-Detail 3 6 4 2 3" xfId="11408" xr:uid="{00000000-0005-0000-0000-0000A5480000}"/>
    <cellStyle name="RowTitles1-Detail 3 6 4 2_Tertiary Salaries Survey" xfId="11409" xr:uid="{00000000-0005-0000-0000-0000A6480000}"/>
    <cellStyle name="RowTitles1-Detail 3 6 4 3" xfId="11410" xr:uid="{00000000-0005-0000-0000-0000A7480000}"/>
    <cellStyle name="RowTitles1-Detail 3 6 4 3 2" xfId="11411" xr:uid="{00000000-0005-0000-0000-0000A8480000}"/>
    <cellStyle name="RowTitles1-Detail 3 6 4 3 2 2" xfId="11412" xr:uid="{00000000-0005-0000-0000-0000A9480000}"/>
    <cellStyle name="RowTitles1-Detail 3 6 4 3 2_Tertiary Salaries Survey" xfId="11413" xr:uid="{00000000-0005-0000-0000-0000AA480000}"/>
    <cellStyle name="RowTitles1-Detail 3 6 4 3 3" xfId="11414" xr:uid="{00000000-0005-0000-0000-0000AB480000}"/>
    <cellStyle name="RowTitles1-Detail 3 6 4 3_Tertiary Salaries Survey" xfId="11415" xr:uid="{00000000-0005-0000-0000-0000AC480000}"/>
    <cellStyle name="RowTitles1-Detail 3 6 4 4" xfId="11416" xr:uid="{00000000-0005-0000-0000-0000AD480000}"/>
    <cellStyle name="RowTitles1-Detail 3 6 4 5" xfId="11417" xr:uid="{00000000-0005-0000-0000-0000AE480000}"/>
    <cellStyle name="RowTitles1-Detail 3 6 4 5 2" xfId="11418" xr:uid="{00000000-0005-0000-0000-0000AF480000}"/>
    <cellStyle name="RowTitles1-Detail 3 6 4 5_Tertiary Salaries Survey" xfId="11419" xr:uid="{00000000-0005-0000-0000-0000B0480000}"/>
    <cellStyle name="RowTitles1-Detail 3 6 4 6" xfId="11420" xr:uid="{00000000-0005-0000-0000-0000B1480000}"/>
    <cellStyle name="RowTitles1-Detail 3 6 4_Tertiary Salaries Survey" xfId="11421" xr:uid="{00000000-0005-0000-0000-0000B2480000}"/>
    <cellStyle name="RowTitles1-Detail 3 6 5" xfId="11422" xr:uid="{00000000-0005-0000-0000-0000B3480000}"/>
    <cellStyle name="RowTitles1-Detail 3 6 5 2" xfId="11423" xr:uid="{00000000-0005-0000-0000-0000B4480000}"/>
    <cellStyle name="RowTitles1-Detail 3 6 5 2 2" xfId="11424" xr:uid="{00000000-0005-0000-0000-0000B5480000}"/>
    <cellStyle name="RowTitles1-Detail 3 6 5 2 2 2" xfId="11425" xr:uid="{00000000-0005-0000-0000-0000B6480000}"/>
    <cellStyle name="RowTitles1-Detail 3 6 5 2 2_Tertiary Salaries Survey" xfId="11426" xr:uid="{00000000-0005-0000-0000-0000B7480000}"/>
    <cellStyle name="RowTitles1-Detail 3 6 5 2 3" xfId="11427" xr:uid="{00000000-0005-0000-0000-0000B8480000}"/>
    <cellStyle name="RowTitles1-Detail 3 6 5 2_Tertiary Salaries Survey" xfId="11428" xr:uid="{00000000-0005-0000-0000-0000B9480000}"/>
    <cellStyle name="RowTitles1-Detail 3 6 5 3" xfId="11429" xr:uid="{00000000-0005-0000-0000-0000BA480000}"/>
    <cellStyle name="RowTitles1-Detail 3 6 5 3 2" xfId="11430" xr:uid="{00000000-0005-0000-0000-0000BB480000}"/>
    <cellStyle name="RowTitles1-Detail 3 6 5 3 2 2" xfId="11431" xr:uid="{00000000-0005-0000-0000-0000BC480000}"/>
    <cellStyle name="RowTitles1-Detail 3 6 5 3 2_Tertiary Salaries Survey" xfId="11432" xr:uid="{00000000-0005-0000-0000-0000BD480000}"/>
    <cellStyle name="RowTitles1-Detail 3 6 5 3 3" xfId="11433" xr:uid="{00000000-0005-0000-0000-0000BE480000}"/>
    <cellStyle name="RowTitles1-Detail 3 6 5 3_Tertiary Salaries Survey" xfId="11434" xr:uid="{00000000-0005-0000-0000-0000BF480000}"/>
    <cellStyle name="RowTitles1-Detail 3 6 5 4" xfId="11435" xr:uid="{00000000-0005-0000-0000-0000C0480000}"/>
    <cellStyle name="RowTitles1-Detail 3 6 5 4 2" xfId="11436" xr:uid="{00000000-0005-0000-0000-0000C1480000}"/>
    <cellStyle name="RowTitles1-Detail 3 6 5 4_Tertiary Salaries Survey" xfId="11437" xr:uid="{00000000-0005-0000-0000-0000C2480000}"/>
    <cellStyle name="RowTitles1-Detail 3 6 5 5" xfId="11438" xr:uid="{00000000-0005-0000-0000-0000C3480000}"/>
    <cellStyle name="RowTitles1-Detail 3 6 5_Tertiary Salaries Survey" xfId="11439" xr:uid="{00000000-0005-0000-0000-0000C4480000}"/>
    <cellStyle name="RowTitles1-Detail 3 6 6" xfId="11440" xr:uid="{00000000-0005-0000-0000-0000C5480000}"/>
    <cellStyle name="RowTitles1-Detail 3 6 6 2" xfId="11441" xr:uid="{00000000-0005-0000-0000-0000C6480000}"/>
    <cellStyle name="RowTitles1-Detail 3 6 6 2 2" xfId="11442" xr:uid="{00000000-0005-0000-0000-0000C7480000}"/>
    <cellStyle name="RowTitles1-Detail 3 6 6 2 2 2" xfId="11443" xr:uid="{00000000-0005-0000-0000-0000C8480000}"/>
    <cellStyle name="RowTitles1-Detail 3 6 6 2 2_Tertiary Salaries Survey" xfId="11444" xr:uid="{00000000-0005-0000-0000-0000C9480000}"/>
    <cellStyle name="RowTitles1-Detail 3 6 6 2 3" xfId="11445" xr:uid="{00000000-0005-0000-0000-0000CA480000}"/>
    <cellStyle name="RowTitles1-Detail 3 6 6 2_Tertiary Salaries Survey" xfId="11446" xr:uid="{00000000-0005-0000-0000-0000CB480000}"/>
    <cellStyle name="RowTitles1-Detail 3 6 6 3" xfId="11447" xr:uid="{00000000-0005-0000-0000-0000CC480000}"/>
    <cellStyle name="RowTitles1-Detail 3 6 6 3 2" xfId="11448" xr:uid="{00000000-0005-0000-0000-0000CD480000}"/>
    <cellStyle name="RowTitles1-Detail 3 6 6 3 2 2" xfId="11449" xr:uid="{00000000-0005-0000-0000-0000CE480000}"/>
    <cellStyle name="RowTitles1-Detail 3 6 6 3 2_Tertiary Salaries Survey" xfId="11450" xr:uid="{00000000-0005-0000-0000-0000CF480000}"/>
    <cellStyle name="RowTitles1-Detail 3 6 6 3 3" xfId="11451" xr:uid="{00000000-0005-0000-0000-0000D0480000}"/>
    <cellStyle name="RowTitles1-Detail 3 6 6 3_Tertiary Salaries Survey" xfId="11452" xr:uid="{00000000-0005-0000-0000-0000D1480000}"/>
    <cellStyle name="RowTitles1-Detail 3 6 6 4" xfId="11453" xr:uid="{00000000-0005-0000-0000-0000D2480000}"/>
    <cellStyle name="RowTitles1-Detail 3 6 6 4 2" xfId="11454" xr:uid="{00000000-0005-0000-0000-0000D3480000}"/>
    <cellStyle name="RowTitles1-Detail 3 6 6 4_Tertiary Salaries Survey" xfId="11455" xr:uid="{00000000-0005-0000-0000-0000D4480000}"/>
    <cellStyle name="RowTitles1-Detail 3 6 6 5" xfId="11456" xr:uid="{00000000-0005-0000-0000-0000D5480000}"/>
    <cellStyle name="RowTitles1-Detail 3 6 6_Tertiary Salaries Survey" xfId="11457" xr:uid="{00000000-0005-0000-0000-0000D6480000}"/>
    <cellStyle name="RowTitles1-Detail 3 6 7" xfId="11458" xr:uid="{00000000-0005-0000-0000-0000D7480000}"/>
    <cellStyle name="RowTitles1-Detail 3 6 7 2" xfId="11459" xr:uid="{00000000-0005-0000-0000-0000D8480000}"/>
    <cellStyle name="RowTitles1-Detail 3 6 7 2 2" xfId="11460" xr:uid="{00000000-0005-0000-0000-0000D9480000}"/>
    <cellStyle name="RowTitles1-Detail 3 6 7 2_Tertiary Salaries Survey" xfId="11461" xr:uid="{00000000-0005-0000-0000-0000DA480000}"/>
    <cellStyle name="RowTitles1-Detail 3 6 7 3" xfId="11462" xr:uid="{00000000-0005-0000-0000-0000DB480000}"/>
    <cellStyle name="RowTitles1-Detail 3 6 7_Tertiary Salaries Survey" xfId="11463" xr:uid="{00000000-0005-0000-0000-0000DC480000}"/>
    <cellStyle name="RowTitles1-Detail 3 6 8" xfId="11464" xr:uid="{00000000-0005-0000-0000-0000DD480000}"/>
    <cellStyle name="RowTitles1-Detail 3 6 9" xfId="11465" xr:uid="{00000000-0005-0000-0000-0000DE480000}"/>
    <cellStyle name="RowTitles1-Detail 3 6_STUD aligned by INSTIT" xfId="11466" xr:uid="{00000000-0005-0000-0000-0000DF480000}"/>
    <cellStyle name="RowTitles1-Detail 3 7" xfId="11467" xr:uid="{00000000-0005-0000-0000-0000E0480000}"/>
    <cellStyle name="RowTitles1-Detail 3 7 2" xfId="11468" xr:uid="{00000000-0005-0000-0000-0000E1480000}"/>
    <cellStyle name="RowTitles1-Detail 3 7 2 2" xfId="11469" xr:uid="{00000000-0005-0000-0000-0000E2480000}"/>
    <cellStyle name="RowTitles1-Detail 3 7 2 2 2" xfId="11470" xr:uid="{00000000-0005-0000-0000-0000E3480000}"/>
    <cellStyle name="RowTitles1-Detail 3 7 2 2_Tertiary Salaries Survey" xfId="11471" xr:uid="{00000000-0005-0000-0000-0000E4480000}"/>
    <cellStyle name="RowTitles1-Detail 3 7 2 3" xfId="11472" xr:uid="{00000000-0005-0000-0000-0000E5480000}"/>
    <cellStyle name="RowTitles1-Detail 3 7 2_Tertiary Salaries Survey" xfId="11473" xr:uid="{00000000-0005-0000-0000-0000E6480000}"/>
    <cellStyle name="RowTitles1-Detail 3 7 3" xfId="11474" xr:uid="{00000000-0005-0000-0000-0000E7480000}"/>
    <cellStyle name="RowTitles1-Detail 3 7 3 2" xfId="11475" xr:uid="{00000000-0005-0000-0000-0000E8480000}"/>
    <cellStyle name="RowTitles1-Detail 3 7 3 2 2" xfId="11476" xr:uid="{00000000-0005-0000-0000-0000E9480000}"/>
    <cellStyle name="RowTitles1-Detail 3 7 3 2_Tertiary Salaries Survey" xfId="11477" xr:uid="{00000000-0005-0000-0000-0000EA480000}"/>
    <cellStyle name="RowTitles1-Detail 3 7 3 3" xfId="11478" xr:uid="{00000000-0005-0000-0000-0000EB480000}"/>
    <cellStyle name="RowTitles1-Detail 3 7 3_Tertiary Salaries Survey" xfId="11479" xr:uid="{00000000-0005-0000-0000-0000EC480000}"/>
    <cellStyle name="RowTitles1-Detail 3 7 4" xfId="11480" xr:uid="{00000000-0005-0000-0000-0000ED480000}"/>
    <cellStyle name="RowTitles1-Detail 3 7 5" xfId="11481" xr:uid="{00000000-0005-0000-0000-0000EE480000}"/>
    <cellStyle name="RowTitles1-Detail 3 7 5 2" xfId="11482" xr:uid="{00000000-0005-0000-0000-0000EF480000}"/>
    <cellStyle name="RowTitles1-Detail 3 7 5_Tertiary Salaries Survey" xfId="11483" xr:uid="{00000000-0005-0000-0000-0000F0480000}"/>
    <cellStyle name="RowTitles1-Detail 3 7 6" xfId="11484" xr:uid="{00000000-0005-0000-0000-0000F1480000}"/>
    <cellStyle name="RowTitles1-Detail 3 7_Tertiary Salaries Survey" xfId="11485" xr:uid="{00000000-0005-0000-0000-0000F2480000}"/>
    <cellStyle name="RowTitles1-Detail 3 8" xfId="11486" xr:uid="{00000000-0005-0000-0000-0000F3480000}"/>
    <cellStyle name="RowTitles1-Detail 3 8 2" xfId="11487" xr:uid="{00000000-0005-0000-0000-0000F4480000}"/>
    <cellStyle name="RowTitles1-Detail 3 8 2 2" xfId="11488" xr:uid="{00000000-0005-0000-0000-0000F5480000}"/>
    <cellStyle name="RowTitles1-Detail 3 8 2 2 2" xfId="11489" xr:uid="{00000000-0005-0000-0000-0000F6480000}"/>
    <cellStyle name="RowTitles1-Detail 3 8 2 2_Tertiary Salaries Survey" xfId="11490" xr:uid="{00000000-0005-0000-0000-0000F7480000}"/>
    <cellStyle name="RowTitles1-Detail 3 8 2 3" xfId="11491" xr:uid="{00000000-0005-0000-0000-0000F8480000}"/>
    <cellStyle name="RowTitles1-Detail 3 8 2_Tertiary Salaries Survey" xfId="11492" xr:uid="{00000000-0005-0000-0000-0000F9480000}"/>
    <cellStyle name="RowTitles1-Detail 3 8 3" xfId="11493" xr:uid="{00000000-0005-0000-0000-0000FA480000}"/>
    <cellStyle name="RowTitles1-Detail 3 8 3 2" xfId="11494" xr:uid="{00000000-0005-0000-0000-0000FB480000}"/>
    <cellStyle name="RowTitles1-Detail 3 8 3 2 2" xfId="11495" xr:uid="{00000000-0005-0000-0000-0000FC480000}"/>
    <cellStyle name="RowTitles1-Detail 3 8 3 2_Tertiary Salaries Survey" xfId="11496" xr:uid="{00000000-0005-0000-0000-0000FD480000}"/>
    <cellStyle name="RowTitles1-Detail 3 8 3 3" xfId="11497" xr:uid="{00000000-0005-0000-0000-0000FE480000}"/>
    <cellStyle name="RowTitles1-Detail 3 8 3_Tertiary Salaries Survey" xfId="11498" xr:uid="{00000000-0005-0000-0000-0000FF480000}"/>
    <cellStyle name="RowTitles1-Detail 3 8 4" xfId="11499" xr:uid="{00000000-0005-0000-0000-000000490000}"/>
    <cellStyle name="RowTitles1-Detail 3 8 5" xfId="11500" xr:uid="{00000000-0005-0000-0000-000001490000}"/>
    <cellStyle name="RowTitles1-Detail 3 8_Tertiary Salaries Survey" xfId="11501" xr:uid="{00000000-0005-0000-0000-000002490000}"/>
    <cellStyle name="RowTitles1-Detail 3 9" xfId="11502" xr:uid="{00000000-0005-0000-0000-000003490000}"/>
    <cellStyle name="RowTitles1-Detail 3 9 2" xfId="11503" xr:uid="{00000000-0005-0000-0000-000004490000}"/>
    <cellStyle name="RowTitles1-Detail 3 9 2 2" xfId="11504" xr:uid="{00000000-0005-0000-0000-000005490000}"/>
    <cellStyle name="RowTitles1-Detail 3 9 2 2 2" xfId="11505" xr:uid="{00000000-0005-0000-0000-000006490000}"/>
    <cellStyle name="RowTitles1-Detail 3 9 2 2_Tertiary Salaries Survey" xfId="11506" xr:uid="{00000000-0005-0000-0000-000007490000}"/>
    <cellStyle name="RowTitles1-Detail 3 9 2 3" xfId="11507" xr:uid="{00000000-0005-0000-0000-000008490000}"/>
    <cellStyle name="RowTitles1-Detail 3 9 2_Tertiary Salaries Survey" xfId="11508" xr:uid="{00000000-0005-0000-0000-000009490000}"/>
    <cellStyle name="RowTitles1-Detail 3 9 3" xfId="11509" xr:uid="{00000000-0005-0000-0000-00000A490000}"/>
    <cellStyle name="RowTitles1-Detail 3 9 3 2" xfId="11510" xr:uid="{00000000-0005-0000-0000-00000B490000}"/>
    <cellStyle name="RowTitles1-Detail 3 9 3 2 2" xfId="11511" xr:uid="{00000000-0005-0000-0000-00000C490000}"/>
    <cellStyle name="RowTitles1-Detail 3 9 3 2_Tertiary Salaries Survey" xfId="11512" xr:uid="{00000000-0005-0000-0000-00000D490000}"/>
    <cellStyle name="RowTitles1-Detail 3 9 3 3" xfId="11513" xr:uid="{00000000-0005-0000-0000-00000E490000}"/>
    <cellStyle name="RowTitles1-Detail 3 9 3_Tertiary Salaries Survey" xfId="11514" xr:uid="{00000000-0005-0000-0000-00000F490000}"/>
    <cellStyle name="RowTitles1-Detail 3 9 4" xfId="11515" xr:uid="{00000000-0005-0000-0000-000010490000}"/>
    <cellStyle name="RowTitles1-Detail 3 9 5" xfId="11516" xr:uid="{00000000-0005-0000-0000-000011490000}"/>
    <cellStyle name="RowTitles1-Detail 3 9 5 2" xfId="11517" xr:uid="{00000000-0005-0000-0000-000012490000}"/>
    <cellStyle name="RowTitles1-Detail 3 9 5_Tertiary Salaries Survey" xfId="11518" xr:uid="{00000000-0005-0000-0000-000013490000}"/>
    <cellStyle name="RowTitles1-Detail 3 9 6" xfId="11519" xr:uid="{00000000-0005-0000-0000-000014490000}"/>
    <cellStyle name="RowTitles1-Detail 3 9_Tertiary Salaries Survey" xfId="11520" xr:uid="{00000000-0005-0000-0000-000015490000}"/>
    <cellStyle name="RowTitles1-Detail 3_STUD aligned by INSTIT" xfId="11521" xr:uid="{00000000-0005-0000-0000-000016490000}"/>
    <cellStyle name="RowTitles1-Detail 30" xfId="27640" xr:uid="{00000000-0005-0000-0000-000017490000}"/>
    <cellStyle name="RowTitles1-Detail 31" xfId="27691" xr:uid="{00000000-0005-0000-0000-000018490000}"/>
    <cellStyle name="RowTitles1-Detail 32" xfId="27639" xr:uid="{00000000-0005-0000-0000-000019490000}"/>
    <cellStyle name="RowTitles1-Detail 4" xfId="11522" xr:uid="{00000000-0005-0000-0000-00001A490000}"/>
    <cellStyle name="RowTitles1-Detail 4 10" xfId="11523" xr:uid="{00000000-0005-0000-0000-00001B490000}"/>
    <cellStyle name="RowTitles1-Detail 4 10 2" xfId="11524" xr:uid="{00000000-0005-0000-0000-00001C490000}"/>
    <cellStyle name="RowTitles1-Detail 4 10 2 2" xfId="11525" xr:uid="{00000000-0005-0000-0000-00001D490000}"/>
    <cellStyle name="RowTitles1-Detail 4 10 2 2 2" xfId="11526" xr:uid="{00000000-0005-0000-0000-00001E490000}"/>
    <cellStyle name="RowTitles1-Detail 4 10 2 2_Tertiary Salaries Survey" xfId="11527" xr:uid="{00000000-0005-0000-0000-00001F490000}"/>
    <cellStyle name="RowTitles1-Detail 4 10 2 3" xfId="11528" xr:uid="{00000000-0005-0000-0000-000020490000}"/>
    <cellStyle name="RowTitles1-Detail 4 10 2_Tertiary Salaries Survey" xfId="11529" xr:uid="{00000000-0005-0000-0000-000021490000}"/>
    <cellStyle name="RowTitles1-Detail 4 10 3" xfId="11530" xr:uid="{00000000-0005-0000-0000-000022490000}"/>
    <cellStyle name="RowTitles1-Detail 4 10 3 2" xfId="11531" xr:uid="{00000000-0005-0000-0000-000023490000}"/>
    <cellStyle name="RowTitles1-Detail 4 10 3 2 2" xfId="11532" xr:uid="{00000000-0005-0000-0000-000024490000}"/>
    <cellStyle name="RowTitles1-Detail 4 10 3 2_Tertiary Salaries Survey" xfId="11533" xr:uid="{00000000-0005-0000-0000-000025490000}"/>
    <cellStyle name="RowTitles1-Detail 4 10 3 3" xfId="11534" xr:uid="{00000000-0005-0000-0000-000026490000}"/>
    <cellStyle name="RowTitles1-Detail 4 10 3_Tertiary Salaries Survey" xfId="11535" xr:uid="{00000000-0005-0000-0000-000027490000}"/>
    <cellStyle name="RowTitles1-Detail 4 10 4" xfId="11536" xr:uid="{00000000-0005-0000-0000-000028490000}"/>
    <cellStyle name="RowTitles1-Detail 4 10 4 2" xfId="11537" xr:uid="{00000000-0005-0000-0000-000029490000}"/>
    <cellStyle name="RowTitles1-Detail 4 10 4_Tertiary Salaries Survey" xfId="11538" xr:uid="{00000000-0005-0000-0000-00002A490000}"/>
    <cellStyle name="RowTitles1-Detail 4 10 5" xfId="11539" xr:uid="{00000000-0005-0000-0000-00002B490000}"/>
    <cellStyle name="RowTitles1-Detail 4 10_Tertiary Salaries Survey" xfId="11540" xr:uid="{00000000-0005-0000-0000-00002C490000}"/>
    <cellStyle name="RowTitles1-Detail 4 11" xfId="11541" xr:uid="{00000000-0005-0000-0000-00002D490000}"/>
    <cellStyle name="RowTitles1-Detail 4 11 2" xfId="11542" xr:uid="{00000000-0005-0000-0000-00002E490000}"/>
    <cellStyle name="RowTitles1-Detail 4 11 2 2" xfId="11543" xr:uid="{00000000-0005-0000-0000-00002F490000}"/>
    <cellStyle name="RowTitles1-Detail 4 11 2 2 2" xfId="11544" xr:uid="{00000000-0005-0000-0000-000030490000}"/>
    <cellStyle name="RowTitles1-Detail 4 11 2 2_Tertiary Salaries Survey" xfId="11545" xr:uid="{00000000-0005-0000-0000-000031490000}"/>
    <cellStyle name="RowTitles1-Detail 4 11 2 3" xfId="11546" xr:uid="{00000000-0005-0000-0000-000032490000}"/>
    <cellStyle name="RowTitles1-Detail 4 11 2_Tertiary Salaries Survey" xfId="11547" xr:uid="{00000000-0005-0000-0000-000033490000}"/>
    <cellStyle name="RowTitles1-Detail 4 11 3" xfId="11548" xr:uid="{00000000-0005-0000-0000-000034490000}"/>
    <cellStyle name="RowTitles1-Detail 4 11 3 2" xfId="11549" xr:uid="{00000000-0005-0000-0000-000035490000}"/>
    <cellStyle name="RowTitles1-Detail 4 11 3 2 2" xfId="11550" xr:uid="{00000000-0005-0000-0000-000036490000}"/>
    <cellStyle name="RowTitles1-Detail 4 11 3 2_Tertiary Salaries Survey" xfId="11551" xr:uid="{00000000-0005-0000-0000-000037490000}"/>
    <cellStyle name="RowTitles1-Detail 4 11 3 3" xfId="11552" xr:uid="{00000000-0005-0000-0000-000038490000}"/>
    <cellStyle name="RowTitles1-Detail 4 11 3_Tertiary Salaries Survey" xfId="11553" xr:uid="{00000000-0005-0000-0000-000039490000}"/>
    <cellStyle name="RowTitles1-Detail 4 11 4" xfId="11554" xr:uid="{00000000-0005-0000-0000-00003A490000}"/>
    <cellStyle name="RowTitles1-Detail 4 11 4 2" xfId="11555" xr:uid="{00000000-0005-0000-0000-00003B490000}"/>
    <cellStyle name="RowTitles1-Detail 4 11 4_Tertiary Salaries Survey" xfId="11556" xr:uid="{00000000-0005-0000-0000-00003C490000}"/>
    <cellStyle name="RowTitles1-Detail 4 11 5" xfId="11557" xr:uid="{00000000-0005-0000-0000-00003D490000}"/>
    <cellStyle name="RowTitles1-Detail 4 11_Tertiary Salaries Survey" xfId="11558" xr:uid="{00000000-0005-0000-0000-00003E490000}"/>
    <cellStyle name="RowTitles1-Detail 4 12" xfId="11559" xr:uid="{00000000-0005-0000-0000-00003F490000}"/>
    <cellStyle name="RowTitles1-Detail 4 12 2" xfId="11560" xr:uid="{00000000-0005-0000-0000-000040490000}"/>
    <cellStyle name="RowTitles1-Detail 4 12 2 2" xfId="11561" xr:uid="{00000000-0005-0000-0000-000041490000}"/>
    <cellStyle name="RowTitles1-Detail 4 12 2_Tertiary Salaries Survey" xfId="11562" xr:uid="{00000000-0005-0000-0000-000042490000}"/>
    <cellStyle name="RowTitles1-Detail 4 12 3" xfId="11563" xr:uid="{00000000-0005-0000-0000-000043490000}"/>
    <cellStyle name="RowTitles1-Detail 4 12_Tertiary Salaries Survey" xfId="11564" xr:uid="{00000000-0005-0000-0000-000044490000}"/>
    <cellStyle name="RowTitles1-Detail 4 13" xfId="11565" xr:uid="{00000000-0005-0000-0000-000045490000}"/>
    <cellStyle name="RowTitles1-Detail 4 14" xfId="11566" xr:uid="{00000000-0005-0000-0000-000046490000}"/>
    <cellStyle name="RowTitles1-Detail 4 15" xfId="11567" xr:uid="{00000000-0005-0000-0000-000047490000}"/>
    <cellStyle name="RowTitles1-Detail 4 2" xfId="11568" xr:uid="{00000000-0005-0000-0000-000048490000}"/>
    <cellStyle name="RowTitles1-Detail 4 2 10" xfId="11569" xr:uid="{00000000-0005-0000-0000-000049490000}"/>
    <cellStyle name="RowTitles1-Detail 4 2 10 2" xfId="11570" xr:uid="{00000000-0005-0000-0000-00004A490000}"/>
    <cellStyle name="RowTitles1-Detail 4 2 10 2 2" xfId="11571" xr:uid="{00000000-0005-0000-0000-00004B490000}"/>
    <cellStyle name="RowTitles1-Detail 4 2 10 2 2 2" xfId="11572" xr:uid="{00000000-0005-0000-0000-00004C490000}"/>
    <cellStyle name="RowTitles1-Detail 4 2 10 2 2_Tertiary Salaries Survey" xfId="11573" xr:uid="{00000000-0005-0000-0000-00004D490000}"/>
    <cellStyle name="RowTitles1-Detail 4 2 10 2 3" xfId="11574" xr:uid="{00000000-0005-0000-0000-00004E490000}"/>
    <cellStyle name="RowTitles1-Detail 4 2 10 2_Tertiary Salaries Survey" xfId="11575" xr:uid="{00000000-0005-0000-0000-00004F490000}"/>
    <cellStyle name="RowTitles1-Detail 4 2 10 3" xfId="11576" xr:uid="{00000000-0005-0000-0000-000050490000}"/>
    <cellStyle name="RowTitles1-Detail 4 2 10 3 2" xfId="11577" xr:uid="{00000000-0005-0000-0000-000051490000}"/>
    <cellStyle name="RowTitles1-Detail 4 2 10 3 2 2" xfId="11578" xr:uid="{00000000-0005-0000-0000-000052490000}"/>
    <cellStyle name="RowTitles1-Detail 4 2 10 3 2_Tertiary Salaries Survey" xfId="11579" xr:uid="{00000000-0005-0000-0000-000053490000}"/>
    <cellStyle name="RowTitles1-Detail 4 2 10 3 3" xfId="11580" xr:uid="{00000000-0005-0000-0000-000054490000}"/>
    <cellStyle name="RowTitles1-Detail 4 2 10 3_Tertiary Salaries Survey" xfId="11581" xr:uid="{00000000-0005-0000-0000-000055490000}"/>
    <cellStyle name="RowTitles1-Detail 4 2 10 4" xfId="11582" xr:uid="{00000000-0005-0000-0000-000056490000}"/>
    <cellStyle name="RowTitles1-Detail 4 2 10 4 2" xfId="11583" xr:uid="{00000000-0005-0000-0000-000057490000}"/>
    <cellStyle name="RowTitles1-Detail 4 2 10 4_Tertiary Salaries Survey" xfId="11584" xr:uid="{00000000-0005-0000-0000-000058490000}"/>
    <cellStyle name="RowTitles1-Detail 4 2 10 5" xfId="11585" xr:uid="{00000000-0005-0000-0000-000059490000}"/>
    <cellStyle name="RowTitles1-Detail 4 2 10_Tertiary Salaries Survey" xfId="11586" xr:uid="{00000000-0005-0000-0000-00005A490000}"/>
    <cellStyle name="RowTitles1-Detail 4 2 11" xfId="11587" xr:uid="{00000000-0005-0000-0000-00005B490000}"/>
    <cellStyle name="RowTitles1-Detail 4 2 11 2" xfId="11588" xr:uid="{00000000-0005-0000-0000-00005C490000}"/>
    <cellStyle name="RowTitles1-Detail 4 2 11 2 2" xfId="11589" xr:uid="{00000000-0005-0000-0000-00005D490000}"/>
    <cellStyle name="RowTitles1-Detail 4 2 11 2_Tertiary Salaries Survey" xfId="11590" xr:uid="{00000000-0005-0000-0000-00005E490000}"/>
    <cellStyle name="RowTitles1-Detail 4 2 11 3" xfId="11591" xr:uid="{00000000-0005-0000-0000-00005F490000}"/>
    <cellStyle name="RowTitles1-Detail 4 2 11_Tertiary Salaries Survey" xfId="11592" xr:uid="{00000000-0005-0000-0000-000060490000}"/>
    <cellStyle name="RowTitles1-Detail 4 2 12" xfId="11593" xr:uid="{00000000-0005-0000-0000-000061490000}"/>
    <cellStyle name="RowTitles1-Detail 4 2 13" xfId="11594" xr:uid="{00000000-0005-0000-0000-000062490000}"/>
    <cellStyle name="RowTitles1-Detail 4 2 2" xfId="11595" xr:uid="{00000000-0005-0000-0000-000063490000}"/>
    <cellStyle name="RowTitles1-Detail 4 2 2 10" xfId="11596" xr:uid="{00000000-0005-0000-0000-000064490000}"/>
    <cellStyle name="RowTitles1-Detail 4 2 2 10 2" xfId="11597" xr:uid="{00000000-0005-0000-0000-000065490000}"/>
    <cellStyle name="RowTitles1-Detail 4 2 2 10 2 2" xfId="11598" xr:uid="{00000000-0005-0000-0000-000066490000}"/>
    <cellStyle name="RowTitles1-Detail 4 2 2 10 2_Tertiary Salaries Survey" xfId="11599" xr:uid="{00000000-0005-0000-0000-000067490000}"/>
    <cellStyle name="RowTitles1-Detail 4 2 2 10 3" xfId="11600" xr:uid="{00000000-0005-0000-0000-000068490000}"/>
    <cellStyle name="RowTitles1-Detail 4 2 2 10_Tertiary Salaries Survey" xfId="11601" xr:uid="{00000000-0005-0000-0000-000069490000}"/>
    <cellStyle name="RowTitles1-Detail 4 2 2 11" xfId="11602" xr:uid="{00000000-0005-0000-0000-00006A490000}"/>
    <cellStyle name="RowTitles1-Detail 4 2 2 12" xfId="11603" xr:uid="{00000000-0005-0000-0000-00006B490000}"/>
    <cellStyle name="RowTitles1-Detail 4 2 2 2" xfId="11604" xr:uid="{00000000-0005-0000-0000-00006C490000}"/>
    <cellStyle name="RowTitles1-Detail 4 2 2 2 2" xfId="11605" xr:uid="{00000000-0005-0000-0000-00006D490000}"/>
    <cellStyle name="RowTitles1-Detail 4 2 2 2 2 2" xfId="11606" xr:uid="{00000000-0005-0000-0000-00006E490000}"/>
    <cellStyle name="RowTitles1-Detail 4 2 2 2 2 2 2" xfId="11607" xr:uid="{00000000-0005-0000-0000-00006F490000}"/>
    <cellStyle name="RowTitles1-Detail 4 2 2 2 2 2 2 2" xfId="11608" xr:uid="{00000000-0005-0000-0000-000070490000}"/>
    <cellStyle name="RowTitles1-Detail 4 2 2 2 2 2 2_Tertiary Salaries Survey" xfId="11609" xr:uid="{00000000-0005-0000-0000-000071490000}"/>
    <cellStyle name="RowTitles1-Detail 4 2 2 2 2 2 3" xfId="11610" xr:uid="{00000000-0005-0000-0000-000072490000}"/>
    <cellStyle name="RowTitles1-Detail 4 2 2 2 2 2_Tertiary Salaries Survey" xfId="11611" xr:uid="{00000000-0005-0000-0000-000073490000}"/>
    <cellStyle name="RowTitles1-Detail 4 2 2 2 2 3" xfId="11612" xr:uid="{00000000-0005-0000-0000-000074490000}"/>
    <cellStyle name="RowTitles1-Detail 4 2 2 2 2 3 2" xfId="11613" xr:uid="{00000000-0005-0000-0000-000075490000}"/>
    <cellStyle name="RowTitles1-Detail 4 2 2 2 2 3 2 2" xfId="11614" xr:uid="{00000000-0005-0000-0000-000076490000}"/>
    <cellStyle name="RowTitles1-Detail 4 2 2 2 2 3 2_Tertiary Salaries Survey" xfId="11615" xr:uid="{00000000-0005-0000-0000-000077490000}"/>
    <cellStyle name="RowTitles1-Detail 4 2 2 2 2 3 3" xfId="11616" xr:uid="{00000000-0005-0000-0000-000078490000}"/>
    <cellStyle name="RowTitles1-Detail 4 2 2 2 2 3_Tertiary Salaries Survey" xfId="11617" xr:uid="{00000000-0005-0000-0000-000079490000}"/>
    <cellStyle name="RowTitles1-Detail 4 2 2 2 2 4" xfId="11618" xr:uid="{00000000-0005-0000-0000-00007A490000}"/>
    <cellStyle name="RowTitles1-Detail 4 2 2 2 2 5" xfId="11619" xr:uid="{00000000-0005-0000-0000-00007B490000}"/>
    <cellStyle name="RowTitles1-Detail 4 2 2 2 2_Tertiary Salaries Survey" xfId="11620" xr:uid="{00000000-0005-0000-0000-00007C490000}"/>
    <cellStyle name="RowTitles1-Detail 4 2 2 2 3" xfId="11621" xr:uid="{00000000-0005-0000-0000-00007D490000}"/>
    <cellStyle name="RowTitles1-Detail 4 2 2 2 3 2" xfId="11622" xr:uid="{00000000-0005-0000-0000-00007E490000}"/>
    <cellStyle name="RowTitles1-Detail 4 2 2 2 3 2 2" xfId="11623" xr:uid="{00000000-0005-0000-0000-00007F490000}"/>
    <cellStyle name="RowTitles1-Detail 4 2 2 2 3 2 2 2" xfId="11624" xr:uid="{00000000-0005-0000-0000-000080490000}"/>
    <cellStyle name="RowTitles1-Detail 4 2 2 2 3 2 2_Tertiary Salaries Survey" xfId="11625" xr:uid="{00000000-0005-0000-0000-000081490000}"/>
    <cellStyle name="RowTitles1-Detail 4 2 2 2 3 2 3" xfId="11626" xr:uid="{00000000-0005-0000-0000-000082490000}"/>
    <cellStyle name="RowTitles1-Detail 4 2 2 2 3 2_Tertiary Salaries Survey" xfId="11627" xr:uid="{00000000-0005-0000-0000-000083490000}"/>
    <cellStyle name="RowTitles1-Detail 4 2 2 2 3 3" xfId="11628" xr:uid="{00000000-0005-0000-0000-000084490000}"/>
    <cellStyle name="RowTitles1-Detail 4 2 2 2 3 3 2" xfId="11629" xr:uid="{00000000-0005-0000-0000-000085490000}"/>
    <cellStyle name="RowTitles1-Detail 4 2 2 2 3 3 2 2" xfId="11630" xr:uid="{00000000-0005-0000-0000-000086490000}"/>
    <cellStyle name="RowTitles1-Detail 4 2 2 2 3 3 2_Tertiary Salaries Survey" xfId="11631" xr:uid="{00000000-0005-0000-0000-000087490000}"/>
    <cellStyle name="RowTitles1-Detail 4 2 2 2 3 3 3" xfId="11632" xr:uid="{00000000-0005-0000-0000-000088490000}"/>
    <cellStyle name="RowTitles1-Detail 4 2 2 2 3 3_Tertiary Salaries Survey" xfId="11633" xr:uid="{00000000-0005-0000-0000-000089490000}"/>
    <cellStyle name="RowTitles1-Detail 4 2 2 2 3 4" xfId="11634" xr:uid="{00000000-0005-0000-0000-00008A490000}"/>
    <cellStyle name="RowTitles1-Detail 4 2 2 2 3 5" xfId="11635" xr:uid="{00000000-0005-0000-0000-00008B490000}"/>
    <cellStyle name="RowTitles1-Detail 4 2 2 2 3 5 2" xfId="11636" xr:uid="{00000000-0005-0000-0000-00008C490000}"/>
    <cellStyle name="RowTitles1-Detail 4 2 2 2 3 5_Tertiary Salaries Survey" xfId="11637" xr:uid="{00000000-0005-0000-0000-00008D490000}"/>
    <cellStyle name="RowTitles1-Detail 4 2 2 2 3 6" xfId="11638" xr:uid="{00000000-0005-0000-0000-00008E490000}"/>
    <cellStyle name="RowTitles1-Detail 4 2 2 2 3_Tertiary Salaries Survey" xfId="11639" xr:uid="{00000000-0005-0000-0000-00008F490000}"/>
    <cellStyle name="RowTitles1-Detail 4 2 2 2 4" xfId="11640" xr:uid="{00000000-0005-0000-0000-000090490000}"/>
    <cellStyle name="RowTitles1-Detail 4 2 2 2 4 2" xfId="11641" xr:uid="{00000000-0005-0000-0000-000091490000}"/>
    <cellStyle name="RowTitles1-Detail 4 2 2 2 4 2 2" xfId="11642" xr:uid="{00000000-0005-0000-0000-000092490000}"/>
    <cellStyle name="RowTitles1-Detail 4 2 2 2 4 2 2 2" xfId="11643" xr:uid="{00000000-0005-0000-0000-000093490000}"/>
    <cellStyle name="RowTitles1-Detail 4 2 2 2 4 2 2_Tertiary Salaries Survey" xfId="11644" xr:uid="{00000000-0005-0000-0000-000094490000}"/>
    <cellStyle name="RowTitles1-Detail 4 2 2 2 4 2 3" xfId="11645" xr:uid="{00000000-0005-0000-0000-000095490000}"/>
    <cellStyle name="RowTitles1-Detail 4 2 2 2 4 2_Tertiary Salaries Survey" xfId="11646" xr:uid="{00000000-0005-0000-0000-000096490000}"/>
    <cellStyle name="RowTitles1-Detail 4 2 2 2 4 3" xfId="11647" xr:uid="{00000000-0005-0000-0000-000097490000}"/>
    <cellStyle name="RowTitles1-Detail 4 2 2 2 4 3 2" xfId="11648" xr:uid="{00000000-0005-0000-0000-000098490000}"/>
    <cellStyle name="RowTitles1-Detail 4 2 2 2 4 3 2 2" xfId="11649" xr:uid="{00000000-0005-0000-0000-000099490000}"/>
    <cellStyle name="RowTitles1-Detail 4 2 2 2 4 3 2_Tertiary Salaries Survey" xfId="11650" xr:uid="{00000000-0005-0000-0000-00009A490000}"/>
    <cellStyle name="RowTitles1-Detail 4 2 2 2 4 3 3" xfId="11651" xr:uid="{00000000-0005-0000-0000-00009B490000}"/>
    <cellStyle name="RowTitles1-Detail 4 2 2 2 4 3_Tertiary Salaries Survey" xfId="11652" xr:uid="{00000000-0005-0000-0000-00009C490000}"/>
    <cellStyle name="RowTitles1-Detail 4 2 2 2 4 4" xfId="11653" xr:uid="{00000000-0005-0000-0000-00009D490000}"/>
    <cellStyle name="RowTitles1-Detail 4 2 2 2 4 4 2" xfId="11654" xr:uid="{00000000-0005-0000-0000-00009E490000}"/>
    <cellStyle name="RowTitles1-Detail 4 2 2 2 4 4_Tertiary Salaries Survey" xfId="11655" xr:uid="{00000000-0005-0000-0000-00009F490000}"/>
    <cellStyle name="RowTitles1-Detail 4 2 2 2 4 5" xfId="11656" xr:uid="{00000000-0005-0000-0000-0000A0490000}"/>
    <cellStyle name="RowTitles1-Detail 4 2 2 2 4_Tertiary Salaries Survey" xfId="11657" xr:uid="{00000000-0005-0000-0000-0000A1490000}"/>
    <cellStyle name="RowTitles1-Detail 4 2 2 2 5" xfId="11658" xr:uid="{00000000-0005-0000-0000-0000A2490000}"/>
    <cellStyle name="RowTitles1-Detail 4 2 2 2 5 2" xfId="11659" xr:uid="{00000000-0005-0000-0000-0000A3490000}"/>
    <cellStyle name="RowTitles1-Detail 4 2 2 2 5 2 2" xfId="11660" xr:uid="{00000000-0005-0000-0000-0000A4490000}"/>
    <cellStyle name="RowTitles1-Detail 4 2 2 2 5 2 2 2" xfId="11661" xr:uid="{00000000-0005-0000-0000-0000A5490000}"/>
    <cellStyle name="RowTitles1-Detail 4 2 2 2 5 2 2_Tertiary Salaries Survey" xfId="11662" xr:uid="{00000000-0005-0000-0000-0000A6490000}"/>
    <cellStyle name="RowTitles1-Detail 4 2 2 2 5 2 3" xfId="11663" xr:uid="{00000000-0005-0000-0000-0000A7490000}"/>
    <cellStyle name="RowTitles1-Detail 4 2 2 2 5 2_Tertiary Salaries Survey" xfId="11664" xr:uid="{00000000-0005-0000-0000-0000A8490000}"/>
    <cellStyle name="RowTitles1-Detail 4 2 2 2 5 3" xfId="11665" xr:uid="{00000000-0005-0000-0000-0000A9490000}"/>
    <cellStyle name="RowTitles1-Detail 4 2 2 2 5 3 2" xfId="11666" xr:uid="{00000000-0005-0000-0000-0000AA490000}"/>
    <cellStyle name="RowTitles1-Detail 4 2 2 2 5 3 2 2" xfId="11667" xr:uid="{00000000-0005-0000-0000-0000AB490000}"/>
    <cellStyle name="RowTitles1-Detail 4 2 2 2 5 3 2_Tertiary Salaries Survey" xfId="11668" xr:uid="{00000000-0005-0000-0000-0000AC490000}"/>
    <cellStyle name="RowTitles1-Detail 4 2 2 2 5 3 3" xfId="11669" xr:uid="{00000000-0005-0000-0000-0000AD490000}"/>
    <cellStyle name="RowTitles1-Detail 4 2 2 2 5 3_Tertiary Salaries Survey" xfId="11670" xr:uid="{00000000-0005-0000-0000-0000AE490000}"/>
    <cellStyle name="RowTitles1-Detail 4 2 2 2 5 4" xfId="11671" xr:uid="{00000000-0005-0000-0000-0000AF490000}"/>
    <cellStyle name="RowTitles1-Detail 4 2 2 2 5 4 2" xfId="11672" xr:uid="{00000000-0005-0000-0000-0000B0490000}"/>
    <cellStyle name="RowTitles1-Detail 4 2 2 2 5 4_Tertiary Salaries Survey" xfId="11673" xr:uid="{00000000-0005-0000-0000-0000B1490000}"/>
    <cellStyle name="RowTitles1-Detail 4 2 2 2 5 5" xfId="11674" xr:uid="{00000000-0005-0000-0000-0000B2490000}"/>
    <cellStyle name="RowTitles1-Detail 4 2 2 2 5_Tertiary Salaries Survey" xfId="11675" xr:uid="{00000000-0005-0000-0000-0000B3490000}"/>
    <cellStyle name="RowTitles1-Detail 4 2 2 2 6" xfId="11676" xr:uid="{00000000-0005-0000-0000-0000B4490000}"/>
    <cellStyle name="RowTitles1-Detail 4 2 2 2 6 2" xfId="11677" xr:uid="{00000000-0005-0000-0000-0000B5490000}"/>
    <cellStyle name="RowTitles1-Detail 4 2 2 2 6 2 2" xfId="11678" xr:uid="{00000000-0005-0000-0000-0000B6490000}"/>
    <cellStyle name="RowTitles1-Detail 4 2 2 2 6 2 2 2" xfId="11679" xr:uid="{00000000-0005-0000-0000-0000B7490000}"/>
    <cellStyle name="RowTitles1-Detail 4 2 2 2 6 2 2_Tertiary Salaries Survey" xfId="11680" xr:uid="{00000000-0005-0000-0000-0000B8490000}"/>
    <cellStyle name="RowTitles1-Detail 4 2 2 2 6 2 3" xfId="11681" xr:uid="{00000000-0005-0000-0000-0000B9490000}"/>
    <cellStyle name="RowTitles1-Detail 4 2 2 2 6 2_Tertiary Salaries Survey" xfId="11682" xr:uid="{00000000-0005-0000-0000-0000BA490000}"/>
    <cellStyle name="RowTitles1-Detail 4 2 2 2 6 3" xfId="11683" xr:uid="{00000000-0005-0000-0000-0000BB490000}"/>
    <cellStyle name="RowTitles1-Detail 4 2 2 2 6 3 2" xfId="11684" xr:uid="{00000000-0005-0000-0000-0000BC490000}"/>
    <cellStyle name="RowTitles1-Detail 4 2 2 2 6 3 2 2" xfId="11685" xr:uid="{00000000-0005-0000-0000-0000BD490000}"/>
    <cellStyle name="RowTitles1-Detail 4 2 2 2 6 3 2_Tertiary Salaries Survey" xfId="11686" xr:uid="{00000000-0005-0000-0000-0000BE490000}"/>
    <cellStyle name="RowTitles1-Detail 4 2 2 2 6 3 3" xfId="11687" xr:uid="{00000000-0005-0000-0000-0000BF490000}"/>
    <cellStyle name="RowTitles1-Detail 4 2 2 2 6 3_Tertiary Salaries Survey" xfId="11688" xr:uid="{00000000-0005-0000-0000-0000C0490000}"/>
    <cellStyle name="RowTitles1-Detail 4 2 2 2 6 4" xfId="11689" xr:uid="{00000000-0005-0000-0000-0000C1490000}"/>
    <cellStyle name="RowTitles1-Detail 4 2 2 2 6 4 2" xfId="11690" xr:uid="{00000000-0005-0000-0000-0000C2490000}"/>
    <cellStyle name="RowTitles1-Detail 4 2 2 2 6 4_Tertiary Salaries Survey" xfId="11691" xr:uid="{00000000-0005-0000-0000-0000C3490000}"/>
    <cellStyle name="RowTitles1-Detail 4 2 2 2 6 5" xfId="11692" xr:uid="{00000000-0005-0000-0000-0000C4490000}"/>
    <cellStyle name="RowTitles1-Detail 4 2 2 2 6_Tertiary Salaries Survey" xfId="11693" xr:uid="{00000000-0005-0000-0000-0000C5490000}"/>
    <cellStyle name="RowTitles1-Detail 4 2 2 2 7" xfId="11694" xr:uid="{00000000-0005-0000-0000-0000C6490000}"/>
    <cellStyle name="RowTitles1-Detail 4 2 2 2 7 2" xfId="11695" xr:uid="{00000000-0005-0000-0000-0000C7490000}"/>
    <cellStyle name="RowTitles1-Detail 4 2 2 2 7 2 2" xfId="11696" xr:uid="{00000000-0005-0000-0000-0000C8490000}"/>
    <cellStyle name="RowTitles1-Detail 4 2 2 2 7 2_Tertiary Salaries Survey" xfId="11697" xr:uid="{00000000-0005-0000-0000-0000C9490000}"/>
    <cellStyle name="RowTitles1-Detail 4 2 2 2 7 3" xfId="11698" xr:uid="{00000000-0005-0000-0000-0000CA490000}"/>
    <cellStyle name="RowTitles1-Detail 4 2 2 2 7_Tertiary Salaries Survey" xfId="11699" xr:uid="{00000000-0005-0000-0000-0000CB490000}"/>
    <cellStyle name="RowTitles1-Detail 4 2 2 2 8" xfId="11700" xr:uid="{00000000-0005-0000-0000-0000CC490000}"/>
    <cellStyle name="RowTitles1-Detail 4 2 2 2 9" xfId="11701" xr:uid="{00000000-0005-0000-0000-0000CD490000}"/>
    <cellStyle name="RowTitles1-Detail 4 2 2 2_STUD aligned by INSTIT" xfId="11702" xr:uid="{00000000-0005-0000-0000-0000CE490000}"/>
    <cellStyle name="RowTitles1-Detail 4 2 2 3" xfId="11703" xr:uid="{00000000-0005-0000-0000-0000CF490000}"/>
    <cellStyle name="RowTitles1-Detail 4 2 2 3 2" xfId="11704" xr:uid="{00000000-0005-0000-0000-0000D0490000}"/>
    <cellStyle name="RowTitles1-Detail 4 2 2 3 2 2" xfId="11705" xr:uid="{00000000-0005-0000-0000-0000D1490000}"/>
    <cellStyle name="RowTitles1-Detail 4 2 2 3 2 2 2" xfId="11706" xr:uid="{00000000-0005-0000-0000-0000D2490000}"/>
    <cellStyle name="RowTitles1-Detail 4 2 2 3 2 2 2 2" xfId="11707" xr:uid="{00000000-0005-0000-0000-0000D3490000}"/>
    <cellStyle name="RowTitles1-Detail 4 2 2 3 2 2 2_Tertiary Salaries Survey" xfId="11708" xr:uid="{00000000-0005-0000-0000-0000D4490000}"/>
    <cellStyle name="RowTitles1-Detail 4 2 2 3 2 2 3" xfId="11709" xr:uid="{00000000-0005-0000-0000-0000D5490000}"/>
    <cellStyle name="RowTitles1-Detail 4 2 2 3 2 2_Tertiary Salaries Survey" xfId="11710" xr:uid="{00000000-0005-0000-0000-0000D6490000}"/>
    <cellStyle name="RowTitles1-Detail 4 2 2 3 2 3" xfId="11711" xr:uid="{00000000-0005-0000-0000-0000D7490000}"/>
    <cellStyle name="RowTitles1-Detail 4 2 2 3 2 3 2" xfId="11712" xr:uid="{00000000-0005-0000-0000-0000D8490000}"/>
    <cellStyle name="RowTitles1-Detail 4 2 2 3 2 3 2 2" xfId="11713" xr:uid="{00000000-0005-0000-0000-0000D9490000}"/>
    <cellStyle name="RowTitles1-Detail 4 2 2 3 2 3 2_Tertiary Salaries Survey" xfId="11714" xr:uid="{00000000-0005-0000-0000-0000DA490000}"/>
    <cellStyle name="RowTitles1-Detail 4 2 2 3 2 3 3" xfId="11715" xr:uid="{00000000-0005-0000-0000-0000DB490000}"/>
    <cellStyle name="RowTitles1-Detail 4 2 2 3 2 3_Tertiary Salaries Survey" xfId="11716" xr:uid="{00000000-0005-0000-0000-0000DC490000}"/>
    <cellStyle name="RowTitles1-Detail 4 2 2 3 2 4" xfId="11717" xr:uid="{00000000-0005-0000-0000-0000DD490000}"/>
    <cellStyle name="RowTitles1-Detail 4 2 2 3 2 5" xfId="11718" xr:uid="{00000000-0005-0000-0000-0000DE490000}"/>
    <cellStyle name="RowTitles1-Detail 4 2 2 3 2 5 2" xfId="11719" xr:uid="{00000000-0005-0000-0000-0000DF490000}"/>
    <cellStyle name="RowTitles1-Detail 4 2 2 3 2 5_Tertiary Salaries Survey" xfId="11720" xr:uid="{00000000-0005-0000-0000-0000E0490000}"/>
    <cellStyle name="RowTitles1-Detail 4 2 2 3 2 6" xfId="11721" xr:uid="{00000000-0005-0000-0000-0000E1490000}"/>
    <cellStyle name="RowTitles1-Detail 4 2 2 3 2_Tertiary Salaries Survey" xfId="11722" xr:uid="{00000000-0005-0000-0000-0000E2490000}"/>
    <cellStyle name="RowTitles1-Detail 4 2 2 3 3" xfId="11723" xr:uid="{00000000-0005-0000-0000-0000E3490000}"/>
    <cellStyle name="RowTitles1-Detail 4 2 2 3 3 2" xfId="11724" xr:uid="{00000000-0005-0000-0000-0000E4490000}"/>
    <cellStyle name="RowTitles1-Detail 4 2 2 3 3 2 2" xfId="11725" xr:uid="{00000000-0005-0000-0000-0000E5490000}"/>
    <cellStyle name="RowTitles1-Detail 4 2 2 3 3 2 2 2" xfId="11726" xr:uid="{00000000-0005-0000-0000-0000E6490000}"/>
    <cellStyle name="RowTitles1-Detail 4 2 2 3 3 2 2_Tertiary Salaries Survey" xfId="11727" xr:uid="{00000000-0005-0000-0000-0000E7490000}"/>
    <cellStyle name="RowTitles1-Detail 4 2 2 3 3 2 3" xfId="11728" xr:uid="{00000000-0005-0000-0000-0000E8490000}"/>
    <cellStyle name="RowTitles1-Detail 4 2 2 3 3 2_Tertiary Salaries Survey" xfId="11729" xr:uid="{00000000-0005-0000-0000-0000E9490000}"/>
    <cellStyle name="RowTitles1-Detail 4 2 2 3 3 3" xfId="11730" xr:uid="{00000000-0005-0000-0000-0000EA490000}"/>
    <cellStyle name="RowTitles1-Detail 4 2 2 3 3 3 2" xfId="11731" xr:uid="{00000000-0005-0000-0000-0000EB490000}"/>
    <cellStyle name="RowTitles1-Detail 4 2 2 3 3 3 2 2" xfId="11732" xr:uid="{00000000-0005-0000-0000-0000EC490000}"/>
    <cellStyle name="RowTitles1-Detail 4 2 2 3 3 3 2_Tertiary Salaries Survey" xfId="11733" xr:uid="{00000000-0005-0000-0000-0000ED490000}"/>
    <cellStyle name="RowTitles1-Detail 4 2 2 3 3 3 3" xfId="11734" xr:uid="{00000000-0005-0000-0000-0000EE490000}"/>
    <cellStyle name="RowTitles1-Detail 4 2 2 3 3 3_Tertiary Salaries Survey" xfId="11735" xr:uid="{00000000-0005-0000-0000-0000EF490000}"/>
    <cellStyle name="RowTitles1-Detail 4 2 2 3 3 4" xfId="11736" xr:uid="{00000000-0005-0000-0000-0000F0490000}"/>
    <cellStyle name="RowTitles1-Detail 4 2 2 3 3 5" xfId="11737" xr:uid="{00000000-0005-0000-0000-0000F1490000}"/>
    <cellStyle name="RowTitles1-Detail 4 2 2 3 3_Tertiary Salaries Survey" xfId="11738" xr:uid="{00000000-0005-0000-0000-0000F2490000}"/>
    <cellStyle name="RowTitles1-Detail 4 2 2 3 4" xfId="11739" xr:uid="{00000000-0005-0000-0000-0000F3490000}"/>
    <cellStyle name="RowTitles1-Detail 4 2 2 3 4 2" xfId="11740" xr:uid="{00000000-0005-0000-0000-0000F4490000}"/>
    <cellStyle name="RowTitles1-Detail 4 2 2 3 4 2 2" xfId="11741" xr:uid="{00000000-0005-0000-0000-0000F5490000}"/>
    <cellStyle name="RowTitles1-Detail 4 2 2 3 4 2 2 2" xfId="11742" xr:uid="{00000000-0005-0000-0000-0000F6490000}"/>
    <cellStyle name="RowTitles1-Detail 4 2 2 3 4 2 2_Tertiary Salaries Survey" xfId="11743" xr:uid="{00000000-0005-0000-0000-0000F7490000}"/>
    <cellStyle name="RowTitles1-Detail 4 2 2 3 4 2 3" xfId="11744" xr:uid="{00000000-0005-0000-0000-0000F8490000}"/>
    <cellStyle name="RowTitles1-Detail 4 2 2 3 4 2_Tertiary Salaries Survey" xfId="11745" xr:uid="{00000000-0005-0000-0000-0000F9490000}"/>
    <cellStyle name="RowTitles1-Detail 4 2 2 3 4 3" xfId="11746" xr:uid="{00000000-0005-0000-0000-0000FA490000}"/>
    <cellStyle name="RowTitles1-Detail 4 2 2 3 4 3 2" xfId="11747" xr:uid="{00000000-0005-0000-0000-0000FB490000}"/>
    <cellStyle name="RowTitles1-Detail 4 2 2 3 4 3 2 2" xfId="11748" xr:uid="{00000000-0005-0000-0000-0000FC490000}"/>
    <cellStyle name="RowTitles1-Detail 4 2 2 3 4 3 2_Tertiary Salaries Survey" xfId="11749" xr:uid="{00000000-0005-0000-0000-0000FD490000}"/>
    <cellStyle name="RowTitles1-Detail 4 2 2 3 4 3 3" xfId="11750" xr:uid="{00000000-0005-0000-0000-0000FE490000}"/>
    <cellStyle name="RowTitles1-Detail 4 2 2 3 4 3_Tertiary Salaries Survey" xfId="11751" xr:uid="{00000000-0005-0000-0000-0000FF490000}"/>
    <cellStyle name="RowTitles1-Detail 4 2 2 3 4 4" xfId="11752" xr:uid="{00000000-0005-0000-0000-0000004A0000}"/>
    <cellStyle name="RowTitles1-Detail 4 2 2 3 4 4 2" xfId="11753" xr:uid="{00000000-0005-0000-0000-0000014A0000}"/>
    <cellStyle name="RowTitles1-Detail 4 2 2 3 4 4_Tertiary Salaries Survey" xfId="11754" xr:uid="{00000000-0005-0000-0000-0000024A0000}"/>
    <cellStyle name="RowTitles1-Detail 4 2 2 3 4 5" xfId="11755" xr:uid="{00000000-0005-0000-0000-0000034A0000}"/>
    <cellStyle name="RowTitles1-Detail 4 2 2 3 4_Tertiary Salaries Survey" xfId="11756" xr:uid="{00000000-0005-0000-0000-0000044A0000}"/>
    <cellStyle name="RowTitles1-Detail 4 2 2 3 5" xfId="11757" xr:uid="{00000000-0005-0000-0000-0000054A0000}"/>
    <cellStyle name="RowTitles1-Detail 4 2 2 3 5 2" xfId="11758" xr:uid="{00000000-0005-0000-0000-0000064A0000}"/>
    <cellStyle name="RowTitles1-Detail 4 2 2 3 5 2 2" xfId="11759" xr:uid="{00000000-0005-0000-0000-0000074A0000}"/>
    <cellStyle name="RowTitles1-Detail 4 2 2 3 5 2 2 2" xfId="11760" xr:uid="{00000000-0005-0000-0000-0000084A0000}"/>
    <cellStyle name="RowTitles1-Detail 4 2 2 3 5 2 2_Tertiary Salaries Survey" xfId="11761" xr:uid="{00000000-0005-0000-0000-0000094A0000}"/>
    <cellStyle name="RowTitles1-Detail 4 2 2 3 5 2 3" xfId="11762" xr:uid="{00000000-0005-0000-0000-00000A4A0000}"/>
    <cellStyle name="RowTitles1-Detail 4 2 2 3 5 2_Tertiary Salaries Survey" xfId="11763" xr:uid="{00000000-0005-0000-0000-00000B4A0000}"/>
    <cellStyle name="RowTitles1-Detail 4 2 2 3 5 3" xfId="11764" xr:uid="{00000000-0005-0000-0000-00000C4A0000}"/>
    <cellStyle name="RowTitles1-Detail 4 2 2 3 5 3 2" xfId="11765" xr:uid="{00000000-0005-0000-0000-00000D4A0000}"/>
    <cellStyle name="RowTitles1-Detail 4 2 2 3 5 3 2 2" xfId="11766" xr:uid="{00000000-0005-0000-0000-00000E4A0000}"/>
    <cellStyle name="RowTitles1-Detail 4 2 2 3 5 3 2_Tertiary Salaries Survey" xfId="11767" xr:uid="{00000000-0005-0000-0000-00000F4A0000}"/>
    <cellStyle name="RowTitles1-Detail 4 2 2 3 5 3 3" xfId="11768" xr:uid="{00000000-0005-0000-0000-0000104A0000}"/>
    <cellStyle name="RowTitles1-Detail 4 2 2 3 5 3_Tertiary Salaries Survey" xfId="11769" xr:uid="{00000000-0005-0000-0000-0000114A0000}"/>
    <cellStyle name="RowTitles1-Detail 4 2 2 3 5 4" xfId="11770" xr:uid="{00000000-0005-0000-0000-0000124A0000}"/>
    <cellStyle name="RowTitles1-Detail 4 2 2 3 5 4 2" xfId="11771" xr:uid="{00000000-0005-0000-0000-0000134A0000}"/>
    <cellStyle name="RowTitles1-Detail 4 2 2 3 5 4_Tertiary Salaries Survey" xfId="11772" xr:uid="{00000000-0005-0000-0000-0000144A0000}"/>
    <cellStyle name="RowTitles1-Detail 4 2 2 3 5 5" xfId="11773" xr:uid="{00000000-0005-0000-0000-0000154A0000}"/>
    <cellStyle name="RowTitles1-Detail 4 2 2 3 5_Tertiary Salaries Survey" xfId="11774" xr:uid="{00000000-0005-0000-0000-0000164A0000}"/>
    <cellStyle name="RowTitles1-Detail 4 2 2 3 6" xfId="11775" xr:uid="{00000000-0005-0000-0000-0000174A0000}"/>
    <cellStyle name="RowTitles1-Detail 4 2 2 3 6 2" xfId="11776" xr:uid="{00000000-0005-0000-0000-0000184A0000}"/>
    <cellStyle name="RowTitles1-Detail 4 2 2 3 6 2 2" xfId="11777" xr:uid="{00000000-0005-0000-0000-0000194A0000}"/>
    <cellStyle name="RowTitles1-Detail 4 2 2 3 6 2 2 2" xfId="11778" xr:uid="{00000000-0005-0000-0000-00001A4A0000}"/>
    <cellStyle name="RowTitles1-Detail 4 2 2 3 6 2 2_Tertiary Salaries Survey" xfId="11779" xr:uid="{00000000-0005-0000-0000-00001B4A0000}"/>
    <cellStyle name="RowTitles1-Detail 4 2 2 3 6 2 3" xfId="11780" xr:uid="{00000000-0005-0000-0000-00001C4A0000}"/>
    <cellStyle name="RowTitles1-Detail 4 2 2 3 6 2_Tertiary Salaries Survey" xfId="11781" xr:uid="{00000000-0005-0000-0000-00001D4A0000}"/>
    <cellStyle name="RowTitles1-Detail 4 2 2 3 6 3" xfId="11782" xr:uid="{00000000-0005-0000-0000-00001E4A0000}"/>
    <cellStyle name="RowTitles1-Detail 4 2 2 3 6 3 2" xfId="11783" xr:uid="{00000000-0005-0000-0000-00001F4A0000}"/>
    <cellStyle name="RowTitles1-Detail 4 2 2 3 6 3 2 2" xfId="11784" xr:uid="{00000000-0005-0000-0000-0000204A0000}"/>
    <cellStyle name="RowTitles1-Detail 4 2 2 3 6 3 2_Tertiary Salaries Survey" xfId="11785" xr:uid="{00000000-0005-0000-0000-0000214A0000}"/>
    <cellStyle name="RowTitles1-Detail 4 2 2 3 6 3 3" xfId="11786" xr:uid="{00000000-0005-0000-0000-0000224A0000}"/>
    <cellStyle name="RowTitles1-Detail 4 2 2 3 6 3_Tertiary Salaries Survey" xfId="11787" xr:uid="{00000000-0005-0000-0000-0000234A0000}"/>
    <cellStyle name="RowTitles1-Detail 4 2 2 3 6 4" xfId="11788" xr:uid="{00000000-0005-0000-0000-0000244A0000}"/>
    <cellStyle name="RowTitles1-Detail 4 2 2 3 6 4 2" xfId="11789" xr:uid="{00000000-0005-0000-0000-0000254A0000}"/>
    <cellStyle name="RowTitles1-Detail 4 2 2 3 6 4_Tertiary Salaries Survey" xfId="11790" xr:uid="{00000000-0005-0000-0000-0000264A0000}"/>
    <cellStyle name="RowTitles1-Detail 4 2 2 3 6 5" xfId="11791" xr:uid="{00000000-0005-0000-0000-0000274A0000}"/>
    <cellStyle name="RowTitles1-Detail 4 2 2 3 6_Tertiary Salaries Survey" xfId="11792" xr:uid="{00000000-0005-0000-0000-0000284A0000}"/>
    <cellStyle name="RowTitles1-Detail 4 2 2 3 7" xfId="11793" xr:uid="{00000000-0005-0000-0000-0000294A0000}"/>
    <cellStyle name="RowTitles1-Detail 4 2 2 3 7 2" xfId="11794" xr:uid="{00000000-0005-0000-0000-00002A4A0000}"/>
    <cellStyle name="RowTitles1-Detail 4 2 2 3 7 2 2" xfId="11795" xr:uid="{00000000-0005-0000-0000-00002B4A0000}"/>
    <cellStyle name="RowTitles1-Detail 4 2 2 3 7 2_Tertiary Salaries Survey" xfId="11796" xr:uid="{00000000-0005-0000-0000-00002C4A0000}"/>
    <cellStyle name="RowTitles1-Detail 4 2 2 3 7 3" xfId="11797" xr:uid="{00000000-0005-0000-0000-00002D4A0000}"/>
    <cellStyle name="RowTitles1-Detail 4 2 2 3 7_Tertiary Salaries Survey" xfId="11798" xr:uid="{00000000-0005-0000-0000-00002E4A0000}"/>
    <cellStyle name="RowTitles1-Detail 4 2 2 3 8" xfId="11799" xr:uid="{00000000-0005-0000-0000-00002F4A0000}"/>
    <cellStyle name="RowTitles1-Detail 4 2 2 3 8 2" xfId="11800" xr:uid="{00000000-0005-0000-0000-0000304A0000}"/>
    <cellStyle name="RowTitles1-Detail 4 2 2 3 8 2 2" xfId="11801" xr:uid="{00000000-0005-0000-0000-0000314A0000}"/>
    <cellStyle name="RowTitles1-Detail 4 2 2 3 8 2_Tertiary Salaries Survey" xfId="11802" xr:uid="{00000000-0005-0000-0000-0000324A0000}"/>
    <cellStyle name="RowTitles1-Detail 4 2 2 3 8 3" xfId="11803" xr:uid="{00000000-0005-0000-0000-0000334A0000}"/>
    <cellStyle name="RowTitles1-Detail 4 2 2 3 8_Tertiary Salaries Survey" xfId="11804" xr:uid="{00000000-0005-0000-0000-0000344A0000}"/>
    <cellStyle name="RowTitles1-Detail 4 2 2 3 9" xfId="11805" xr:uid="{00000000-0005-0000-0000-0000354A0000}"/>
    <cellStyle name="RowTitles1-Detail 4 2 2 3_STUD aligned by INSTIT" xfId="11806" xr:uid="{00000000-0005-0000-0000-0000364A0000}"/>
    <cellStyle name="RowTitles1-Detail 4 2 2 4" xfId="11807" xr:uid="{00000000-0005-0000-0000-0000374A0000}"/>
    <cellStyle name="RowTitles1-Detail 4 2 2 4 2" xfId="11808" xr:uid="{00000000-0005-0000-0000-0000384A0000}"/>
    <cellStyle name="RowTitles1-Detail 4 2 2 4 2 2" xfId="11809" xr:uid="{00000000-0005-0000-0000-0000394A0000}"/>
    <cellStyle name="RowTitles1-Detail 4 2 2 4 2 2 2" xfId="11810" xr:uid="{00000000-0005-0000-0000-00003A4A0000}"/>
    <cellStyle name="RowTitles1-Detail 4 2 2 4 2 2 2 2" xfId="11811" xr:uid="{00000000-0005-0000-0000-00003B4A0000}"/>
    <cellStyle name="RowTitles1-Detail 4 2 2 4 2 2 2_Tertiary Salaries Survey" xfId="11812" xr:uid="{00000000-0005-0000-0000-00003C4A0000}"/>
    <cellStyle name="RowTitles1-Detail 4 2 2 4 2 2 3" xfId="11813" xr:uid="{00000000-0005-0000-0000-00003D4A0000}"/>
    <cellStyle name="RowTitles1-Detail 4 2 2 4 2 2_Tertiary Salaries Survey" xfId="11814" xr:uid="{00000000-0005-0000-0000-00003E4A0000}"/>
    <cellStyle name="RowTitles1-Detail 4 2 2 4 2 3" xfId="11815" xr:uid="{00000000-0005-0000-0000-00003F4A0000}"/>
    <cellStyle name="RowTitles1-Detail 4 2 2 4 2 3 2" xfId="11816" xr:uid="{00000000-0005-0000-0000-0000404A0000}"/>
    <cellStyle name="RowTitles1-Detail 4 2 2 4 2 3 2 2" xfId="11817" xr:uid="{00000000-0005-0000-0000-0000414A0000}"/>
    <cellStyle name="RowTitles1-Detail 4 2 2 4 2 3 2_Tertiary Salaries Survey" xfId="11818" xr:uid="{00000000-0005-0000-0000-0000424A0000}"/>
    <cellStyle name="RowTitles1-Detail 4 2 2 4 2 3 3" xfId="11819" xr:uid="{00000000-0005-0000-0000-0000434A0000}"/>
    <cellStyle name="RowTitles1-Detail 4 2 2 4 2 3_Tertiary Salaries Survey" xfId="11820" xr:uid="{00000000-0005-0000-0000-0000444A0000}"/>
    <cellStyle name="RowTitles1-Detail 4 2 2 4 2 4" xfId="11821" xr:uid="{00000000-0005-0000-0000-0000454A0000}"/>
    <cellStyle name="RowTitles1-Detail 4 2 2 4 2 5" xfId="11822" xr:uid="{00000000-0005-0000-0000-0000464A0000}"/>
    <cellStyle name="RowTitles1-Detail 4 2 2 4 2 5 2" xfId="11823" xr:uid="{00000000-0005-0000-0000-0000474A0000}"/>
    <cellStyle name="RowTitles1-Detail 4 2 2 4 2 5_Tertiary Salaries Survey" xfId="11824" xr:uid="{00000000-0005-0000-0000-0000484A0000}"/>
    <cellStyle name="RowTitles1-Detail 4 2 2 4 2 6" xfId="11825" xr:uid="{00000000-0005-0000-0000-0000494A0000}"/>
    <cellStyle name="RowTitles1-Detail 4 2 2 4 2_Tertiary Salaries Survey" xfId="11826" xr:uid="{00000000-0005-0000-0000-00004A4A0000}"/>
    <cellStyle name="RowTitles1-Detail 4 2 2 4 3" xfId="11827" xr:uid="{00000000-0005-0000-0000-00004B4A0000}"/>
    <cellStyle name="RowTitles1-Detail 4 2 2 4 3 2" xfId="11828" xr:uid="{00000000-0005-0000-0000-00004C4A0000}"/>
    <cellStyle name="RowTitles1-Detail 4 2 2 4 3 2 2" xfId="11829" xr:uid="{00000000-0005-0000-0000-00004D4A0000}"/>
    <cellStyle name="RowTitles1-Detail 4 2 2 4 3 2 2 2" xfId="11830" xr:uid="{00000000-0005-0000-0000-00004E4A0000}"/>
    <cellStyle name="RowTitles1-Detail 4 2 2 4 3 2 2_Tertiary Salaries Survey" xfId="11831" xr:uid="{00000000-0005-0000-0000-00004F4A0000}"/>
    <cellStyle name="RowTitles1-Detail 4 2 2 4 3 2 3" xfId="11832" xr:uid="{00000000-0005-0000-0000-0000504A0000}"/>
    <cellStyle name="RowTitles1-Detail 4 2 2 4 3 2_Tertiary Salaries Survey" xfId="11833" xr:uid="{00000000-0005-0000-0000-0000514A0000}"/>
    <cellStyle name="RowTitles1-Detail 4 2 2 4 3 3" xfId="11834" xr:uid="{00000000-0005-0000-0000-0000524A0000}"/>
    <cellStyle name="RowTitles1-Detail 4 2 2 4 3 3 2" xfId="11835" xr:uid="{00000000-0005-0000-0000-0000534A0000}"/>
    <cellStyle name="RowTitles1-Detail 4 2 2 4 3 3 2 2" xfId="11836" xr:uid="{00000000-0005-0000-0000-0000544A0000}"/>
    <cellStyle name="RowTitles1-Detail 4 2 2 4 3 3 2_Tertiary Salaries Survey" xfId="11837" xr:uid="{00000000-0005-0000-0000-0000554A0000}"/>
    <cellStyle name="RowTitles1-Detail 4 2 2 4 3 3 3" xfId="11838" xr:uid="{00000000-0005-0000-0000-0000564A0000}"/>
    <cellStyle name="RowTitles1-Detail 4 2 2 4 3 3_Tertiary Salaries Survey" xfId="11839" xr:uid="{00000000-0005-0000-0000-0000574A0000}"/>
    <cellStyle name="RowTitles1-Detail 4 2 2 4 3 4" xfId="11840" xr:uid="{00000000-0005-0000-0000-0000584A0000}"/>
    <cellStyle name="RowTitles1-Detail 4 2 2 4 3 5" xfId="11841" xr:uid="{00000000-0005-0000-0000-0000594A0000}"/>
    <cellStyle name="RowTitles1-Detail 4 2 2 4 3_Tertiary Salaries Survey" xfId="11842" xr:uid="{00000000-0005-0000-0000-00005A4A0000}"/>
    <cellStyle name="RowTitles1-Detail 4 2 2 4 4" xfId="11843" xr:uid="{00000000-0005-0000-0000-00005B4A0000}"/>
    <cellStyle name="RowTitles1-Detail 4 2 2 4 4 2" xfId="11844" xr:uid="{00000000-0005-0000-0000-00005C4A0000}"/>
    <cellStyle name="RowTitles1-Detail 4 2 2 4 4 2 2" xfId="11845" xr:uid="{00000000-0005-0000-0000-00005D4A0000}"/>
    <cellStyle name="RowTitles1-Detail 4 2 2 4 4 2 2 2" xfId="11846" xr:uid="{00000000-0005-0000-0000-00005E4A0000}"/>
    <cellStyle name="RowTitles1-Detail 4 2 2 4 4 2 2_Tertiary Salaries Survey" xfId="11847" xr:uid="{00000000-0005-0000-0000-00005F4A0000}"/>
    <cellStyle name="RowTitles1-Detail 4 2 2 4 4 2 3" xfId="11848" xr:uid="{00000000-0005-0000-0000-0000604A0000}"/>
    <cellStyle name="RowTitles1-Detail 4 2 2 4 4 2_Tertiary Salaries Survey" xfId="11849" xr:uid="{00000000-0005-0000-0000-0000614A0000}"/>
    <cellStyle name="RowTitles1-Detail 4 2 2 4 4 3" xfId="11850" xr:uid="{00000000-0005-0000-0000-0000624A0000}"/>
    <cellStyle name="RowTitles1-Detail 4 2 2 4 4 3 2" xfId="11851" xr:uid="{00000000-0005-0000-0000-0000634A0000}"/>
    <cellStyle name="RowTitles1-Detail 4 2 2 4 4 3 2 2" xfId="11852" xr:uid="{00000000-0005-0000-0000-0000644A0000}"/>
    <cellStyle name="RowTitles1-Detail 4 2 2 4 4 3 2_Tertiary Salaries Survey" xfId="11853" xr:uid="{00000000-0005-0000-0000-0000654A0000}"/>
    <cellStyle name="RowTitles1-Detail 4 2 2 4 4 3 3" xfId="11854" xr:uid="{00000000-0005-0000-0000-0000664A0000}"/>
    <cellStyle name="RowTitles1-Detail 4 2 2 4 4 3_Tertiary Salaries Survey" xfId="11855" xr:uid="{00000000-0005-0000-0000-0000674A0000}"/>
    <cellStyle name="RowTitles1-Detail 4 2 2 4 4 4" xfId="11856" xr:uid="{00000000-0005-0000-0000-0000684A0000}"/>
    <cellStyle name="RowTitles1-Detail 4 2 2 4 4 5" xfId="11857" xr:uid="{00000000-0005-0000-0000-0000694A0000}"/>
    <cellStyle name="RowTitles1-Detail 4 2 2 4 4 5 2" xfId="11858" xr:uid="{00000000-0005-0000-0000-00006A4A0000}"/>
    <cellStyle name="RowTitles1-Detail 4 2 2 4 4 5_Tertiary Salaries Survey" xfId="11859" xr:uid="{00000000-0005-0000-0000-00006B4A0000}"/>
    <cellStyle name="RowTitles1-Detail 4 2 2 4 4 6" xfId="11860" xr:uid="{00000000-0005-0000-0000-00006C4A0000}"/>
    <cellStyle name="RowTitles1-Detail 4 2 2 4 4_Tertiary Salaries Survey" xfId="11861" xr:uid="{00000000-0005-0000-0000-00006D4A0000}"/>
    <cellStyle name="RowTitles1-Detail 4 2 2 4 5" xfId="11862" xr:uid="{00000000-0005-0000-0000-00006E4A0000}"/>
    <cellStyle name="RowTitles1-Detail 4 2 2 4 5 2" xfId="11863" xr:uid="{00000000-0005-0000-0000-00006F4A0000}"/>
    <cellStyle name="RowTitles1-Detail 4 2 2 4 5 2 2" xfId="11864" xr:uid="{00000000-0005-0000-0000-0000704A0000}"/>
    <cellStyle name="RowTitles1-Detail 4 2 2 4 5 2 2 2" xfId="11865" xr:uid="{00000000-0005-0000-0000-0000714A0000}"/>
    <cellStyle name="RowTitles1-Detail 4 2 2 4 5 2 2_Tertiary Salaries Survey" xfId="11866" xr:uid="{00000000-0005-0000-0000-0000724A0000}"/>
    <cellStyle name="RowTitles1-Detail 4 2 2 4 5 2 3" xfId="11867" xr:uid="{00000000-0005-0000-0000-0000734A0000}"/>
    <cellStyle name="RowTitles1-Detail 4 2 2 4 5 2_Tertiary Salaries Survey" xfId="11868" xr:uid="{00000000-0005-0000-0000-0000744A0000}"/>
    <cellStyle name="RowTitles1-Detail 4 2 2 4 5 3" xfId="11869" xr:uid="{00000000-0005-0000-0000-0000754A0000}"/>
    <cellStyle name="RowTitles1-Detail 4 2 2 4 5 3 2" xfId="11870" xr:uid="{00000000-0005-0000-0000-0000764A0000}"/>
    <cellStyle name="RowTitles1-Detail 4 2 2 4 5 3 2 2" xfId="11871" xr:uid="{00000000-0005-0000-0000-0000774A0000}"/>
    <cellStyle name="RowTitles1-Detail 4 2 2 4 5 3 2_Tertiary Salaries Survey" xfId="11872" xr:uid="{00000000-0005-0000-0000-0000784A0000}"/>
    <cellStyle name="RowTitles1-Detail 4 2 2 4 5 3 3" xfId="11873" xr:uid="{00000000-0005-0000-0000-0000794A0000}"/>
    <cellStyle name="RowTitles1-Detail 4 2 2 4 5 3_Tertiary Salaries Survey" xfId="11874" xr:uid="{00000000-0005-0000-0000-00007A4A0000}"/>
    <cellStyle name="RowTitles1-Detail 4 2 2 4 5 4" xfId="11875" xr:uid="{00000000-0005-0000-0000-00007B4A0000}"/>
    <cellStyle name="RowTitles1-Detail 4 2 2 4 5 4 2" xfId="11876" xr:uid="{00000000-0005-0000-0000-00007C4A0000}"/>
    <cellStyle name="RowTitles1-Detail 4 2 2 4 5 4_Tertiary Salaries Survey" xfId="11877" xr:uid="{00000000-0005-0000-0000-00007D4A0000}"/>
    <cellStyle name="RowTitles1-Detail 4 2 2 4 5 5" xfId="11878" xr:uid="{00000000-0005-0000-0000-00007E4A0000}"/>
    <cellStyle name="RowTitles1-Detail 4 2 2 4 5_Tertiary Salaries Survey" xfId="11879" xr:uid="{00000000-0005-0000-0000-00007F4A0000}"/>
    <cellStyle name="RowTitles1-Detail 4 2 2 4 6" xfId="11880" xr:uid="{00000000-0005-0000-0000-0000804A0000}"/>
    <cellStyle name="RowTitles1-Detail 4 2 2 4 6 2" xfId="11881" xr:uid="{00000000-0005-0000-0000-0000814A0000}"/>
    <cellStyle name="RowTitles1-Detail 4 2 2 4 6 2 2" xfId="11882" xr:uid="{00000000-0005-0000-0000-0000824A0000}"/>
    <cellStyle name="RowTitles1-Detail 4 2 2 4 6 2 2 2" xfId="11883" xr:uid="{00000000-0005-0000-0000-0000834A0000}"/>
    <cellStyle name="RowTitles1-Detail 4 2 2 4 6 2 2_Tertiary Salaries Survey" xfId="11884" xr:uid="{00000000-0005-0000-0000-0000844A0000}"/>
    <cellStyle name="RowTitles1-Detail 4 2 2 4 6 2 3" xfId="11885" xr:uid="{00000000-0005-0000-0000-0000854A0000}"/>
    <cellStyle name="RowTitles1-Detail 4 2 2 4 6 2_Tertiary Salaries Survey" xfId="11886" xr:uid="{00000000-0005-0000-0000-0000864A0000}"/>
    <cellStyle name="RowTitles1-Detail 4 2 2 4 6 3" xfId="11887" xr:uid="{00000000-0005-0000-0000-0000874A0000}"/>
    <cellStyle name="RowTitles1-Detail 4 2 2 4 6 3 2" xfId="11888" xr:uid="{00000000-0005-0000-0000-0000884A0000}"/>
    <cellStyle name="RowTitles1-Detail 4 2 2 4 6 3 2 2" xfId="11889" xr:uid="{00000000-0005-0000-0000-0000894A0000}"/>
    <cellStyle name="RowTitles1-Detail 4 2 2 4 6 3 2_Tertiary Salaries Survey" xfId="11890" xr:uid="{00000000-0005-0000-0000-00008A4A0000}"/>
    <cellStyle name="RowTitles1-Detail 4 2 2 4 6 3 3" xfId="11891" xr:uid="{00000000-0005-0000-0000-00008B4A0000}"/>
    <cellStyle name="RowTitles1-Detail 4 2 2 4 6 3_Tertiary Salaries Survey" xfId="11892" xr:uid="{00000000-0005-0000-0000-00008C4A0000}"/>
    <cellStyle name="RowTitles1-Detail 4 2 2 4 6 4" xfId="11893" xr:uid="{00000000-0005-0000-0000-00008D4A0000}"/>
    <cellStyle name="RowTitles1-Detail 4 2 2 4 6 4 2" xfId="11894" xr:uid="{00000000-0005-0000-0000-00008E4A0000}"/>
    <cellStyle name="RowTitles1-Detail 4 2 2 4 6 4_Tertiary Salaries Survey" xfId="11895" xr:uid="{00000000-0005-0000-0000-00008F4A0000}"/>
    <cellStyle name="RowTitles1-Detail 4 2 2 4 6 5" xfId="11896" xr:uid="{00000000-0005-0000-0000-0000904A0000}"/>
    <cellStyle name="RowTitles1-Detail 4 2 2 4 6_Tertiary Salaries Survey" xfId="11897" xr:uid="{00000000-0005-0000-0000-0000914A0000}"/>
    <cellStyle name="RowTitles1-Detail 4 2 2 4 7" xfId="11898" xr:uid="{00000000-0005-0000-0000-0000924A0000}"/>
    <cellStyle name="RowTitles1-Detail 4 2 2 4 7 2" xfId="11899" xr:uid="{00000000-0005-0000-0000-0000934A0000}"/>
    <cellStyle name="RowTitles1-Detail 4 2 2 4 7 2 2" xfId="11900" xr:uid="{00000000-0005-0000-0000-0000944A0000}"/>
    <cellStyle name="RowTitles1-Detail 4 2 2 4 7 2_Tertiary Salaries Survey" xfId="11901" xr:uid="{00000000-0005-0000-0000-0000954A0000}"/>
    <cellStyle name="RowTitles1-Detail 4 2 2 4 7 3" xfId="11902" xr:uid="{00000000-0005-0000-0000-0000964A0000}"/>
    <cellStyle name="RowTitles1-Detail 4 2 2 4 7_Tertiary Salaries Survey" xfId="11903" xr:uid="{00000000-0005-0000-0000-0000974A0000}"/>
    <cellStyle name="RowTitles1-Detail 4 2 2 4 8" xfId="11904" xr:uid="{00000000-0005-0000-0000-0000984A0000}"/>
    <cellStyle name="RowTitles1-Detail 4 2 2 4 9" xfId="11905" xr:uid="{00000000-0005-0000-0000-0000994A0000}"/>
    <cellStyle name="RowTitles1-Detail 4 2 2 4_STUD aligned by INSTIT" xfId="11906" xr:uid="{00000000-0005-0000-0000-00009A4A0000}"/>
    <cellStyle name="RowTitles1-Detail 4 2 2 5" xfId="11907" xr:uid="{00000000-0005-0000-0000-00009B4A0000}"/>
    <cellStyle name="RowTitles1-Detail 4 2 2 5 2" xfId="11908" xr:uid="{00000000-0005-0000-0000-00009C4A0000}"/>
    <cellStyle name="RowTitles1-Detail 4 2 2 5 2 2" xfId="11909" xr:uid="{00000000-0005-0000-0000-00009D4A0000}"/>
    <cellStyle name="RowTitles1-Detail 4 2 2 5 2 2 2" xfId="11910" xr:uid="{00000000-0005-0000-0000-00009E4A0000}"/>
    <cellStyle name="RowTitles1-Detail 4 2 2 5 2 2_Tertiary Salaries Survey" xfId="11911" xr:uid="{00000000-0005-0000-0000-00009F4A0000}"/>
    <cellStyle name="RowTitles1-Detail 4 2 2 5 2 3" xfId="11912" xr:uid="{00000000-0005-0000-0000-0000A04A0000}"/>
    <cellStyle name="RowTitles1-Detail 4 2 2 5 2_Tertiary Salaries Survey" xfId="11913" xr:uid="{00000000-0005-0000-0000-0000A14A0000}"/>
    <cellStyle name="RowTitles1-Detail 4 2 2 5 3" xfId="11914" xr:uid="{00000000-0005-0000-0000-0000A24A0000}"/>
    <cellStyle name="RowTitles1-Detail 4 2 2 5 3 2" xfId="11915" xr:uid="{00000000-0005-0000-0000-0000A34A0000}"/>
    <cellStyle name="RowTitles1-Detail 4 2 2 5 3 2 2" xfId="11916" xr:uid="{00000000-0005-0000-0000-0000A44A0000}"/>
    <cellStyle name="RowTitles1-Detail 4 2 2 5 3 2_Tertiary Salaries Survey" xfId="11917" xr:uid="{00000000-0005-0000-0000-0000A54A0000}"/>
    <cellStyle name="RowTitles1-Detail 4 2 2 5 3 3" xfId="11918" xr:uid="{00000000-0005-0000-0000-0000A64A0000}"/>
    <cellStyle name="RowTitles1-Detail 4 2 2 5 3_Tertiary Salaries Survey" xfId="11919" xr:uid="{00000000-0005-0000-0000-0000A74A0000}"/>
    <cellStyle name="RowTitles1-Detail 4 2 2 5 4" xfId="11920" xr:uid="{00000000-0005-0000-0000-0000A84A0000}"/>
    <cellStyle name="RowTitles1-Detail 4 2 2 5 5" xfId="11921" xr:uid="{00000000-0005-0000-0000-0000A94A0000}"/>
    <cellStyle name="RowTitles1-Detail 4 2 2 5 5 2" xfId="11922" xr:uid="{00000000-0005-0000-0000-0000AA4A0000}"/>
    <cellStyle name="RowTitles1-Detail 4 2 2 5 5_Tertiary Salaries Survey" xfId="11923" xr:uid="{00000000-0005-0000-0000-0000AB4A0000}"/>
    <cellStyle name="RowTitles1-Detail 4 2 2 5 6" xfId="11924" xr:uid="{00000000-0005-0000-0000-0000AC4A0000}"/>
    <cellStyle name="RowTitles1-Detail 4 2 2 5_Tertiary Salaries Survey" xfId="11925" xr:uid="{00000000-0005-0000-0000-0000AD4A0000}"/>
    <cellStyle name="RowTitles1-Detail 4 2 2 6" xfId="11926" xr:uid="{00000000-0005-0000-0000-0000AE4A0000}"/>
    <cellStyle name="RowTitles1-Detail 4 2 2 6 2" xfId="11927" xr:uid="{00000000-0005-0000-0000-0000AF4A0000}"/>
    <cellStyle name="RowTitles1-Detail 4 2 2 6 2 2" xfId="11928" xr:uid="{00000000-0005-0000-0000-0000B04A0000}"/>
    <cellStyle name="RowTitles1-Detail 4 2 2 6 2 2 2" xfId="11929" xr:uid="{00000000-0005-0000-0000-0000B14A0000}"/>
    <cellStyle name="RowTitles1-Detail 4 2 2 6 2 2_Tertiary Salaries Survey" xfId="11930" xr:uid="{00000000-0005-0000-0000-0000B24A0000}"/>
    <cellStyle name="RowTitles1-Detail 4 2 2 6 2 3" xfId="11931" xr:uid="{00000000-0005-0000-0000-0000B34A0000}"/>
    <cellStyle name="RowTitles1-Detail 4 2 2 6 2_Tertiary Salaries Survey" xfId="11932" xr:uid="{00000000-0005-0000-0000-0000B44A0000}"/>
    <cellStyle name="RowTitles1-Detail 4 2 2 6 3" xfId="11933" xr:uid="{00000000-0005-0000-0000-0000B54A0000}"/>
    <cellStyle name="RowTitles1-Detail 4 2 2 6 3 2" xfId="11934" xr:uid="{00000000-0005-0000-0000-0000B64A0000}"/>
    <cellStyle name="RowTitles1-Detail 4 2 2 6 3 2 2" xfId="11935" xr:uid="{00000000-0005-0000-0000-0000B74A0000}"/>
    <cellStyle name="RowTitles1-Detail 4 2 2 6 3 2_Tertiary Salaries Survey" xfId="11936" xr:uid="{00000000-0005-0000-0000-0000B84A0000}"/>
    <cellStyle name="RowTitles1-Detail 4 2 2 6 3 3" xfId="11937" xr:uid="{00000000-0005-0000-0000-0000B94A0000}"/>
    <cellStyle name="RowTitles1-Detail 4 2 2 6 3_Tertiary Salaries Survey" xfId="11938" xr:uid="{00000000-0005-0000-0000-0000BA4A0000}"/>
    <cellStyle name="RowTitles1-Detail 4 2 2 6 4" xfId="11939" xr:uid="{00000000-0005-0000-0000-0000BB4A0000}"/>
    <cellStyle name="RowTitles1-Detail 4 2 2 6 5" xfId="11940" xr:uid="{00000000-0005-0000-0000-0000BC4A0000}"/>
    <cellStyle name="RowTitles1-Detail 4 2 2 6_Tertiary Salaries Survey" xfId="11941" xr:uid="{00000000-0005-0000-0000-0000BD4A0000}"/>
    <cellStyle name="RowTitles1-Detail 4 2 2 7" xfId="11942" xr:uid="{00000000-0005-0000-0000-0000BE4A0000}"/>
    <cellStyle name="RowTitles1-Detail 4 2 2 7 2" xfId="11943" xr:uid="{00000000-0005-0000-0000-0000BF4A0000}"/>
    <cellStyle name="RowTitles1-Detail 4 2 2 7 2 2" xfId="11944" xr:uid="{00000000-0005-0000-0000-0000C04A0000}"/>
    <cellStyle name="RowTitles1-Detail 4 2 2 7 2 2 2" xfId="11945" xr:uid="{00000000-0005-0000-0000-0000C14A0000}"/>
    <cellStyle name="RowTitles1-Detail 4 2 2 7 2 2_Tertiary Salaries Survey" xfId="11946" xr:uid="{00000000-0005-0000-0000-0000C24A0000}"/>
    <cellStyle name="RowTitles1-Detail 4 2 2 7 2 3" xfId="11947" xr:uid="{00000000-0005-0000-0000-0000C34A0000}"/>
    <cellStyle name="RowTitles1-Detail 4 2 2 7 2_Tertiary Salaries Survey" xfId="11948" xr:uid="{00000000-0005-0000-0000-0000C44A0000}"/>
    <cellStyle name="RowTitles1-Detail 4 2 2 7 3" xfId="11949" xr:uid="{00000000-0005-0000-0000-0000C54A0000}"/>
    <cellStyle name="RowTitles1-Detail 4 2 2 7 3 2" xfId="11950" xr:uid="{00000000-0005-0000-0000-0000C64A0000}"/>
    <cellStyle name="RowTitles1-Detail 4 2 2 7 3 2 2" xfId="11951" xr:uid="{00000000-0005-0000-0000-0000C74A0000}"/>
    <cellStyle name="RowTitles1-Detail 4 2 2 7 3 2_Tertiary Salaries Survey" xfId="11952" xr:uid="{00000000-0005-0000-0000-0000C84A0000}"/>
    <cellStyle name="RowTitles1-Detail 4 2 2 7 3 3" xfId="11953" xr:uid="{00000000-0005-0000-0000-0000C94A0000}"/>
    <cellStyle name="RowTitles1-Detail 4 2 2 7 3_Tertiary Salaries Survey" xfId="11954" xr:uid="{00000000-0005-0000-0000-0000CA4A0000}"/>
    <cellStyle name="RowTitles1-Detail 4 2 2 7 4" xfId="11955" xr:uid="{00000000-0005-0000-0000-0000CB4A0000}"/>
    <cellStyle name="RowTitles1-Detail 4 2 2 7 5" xfId="11956" xr:uid="{00000000-0005-0000-0000-0000CC4A0000}"/>
    <cellStyle name="RowTitles1-Detail 4 2 2 7 5 2" xfId="11957" xr:uid="{00000000-0005-0000-0000-0000CD4A0000}"/>
    <cellStyle name="RowTitles1-Detail 4 2 2 7 5_Tertiary Salaries Survey" xfId="11958" xr:uid="{00000000-0005-0000-0000-0000CE4A0000}"/>
    <cellStyle name="RowTitles1-Detail 4 2 2 7 6" xfId="11959" xr:uid="{00000000-0005-0000-0000-0000CF4A0000}"/>
    <cellStyle name="RowTitles1-Detail 4 2 2 7_Tertiary Salaries Survey" xfId="11960" xr:uid="{00000000-0005-0000-0000-0000D04A0000}"/>
    <cellStyle name="RowTitles1-Detail 4 2 2 8" xfId="11961" xr:uid="{00000000-0005-0000-0000-0000D14A0000}"/>
    <cellStyle name="RowTitles1-Detail 4 2 2 8 2" xfId="11962" xr:uid="{00000000-0005-0000-0000-0000D24A0000}"/>
    <cellStyle name="RowTitles1-Detail 4 2 2 8 2 2" xfId="11963" xr:uid="{00000000-0005-0000-0000-0000D34A0000}"/>
    <cellStyle name="RowTitles1-Detail 4 2 2 8 2 2 2" xfId="11964" xr:uid="{00000000-0005-0000-0000-0000D44A0000}"/>
    <cellStyle name="RowTitles1-Detail 4 2 2 8 2 2_Tertiary Salaries Survey" xfId="11965" xr:uid="{00000000-0005-0000-0000-0000D54A0000}"/>
    <cellStyle name="RowTitles1-Detail 4 2 2 8 2 3" xfId="11966" xr:uid="{00000000-0005-0000-0000-0000D64A0000}"/>
    <cellStyle name="RowTitles1-Detail 4 2 2 8 2_Tertiary Salaries Survey" xfId="11967" xr:uid="{00000000-0005-0000-0000-0000D74A0000}"/>
    <cellStyle name="RowTitles1-Detail 4 2 2 8 3" xfId="11968" xr:uid="{00000000-0005-0000-0000-0000D84A0000}"/>
    <cellStyle name="RowTitles1-Detail 4 2 2 8 3 2" xfId="11969" xr:uid="{00000000-0005-0000-0000-0000D94A0000}"/>
    <cellStyle name="RowTitles1-Detail 4 2 2 8 3 2 2" xfId="11970" xr:uid="{00000000-0005-0000-0000-0000DA4A0000}"/>
    <cellStyle name="RowTitles1-Detail 4 2 2 8 3 2_Tertiary Salaries Survey" xfId="11971" xr:uid="{00000000-0005-0000-0000-0000DB4A0000}"/>
    <cellStyle name="RowTitles1-Detail 4 2 2 8 3 3" xfId="11972" xr:uid="{00000000-0005-0000-0000-0000DC4A0000}"/>
    <cellStyle name="RowTitles1-Detail 4 2 2 8 3_Tertiary Salaries Survey" xfId="11973" xr:uid="{00000000-0005-0000-0000-0000DD4A0000}"/>
    <cellStyle name="RowTitles1-Detail 4 2 2 8 4" xfId="11974" xr:uid="{00000000-0005-0000-0000-0000DE4A0000}"/>
    <cellStyle name="RowTitles1-Detail 4 2 2 8 4 2" xfId="11975" xr:uid="{00000000-0005-0000-0000-0000DF4A0000}"/>
    <cellStyle name="RowTitles1-Detail 4 2 2 8 4_Tertiary Salaries Survey" xfId="11976" xr:uid="{00000000-0005-0000-0000-0000E04A0000}"/>
    <cellStyle name="RowTitles1-Detail 4 2 2 8 5" xfId="11977" xr:uid="{00000000-0005-0000-0000-0000E14A0000}"/>
    <cellStyle name="RowTitles1-Detail 4 2 2 8_Tertiary Salaries Survey" xfId="11978" xr:uid="{00000000-0005-0000-0000-0000E24A0000}"/>
    <cellStyle name="RowTitles1-Detail 4 2 2 9" xfId="11979" xr:uid="{00000000-0005-0000-0000-0000E34A0000}"/>
    <cellStyle name="RowTitles1-Detail 4 2 2 9 2" xfId="11980" xr:uid="{00000000-0005-0000-0000-0000E44A0000}"/>
    <cellStyle name="RowTitles1-Detail 4 2 2 9 2 2" xfId="11981" xr:uid="{00000000-0005-0000-0000-0000E54A0000}"/>
    <cellStyle name="RowTitles1-Detail 4 2 2 9 2 2 2" xfId="11982" xr:uid="{00000000-0005-0000-0000-0000E64A0000}"/>
    <cellStyle name="RowTitles1-Detail 4 2 2 9 2 2_Tertiary Salaries Survey" xfId="11983" xr:uid="{00000000-0005-0000-0000-0000E74A0000}"/>
    <cellStyle name="RowTitles1-Detail 4 2 2 9 2 3" xfId="11984" xr:uid="{00000000-0005-0000-0000-0000E84A0000}"/>
    <cellStyle name="RowTitles1-Detail 4 2 2 9 2_Tertiary Salaries Survey" xfId="11985" xr:uid="{00000000-0005-0000-0000-0000E94A0000}"/>
    <cellStyle name="RowTitles1-Detail 4 2 2 9 3" xfId="11986" xr:uid="{00000000-0005-0000-0000-0000EA4A0000}"/>
    <cellStyle name="RowTitles1-Detail 4 2 2 9 3 2" xfId="11987" xr:uid="{00000000-0005-0000-0000-0000EB4A0000}"/>
    <cellStyle name="RowTitles1-Detail 4 2 2 9 3 2 2" xfId="11988" xr:uid="{00000000-0005-0000-0000-0000EC4A0000}"/>
    <cellStyle name="RowTitles1-Detail 4 2 2 9 3 2_Tertiary Salaries Survey" xfId="11989" xr:uid="{00000000-0005-0000-0000-0000ED4A0000}"/>
    <cellStyle name="RowTitles1-Detail 4 2 2 9 3 3" xfId="11990" xr:uid="{00000000-0005-0000-0000-0000EE4A0000}"/>
    <cellStyle name="RowTitles1-Detail 4 2 2 9 3_Tertiary Salaries Survey" xfId="11991" xr:uid="{00000000-0005-0000-0000-0000EF4A0000}"/>
    <cellStyle name="RowTitles1-Detail 4 2 2 9 4" xfId="11992" xr:uid="{00000000-0005-0000-0000-0000F04A0000}"/>
    <cellStyle name="RowTitles1-Detail 4 2 2 9 4 2" xfId="11993" xr:uid="{00000000-0005-0000-0000-0000F14A0000}"/>
    <cellStyle name="RowTitles1-Detail 4 2 2 9 4_Tertiary Salaries Survey" xfId="11994" xr:uid="{00000000-0005-0000-0000-0000F24A0000}"/>
    <cellStyle name="RowTitles1-Detail 4 2 2 9 5" xfId="11995" xr:uid="{00000000-0005-0000-0000-0000F34A0000}"/>
    <cellStyle name="RowTitles1-Detail 4 2 2 9_Tertiary Salaries Survey" xfId="11996" xr:uid="{00000000-0005-0000-0000-0000F44A0000}"/>
    <cellStyle name="RowTitles1-Detail 4 2 2_STUD aligned by INSTIT" xfId="11997" xr:uid="{00000000-0005-0000-0000-0000F54A0000}"/>
    <cellStyle name="RowTitles1-Detail 4 2 3" xfId="11998" xr:uid="{00000000-0005-0000-0000-0000F64A0000}"/>
    <cellStyle name="RowTitles1-Detail 4 2 3 2" xfId="11999" xr:uid="{00000000-0005-0000-0000-0000F74A0000}"/>
    <cellStyle name="RowTitles1-Detail 4 2 3 2 2" xfId="12000" xr:uid="{00000000-0005-0000-0000-0000F84A0000}"/>
    <cellStyle name="RowTitles1-Detail 4 2 3 2 2 2" xfId="12001" xr:uid="{00000000-0005-0000-0000-0000F94A0000}"/>
    <cellStyle name="RowTitles1-Detail 4 2 3 2 2 2 2" xfId="12002" xr:uid="{00000000-0005-0000-0000-0000FA4A0000}"/>
    <cellStyle name="RowTitles1-Detail 4 2 3 2 2 2_Tertiary Salaries Survey" xfId="12003" xr:uid="{00000000-0005-0000-0000-0000FB4A0000}"/>
    <cellStyle name="RowTitles1-Detail 4 2 3 2 2 3" xfId="12004" xr:uid="{00000000-0005-0000-0000-0000FC4A0000}"/>
    <cellStyle name="RowTitles1-Detail 4 2 3 2 2_Tertiary Salaries Survey" xfId="12005" xr:uid="{00000000-0005-0000-0000-0000FD4A0000}"/>
    <cellStyle name="RowTitles1-Detail 4 2 3 2 3" xfId="12006" xr:uid="{00000000-0005-0000-0000-0000FE4A0000}"/>
    <cellStyle name="RowTitles1-Detail 4 2 3 2 3 2" xfId="12007" xr:uid="{00000000-0005-0000-0000-0000FF4A0000}"/>
    <cellStyle name="RowTitles1-Detail 4 2 3 2 3 2 2" xfId="12008" xr:uid="{00000000-0005-0000-0000-0000004B0000}"/>
    <cellStyle name="RowTitles1-Detail 4 2 3 2 3 2_Tertiary Salaries Survey" xfId="12009" xr:uid="{00000000-0005-0000-0000-0000014B0000}"/>
    <cellStyle name="RowTitles1-Detail 4 2 3 2 3 3" xfId="12010" xr:uid="{00000000-0005-0000-0000-0000024B0000}"/>
    <cellStyle name="RowTitles1-Detail 4 2 3 2 3_Tertiary Salaries Survey" xfId="12011" xr:uid="{00000000-0005-0000-0000-0000034B0000}"/>
    <cellStyle name="RowTitles1-Detail 4 2 3 2 4" xfId="12012" xr:uid="{00000000-0005-0000-0000-0000044B0000}"/>
    <cellStyle name="RowTitles1-Detail 4 2 3 2 5" xfId="12013" xr:uid="{00000000-0005-0000-0000-0000054B0000}"/>
    <cellStyle name="RowTitles1-Detail 4 2 3 2_Tertiary Salaries Survey" xfId="12014" xr:uid="{00000000-0005-0000-0000-0000064B0000}"/>
    <cellStyle name="RowTitles1-Detail 4 2 3 3" xfId="12015" xr:uid="{00000000-0005-0000-0000-0000074B0000}"/>
    <cellStyle name="RowTitles1-Detail 4 2 3 3 2" xfId="12016" xr:uid="{00000000-0005-0000-0000-0000084B0000}"/>
    <cellStyle name="RowTitles1-Detail 4 2 3 3 2 2" xfId="12017" xr:uid="{00000000-0005-0000-0000-0000094B0000}"/>
    <cellStyle name="RowTitles1-Detail 4 2 3 3 2 2 2" xfId="12018" xr:uid="{00000000-0005-0000-0000-00000A4B0000}"/>
    <cellStyle name="RowTitles1-Detail 4 2 3 3 2 2_Tertiary Salaries Survey" xfId="12019" xr:uid="{00000000-0005-0000-0000-00000B4B0000}"/>
    <cellStyle name="RowTitles1-Detail 4 2 3 3 2 3" xfId="12020" xr:uid="{00000000-0005-0000-0000-00000C4B0000}"/>
    <cellStyle name="RowTitles1-Detail 4 2 3 3 2_Tertiary Salaries Survey" xfId="12021" xr:uid="{00000000-0005-0000-0000-00000D4B0000}"/>
    <cellStyle name="RowTitles1-Detail 4 2 3 3 3" xfId="12022" xr:uid="{00000000-0005-0000-0000-00000E4B0000}"/>
    <cellStyle name="RowTitles1-Detail 4 2 3 3 3 2" xfId="12023" xr:uid="{00000000-0005-0000-0000-00000F4B0000}"/>
    <cellStyle name="RowTitles1-Detail 4 2 3 3 3 2 2" xfId="12024" xr:uid="{00000000-0005-0000-0000-0000104B0000}"/>
    <cellStyle name="RowTitles1-Detail 4 2 3 3 3 2_Tertiary Salaries Survey" xfId="12025" xr:uid="{00000000-0005-0000-0000-0000114B0000}"/>
    <cellStyle name="RowTitles1-Detail 4 2 3 3 3 3" xfId="12026" xr:uid="{00000000-0005-0000-0000-0000124B0000}"/>
    <cellStyle name="RowTitles1-Detail 4 2 3 3 3_Tertiary Salaries Survey" xfId="12027" xr:uid="{00000000-0005-0000-0000-0000134B0000}"/>
    <cellStyle name="RowTitles1-Detail 4 2 3 3 4" xfId="12028" xr:uid="{00000000-0005-0000-0000-0000144B0000}"/>
    <cellStyle name="RowTitles1-Detail 4 2 3 3 5" xfId="12029" xr:uid="{00000000-0005-0000-0000-0000154B0000}"/>
    <cellStyle name="RowTitles1-Detail 4 2 3 3 5 2" xfId="12030" xr:uid="{00000000-0005-0000-0000-0000164B0000}"/>
    <cellStyle name="RowTitles1-Detail 4 2 3 3 5_Tertiary Salaries Survey" xfId="12031" xr:uid="{00000000-0005-0000-0000-0000174B0000}"/>
    <cellStyle name="RowTitles1-Detail 4 2 3 3 6" xfId="12032" xr:uid="{00000000-0005-0000-0000-0000184B0000}"/>
    <cellStyle name="RowTitles1-Detail 4 2 3 3_Tertiary Salaries Survey" xfId="12033" xr:uid="{00000000-0005-0000-0000-0000194B0000}"/>
    <cellStyle name="RowTitles1-Detail 4 2 3 4" xfId="12034" xr:uid="{00000000-0005-0000-0000-00001A4B0000}"/>
    <cellStyle name="RowTitles1-Detail 4 2 3 4 2" xfId="12035" xr:uid="{00000000-0005-0000-0000-00001B4B0000}"/>
    <cellStyle name="RowTitles1-Detail 4 2 3 4 2 2" xfId="12036" xr:uid="{00000000-0005-0000-0000-00001C4B0000}"/>
    <cellStyle name="RowTitles1-Detail 4 2 3 4 2 2 2" xfId="12037" xr:uid="{00000000-0005-0000-0000-00001D4B0000}"/>
    <cellStyle name="RowTitles1-Detail 4 2 3 4 2 2_Tertiary Salaries Survey" xfId="12038" xr:uid="{00000000-0005-0000-0000-00001E4B0000}"/>
    <cellStyle name="RowTitles1-Detail 4 2 3 4 2 3" xfId="12039" xr:uid="{00000000-0005-0000-0000-00001F4B0000}"/>
    <cellStyle name="RowTitles1-Detail 4 2 3 4 2_Tertiary Salaries Survey" xfId="12040" xr:uid="{00000000-0005-0000-0000-0000204B0000}"/>
    <cellStyle name="RowTitles1-Detail 4 2 3 4 3" xfId="12041" xr:uid="{00000000-0005-0000-0000-0000214B0000}"/>
    <cellStyle name="RowTitles1-Detail 4 2 3 4 3 2" xfId="12042" xr:uid="{00000000-0005-0000-0000-0000224B0000}"/>
    <cellStyle name="RowTitles1-Detail 4 2 3 4 3 2 2" xfId="12043" xr:uid="{00000000-0005-0000-0000-0000234B0000}"/>
    <cellStyle name="RowTitles1-Detail 4 2 3 4 3 2_Tertiary Salaries Survey" xfId="12044" xr:uid="{00000000-0005-0000-0000-0000244B0000}"/>
    <cellStyle name="RowTitles1-Detail 4 2 3 4 3 3" xfId="12045" xr:uid="{00000000-0005-0000-0000-0000254B0000}"/>
    <cellStyle name="RowTitles1-Detail 4 2 3 4 3_Tertiary Salaries Survey" xfId="12046" xr:uid="{00000000-0005-0000-0000-0000264B0000}"/>
    <cellStyle name="RowTitles1-Detail 4 2 3 4 4" xfId="12047" xr:uid="{00000000-0005-0000-0000-0000274B0000}"/>
    <cellStyle name="RowTitles1-Detail 4 2 3 4 4 2" xfId="12048" xr:uid="{00000000-0005-0000-0000-0000284B0000}"/>
    <cellStyle name="RowTitles1-Detail 4 2 3 4 4_Tertiary Salaries Survey" xfId="12049" xr:uid="{00000000-0005-0000-0000-0000294B0000}"/>
    <cellStyle name="RowTitles1-Detail 4 2 3 4 5" xfId="12050" xr:uid="{00000000-0005-0000-0000-00002A4B0000}"/>
    <cellStyle name="RowTitles1-Detail 4 2 3 4_Tertiary Salaries Survey" xfId="12051" xr:uid="{00000000-0005-0000-0000-00002B4B0000}"/>
    <cellStyle name="RowTitles1-Detail 4 2 3 5" xfId="12052" xr:uid="{00000000-0005-0000-0000-00002C4B0000}"/>
    <cellStyle name="RowTitles1-Detail 4 2 3 5 2" xfId="12053" xr:uid="{00000000-0005-0000-0000-00002D4B0000}"/>
    <cellStyle name="RowTitles1-Detail 4 2 3 5 2 2" xfId="12054" xr:uid="{00000000-0005-0000-0000-00002E4B0000}"/>
    <cellStyle name="RowTitles1-Detail 4 2 3 5 2 2 2" xfId="12055" xr:uid="{00000000-0005-0000-0000-00002F4B0000}"/>
    <cellStyle name="RowTitles1-Detail 4 2 3 5 2 2_Tertiary Salaries Survey" xfId="12056" xr:uid="{00000000-0005-0000-0000-0000304B0000}"/>
    <cellStyle name="RowTitles1-Detail 4 2 3 5 2 3" xfId="12057" xr:uid="{00000000-0005-0000-0000-0000314B0000}"/>
    <cellStyle name="RowTitles1-Detail 4 2 3 5 2_Tertiary Salaries Survey" xfId="12058" xr:uid="{00000000-0005-0000-0000-0000324B0000}"/>
    <cellStyle name="RowTitles1-Detail 4 2 3 5 3" xfId="12059" xr:uid="{00000000-0005-0000-0000-0000334B0000}"/>
    <cellStyle name="RowTitles1-Detail 4 2 3 5 3 2" xfId="12060" xr:uid="{00000000-0005-0000-0000-0000344B0000}"/>
    <cellStyle name="RowTitles1-Detail 4 2 3 5 3 2 2" xfId="12061" xr:uid="{00000000-0005-0000-0000-0000354B0000}"/>
    <cellStyle name="RowTitles1-Detail 4 2 3 5 3 2_Tertiary Salaries Survey" xfId="12062" xr:uid="{00000000-0005-0000-0000-0000364B0000}"/>
    <cellStyle name="RowTitles1-Detail 4 2 3 5 3 3" xfId="12063" xr:uid="{00000000-0005-0000-0000-0000374B0000}"/>
    <cellStyle name="RowTitles1-Detail 4 2 3 5 3_Tertiary Salaries Survey" xfId="12064" xr:uid="{00000000-0005-0000-0000-0000384B0000}"/>
    <cellStyle name="RowTitles1-Detail 4 2 3 5 4" xfId="12065" xr:uid="{00000000-0005-0000-0000-0000394B0000}"/>
    <cellStyle name="RowTitles1-Detail 4 2 3 5 4 2" xfId="12066" xr:uid="{00000000-0005-0000-0000-00003A4B0000}"/>
    <cellStyle name="RowTitles1-Detail 4 2 3 5 4_Tertiary Salaries Survey" xfId="12067" xr:uid="{00000000-0005-0000-0000-00003B4B0000}"/>
    <cellStyle name="RowTitles1-Detail 4 2 3 5 5" xfId="12068" xr:uid="{00000000-0005-0000-0000-00003C4B0000}"/>
    <cellStyle name="RowTitles1-Detail 4 2 3 5_Tertiary Salaries Survey" xfId="12069" xr:uid="{00000000-0005-0000-0000-00003D4B0000}"/>
    <cellStyle name="RowTitles1-Detail 4 2 3 6" xfId="12070" xr:uid="{00000000-0005-0000-0000-00003E4B0000}"/>
    <cellStyle name="RowTitles1-Detail 4 2 3 6 2" xfId="12071" xr:uid="{00000000-0005-0000-0000-00003F4B0000}"/>
    <cellStyle name="RowTitles1-Detail 4 2 3 6 2 2" xfId="12072" xr:uid="{00000000-0005-0000-0000-0000404B0000}"/>
    <cellStyle name="RowTitles1-Detail 4 2 3 6 2 2 2" xfId="12073" xr:uid="{00000000-0005-0000-0000-0000414B0000}"/>
    <cellStyle name="RowTitles1-Detail 4 2 3 6 2 2_Tertiary Salaries Survey" xfId="12074" xr:uid="{00000000-0005-0000-0000-0000424B0000}"/>
    <cellStyle name="RowTitles1-Detail 4 2 3 6 2 3" xfId="12075" xr:uid="{00000000-0005-0000-0000-0000434B0000}"/>
    <cellStyle name="RowTitles1-Detail 4 2 3 6 2_Tertiary Salaries Survey" xfId="12076" xr:uid="{00000000-0005-0000-0000-0000444B0000}"/>
    <cellStyle name="RowTitles1-Detail 4 2 3 6 3" xfId="12077" xr:uid="{00000000-0005-0000-0000-0000454B0000}"/>
    <cellStyle name="RowTitles1-Detail 4 2 3 6 3 2" xfId="12078" xr:uid="{00000000-0005-0000-0000-0000464B0000}"/>
    <cellStyle name="RowTitles1-Detail 4 2 3 6 3 2 2" xfId="12079" xr:uid="{00000000-0005-0000-0000-0000474B0000}"/>
    <cellStyle name="RowTitles1-Detail 4 2 3 6 3 2_Tertiary Salaries Survey" xfId="12080" xr:uid="{00000000-0005-0000-0000-0000484B0000}"/>
    <cellStyle name="RowTitles1-Detail 4 2 3 6 3 3" xfId="12081" xr:uid="{00000000-0005-0000-0000-0000494B0000}"/>
    <cellStyle name="RowTitles1-Detail 4 2 3 6 3_Tertiary Salaries Survey" xfId="12082" xr:uid="{00000000-0005-0000-0000-00004A4B0000}"/>
    <cellStyle name="RowTitles1-Detail 4 2 3 6 4" xfId="12083" xr:uid="{00000000-0005-0000-0000-00004B4B0000}"/>
    <cellStyle name="RowTitles1-Detail 4 2 3 6 4 2" xfId="12084" xr:uid="{00000000-0005-0000-0000-00004C4B0000}"/>
    <cellStyle name="RowTitles1-Detail 4 2 3 6 4_Tertiary Salaries Survey" xfId="12085" xr:uid="{00000000-0005-0000-0000-00004D4B0000}"/>
    <cellStyle name="RowTitles1-Detail 4 2 3 6 5" xfId="12086" xr:uid="{00000000-0005-0000-0000-00004E4B0000}"/>
    <cellStyle name="RowTitles1-Detail 4 2 3 6_Tertiary Salaries Survey" xfId="12087" xr:uid="{00000000-0005-0000-0000-00004F4B0000}"/>
    <cellStyle name="RowTitles1-Detail 4 2 3 7" xfId="12088" xr:uid="{00000000-0005-0000-0000-0000504B0000}"/>
    <cellStyle name="RowTitles1-Detail 4 2 3 7 2" xfId="12089" xr:uid="{00000000-0005-0000-0000-0000514B0000}"/>
    <cellStyle name="RowTitles1-Detail 4 2 3 7 2 2" xfId="12090" xr:uid="{00000000-0005-0000-0000-0000524B0000}"/>
    <cellStyle name="RowTitles1-Detail 4 2 3 7 2_Tertiary Salaries Survey" xfId="12091" xr:uid="{00000000-0005-0000-0000-0000534B0000}"/>
    <cellStyle name="RowTitles1-Detail 4 2 3 7 3" xfId="12092" xr:uid="{00000000-0005-0000-0000-0000544B0000}"/>
    <cellStyle name="RowTitles1-Detail 4 2 3 7_Tertiary Salaries Survey" xfId="12093" xr:uid="{00000000-0005-0000-0000-0000554B0000}"/>
    <cellStyle name="RowTitles1-Detail 4 2 3 8" xfId="12094" xr:uid="{00000000-0005-0000-0000-0000564B0000}"/>
    <cellStyle name="RowTitles1-Detail 4 2 3 9" xfId="12095" xr:uid="{00000000-0005-0000-0000-0000574B0000}"/>
    <cellStyle name="RowTitles1-Detail 4 2 3_STUD aligned by INSTIT" xfId="12096" xr:uid="{00000000-0005-0000-0000-0000584B0000}"/>
    <cellStyle name="RowTitles1-Detail 4 2 4" xfId="12097" xr:uid="{00000000-0005-0000-0000-0000594B0000}"/>
    <cellStyle name="RowTitles1-Detail 4 2 4 2" xfId="12098" xr:uid="{00000000-0005-0000-0000-00005A4B0000}"/>
    <cellStyle name="RowTitles1-Detail 4 2 4 2 2" xfId="12099" xr:uid="{00000000-0005-0000-0000-00005B4B0000}"/>
    <cellStyle name="RowTitles1-Detail 4 2 4 2 2 2" xfId="12100" xr:uid="{00000000-0005-0000-0000-00005C4B0000}"/>
    <cellStyle name="RowTitles1-Detail 4 2 4 2 2 2 2" xfId="12101" xr:uid="{00000000-0005-0000-0000-00005D4B0000}"/>
    <cellStyle name="RowTitles1-Detail 4 2 4 2 2 2_Tertiary Salaries Survey" xfId="12102" xr:uid="{00000000-0005-0000-0000-00005E4B0000}"/>
    <cellStyle name="RowTitles1-Detail 4 2 4 2 2 3" xfId="12103" xr:uid="{00000000-0005-0000-0000-00005F4B0000}"/>
    <cellStyle name="RowTitles1-Detail 4 2 4 2 2_Tertiary Salaries Survey" xfId="12104" xr:uid="{00000000-0005-0000-0000-0000604B0000}"/>
    <cellStyle name="RowTitles1-Detail 4 2 4 2 3" xfId="12105" xr:uid="{00000000-0005-0000-0000-0000614B0000}"/>
    <cellStyle name="RowTitles1-Detail 4 2 4 2 3 2" xfId="12106" xr:uid="{00000000-0005-0000-0000-0000624B0000}"/>
    <cellStyle name="RowTitles1-Detail 4 2 4 2 3 2 2" xfId="12107" xr:uid="{00000000-0005-0000-0000-0000634B0000}"/>
    <cellStyle name="RowTitles1-Detail 4 2 4 2 3 2_Tertiary Salaries Survey" xfId="12108" xr:uid="{00000000-0005-0000-0000-0000644B0000}"/>
    <cellStyle name="RowTitles1-Detail 4 2 4 2 3 3" xfId="12109" xr:uid="{00000000-0005-0000-0000-0000654B0000}"/>
    <cellStyle name="RowTitles1-Detail 4 2 4 2 3_Tertiary Salaries Survey" xfId="12110" xr:uid="{00000000-0005-0000-0000-0000664B0000}"/>
    <cellStyle name="RowTitles1-Detail 4 2 4 2 4" xfId="12111" xr:uid="{00000000-0005-0000-0000-0000674B0000}"/>
    <cellStyle name="RowTitles1-Detail 4 2 4 2 5" xfId="12112" xr:uid="{00000000-0005-0000-0000-0000684B0000}"/>
    <cellStyle name="RowTitles1-Detail 4 2 4 2 5 2" xfId="12113" xr:uid="{00000000-0005-0000-0000-0000694B0000}"/>
    <cellStyle name="RowTitles1-Detail 4 2 4 2 5_Tertiary Salaries Survey" xfId="12114" xr:uid="{00000000-0005-0000-0000-00006A4B0000}"/>
    <cellStyle name="RowTitles1-Detail 4 2 4 2 6" xfId="12115" xr:uid="{00000000-0005-0000-0000-00006B4B0000}"/>
    <cellStyle name="RowTitles1-Detail 4 2 4 2_Tertiary Salaries Survey" xfId="12116" xr:uid="{00000000-0005-0000-0000-00006C4B0000}"/>
    <cellStyle name="RowTitles1-Detail 4 2 4 3" xfId="12117" xr:uid="{00000000-0005-0000-0000-00006D4B0000}"/>
    <cellStyle name="RowTitles1-Detail 4 2 4 3 2" xfId="12118" xr:uid="{00000000-0005-0000-0000-00006E4B0000}"/>
    <cellStyle name="RowTitles1-Detail 4 2 4 3 2 2" xfId="12119" xr:uid="{00000000-0005-0000-0000-00006F4B0000}"/>
    <cellStyle name="RowTitles1-Detail 4 2 4 3 2 2 2" xfId="12120" xr:uid="{00000000-0005-0000-0000-0000704B0000}"/>
    <cellStyle name="RowTitles1-Detail 4 2 4 3 2 2_Tertiary Salaries Survey" xfId="12121" xr:uid="{00000000-0005-0000-0000-0000714B0000}"/>
    <cellStyle name="RowTitles1-Detail 4 2 4 3 2 3" xfId="12122" xr:uid="{00000000-0005-0000-0000-0000724B0000}"/>
    <cellStyle name="RowTitles1-Detail 4 2 4 3 2_Tertiary Salaries Survey" xfId="12123" xr:uid="{00000000-0005-0000-0000-0000734B0000}"/>
    <cellStyle name="RowTitles1-Detail 4 2 4 3 3" xfId="12124" xr:uid="{00000000-0005-0000-0000-0000744B0000}"/>
    <cellStyle name="RowTitles1-Detail 4 2 4 3 3 2" xfId="12125" xr:uid="{00000000-0005-0000-0000-0000754B0000}"/>
    <cellStyle name="RowTitles1-Detail 4 2 4 3 3 2 2" xfId="12126" xr:uid="{00000000-0005-0000-0000-0000764B0000}"/>
    <cellStyle name="RowTitles1-Detail 4 2 4 3 3 2_Tertiary Salaries Survey" xfId="12127" xr:uid="{00000000-0005-0000-0000-0000774B0000}"/>
    <cellStyle name="RowTitles1-Detail 4 2 4 3 3 3" xfId="12128" xr:uid="{00000000-0005-0000-0000-0000784B0000}"/>
    <cellStyle name="RowTitles1-Detail 4 2 4 3 3_Tertiary Salaries Survey" xfId="12129" xr:uid="{00000000-0005-0000-0000-0000794B0000}"/>
    <cellStyle name="RowTitles1-Detail 4 2 4 3 4" xfId="12130" xr:uid="{00000000-0005-0000-0000-00007A4B0000}"/>
    <cellStyle name="RowTitles1-Detail 4 2 4 3 5" xfId="12131" xr:uid="{00000000-0005-0000-0000-00007B4B0000}"/>
    <cellStyle name="RowTitles1-Detail 4 2 4 3_Tertiary Salaries Survey" xfId="12132" xr:uid="{00000000-0005-0000-0000-00007C4B0000}"/>
    <cellStyle name="RowTitles1-Detail 4 2 4 4" xfId="12133" xr:uid="{00000000-0005-0000-0000-00007D4B0000}"/>
    <cellStyle name="RowTitles1-Detail 4 2 4 4 2" xfId="12134" xr:uid="{00000000-0005-0000-0000-00007E4B0000}"/>
    <cellStyle name="RowTitles1-Detail 4 2 4 4 2 2" xfId="12135" xr:uid="{00000000-0005-0000-0000-00007F4B0000}"/>
    <cellStyle name="RowTitles1-Detail 4 2 4 4 2 2 2" xfId="12136" xr:uid="{00000000-0005-0000-0000-0000804B0000}"/>
    <cellStyle name="RowTitles1-Detail 4 2 4 4 2 2_Tertiary Salaries Survey" xfId="12137" xr:uid="{00000000-0005-0000-0000-0000814B0000}"/>
    <cellStyle name="RowTitles1-Detail 4 2 4 4 2 3" xfId="12138" xr:uid="{00000000-0005-0000-0000-0000824B0000}"/>
    <cellStyle name="RowTitles1-Detail 4 2 4 4 2_Tertiary Salaries Survey" xfId="12139" xr:uid="{00000000-0005-0000-0000-0000834B0000}"/>
    <cellStyle name="RowTitles1-Detail 4 2 4 4 3" xfId="12140" xr:uid="{00000000-0005-0000-0000-0000844B0000}"/>
    <cellStyle name="RowTitles1-Detail 4 2 4 4 3 2" xfId="12141" xr:uid="{00000000-0005-0000-0000-0000854B0000}"/>
    <cellStyle name="RowTitles1-Detail 4 2 4 4 3 2 2" xfId="12142" xr:uid="{00000000-0005-0000-0000-0000864B0000}"/>
    <cellStyle name="RowTitles1-Detail 4 2 4 4 3 2_Tertiary Salaries Survey" xfId="12143" xr:uid="{00000000-0005-0000-0000-0000874B0000}"/>
    <cellStyle name="RowTitles1-Detail 4 2 4 4 3 3" xfId="12144" xr:uid="{00000000-0005-0000-0000-0000884B0000}"/>
    <cellStyle name="RowTitles1-Detail 4 2 4 4 3_Tertiary Salaries Survey" xfId="12145" xr:uid="{00000000-0005-0000-0000-0000894B0000}"/>
    <cellStyle name="RowTitles1-Detail 4 2 4 4 4" xfId="12146" xr:uid="{00000000-0005-0000-0000-00008A4B0000}"/>
    <cellStyle name="RowTitles1-Detail 4 2 4 4 4 2" xfId="12147" xr:uid="{00000000-0005-0000-0000-00008B4B0000}"/>
    <cellStyle name="RowTitles1-Detail 4 2 4 4 4_Tertiary Salaries Survey" xfId="12148" xr:uid="{00000000-0005-0000-0000-00008C4B0000}"/>
    <cellStyle name="RowTitles1-Detail 4 2 4 4 5" xfId="12149" xr:uid="{00000000-0005-0000-0000-00008D4B0000}"/>
    <cellStyle name="RowTitles1-Detail 4 2 4 4_Tertiary Salaries Survey" xfId="12150" xr:uid="{00000000-0005-0000-0000-00008E4B0000}"/>
    <cellStyle name="RowTitles1-Detail 4 2 4 5" xfId="12151" xr:uid="{00000000-0005-0000-0000-00008F4B0000}"/>
    <cellStyle name="RowTitles1-Detail 4 2 4 5 2" xfId="12152" xr:uid="{00000000-0005-0000-0000-0000904B0000}"/>
    <cellStyle name="RowTitles1-Detail 4 2 4 5 2 2" xfId="12153" xr:uid="{00000000-0005-0000-0000-0000914B0000}"/>
    <cellStyle name="RowTitles1-Detail 4 2 4 5 2 2 2" xfId="12154" xr:uid="{00000000-0005-0000-0000-0000924B0000}"/>
    <cellStyle name="RowTitles1-Detail 4 2 4 5 2 2_Tertiary Salaries Survey" xfId="12155" xr:uid="{00000000-0005-0000-0000-0000934B0000}"/>
    <cellStyle name="RowTitles1-Detail 4 2 4 5 2 3" xfId="12156" xr:uid="{00000000-0005-0000-0000-0000944B0000}"/>
    <cellStyle name="RowTitles1-Detail 4 2 4 5 2_Tertiary Salaries Survey" xfId="12157" xr:uid="{00000000-0005-0000-0000-0000954B0000}"/>
    <cellStyle name="RowTitles1-Detail 4 2 4 5 3" xfId="12158" xr:uid="{00000000-0005-0000-0000-0000964B0000}"/>
    <cellStyle name="RowTitles1-Detail 4 2 4 5 3 2" xfId="12159" xr:uid="{00000000-0005-0000-0000-0000974B0000}"/>
    <cellStyle name="RowTitles1-Detail 4 2 4 5 3 2 2" xfId="12160" xr:uid="{00000000-0005-0000-0000-0000984B0000}"/>
    <cellStyle name="RowTitles1-Detail 4 2 4 5 3 2_Tertiary Salaries Survey" xfId="12161" xr:uid="{00000000-0005-0000-0000-0000994B0000}"/>
    <cellStyle name="RowTitles1-Detail 4 2 4 5 3 3" xfId="12162" xr:uid="{00000000-0005-0000-0000-00009A4B0000}"/>
    <cellStyle name="RowTitles1-Detail 4 2 4 5 3_Tertiary Salaries Survey" xfId="12163" xr:uid="{00000000-0005-0000-0000-00009B4B0000}"/>
    <cellStyle name="RowTitles1-Detail 4 2 4 5 4" xfId="12164" xr:uid="{00000000-0005-0000-0000-00009C4B0000}"/>
    <cellStyle name="RowTitles1-Detail 4 2 4 5 4 2" xfId="12165" xr:uid="{00000000-0005-0000-0000-00009D4B0000}"/>
    <cellStyle name="RowTitles1-Detail 4 2 4 5 4_Tertiary Salaries Survey" xfId="12166" xr:uid="{00000000-0005-0000-0000-00009E4B0000}"/>
    <cellStyle name="RowTitles1-Detail 4 2 4 5 5" xfId="12167" xr:uid="{00000000-0005-0000-0000-00009F4B0000}"/>
    <cellStyle name="RowTitles1-Detail 4 2 4 5_Tertiary Salaries Survey" xfId="12168" xr:uid="{00000000-0005-0000-0000-0000A04B0000}"/>
    <cellStyle name="RowTitles1-Detail 4 2 4 6" xfId="12169" xr:uid="{00000000-0005-0000-0000-0000A14B0000}"/>
    <cellStyle name="RowTitles1-Detail 4 2 4 6 2" xfId="12170" xr:uid="{00000000-0005-0000-0000-0000A24B0000}"/>
    <cellStyle name="RowTitles1-Detail 4 2 4 6 2 2" xfId="12171" xr:uid="{00000000-0005-0000-0000-0000A34B0000}"/>
    <cellStyle name="RowTitles1-Detail 4 2 4 6 2 2 2" xfId="12172" xr:uid="{00000000-0005-0000-0000-0000A44B0000}"/>
    <cellStyle name="RowTitles1-Detail 4 2 4 6 2 2_Tertiary Salaries Survey" xfId="12173" xr:uid="{00000000-0005-0000-0000-0000A54B0000}"/>
    <cellStyle name="RowTitles1-Detail 4 2 4 6 2 3" xfId="12174" xr:uid="{00000000-0005-0000-0000-0000A64B0000}"/>
    <cellStyle name="RowTitles1-Detail 4 2 4 6 2_Tertiary Salaries Survey" xfId="12175" xr:uid="{00000000-0005-0000-0000-0000A74B0000}"/>
    <cellStyle name="RowTitles1-Detail 4 2 4 6 3" xfId="12176" xr:uid="{00000000-0005-0000-0000-0000A84B0000}"/>
    <cellStyle name="RowTitles1-Detail 4 2 4 6 3 2" xfId="12177" xr:uid="{00000000-0005-0000-0000-0000A94B0000}"/>
    <cellStyle name="RowTitles1-Detail 4 2 4 6 3 2 2" xfId="12178" xr:uid="{00000000-0005-0000-0000-0000AA4B0000}"/>
    <cellStyle name="RowTitles1-Detail 4 2 4 6 3 2_Tertiary Salaries Survey" xfId="12179" xr:uid="{00000000-0005-0000-0000-0000AB4B0000}"/>
    <cellStyle name="RowTitles1-Detail 4 2 4 6 3 3" xfId="12180" xr:uid="{00000000-0005-0000-0000-0000AC4B0000}"/>
    <cellStyle name="RowTitles1-Detail 4 2 4 6 3_Tertiary Salaries Survey" xfId="12181" xr:uid="{00000000-0005-0000-0000-0000AD4B0000}"/>
    <cellStyle name="RowTitles1-Detail 4 2 4 6 4" xfId="12182" xr:uid="{00000000-0005-0000-0000-0000AE4B0000}"/>
    <cellStyle name="RowTitles1-Detail 4 2 4 6 4 2" xfId="12183" xr:uid="{00000000-0005-0000-0000-0000AF4B0000}"/>
    <cellStyle name="RowTitles1-Detail 4 2 4 6 4_Tertiary Salaries Survey" xfId="12184" xr:uid="{00000000-0005-0000-0000-0000B04B0000}"/>
    <cellStyle name="RowTitles1-Detail 4 2 4 6 5" xfId="12185" xr:uid="{00000000-0005-0000-0000-0000B14B0000}"/>
    <cellStyle name="RowTitles1-Detail 4 2 4 6_Tertiary Salaries Survey" xfId="12186" xr:uid="{00000000-0005-0000-0000-0000B24B0000}"/>
    <cellStyle name="RowTitles1-Detail 4 2 4 7" xfId="12187" xr:uid="{00000000-0005-0000-0000-0000B34B0000}"/>
    <cellStyle name="RowTitles1-Detail 4 2 4 7 2" xfId="12188" xr:uid="{00000000-0005-0000-0000-0000B44B0000}"/>
    <cellStyle name="RowTitles1-Detail 4 2 4 7 2 2" xfId="12189" xr:uid="{00000000-0005-0000-0000-0000B54B0000}"/>
    <cellStyle name="RowTitles1-Detail 4 2 4 7 2_Tertiary Salaries Survey" xfId="12190" xr:uid="{00000000-0005-0000-0000-0000B64B0000}"/>
    <cellStyle name="RowTitles1-Detail 4 2 4 7 3" xfId="12191" xr:uid="{00000000-0005-0000-0000-0000B74B0000}"/>
    <cellStyle name="RowTitles1-Detail 4 2 4 7_Tertiary Salaries Survey" xfId="12192" xr:uid="{00000000-0005-0000-0000-0000B84B0000}"/>
    <cellStyle name="RowTitles1-Detail 4 2 4 8" xfId="12193" xr:uid="{00000000-0005-0000-0000-0000B94B0000}"/>
    <cellStyle name="RowTitles1-Detail 4 2 4 8 2" xfId="12194" xr:uid="{00000000-0005-0000-0000-0000BA4B0000}"/>
    <cellStyle name="RowTitles1-Detail 4 2 4 8 2 2" xfId="12195" xr:uid="{00000000-0005-0000-0000-0000BB4B0000}"/>
    <cellStyle name="RowTitles1-Detail 4 2 4 8 2_Tertiary Salaries Survey" xfId="12196" xr:uid="{00000000-0005-0000-0000-0000BC4B0000}"/>
    <cellStyle name="RowTitles1-Detail 4 2 4 8 3" xfId="12197" xr:uid="{00000000-0005-0000-0000-0000BD4B0000}"/>
    <cellStyle name="RowTitles1-Detail 4 2 4 8_Tertiary Salaries Survey" xfId="12198" xr:uid="{00000000-0005-0000-0000-0000BE4B0000}"/>
    <cellStyle name="RowTitles1-Detail 4 2 4 9" xfId="12199" xr:uid="{00000000-0005-0000-0000-0000BF4B0000}"/>
    <cellStyle name="RowTitles1-Detail 4 2 4_STUD aligned by INSTIT" xfId="12200" xr:uid="{00000000-0005-0000-0000-0000C04B0000}"/>
    <cellStyle name="RowTitles1-Detail 4 2 5" xfId="12201" xr:uid="{00000000-0005-0000-0000-0000C14B0000}"/>
    <cellStyle name="RowTitles1-Detail 4 2 5 2" xfId="12202" xr:uid="{00000000-0005-0000-0000-0000C24B0000}"/>
    <cellStyle name="RowTitles1-Detail 4 2 5 2 2" xfId="12203" xr:uid="{00000000-0005-0000-0000-0000C34B0000}"/>
    <cellStyle name="RowTitles1-Detail 4 2 5 2 2 2" xfId="12204" xr:uid="{00000000-0005-0000-0000-0000C44B0000}"/>
    <cellStyle name="RowTitles1-Detail 4 2 5 2 2 2 2" xfId="12205" xr:uid="{00000000-0005-0000-0000-0000C54B0000}"/>
    <cellStyle name="RowTitles1-Detail 4 2 5 2 2 2_Tertiary Salaries Survey" xfId="12206" xr:uid="{00000000-0005-0000-0000-0000C64B0000}"/>
    <cellStyle name="RowTitles1-Detail 4 2 5 2 2 3" xfId="12207" xr:uid="{00000000-0005-0000-0000-0000C74B0000}"/>
    <cellStyle name="RowTitles1-Detail 4 2 5 2 2_Tertiary Salaries Survey" xfId="12208" xr:uid="{00000000-0005-0000-0000-0000C84B0000}"/>
    <cellStyle name="RowTitles1-Detail 4 2 5 2 3" xfId="12209" xr:uid="{00000000-0005-0000-0000-0000C94B0000}"/>
    <cellStyle name="RowTitles1-Detail 4 2 5 2 3 2" xfId="12210" xr:uid="{00000000-0005-0000-0000-0000CA4B0000}"/>
    <cellStyle name="RowTitles1-Detail 4 2 5 2 3 2 2" xfId="12211" xr:uid="{00000000-0005-0000-0000-0000CB4B0000}"/>
    <cellStyle name="RowTitles1-Detail 4 2 5 2 3 2_Tertiary Salaries Survey" xfId="12212" xr:uid="{00000000-0005-0000-0000-0000CC4B0000}"/>
    <cellStyle name="RowTitles1-Detail 4 2 5 2 3 3" xfId="12213" xr:uid="{00000000-0005-0000-0000-0000CD4B0000}"/>
    <cellStyle name="RowTitles1-Detail 4 2 5 2 3_Tertiary Salaries Survey" xfId="12214" xr:uid="{00000000-0005-0000-0000-0000CE4B0000}"/>
    <cellStyle name="RowTitles1-Detail 4 2 5 2 4" xfId="12215" xr:uid="{00000000-0005-0000-0000-0000CF4B0000}"/>
    <cellStyle name="RowTitles1-Detail 4 2 5 2 5" xfId="12216" xr:uid="{00000000-0005-0000-0000-0000D04B0000}"/>
    <cellStyle name="RowTitles1-Detail 4 2 5 2 5 2" xfId="12217" xr:uid="{00000000-0005-0000-0000-0000D14B0000}"/>
    <cellStyle name="RowTitles1-Detail 4 2 5 2 5_Tertiary Salaries Survey" xfId="12218" xr:uid="{00000000-0005-0000-0000-0000D24B0000}"/>
    <cellStyle name="RowTitles1-Detail 4 2 5 2 6" xfId="12219" xr:uid="{00000000-0005-0000-0000-0000D34B0000}"/>
    <cellStyle name="RowTitles1-Detail 4 2 5 2_Tertiary Salaries Survey" xfId="12220" xr:uid="{00000000-0005-0000-0000-0000D44B0000}"/>
    <cellStyle name="RowTitles1-Detail 4 2 5 3" xfId="12221" xr:uid="{00000000-0005-0000-0000-0000D54B0000}"/>
    <cellStyle name="RowTitles1-Detail 4 2 5 3 2" xfId="12222" xr:uid="{00000000-0005-0000-0000-0000D64B0000}"/>
    <cellStyle name="RowTitles1-Detail 4 2 5 3 2 2" xfId="12223" xr:uid="{00000000-0005-0000-0000-0000D74B0000}"/>
    <cellStyle name="RowTitles1-Detail 4 2 5 3 2 2 2" xfId="12224" xr:uid="{00000000-0005-0000-0000-0000D84B0000}"/>
    <cellStyle name="RowTitles1-Detail 4 2 5 3 2 2_Tertiary Salaries Survey" xfId="12225" xr:uid="{00000000-0005-0000-0000-0000D94B0000}"/>
    <cellStyle name="RowTitles1-Detail 4 2 5 3 2 3" xfId="12226" xr:uid="{00000000-0005-0000-0000-0000DA4B0000}"/>
    <cellStyle name="RowTitles1-Detail 4 2 5 3 2_Tertiary Salaries Survey" xfId="12227" xr:uid="{00000000-0005-0000-0000-0000DB4B0000}"/>
    <cellStyle name="RowTitles1-Detail 4 2 5 3 3" xfId="12228" xr:uid="{00000000-0005-0000-0000-0000DC4B0000}"/>
    <cellStyle name="RowTitles1-Detail 4 2 5 3 3 2" xfId="12229" xr:uid="{00000000-0005-0000-0000-0000DD4B0000}"/>
    <cellStyle name="RowTitles1-Detail 4 2 5 3 3 2 2" xfId="12230" xr:uid="{00000000-0005-0000-0000-0000DE4B0000}"/>
    <cellStyle name="RowTitles1-Detail 4 2 5 3 3 2_Tertiary Salaries Survey" xfId="12231" xr:uid="{00000000-0005-0000-0000-0000DF4B0000}"/>
    <cellStyle name="RowTitles1-Detail 4 2 5 3 3 3" xfId="12232" xr:uid="{00000000-0005-0000-0000-0000E04B0000}"/>
    <cellStyle name="RowTitles1-Detail 4 2 5 3 3_Tertiary Salaries Survey" xfId="12233" xr:uid="{00000000-0005-0000-0000-0000E14B0000}"/>
    <cellStyle name="RowTitles1-Detail 4 2 5 3 4" xfId="12234" xr:uid="{00000000-0005-0000-0000-0000E24B0000}"/>
    <cellStyle name="RowTitles1-Detail 4 2 5 3 5" xfId="12235" xr:uid="{00000000-0005-0000-0000-0000E34B0000}"/>
    <cellStyle name="RowTitles1-Detail 4 2 5 3_Tertiary Salaries Survey" xfId="12236" xr:uid="{00000000-0005-0000-0000-0000E44B0000}"/>
    <cellStyle name="RowTitles1-Detail 4 2 5 4" xfId="12237" xr:uid="{00000000-0005-0000-0000-0000E54B0000}"/>
    <cellStyle name="RowTitles1-Detail 4 2 5 4 2" xfId="12238" xr:uid="{00000000-0005-0000-0000-0000E64B0000}"/>
    <cellStyle name="RowTitles1-Detail 4 2 5 4 2 2" xfId="12239" xr:uid="{00000000-0005-0000-0000-0000E74B0000}"/>
    <cellStyle name="RowTitles1-Detail 4 2 5 4 2 2 2" xfId="12240" xr:uid="{00000000-0005-0000-0000-0000E84B0000}"/>
    <cellStyle name="RowTitles1-Detail 4 2 5 4 2 2_Tertiary Salaries Survey" xfId="12241" xr:uid="{00000000-0005-0000-0000-0000E94B0000}"/>
    <cellStyle name="RowTitles1-Detail 4 2 5 4 2 3" xfId="12242" xr:uid="{00000000-0005-0000-0000-0000EA4B0000}"/>
    <cellStyle name="RowTitles1-Detail 4 2 5 4 2_Tertiary Salaries Survey" xfId="12243" xr:uid="{00000000-0005-0000-0000-0000EB4B0000}"/>
    <cellStyle name="RowTitles1-Detail 4 2 5 4 3" xfId="12244" xr:uid="{00000000-0005-0000-0000-0000EC4B0000}"/>
    <cellStyle name="RowTitles1-Detail 4 2 5 4 3 2" xfId="12245" xr:uid="{00000000-0005-0000-0000-0000ED4B0000}"/>
    <cellStyle name="RowTitles1-Detail 4 2 5 4 3 2 2" xfId="12246" xr:uid="{00000000-0005-0000-0000-0000EE4B0000}"/>
    <cellStyle name="RowTitles1-Detail 4 2 5 4 3 2_Tertiary Salaries Survey" xfId="12247" xr:uid="{00000000-0005-0000-0000-0000EF4B0000}"/>
    <cellStyle name="RowTitles1-Detail 4 2 5 4 3 3" xfId="12248" xr:uid="{00000000-0005-0000-0000-0000F04B0000}"/>
    <cellStyle name="RowTitles1-Detail 4 2 5 4 3_Tertiary Salaries Survey" xfId="12249" xr:uid="{00000000-0005-0000-0000-0000F14B0000}"/>
    <cellStyle name="RowTitles1-Detail 4 2 5 4 4" xfId="12250" xr:uid="{00000000-0005-0000-0000-0000F24B0000}"/>
    <cellStyle name="RowTitles1-Detail 4 2 5 4 5" xfId="12251" xr:uid="{00000000-0005-0000-0000-0000F34B0000}"/>
    <cellStyle name="RowTitles1-Detail 4 2 5 4 5 2" xfId="12252" xr:uid="{00000000-0005-0000-0000-0000F44B0000}"/>
    <cellStyle name="RowTitles1-Detail 4 2 5 4 5_Tertiary Salaries Survey" xfId="12253" xr:uid="{00000000-0005-0000-0000-0000F54B0000}"/>
    <cellStyle name="RowTitles1-Detail 4 2 5 4 6" xfId="12254" xr:uid="{00000000-0005-0000-0000-0000F64B0000}"/>
    <cellStyle name="RowTitles1-Detail 4 2 5 4_Tertiary Salaries Survey" xfId="12255" xr:uid="{00000000-0005-0000-0000-0000F74B0000}"/>
    <cellStyle name="RowTitles1-Detail 4 2 5 5" xfId="12256" xr:uid="{00000000-0005-0000-0000-0000F84B0000}"/>
    <cellStyle name="RowTitles1-Detail 4 2 5 5 2" xfId="12257" xr:uid="{00000000-0005-0000-0000-0000F94B0000}"/>
    <cellStyle name="RowTitles1-Detail 4 2 5 5 2 2" xfId="12258" xr:uid="{00000000-0005-0000-0000-0000FA4B0000}"/>
    <cellStyle name="RowTitles1-Detail 4 2 5 5 2 2 2" xfId="12259" xr:uid="{00000000-0005-0000-0000-0000FB4B0000}"/>
    <cellStyle name="RowTitles1-Detail 4 2 5 5 2 2_Tertiary Salaries Survey" xfId="12260" xr:uid="{00000000-0005-0000-0000-0000FC4B0000}"/>
    <cellStyle name="RowTitles1-Detail 4 2 5 5 2 3" xfId="12261" xr:uid="{00000000-0005-0000-0000-0000FD4B0000}"/>
    <cellStyle name="RowTitles1-Detail 4 2 5 5 2_Tertiary Salaries Survey" xfId="12262" xr:uid="{00000000-0005-0000-0000-0000FE4B0000}"/>
    <cellStyle name="RowTitles1-Detail 4 2 5 5 3" xfId="12263" xr:uid="{00000000-0005-0000-0000-0000FF4B0000}"/>
    <cellStyle name="RowTitles1-Detail 4 2 5 5 3 2" xfId="12264" xr:uid="{00000000-0005-0000-0000-0000004C0000}"/>
    <cellStyle name="RowTitles1-Detail 4 2 5 5 3 2 2" xfId="12265" xr:uid="{00000000-0005-0000-0000-0000014C0000}"/>
    <cellStyle name="RowTitles1-Detail 4 2 5 5 3 2_Tertiary Salaries Survey" xfId="12266" xr:uid="{00000000-0005-0000-0000-0000024C0000}"/>
    <cellStyle name="RowTitles1-Detail 4 2 5 5 3 3" xfId="12267" xr:uid="{00000000-0005-0000-0000-0000034C0000}"/>
    <cellStyle name="RowTitles1-Detail 4 2 5 5 3_Tertiary Salaries Survey" xfId="12268" xr:uid="{00000000-0005-0000-0000-0000044C0000}"/>
    <cellStyle name="RowTitles1-Detail 4 2 5 5 4" xfId="12269" xr:uid="{00000000-0005-0000-0000-0000054C0000}"/>
    <cellStyle name="RowTitles1-Detail 4 2 5 5 4 2" xfId="12270" xr:uid="{00000000-0005-0000-0000-0000064C0000}"/>
    <cellStyle name="RowTitles1-Detail 4 2 5 5 4_Tertiary Salaries Survey" xfId="12271" xr:uid="{00000000-0005-0000-0000-0000074C0000}"/>
    <cellStyle name="RowTitles1-Detail 4 2 5 5 5" xfId="12272" xr:uid="{00000000-0005-0000-0000-0000084C0000}"/>
    <cellStyle name="RowTitles1-Detail 4 2 5 5_Tertiary Salaries Survey" xfId="12273" xr:uid="{00000000-0005-0000-0000-0000094C0000}"/>
    <cellStyle name="RowTitles1-Detail 4 2 5 6" xfId="12274" xr:uid="{00000000-0005-0000-0000-00000A4C0000}"/>
    <cellStyle name="RowTitles1-Detail 4 2 5 6 2" xfId="12275" xr:uid="{00000000-0005-0000-0000-00000B4C0000}"/>
    <cellStyle name="RowTitles1-Detail 4 2 5 6 2 2" xfId="12276" xr:uid="{00000000-0005-0000-0000-00000C4C0000}"/>
    <cellStyle name="RowTitles1-Detail 4 2 5 6 2 2 2" xfId="12277" xr:uid="{00000000-0005-0000-0000-00000D4C0000}"/>
    <cellStyle name="RowTitles1-Detail 4 2 5 6 2 2_Tertiary Salaries Survey" xfId="12278" xr:uid="{00000000-0005-0000-0000-00000E4C0000}"/>
    <cellStyle name="RowTitles1-Detail 4 2 5 6 2 3" xfId="12279" xr:uid="{00000000-0005-0000-0000-00000F4C0000}"/>
    <cellStyle name="RowTitles1-Detail 4 2 5 6 2_Tertiary Salaries Survey" xfId="12280" xr:uid="{00000000-0005-0000-0000-0000104C0000}"/>
    <cellStyle name="RowTitles1-Detail 4 2 5 6 3" xfId="12281" xr:uid="{00000000-0005-0000-0000-0000114C0000}"/>
    <cellStyle name="RowTitles1-Detail 4 2 5 6 3 2" xfId="12282" xr:uid="{00000000-0005-0000-0000-0000124C0000}"/>
    <cellStyle name="RowTitles1-Detail 4 2 5 6 3 2 2" xfId="12283" xr:uid="{00000000-0005-0000-0000-0000134C0000}"/>
    <cellStyle name="RowTitles1-Detail 4 2 5 6 3 2_Tertiary Salaries Survey" xfId="12284" xr:uid="{00000000-0005-0000-0000-0000144C0000}"/>
    <cellStyle name="RowTitles1-Detail 4 2 5 6 3 3" xfId="12285" xr:uid="{00000000-0005-0000-0000-0000154C0000}"/>
    <cellStyle name="RowTitles1-Detail 4 2 5 6 3_Tertiary Salaries Survey" xfId="12286" xr:uid="{00000000-0005-0000-0000-0000164C0000}"/>
    <cellStyle name="RowTitles1-Detail 4 2 5 6 4" xfId="12287" xr:uid="{00000000-0005-0000-0000-0000174C0000}"/>
    <cellStyle name="RowTitles1-Detail 4 2 5 6 4 2" xfId="12288" xr:uid="{00000000-0005-0000-0000-0000184C0000}"/>
    <cellStyle name="RowTitles1-Detail 4 2 5 6 4_Tertiary Salaries Survey" xfId="12289" xr:uid="{00000000-0005-0000-0000-0000194C0000}"/>
    <cellStyle name="RowTitles1-Detail 4 2 5 6 5" xfId="12290" xr:uid="{00000000-0005-0000-0000-00001A4C0000}"/>
    <cellStyle name="RowTitles1-Detail 4 2 5 6_Tertiary Salaries Survey" xfId="12291" xr:uid="{00000000-0005-0000-0000-00001B4C0000}"/>
    <cellStyle name="RowTitles1-Detail 4 2 5 7" xfId="12292" xr:uid="{00000000-0005-0000-0000-00001C4C0000}"/>
    <cellStyle name="RowTitles1-Detail 4 2 5 7 2" xfId="12293" xr:uid="{00000000-0005-0000-0000-00001D4C0000}"/>
    <cellStyle name="RowTitles1-Detail 4 2 5 7 2 2" xfId="12294" xr:uid="{00000000-0005-0000-0000-00001E4C0000}"/>
    <cellStyle name="RowTitles1-Detail 4 2 5 7 2_Tertiary Salaries Survey" xfId="12295" xr:uid="{00000000-0005-0000-0000-00001F4C0000}"/>
    <cellStyle name="RowTitles1-Detail 4 2 5 7 3" xfId="12296" xr:uid="{00000000-0005-0000-0000-0000204C0000}"/>
    <cellStyle name="RowTitles1-Detail 4 2 5 7_Tertiary Salaries Survey" xfId="12297" xr:uid="{00000000-0005-0000-0000-0000214C0000}"/>
    <cellStyle name="RowTitles1-Detail 4 2 5 8" xfId="12298" xr:uid="{00000000-0005-0000-0000-0000224C0000}"/>
    <cellStyle name="RowTitles1-Detail 4 2 5 9" xfId="12299" xr:uid="{00000000-0005-0000-0000-0000234C0000}"/>
    <cellStyle name="RowTitles1-Detail 4 2 5_STUD aligned by INSTIT" xfId="12300" xr:uid="{00000000-0005-0000-0000-0000244C0000}"/>
    <cellStyle name="RowTitles1-Detail 4 2 6" xfId="12301" xr:uid="{00000000-0005-0000-0000-0000254C0000}"/>
    <cellStyle name="RowTitles1-Detail 4 2 6 2" xfId="12302" xr:uid="{00000000-0005-0000-0000-0000264C0000}"/>
    <cellStyle name="RowTitles1-Detail 4 2 6 2 2" xfId="12303" xr:uid="{00000000-0005-0000-0000-0000274C0000}"/>
    <cellStyle name="RowTitles1-Detail 4 2 6 2 2 2" xfId="12304" xr:uid="{00000000-0005-0000-0000-0000284C0000}"/>
    <cellStyle name="RowTitles1-Detail 4 2 6 2 2_Tertiary Salaries Survey" xfId="12305" xr:uid="{00000000-0005-0000-0000-0000294C0000}"/>
    <cellStyle name="RowTitles1-Detail 4 2 6 2 3" xfId="12306" xr:uid="{00000000-0005-0000-0000-00002A4C0000}"/>
    <cellStyle name="RowTitles1-Detail 4 2 6 2_Tertiary Salaries Survey" xfId="12307" xr:uid="{00000000-0005-0000-0000-00002B4C0000}"/>
    <cellStyle name="RowTitles1-Detail 4 2 6 3" xfId="12308" xr:uid="{00000000-0005-0000-0000-00002C4C0000}"/>
    <cellStyle name="RowTitles1-Detail 4 2 6 3 2" xfId="12309" xr:uid="{00000000-0005-0000-0000-00002D4C0000}"/>
    <cellStyle name="RowTitles1-Detail 4 2 6 3 2 2" xfId="12310" xr:uid="{00000000-0005-0000-0000-00002E4C0000}"/>
    <cellStyle name="RowTitles1-Detail 4 2 6 3 2_Tertiary Salaries Survey" xfId="12311" xr:uid="{00000000-0005-0000-0000-00002F4C0000}"/>
    <cellStyle name="RowTitles1-Detail 4 2 6 3 3" xfId="12312" xr:uid="{00000000-0005-0000-0000-0000304C0000}"/>
    <cellStyle name="RowTitles1-Detail 4 2 6 3_Tertiary Salaries Survey" xfId="12313" xr:uid="{00000000-0005-0000-0000-0000314C0000}"/>
    <cellStyle name="RowTitles1-Detail 4 2 6 4" xfId="12314" xr:uid="{00000000-0005-0000-0000-0000324C0000}"/>
    <cellStyle name="RowTitles1-Detail 4 2 6 5" xfId="12315" xr:uid="{00000000-0005-0000-0000-0000334C0000}"/>
    <cellStyle name="RowTitles1-Detail 4 2 6 5 2" xfId="12316" xr:uid="{00000000-0005-0000-0000-0000344C0000}"/>
    <cellStyle name="RowTitles1-Detail 4 2 6 5_Tertiary Salaries Survey" xfId="12317" xr:uid="{00000000-0005-0000-0000-0000354C0000}"/>
    <cellStyle name="RowTitles1-Detail 4 2 6 6" xfId="12318" xr:uid="{00000000-0005-0000-0000-0000364C0000}"/>
    <cellStyle name="RowTitles1-Detail 4 2 6_Tertiary Salaries Survey" xfId="12319" xr:uid="{00000000-0005-0000-0000-0000374C0000}"/>
    <cellStyle name="RowTitles1-Detail 4 2 7" xfId="12320" xr:uid="{00000000-0005-0000-0000-0000384C0000}"/>
    <cellStyle name="RowTitles1-Detail 4 2 7 2" xfId="12321" xr:uid="{00000000-0005-0000-0000-0000394C0000}"/>
    <cellStyle name="RowTitles1-Detail 4 2 7 2 2" xfId="12322" xr:uid="{00000000-0005-0000-0000-00003A4C0000}"/>
    <cellStyle name="RowTitles1-Detail 4 2 7 2 2 2" xfId="12323" xr:uid="{00000000-0005-0000-0000-00003B4C0000}"/>
    <cellStyle name="RowTitles1-Detail 4 2 7 2 2_Tertiary Salaries Survey" xfId="12324" xr:uid="{00000000-0005-0000-0000-00003C4C0000}"/>
    <cellStyle name="RowTitles1-Detail 4 2 7 2 3" xfId="12325" xr:uid="{00000000-0005-0000-0000-00003D4C0000}"/>
    <cellStyle name="RowTitles1-Detail 4 2 7 2_Tertiary Salaries Survey" xfId="12326" xr:uid="{00000000-0005-0000-0000-00003E4C0000}"/>
    <cellStyle name="RowTitles1-Detail 4 2 7 3" xfId="12327" xr:uid="{00000000-0005-0000-0000-00003F4C0000}"/>
    <cellStyle name="RowTitles1-Detail 4 2 7 3 2" xfId="12328" xr:uid="{00000000-0005-0000-0000-0000404C0000}"/>
    <cellStyle name="RowTitles1-Detail 4 2 7 3 2 2" xfId="12329" xr:uid="{00000000-0005-0000-0000-0000414C0000}"/>
    <cellStyle name="RowTitles1-Detail 4 2 7 3 2_Tertiary Salaries Survey" xfId="12330" xr:uid="{00000000-0005-0000-0000-0000424C0000}"/>
    <cellStyle name="RowTitles1-Detail 4 2 7 3 3" xfId="12331" xr:uid="{00000000-0005-0000-0000-0000434C0000}"/>
    <cellStyle name="RowTitles1-Detail 4 2 7 3_Tertiary Salaries Survey" xfId="12332" xr:uid="{00000000-0005-0000-0000-0000444C0000}"/>
    <cellStyle name="RowTitles1-Detail 4 2 7 4" xfId="12333" xr:uid="{00000000-0005-0000-0000-0000454C0000}"/>
    <cellStyle name="RowTitles1-Detail 4 2 7 5" xfId="12334" xr:uid="{00000000-0005-0000-0000-0000464C0000}"/>
    <cellStyle name="RowTitles1-Detail 4 2 7_Tertiary Salaries Survey" xfId="12335" xr:uid="{00000000-0005-0000-0000-0000474C0000}"/>
    <cellStyle name="RowTitles1-Detail 4 2 8" xfId="12336" xr:uid="{00000000-0005-0000-0000-0000484C0000}"/>
    <cellStyle name="RowTitles1-Detail 4 2 8 2" xfId="12337" xr:uid="{00000000-0005-0000-0000-0000494C0000}"/>
    <cellStyle name="RowTitles1-Detail 4 2 8 2 2" xfId="12338" xr:uid="{00000000-0005-0000-0000-00004A4C0000}"/>
    <cellStyle name="RowTitles1-Detail 4 2 8 2 2 2" xfId="12339" xr:uid="{00000000-0005-0000-0000-00004B4C0000}"/>
    <cellStyle name="RowTitles1-Detail 4 2 8 2 2_Tertiary Salaries Survey" xfId="12340" xr:uid="{00000000-0005-0000-0000-00004C4C0000}"/>
    <cellStyle name="RowTitles1-Detail 4 2 8 2 3" xfId="12341" xr:uid="{00000000-0005-0000-0000-00004D4C0000}"/>
    <cellStyle name="RowTitles1-Detail 4 2 8 2_Tertiary Salaries Survey" xfId="12342" xr:uid="{00000000-0005-0000-0000-00004E4C0000}"/>
    <cellStyle name="RowTitles1-Detail 4 2 8 3" xfId="12343" xr:uid="{00000000-0005-0000-0000-00004F4C0000}"/>
    <cellStyle name="RowTitles1-Detail 4 2 8 3 2" xfId="12344" xr:uid="{00000000-0005-0000-0000-0000504C0000}"/>
    <cellStyle name="RowTitles1-Detail 4 2 8 3 2 2" xfId="12345" xr:uid="{00000000-0005-0000-0000-0000514C0000}"/>
    <cellStyle name="RowTitles1-Detail 4 2 8 3 2_Tertiary Salaries Survey" xfId="12346" xr:uid="{00000000-0005-0000-0000-0000524C0000}"/>
    <cellStyle name="RowTitles1-Detail 4 2 8 3 3" xfId="12347" xr:uid="{00000000-0005-0000-0000-0000534C0000}"/>
    <cellStyle name="RowTitles1-Detail 4 2 8 3_Tertiary Salaries Survey" xfId="12348" xr:uid="{00000000-0005-0000-0000-0000544C0000}"/>
    <cellStyle name="RowTitles1-Detail 4 2 8 4" xfId="12349" xr:uid="{00000000-0005-0000-0000-0000554C0000}"/>
    <cellStyle name="RowTitles1-Detail 4 2 8 5" xfId="12350" xr:uid="{00000000-0005-0000-0000-0000564C0000}"/>
    <cellStyle name="RowTitles1-Detail 4 2 8 5 2" xfId="12351" xr:uid="{00000000-0005-0000-0000-0000574C0000}"/>
    <cellStyle name="RowTitles1-Detail 4 2 8 5_Tertiary Salaries Survey" xfId="12352" xr:uid="{00000000-0005-0000-0000-0000584C0000}"/>
    <cellStyle name="RowTitles1-Detail 4 2 8 6" xfId="12353" xr:uid="{00000000-0005-0000-0000-0000594C0000}"/>
    <cellStyle name="RowTitles1-Detail 4 2 8_Tertiary Salaries Survey" xfId="12354" xr:uid="{00000000-0005-0000-0000-00005A4C0000}"/>
    <cellStyle name="RowTitles1-Detail 4 2 9" xfId="12355" xr:uid="{00000000-0005-0000-0000-00005B4C0000}"/>
    <cellStyle name="RowTitles1-Detail 4 2 9 2" xfId="12356" xr:uid="{00000000-0005-0000-0000-00005C4C0000}"/>
    <cellStyle name="RowTitles1-Detail 4 2 9 2 2" xfId="12357" xr:uid="{00000000-0005-0000-0000-00005D4C0000}"/>
    <cellStyle name="RowTitles1-Detail 4 2 9 2 2 2" xfId="12358" xr:uid="{00000000-0005-0000-0000-00005E4C0000}"/>
    <cellStyle name="RowTitles1-Detail 4 2 9 2 2_Tertiary Salaries Survey" xfId="12359" xr:uid="{00000000-0005-0000-0000-00005F4C0000}"/>
    <cellStyle name="RowTitles1-Detail 4 2 9 2 3" xfId="12360" xr:uid="{00000000-0005-0000-0000-0000604C0000}"/>
    <cellStyle name="RowTitles1-Detail 4 2 9 2_Tertiary Salaries Survey" xfId="12361" xr:uid="{00000000-0005-0000-0000-0000614C0000}"/>
    <cellStyle name="RowTitles1-Detail 4 2 9 3" xfId="12362" xr:uid="{00000000-0005-0000-0000-0000624C0000}"/>
    <cellStyle name="RowTitles1-Detail 4 2 9 3 2" xfId="12363" xr:uid="{00000000-0005-0000-0000-0000634C0000}"/>
    <cellStyle name="RowTitles1-Detail 4 2 9 3 2 2" xfId="12364" xr:uid="{00000000-0005-0000-0000-0000644C0000}"/>
    <cellStyle name="RowTitles1-Detail 4 2 9 3 2_Tertiary Salaries Survey" xfId="12365" xr:uid="{00000000-0005-0000-0000-0000654C0000}"/>
    <cellStyle name="RowTitles1-Detail 4 2 9 3 3" xfId="12366" xr:uid="{00000000-0005-0000-0000-0000664C0000}"/>
    <cellStyle name="RowTitles1-Detail 4 2 9 3_Tertiary Salaries Survey" xfId="12367" xr:uid="{00000000-0005-0000-0000-0000674C0000}"/>
    <cellStyle name="RowTitles1-Detail 4 2 9 4" xfId="12368" xr:uid="{00000000-0005-0000-0000-0000684C0000}"/>
    <cellStyle name="RowTitles1-Detail 4 2 9 4 2" xfId="12369" xr:uid="{00000000-0005-0000-0000-0000694C0000}"/>
    <cellStyle name="RowTitles1-Detail 4 2 9 4_Tertiary Salaries Survey" xfId="12370" xr:uid="{00000000-0005-0000-0000-00006A4C0000}"/>
    <cellStyle name="RowTitles1-Detail 4 2 9 5" xfId="12371" xr:uid="{00000000-0005-0000-0000-00006B4C0000}"/>
    <cellStyle name="RowTitles1-Detail 4 2 9_Tertiary Salaries Survey" xfId="12372" xr:uid="{00000000-0005-0000-0000-00006C4C0000}"/>
    <cellStyle name="RowTitles1-Detail 4 2_STUD aligned by INSTIT" xfId="12373" xr:uid="{00000000-0005-0000-0000-00006D4C0000}"/>
    <cellStyle name="RowTitles1-Detail 4 3" xfId="12374" xr:uid="{00000000-0005-0000-0000-00006E4C0000}"/>
    <cellStyle name="RowTitles1-Detail 4 3 10" xfId="12375" xr:uid="{00000000-0005-0000-0000-00006F4C0000}"/>
    <cellStyle name="RowTitles1-Detail 4 3 10 2" xfId="12376" xr:uid="{00000000-0005-0000-0000-0000704C0000}"/>
    <cellStyle name="RowTitles1-Detail 4 3 10 2 2" xfId="12377" xr:uid="{00000000-0005-0000-0000-0000714C0000}"/>
    <cellStyle name="RowTitles1-Detail 4 3 10 2_Tertiary Salaries Survey" xfId="12378" xr:uid="{00000000-0005-0000-0000-0000724C0000}"/>
    <cellStyle name="RowTitles1-Detail 4 3 10 3" xfId="12379" xr:uid="{00000000-0005-0000-0000-0000734C0000}"/>
    <cellStyle name="RowTitles1-Detail 4 3 10_Tertiary Salaries Survey" xfId="12380" xr:uid="{00000000-0005-0000-0000-0000744C0000}"/>
    <cellStyle name="RowTitles1-Detail 4 3 11" xfId="12381" xr:uid="{00000000-0005-0000-0000-0000754C0000}"/>
    <cellStyle name="RowTitles1-Detail 4 3 12" xfId="12382" xr:uid="{00000000-0005-0000-0000-0000764C0000}"/>
    <cellStyle name="RowTitles1-Detail 4 3 2" xfId="12383" xr:uid="{00000000-0005-0000-0000-0000774C0000}"/>
    <cellStyle name="RowTitles1-Detail 4 3 2 2" xfId="12384" xr:uid="{00000000-0005-0000-0000-0000784C0000}"/>
    <cellStyle name="RowTitles1-Detail 4 3 2 2 2" xfId="12385" xr:uid="{00000000-0005-0000-0000-0000794C0000}"/>
    <cellStyle name="RowTitles1-Detail 4 3 2 2 2 2" xfId="12386" xr:uid="{00000000-0005-0000-0000-00007A4C0000}"/>
    <cellStyle name="RowTitles1-Detail 4 3 2 2 2 2 2" xfId="12387" xr:uid="{00000000-0005-0000-0000-00007B4C0000}"/>
    <cellStyle name="RowTitles1-Detail 4 3 2 2 2 2_Tertiary Salaries Survey" xfId="12388" xr:uid="{00000000-0005-0000-0000-00007C4C0000}"/>
    <cellStyle name="RowTitles1-Detail 4 3 2 2 2 3" xfId="12389" xr:uid="{00000000-0005-0000-0000-00007D4C0000}"/>
    <cellStyle name="RowTitles1-Detail 4 3 2 2 2_Tertiary Salaries Survey" xfId="12390" xr:uid="{00000000-0005-0000-0000-00007E4C0000}"/>
    <cellStyle name="RowTitles1-Detail 4 3 2 2 3" xfId="12391" xr:uid="{00000000-0005-0000-0000-00007F4C0000}"/>
    <cellStyle name="RowTitles1-Detail 4 3 2 2 3 2" xfId="12392" xr:uid="{00000000-0005-0000-0000-0000804C0000}"/>
    <cellStyle name="RowTitles1-Detail 4 3 2 2 3 2 2" xfId="12393" xr:uid="{00000000-0005-0000-0000-0000814C0000}"/>
    <cellStyle name="RowTitles1-Detail 4 3 2 2 3 2_Tertiary Salaries Survey" xfId="12394" xr:uid="{00000000-0005-0000-0000-0000824C0000}"/>
    <cellStyle name="RowTitles1-Detail 4 3 2 2 3 3" xfId="12395" xr:uid="{00000000-0005-0000-0000-0000834C0000}"/>
    <cellStyle name="RowTitles1-Detail 4 3 2 2 3_Tertiary Salaries Survey" xfId="12396" xr:uid="{00000000-0005-0000-0000-0000844C0000}"/>
    <cellStyle name="RowTitles1-Detail 4 3 2 2 4" xfId="12397" xr:uid="{00000000-0005-0000-0000-0000854C0000}"/>
    <cellStyle name="RowTitles1-Detail 4 3 2 2 5" xfId="12398" xr:uid="{00000000-0005-0000-0000-0000864C0000}"/>
    <cellStyle name="RowTitles1-Detail 4 3 2 2_Tertiary Salaries Survey" xfId="12399" xr:uid="{00000000-0005-0000-0000-0000874C0000}"/>
    <cellStyle name="RowTitles1-Detail 4 3 2 3" xfId="12400" xr:uid="{00000000-0005-0000-0000-0000884C0000}"/>
    <cellStyle name="RowTitles1-Detail 4 3 2 3 2" xfId="12401" xr:uid="{00000000-0005-0000-0000-0000894C0000}"/>
    <cellStyle name="RowTitles1-Detail 4 3 2 3 2 2" xfId="12402" xr:uid="{00000000-0005-0000-0000-00008A4C0000}"/>
    <cellStyle name="RowTitles1-Detail 4 3 2 3 2 2 2" xfId="12403" xr:uid="{00000000-0005-0000-0000-00008B4C0000}"/>
    <cellStyle name="RowTitles1-Detail 4 3 2 3 2 2_Tertiary Salaries Survey" xfId="12404" xr:uid="{00000000-0005-0000-0000-00008C4C0000}"/>
    <cellStyle name="RowTitles1-Detail 4 3 2 3 2 3" xfId="12405" xr:uid="{00000000-0005-0000-0000-00008D4C0000}"/>
    <cellStyle name="RowTitles1-Detail 4 3 2 3 2_Tertiary Salaries Survey" xfId="12406" xr:uid="{00000000-0005-0000-0000-00008E4C0000}"/>
    <cellStyle name="RowTitles1-Detail 4 3 2 3 3" xfId="12407" xr:uid="{00000000-0005-0000-0000-00008F4C0000}"/>
    <cellStyle name="RowTitles1-Detail 4 3 2 3 3 2" xfId="12408" xr:uid="{00000000-0005-0000-0000-0000904C0000}"/>
    <cellStyle name="RowTitles1-Detail 4 3 2 3 3 2 2" xfId="12409" xr:uid="{00000000-0005-0000-0000-0000914C0000}"/>
    <cellStyle name="RowTitles1-Detail 4 3 2 3 3 2_Tertiary Salaries Survey" xfId="12410" xr:uid="{00000000-0005-0000-0000-0000924C0000}"/>
    <cellStyle name="RowTitles1-Detail 4 3 2 3 3 3" xfId="12411" xr:uid="{00000000-0005-0000-0000-0000934C0000}"/>
    <cellStyle name="RowTitles1-Detail 4 3 2 3 3_Tertiary Salaries Survey" xfId="12412" xr:uid="{00000000-0005-0000-0000-0000944C0000}"/>
    <cellStyle name="RowTitles1-Detail 4 3 2 3 4" xfId="12413" xr:uid="{00000000-0005-0000-0000-0000954C0000}"/>
    <cellStyle name="RowTitles1-Detail 4 3 2 3 5" xfId="12414" xr:uid="{00000000-0005-0000-0000-0000964C0000}"/>
    <cellStyle name="RowTitles1-Detail 4 3 2 3 5 2" xfId="12415" xr:uid="{00000000-0005-0000-0000-0000974C0000}"/>
    <cellStyle name="RowTitles1-Detail 4 3 2 3 5_Tertiary Salaries Survey" xfId="12416" xr:uid="{00000000-0005-0000-0000-0000984C0000}"/>
    <cellStyle name="RowTitles1-Detail 4 3 2 3 6" xfId="12417" xr:uid="{00000000-0005-0000-0000-0000994C0000}"/>
    <cellStyle name="RowTitles1-Detail 4 3 2 3_Tertiary Salaries Survey" xfId="12418" xr:uid="{00000000-0005-0000-0000-00009A4C0000}"/>
    <cellStyle name="RowTitles1-Detail 4 3 2 4" xfId="12419" xr:uid="{00000000-0005-0000-0000-00009B4C0000}"/>
    <cellStyle name="RowTitles1-Detail 4 3 2 4 2" xfId="12420" xr:uid="{00000000-0005-0000-0000-00009C4C0000}"/>
    <cellStyle name="RowTitles1-Detail 4 3 2 4 2 2" xfId="12421" xr:uid="{00000000-0005-0000-0000-00009D4C0000}"/>
    <cellStyle name="RowTitles1-Detail 4 3 2 4 2 2 2" xfId="12422" xr:uid="{00000000-0005-0000-0000-00009E4C0000}"/>
    <cellStyle name="RowTitles1-Detail 4 3 2 4 2 2_Tertiary Salaries Survey" xfId="12423" xr:uid="{00000000-0005-0000-0000-00009F4C0000}"/>
    <cellStyle name="RowTitles1-Detail 4 3 2 4 2 3" xfId="12424" xr:uid="{00000000-0005-0000-0000-0000A04C0000}"/>
    <cellStyle name="RowTitles1-Detail 4 3 2 4 2_Tertiary Salaries Survey" xfId="12425" xr:uid="{00000000-0005-0000-0000-0000A14C0000}"/>
    <cellStyle name="RowTitles1-Detail 4 3 2 4 3" xfId="12426" xr:uid="{00000000-0005-0000-0000-0000A24C0000}"/>
    <cellStyle name="RowTitles1-Detail 4 3 2 4 3 2" xfId="12427" xr:uid="{00000000-0005-0000-0000-0000A34C0000}"/>
    <cellStyle name="RowTitles1-Detail 4 3 2 4 3 2 2" xfId="12428" xr:uid="{00000000-0005-0000-0000-0000A44C0000}"/>
    <cellStyle name="RowTitles1-Detail 4 3 2 4 3 2_Tertiary Salaries Survey" xfId="12429" xr:uid="{00000000-0005-0000-0000-0000A54C0000}"/>
    <cellStyle name="RowTitles1-Detail 4 3 2 4 3 3" xfId="12430" xr:uid="{00000000-0005-0000-0000-0000A64C0000}"/>
    <cellStyle name="RowTitles1-Detail 4 3 2 4 3_Tertiary Salaries Survey" xfId="12431" xr:uid="{00000000-0005-0000-0000-0000A74C0000}"/>
    <cellStyle name="RowTitles1-Detail 4 3 2 4 4" xfId="12432" xr:uid="{00000000-0005-0000-0000-0000A84C0000}"/>
    <cellStyle name="RowTitles1-Detail 4 3 2 4 4 2" xfId="12433" xr:uid="{00000000-0005-0000-0000-0000A94C0000}"/>
    <cellStyle name="RowTitles1-Detail 4 3 2 4 4_Tertiary Salaries Survey" xfId="12434" xr:uid="{00000000-0005-0000-0000-0000AA4C0000}"/>
    <cellStyle name="RowTitles1-Detail 4 3 2 4 5" xfId="12435" xr:uid="{00000000-0005-0000-0000-0000AB4C0000}"/>
    <cellStyle name="RowTitles1-Detail 4 3 2 4_Tertiary Salaries Survey" xfId="12436" xr:uid="{00000000-0005-0000-0000-0000AC4C0000}"/>
    <cellStyle name="RowTitles1-Detail 4 3 2 5" xfId="12437" xr:uid="{00000000-0005-0000-0000-0000AD4C0000}"/>
    <cellStyle name="RowTitles1-Detail 4 3 2 5 2" xfId="12438" xr:uid="{00000000-0005-0000-0000-0000AE4C0000}"/>
    <cellStyle name="RowTitles1-Detail 4 3 2 5 2 2" xfId="12439" xr:uid="{00000000-0005-0000-0000-0000AF4C0000}"/>
    <cellStyle name="RowTitles1-Detail 4 3 2 5 2 2 2" xfId="12440" xr:uid="{00000000-0005-0000-0000-0000B04C0000}"/>
    <cellStyle name="RowTitles1-Detail 4 3 2 5 2 2_Tertiary Salaries Survey" xfId="12441" xr:uid="{00000000-0005-0000-0000-0000B14C0000}"/>
    <cellStyle name="RowTitles1-Detail 4 3 2 5 2 3" xfId="12442" xr:uid="{00000000-0005-0000-0000-0000B24C0000}"/>
    <cellStyle name="RowTitles1-Detail 4 3 2 5 2_Tertiary Salaries Survey" xfId="12443" xr:uid="{00000000-0005-0000-0000-0000B34C0000}"/>
    <cellStyle name="RowTitles1-Detail 4 3 2 5 3" xfId="12444" xr:uid="{00000000-0005-0000-0000-0000B44C0000}"/>
    <cellStyle name="RowTitles1-Detail 4 3 2 5 3 2" xfId="12445" xr:uid="{00000000-0005-0000-0000-0000B54C0000}"/>
    <cellStyle name="RowTitles1-Detail 4 3 2 5 3 2 2" xfId="12446" xr:uid="{00000000-0005-0000-0000-0000B64C0000}"/>
    <cellStyle name="RowTitles1-Detail 4 3 2 5 3 2_Tertiary Salaries Survey" xfId="12447" xr:uid="{00000000-0005-0000-0000-0000B74C0000}"/>
    <cellStyle name="RowTitles1-Detail 4 3 2 5 3 3" xfId="12448" xr:uid="{00000000-0005-0000-0000-0000B84C0000}"/>
    <cellStyle name="RowTitles1-Detail 4 3 2 5 3_Tertiary Salaries Survey" xfId="12449" xr:uid="{00000000-0005-0000-0000-0000B94C0000}"/>
    <cellStyle name="RowTitles1-Detail 4 3 2 5 4" xfId="12450" xr:uid="{00000000-0005-0000-0000-0000BA4C0000}"/>
    <cellStyle name="RowTitles1-Detail 4 3 2 5 4 2" xfId="12451" xr:uid="{00000000-0005-0000-0000-0000BB4C0000}"/>
    <cellStyle name="RowTitles1-Detail 4 3 2 5 4_Tertiary Salaries Survey" xfId="12452" xr:uid="{00000000-0005-0000-0000-0000BC4C0000}"/>
    <cellStyle name="RowTitles1-Detail 4 3 2 5 5" xfId="12453" xr:uid="{00000000-0005-0000-0000-0000BD4C0000}"/>
    <cellStyle name="RowTitles1-Detail 4 3 2 5_Tertiary Salaries Survey" xfId="12454" xr:uid="{00000000-0005-0000-0000-0000BE4C0000}"/>
    <cellStyle name="RowTitles1-Detail 4 3 2 6" xfId="12455" xr:uid="{00000000-0005-0000-0000-0000BF4C0000}"/>
    <cellStyle name="RowTitles1-Detail 4 3 2 6 2" xfId="12456" xr:uid="{00000000-0005-0000-0000-0000C04C0000}"/>
    <cellStyle name="RowTitles1-Detail 4 3 2 6 2 2" xfId="12457" xr:uid="{00000000-0005-0000-0000-0000C14C0000}"/>
    <cellStyle name="RowTitles1-Detail 4 3 2 6 2 2 2" xfId="12458" xr:uid="{00000000-0005-0000-0000-0000C24C0000}"/>
    <cellStyle name="RowTitles1-Detail 4 3 2 6 2 2_Tertiary Salaries Survey" xfId="12459" xr:uid="{00000000-0005-0000-0000-0000C34C0000}"/>
    <cellStyle name="RowTitles1-Detail 4 3 2 6 2 3" xfId="12460" xr:uid="{00000000-0005-0000-0000-0000C44C0000}"/>
    <cellStyle name="RowTitles1-Detail 4 3 2 6 2_Tertiary Salaries Survey" xfId="12461" xr:uid="{00000000-0005-0000-0000-0000C54C0000}"/>
    <cellStyle name="RowTitles1-Detail 4 3 2 6 3" xfId="12462" xr:uid="{00000000-0005-0000-0000-0000C64C0000}"/>
    <cellStyle name="RowTitles1-Detail 4 3 2 6 3 2" xfId="12463" xr:uid="{00000000-0005-0000-0000-0000C74C0000}"/>
    <cellStyle name="RowTitles1-Detail 4 3 2 6 3 2 2" xfId="12464" xr:uid="{00000000-0005-0000-0000-0000C84C0000}"/>
    <cellStyle name="RowTitles1-Detail 4 3 2 6 3 2_Tertiary Salaries Survey" xfId="12465" xr:uid="{00000000-0005-0000-0000-0000C94C0000}"/>
    <cellStyle name="RowTitles1-Detail 4 3 2 6 3 3" xfId="12466" xr:uid="{00000000-0005-0000-0000-0000CA4C0000}"/>
    <cellStyle name="RowTitles1-Detail 4 3 2 6 3_Tertiary Salaries Survey" xfId="12467" xr:uid="{00000000-0005-0000-0000-0000CB4C0000}"/>
    <cellStyle name="RowTitles1-Detail 4 3 2 6 4" xfId="12468" xr:uid="{00000000-0005-0000-0000-0000CC4C0000}"/>
    <cellStyle name="RowTitles1-Detail 4 3 2 6 4 2" xfId="12469" xr:uid="{00000000-0005-0000-0000-0000CD4C0000}"/>
    <cellStyle name="RowTitles1-Detail 4 3 2 6 4_Tertiary Salaries Survey" xfId="12470" xr:uid="{00000000-0005-0000-0000-0000CE4C0000}"/>
    <cellStyle name="RowTitles1-Detail 4 3 2 6 5" xfId="12471" xr:uid="{00000000-0005-0000-0000-0000CF4C0000}"/>
    <cellStyle name="RowTitles1-Detail 4 3 2 6_Tertiary Salaries Survey" xfId="12472" xr:uid="{00000000-0005-0000-0000-0000D04C0000}"/>
    <cellStyle name="RowTitles1-Detail 4 3 2 7" xfId="12473" xr:uid="{00000000-0005-0000-0000-0000D14C0000}"/>
    <cellStyle name="RowTitles1-Detail 4 3 2 7 2" xfId="12474" xr:uid="{00000000-0005-0000-0000-0000D24C0000}"/>
    <cellStyle name="RowTitles1-Detail 4 3 2 7 2 2" xfId="12475" xr:uid="{00000000-0005-0000-0000-0000D34C0000}"/>
    <cellStyle name="RowTitles1-Detail 4 3 2 7 2_Tertiary Salaries Survey" xfId="12476" xr:uid="{00000000-0005-0000-0000-0000D44C0000}"/>
    <cellStyle name="RowTitles1-Detail 4 3 2 7 3" xfId="12477" xr:uid="{00000000-0005-0000-0000-0000D54C0000}"/>
    <cellStyle name="RowTitles1-Detail 4 3 2 7_Tertiary Salaries Survey" xfId="12478" xr:uid="{00000000-0005-0000-0000-0000D64C0000}"/>
    <cellStyle name="RowTitles1-Detail 4 3 2 8" xfId="12479" xr:uid="{00000000-0005-0000-0000-0000D74C0000}"/>
    <cellStyle name="RowTitles1-Detail 4 3 2 9" xfId="12480" xr:uid="{00000000-0005-0000-0000-0000D84C0000}"/>
    <cellStyle name="RowTitles1-Detail 4 3 2_STUD aligned by INSTIT" xfId="12481" xr:uid="{00000000-0005-0000-0000-0000D94C0000}"/>
    <cellStyle name="RowTitles1-Detail 4 3 3" xfId="12482" xr:uid="{00000000-0005-0000-0000-0000DA4C0000}"/>
    <cellStyle name="RowTitles1-Detail 4 3 3 2" xfId="12483" xr:uid="{00000000-0005-0000-0000-0000DB4C0000}"/>
    <cellStyle name="RowTitles1-Detail 4 3 3 2 2" xfId="12484" xr:uid="{00000000-0005-0000-0000-0000DC4C0000}"/>
    <cellStyle name="RowTitles1-Detail 4 3 3 2 2 2" xfId="12485" xr:uid="{00000000-0005-0000-0000-0000DD4C0000}"/>
    <cellStyle name="RowTitles1-Detail 4 3 3 2 2 2 2" xfId="12486" xr:uid="{00000000-0005-0000-0000-0000DE4C0000}"/>
    <cellStyle name="RowTitles1-Detail 4 3 3 2 2 2_Tertiary Salaries Survey" xfId="12487" xr:uid="{00000000-0005-0000-0000-0000DF4C0000}"/>
    <cellStyle name="RowTitles1-Detail 4 3 3 2 2 3" xfId="12488" xr:uid="{00000000-0005-0000-0000-0000E04C0000}"/>
    <cellStyle name="RowTitles1-Detail 4 3 3 2 2_Tertiary Salaries Survey" xfId="12489" xr:uid="{00000000-0005-0000-0000-0000E14C0000}"/>
    <cellStyle name="RowTitles1-Detail 4 3 3 2 3" xfId="12490" xr:uid="{00000000-0005-0000-0000-0000E24C0000}"/>
    <cellStyle name="RowTitles1-Detail 4 3 3 2 3 2" xfId="12491" xr:uid="{00000000-0005-0000-0000-0000E34C0000}"/>
    <cellStyle name="RowTitles1-Detail 4 3 3 2 3 2 2" xfId="12492" xr:uid="{00000000-0005-0000-0000-0000E44C0000}"/>
    <cellStyle name="RowTitles1-Detail 4 3 3 2 3 2_Tertiary Salaries Survey" xfId="12493" xr:uid="{00000000-0005-0000-0000-0000E54C0000}"/>
    <cellStyle name="RowTitles1-Detail 4 3 3 2 3 3" xfId="12494" xr:uid="{00000000-0005-0000-0000-0000E64C0000}"/>
    <cellStyle name="RowTitles1-Detail 4 3 3 2 3_Tertiary Salaries Survey" xfId="12495" xr:uid="{00000000-0005-0000-0000-0000E74C0000}"/>
    <cellStyle name="RowTitles1-Detail 4 3 3 2 4" xfId="12496" xr:uid="{00000000-0005-0000-0000-0000E84C0000}"/>
    <cellStyle name="RowTitles1-Detail 4 3 3 2 5" xfId="12497" xr:uid="{00000000-0005-0000-0000-0000E94C0000}"/>
    <cellStyle name="RowTitles1-Detail 4 3 3 2 5 2" xfId="12498" xr:uid="{00000000-0005-0000-0000-0000EA4C0000}"/>
    <cellStyle name="RowTitles1-Detail 4 3 3 2 5_Tertiary Salaries Survey" xfId="12499" xr:uid="{00000000-0005-0000-0000-0000EB4C0000}"/>
    <cellStyle name="RowTitles1-Detail 4 3 3 2 6" xfId="12500" xr:uid="{00000000-0005-0000-0000-0000EC4C0000}"/>
    <cellStyle name="RowTitles1-Detail 4 3 3 2_Tertiary Salaries Survey" xfId="12501" xr:uid="{00000000-0005-0000-0000-0000ED4C0000}"/>
    <cellStyle name="RowTitles1-Detail 4 3 3 3" xfId="12502" xr:uid="{00000000-0005-0000-0000-0000EE4C0000}"/>
    <cellStyle name="RowTitles1-Detail 4 3 3 3 2" xfId="12503" xr:uid="{00000000-0005-0000-0000-0000EF4C0000}"/>
    <cellStyle name="RowTitles1-Detail 4 3 3 3 2 2" xfId="12504" xr:uid="{00000000-0005-0000-0000-0000F04C0000}"/>
    <cellStyle name="RowTitles1-Detail 4 3 3 3 2 2 2" xfId="12505" xr:uid="{00000000-0005-0000-0000-0000F14C0000}"/>
    <cellStyle name="RowTitles1-Detail 4 3 3 3 2 2_Tertiary Salaries Survey" xfId="12506" xr:uid="{00000000-0005-0000-0000-0000F24C0000}"/>
    <cellStyle name="RowTitles1-Detail 4 3 3 3 2 3" xfId="12507" xr:uid="{00000000-0005-0000-0000-0000F34C0000}"/>
    <cellStyle name="RowTitles1-Detail 4 3 3 3 2_Tertiary Salaries Survey" xfId="12508" xr:uid="{00000000-0005-0000-0000-0000F44C0000}"/>
    <cellStyle name="RowTitles1-Detail 4 3 3 3 3" xfId="12509" xr:uid="{00000000-0005-0000-0000-0000F54C0000}"/>
    <cellStyle name="RowTitles1-Detail 4 3 3 3 3 2" xfId="12510" xr:uid="{00000000-0005-0000-0000-0000F64C0000}"/>
    <cellStyle name="RowTitles1-Detail 4 3 3 3 3 2 2" xfId="12511" xr:uid="{00000000-0005-0000-0000-0000F74C0000}"/>
    <cellStyle name="RowTitles1-Detail 4 3 3 3 3 2_Tertiary Salaries Survey" xfId="12512" xr:uid="{00000000-0005-0000-0000-0000F84C0000}"/>
    <cellStyle name="RowTitles1-Detail 4 3 3 3 3 3" xfId="12513" xr:uid="{00000000-0005-0000-0000-0000F94C0000}"/>
    <cellStyle name="RowTitles1-Detail 4 3 3 3 3_Tertiary Salaries Survey" xfId="12514" xr:uid="{00000000-0005-0000-0000-0000FA4C0000}"/>
    <cellStyle name="RowTitles1-Detail 4 3 3 3 4" xfId="12515" xr:uid="{00000000-0005-0000-0000-0000FB4C0000}"/>
    <cellStyle name="RowTitles1-Detail 4 3 3 3 5" xfId="12516" xr:uid="{00000000-0005-0000-0000-0000FC4C0000}"/>
    <cellStyle name="RowTitles1-Detail 4 3 3 3_Tertiary Salaries Survey" xfId="12517" xr:uid="{00000000-0005-0000-0000-0000FD4C0000}"/>
    <cellStyle name="RowTitles1-Detail 4 3 3 4" xfId="12518" xr:uid="{00000000-0005-0000-0000-0000FE4C0000}"/>
    <cellStyle name="RowTitles1-Detail 4 3 3 4 2" xfId="12519" xr:uid="{00000000-0005-0000-0000-0000FF4C0000}"/>
    <cellStyle name="RowTitles1-Detail 4 3 3 4 2 2" xfId="12520" xr:uid="{00000000-0005-0000-0000-0000004D0000}"/>
    <cellStyle name="RowTitles1-Detail 4 3 3 4 2 2 2" xfId="12521" xr:uid="{00000000-0005-0000-0000-0000014D0000}"/>
    <cellStyle name="RowTitles1-Detail 4 3 3 4 2 2_Tertiary Salaries Survey" xfId="12522" xr:uid="{00000000-0005-0000-0000-0000024D0000}"/>
    <cellStyle name="RowTitles1-Detail 4 3 3 4 2 3" xfId="12523" xr:uid="{00000000-0005-0000-0000-0000034D0000}"/>
    <cellStyle name="RowTitles1-Detail 4 3 3 4 2_Tertiary Salaries Survey" xfId="12524" xr:uid="{00000000-0005-0000-0000-0000044D0000}"/>
    <cellStyle name="RowTitles1-Detail 4 3 3 4 3" xfId="12525" xr:uid="{00000000-0005-0000-0000-0000054D0000}"/>
    <cellStyle name="RowTitles1-Detail 4 3 3 4 3 2" xfId="12526" xr:uid="{00000000-0005-0000-0000-0000064D0000}"/>
    <cellStyle name="RowTitles1-Detail 4 3 3 4 3 2 2" xfId="12527" xr:uid="{00000000-0005-0000-0000-0000074D0000}"/>
    <cellStyle name="RowTitles1-Detail 4 3 3 4 3 2_Tertiary Salaries Survey" xfId="12528" xr:uid="{00000000-0005-0000-0000-0000084D0000}"/>
    <cellStyle name="RowTitles1-Detail 4 3 3 4 3 3" xfId="12529" xr:uid="{00000000-0005-0000-0000-0000094D0000}"/>
    <cellStyle name="RowTitles1-Detail 4 3 3 4 3_Tertiary Salaries Survey" xfId="12530" xr:uid="{00000000-0005-0000-0000-00000A4D0000}"/>
    <cellStyle name="RowTitles1-Detail 4 3 3 4 4" xfId="12531" xr:uid="{00000000-0005-0000-0000-00000B4D0000}"/>
    <cellStyle name="RowTitles1-Detail 4 3 3 4 4 2" xfId="12532" xr:uid="{00000000-0005-0000-0000-00000C4D0000}"/>
    <cellStyle name="RowTitles1-Detail 4 3 3 4 4_Tertiary Salaries Survey" xfId="12533" xr:uid="{00000000-0005-0000-0000-00000D4D0000}"/>
    <cellStyle name="RowTitles1-Detail 4 3 3 4 5" xfId="12534" xr:uid="{00000000-0005-0000-0000-00000E4D0000}"/>
    <cellStyle name="RowTitles1-Detail 4 3 3 4_Tertiary Salaries Survey" xfId="12535" xr:uid="{00000000-0005-0000-0000-00000F4D0000}"/>
    <cellStyle name="RowTitles1-Detail 4 3 3 5" xfId="12536" xr:uid="{00000000-0005-0000-0000-0000104D0000}"/>
    <cellStyle name="RowTitles1-Detail 4 3 3 5 2" xfId="12537" xr:uid="{00000000-0005-0000-0000-0000114D0000}"/>
    <cellStyle name="RowTitles1-Detail 4 3 3 5 2 2" xfId="12538" xr:uid="{00000000-0005-0000-0000-0000124D0000}"/>
    <cellStyle name="RowTitles1-Detail 4 3 3 5 2 2 2" xfId="12539" xr:uid="{00000000-0005-0000-0000-0000134D0000}"/>
    <cellStyle name="RowTitles1-Detail 4 3 3 5 2 2_Tertiary Salaries Survey" xfId="12540" xr:uid="{00000000-0005-0000-0000-0000144D0000}"/>
    <cellStyle name="RowTitles1-Detail 4 3 3 5 2 3" xfId="12541" xr:uid="{00000000-0005-0000-0000-0000154D0000}"/>
    <cellStyle name="RowTitles1-Detail 4 3 3 5 2_Tertiary Salaries Survey" xfId="12542" xr:uid="{00000000-0005-0000-0000-0000164D0000}"/>
    <cellStyle name="RowTitles1-Detail 4 3 3 5 3" xfId="12543" xr:uid="{00000000-0005-0000-0000-0000174D0000}"/>
    <cellStyle name="RowTitles1-Detail 4 3 3 5 3 2" xfId="12544" xr:uid="{00000000-0005-0000-0000-0000184D0000}"/>
    <cellStyle name="RowTitles1-Detail 4 3 3 5 3 2 2" xfId="12545" xr:uid="{00000000-0005-0000-0000-0000194D0000}"/>
    <cellStyle name="RowTitles1-Detail 4 3 3 5 3 2_Tertiary Salaries Survey" xfId="12546" xr:uid="{00000000-0005-0000-0000-00001A4D0000}"/>
    <cellStyle name="RowTitles1-Detail 4 3 3 5 3 3" xfId="12547" xr:uid="{00000000-0005-0000-0000-00001B4D0000}"/>
    <cellStyle name="RowTitles1-Detail 4 3 3 5 3_Tertiary Salaries Survey" xfId="12548" xr:uid="{00000000-0005-0000-0000-00001C4D0000}"/>
    <cellStyle name="RowTitles1-Detail 4 3 3 5 4" xfId="12549" xr:uid="{00000000-0005-0000-0000-00001D4D0000}"/>
    <cellStyle name="RowTitles1-Detail 4 3 3 5 4 2" xfId="12550" xr:uid="{00000000-0005-0000-0000-00001E4D0000}"/>
    <cellStyle name="RowTitles1-Detail 4 3 3 5 4_Tertiary Salaries Survey" xfId="12551" xr:uid="{00000000-0005-0000-0000-00001F4D0000}"/>
    <cellStyle name="RowTitles1-Detail 4 3 3 5 5" xfId="12552" xr:uid="{00000000-0005-0000-0000-0000204D0000}"/>
    <cellStyle name="RowTitles1-Detail 4 3 3 5_Tertiary Salaries Survey" xfId="12553" xr:uid="{00000000-0005-0000-0000-0000214D0000}"/>
    <cellStyle name="RowTitles1-Detail 4 3 3 6" xfId="12554" xr:uid="{00000000-0005-0000-0000-0000224D0000}"/>
    <cellStyle name="RowTitles1-Detail 4 3 3 6 2" xfId="12555" xr:uid="{00000000-0005-0000-0000-0000234D0000}"/>
    <cellStyle name="RowTitles1-Detail 4 3 3 6 2 2" xfId="12556" xr:uid="{00000000-0005-0000-0000-0000244D0000}"/>
    <cellStyle name="RowTitles1-Detail 4 3 3 6 2 2 2" xfId="12557" xr:uid="{00000000-0005-0000-0000-0000254D0000}"/>
    <cellStyle name="RowTitles1-Detail 4 3 3 6 2 2_Tertiary Salaries Survey" xfId="12558" xr:uid="{00000000-0005-0000-0000-0000264D0000}"/>
    <cellStyle name="RowTitles1-Detail 4 3 3 6 2 3" xfId="12559" xr:uid="{00000000-0005-0000-0000-0000274D0000}"/>
    <cellStyle name="RowTitles1-Detail 4 3 3 6 2_Tertiary Salaries Survey" xfId="12560" xr:uid="{00000000-0005-0000-0000-0000284D0000}"/>
    <cellStyle name="RowTitles1-Detail 4 3 3 6 3" xfId="12561" xr:uid="{00000000-0005-0000-0000-0000294D0000}"/>
    <cellStyle name="RowTitles1-Detail 4 3 3 6 3 2" xfId="12562" xr:uid="{00000000-0005-0000-0000-00002A4D0000}"/>
    <cellStyle name="RowTitles1-Detail 4 3 3 6 3 2 2" xfId="12563" xr:uid="{00000000-0005-0000-0000-00002B4D0000}"/>
    <cellStyle name="RowTitles1-Detail 4 3 3 6 3 2_Tertiary Salaries Survey" xfId="12564" xr:uid="{00000000-0005-0000-0000-00002C4D0000}"/>
    <cellStyle name="RowTitles1-Detail 4 3 3 6 3 3" xfId="12565" xr:uid="{00000000-0005-0000-0000-00002D4D0000}"/>
    <cellStyle name="RowTitles1-Detail 4 3 3 6 3_Tertiary Salaries Survey" xfId="12566" xr:uid="{00000000-0005-0000-0000-00002E4D0000}"/>
    <cellStyle name="RowTitles1-Detail 4 3 3 6 4" xfId="12567" xr:uid="{00000000-0005-0000-0000-00002F4D0000}"/>
    <cellStyle name="RowTitles1-Detail 4 3 3 6 4 2" xfId="12568" xr:uid="{00000000-0005-0000-0000-0000304D0000}"/>
    <cellStyle name="RowTitles1-Detail 4 3 3 6 4_Tertiary Salaries Survey" xfId="12569" xr:uid="{00000000-0005-0000-0000-0000314D0000}"/>
    <cellStyle name="RowTitles1-Detail 4 3 3 6 5" xfId="12570" xr:uid="{00000000-0005-0000-0000-0000324D0000}"/>
    <cellStyle name="RowTitles1-Detail 4 3 3 6_Tertiary Salaries Survey" xfId="12571" xr:uid="{00000000-0005-0000-0000-0000334D0000}"/>
    <cellStyle name="RowTitles1-Detail 4 3 3 7" xfId="12572" xr:uid="{00000000-0005-0000-0000-0000344D0000}"/>
    <cellStyle name="RowTitles1-Detail 4 3 3 7 2" xfId="12573" xr:uid="{00000000-0005-0000-0000-0000354D0000}"/>
    <cellStyle name="RowTitles1-Detail 4 3 3 7 2 2" xfId="12574" xr:uid="{00000000-0005-0000-0000-0000364D0000}"/>
    <cellStyle name="RowTitles1-Detail 4 3 3 7 2_Tertiary Salaries Survey" xfId="12575" xr:uid="{00000000-0005-0000-0000-0000374D0000}"/>
    <cellStyle name="RowTitles1-Detail 4 3 3 7 3" xfId="12576" xr:uid="{00000000-0005-0000-0000-0000384D0000}"/>
    <cellStyle name="RowTitles1-Detail 4 3 3 7_Tertiary Salaries Survey" xfId="12577" xr:uid="{00000000-0005-0000-0000-0000394D0000}"/>
    <cellStyle name="RowTitles1-Detail 4 3 3 8" xfId="12578" xr:uid="{00000000-0005-0000-0000-00003A4D0000}"/>
    <cellStyle name="RowTitles1-Detail 4 3 3 8 2" xfId="12579" xr:uid="{00000000-0005-0000-0000-00003B4D0000}"/>
    <cellStyle name="RowTitles1-Detail 4 3 3 8 2 2" xfId="12580" xr:uid="{00000000-0005-0000-0000-00003C4D0000}"/>
    <cellStyle name="RowTitles1-Detail 4 3 3 8 2_Tertiary Salaries Survey" xfId="12581" xr:uid="{00000000-0005-0000-0000-00003D4D0000}"/>
    <cellStyle name="RowTitles1-Detail 4 3 3 8 3" xfId="12582" xr:uid="{00000000-0005-0000-0000-00003E4D0000}"/>
    <cellStyle name="RowTitles1-Detail 4 3 3 8_Tertiary Salaries Survey" xfId="12583" xr:uid="{00000000-0005-0000-0000-00003F4D0000}"/>
    <cellStyle name="RowTitles1-Detail 4 3 3 9" xfId="12584" xr:uid="{00000000-0005-0000-0000-0000404D0000}"/>
    <cellStyle name="RowTitles1-Detail 4 3 3_STUD aligned by INSTIT" xfId="12585" xr:uid="{00000000-0005-0000-0000-0000414D0000}"/>
    <cellStyle name="RowTitles1-Detail 4 3 4" xfId="12586" xr:uid="{00000000-0005-0000-0000-0000424D0000}"/>
    <cellStyle name="RowTitles1-Detail 4 3 4 2" xfId="12587" xr:uid="{00000000-0005-0000-0000-0000434D0000}"/>
    <cellStyle name="RowTitles1-Detail 4 3 4 2 2" xfId="12588" xr:uid="{00000000-0005-0000-0000-0000444D0000}"/>
    <cellStyle name="RowTitles1-Detail 4 3 4 2 2 2" xfId="12589" xr:uid="{00000000-0005-0000-0000-0000454D0000}"/>
    <cellStyle name="RowTitles1-Detail 4 3 4 2 2 2 2" xfId="12590" xr:uid="{00000000-0005-0000-0000-0000464D0000}"/>
    <cellStyle name="RowTitles1-Detail 4 3 4 2 2 2_Tertiary Salaries Survey" xfId="12591" xr:uid="{00000000-0005-0000-0000-0000474D0000}"/>
    <cellStyle name="RowTitles1-Detail 4 3 4 2 2 3" xfId="12592" xr:uid="{00000000-0005-0000-0000-0000484D0000}"/>
    <cellStyle name="RowTitles1-Detail 4 3 4 2 2_Tertiary Salaries Survey" xfId="12593" xr:uid="{00000000-0005-0000-0000-0000494D0000}"/>
    <cellStyle name="RowTitles1-Detail 4 3 4 2 3" xfId="12594" xr:uid="{00000000-0005-0000-0000-00004A4D0000}"/>
    <cellStyle name="RowTitles1-Detail 4 3 4 2 3 2" xfId="12595" xr:uid="{00000000-0005-0000-0000-00004B4D0000}"/>
    <cellStyle name="RowTitles1-Detail 4 3 4 2 3 2 2" xfId="12596" xr:uid="{00000000-0005-0000-0000-00004C4D0000}"/>
    <cellStyle name="RowTitles1-Detail 4 3 4 2 3 2_Tertiary Salaries Survey" xfId="12597" xr:uid="{00000000-0005-0000-0000-00004D4D0000}"/>
    <cellStyle name="RowTitles1-Detail 4 3 4 2 3 3" xfId="12598" xr:uid="{00000000-0005-0000-0000-00004E4D0000}"/>
    <cellStyle name="RowTitles1-Detail 4 3 4 2 3_Tertiary Salaries Survey" xfId="12599" xr:uid="{00000000-0005-0000-0000-00004F4D0000}"/>
    <cellStyle name="RowTitles1-Detail 4 3 4 2 4" xfId="12600" xr:uid="{00000000-0005-0000-0000-0000504D0000}"/>
    <cellStyle name="RowTitles1-Detail 4 3 4 2 5" xfId="12601" xr:uid="{00000000-0005-0000-0000-0000514D0000}"/>
    <cellStyle name="RowTitles1-Detail 4 3 4 2 5 2" xfId="12602" xr:uid="{00000000-0005-0000-0000-0000524D0000}"/>
    <cellStyle name="RowTitles1-Detail 4 3 4 2 5_Tertiary Salaries Survey" xfId="12603" xr:uid="{00000000-0005-0000-0000-0000534D0000}"/>
    <cellStyle name="RowTitles1-Detail 4 3 4 2 6" xfId="12604" xr:uid="{00000000-0005-0000-0000-0000544D0000}"/>
    <cellStyle name="RowTitles1-Detail 4 3 4 2_Tertiary Salaries Survey" xfId="12605" xr:uid="{00000000-0005-0000-0000-0000554D0000}"/>
    <cellStyle name="RowTitles1-Detail 4 3 4 3" xfId="12606" xr:uid="{00000000-0005-0000-0000-0000564D0000}"/>
    <cellStyle name="RowTitles1-Detail 4 3 4 3 2" xfId="12607" xr:uid="{00000000-0005-0000-0000-0000574D0000}"/>
    <cellStyle name="RowTitles1-Detail 4 3 4 3 2 2" xfId="12608" xr:uid="{00000000-0005-0000-0000-0000584D0000}"/>
    <cellStyle name="RowTitles1-Detail 4 3 4 3 2 2 2" xfId="12609" xr:uid="{00000000-0005-0000-0000-0000594D0000}"/>
    <cellStyle name="RowTitles1-Detail 4 3 4 3 2 2_Tertiary Salaries Survey" xfId="12610" xr:uid="{00000000-0005-0000-0000-00005A4D0000}"/>
    <cellStyle name="RowTitles1-Detail 4 3 4 3 2 3" xfId="12611" xr:uid="{00000000-0005-0000-0000-00005B4D0000}"/>
    <cellStyle name="RowTitles1-Detail 4 3 4 3 2_Tertiary Salaries Survey" xfId="12612" xr:uid="{00000000-0005-0000-0000-00005C4D0000}"/>
    <cellStyle name="RowTitles1-Detail 4 3 4 3 3" xfId="12613" xr:uid="{00000000-0005-0000-0000-00005D4D0000}"/>
    <cellStyle name="RowTitles1-Detail 4 3 4 3 3 2" xfId="12614" xr:uid="{00000000-0005-0000-0000-00005E4D0000}"/>
    <cellStyle name="RowTitles1-Detail 4 3 4 3 3 2 2" xfId="12615" xr:uid="{00000000-0005-0000-0000-00005F4D0000}"/>
    <cellStyle name="RowTitles1-Detail 4 3 4 3 3 2_Tertiary Salaries Survey" xfId="12616" xr:uid="{00000000-0005-0000-0000-0000604D0000}"/>
    <cellStyle name="RowTitles1-Detail 4 3 4 3 3 3" xfId="12617" xr:uid="{00000000-0005-0000-0000-0000614D0000}"/>
    <cellStyle name="RowTitles1-Detail 4 3 4 3 3_Tertiary Salaries Survey" xfId="12618" xr:uid="{00000000-0005-0000-0000-0000624D0000}"/>
    <cellStyle name="RowTitles1-Detail 4 3 4 3 4" xfId="12619" xr:uid="{00000000-0005-0000-0000-0000634D0000}"/>
    <cellStyle name="RowTitles1-Detail 4 3 4 3 5" xfId="12620" xr:uid="{00000000-0005-0000-0000-0000644D0000}"/>
    <cellStyle name="RowTitles1-Detail 4 3 4 3_Tertiary Salaries Survey" xfId="12621" xr:uid="{00000000-0005-0000-0000-0000654D0000}"/>
    <cellStyle name="RowTitles1-Detail 4 3 4 4" xfId="12622" xr:uid="{00000000-0005-0000-0000-0000664D0000}"/>
    <cellStyle name="RowTitles1-Detail 4 3 4 4 2" xfId="12623" xr:uid="{00000000-0005-0000-0000-0000674D0000}"/>
    <cellStyle name="RowTitles1-Detail 4 3 4 4 2 2" xfId="12624" xr:uid="{00000000-0005-0000-0000-0000684D0000}"/>
    <cellStyle name="RowTitles1-Detail 4 3 4 4 2 2 2" xfId="12625" xr:uid="{00000000-0005-0000-0000-0000694D0000}"/>
    <cellStyle name="RowTitles1-Detail 4 3 4 4 2 2_Tertiary Salaries Survey" xfId="12626" xr:uid="{00000000-0005-0000-0000-00006A4D0000}"/>
    <cellStyle name="RowTitles1-Detail 4 3 4 4 2 3" xfId="12627" xr:uid="{00000000-0005-0000-0000-00006B4D0000}"/>
    <cellStyle name="RowTitles1-Detail 4 3 4 4 2_Tertiary Salaries Survey" xfId="12628" xr:uid="{00000000-0005-0000-0000-00006C4D0000}"/>
    <cellStyle name="RowTitles1-Detail 4 3 4 4 3" xfId="12629" xr:uid="{00000000-0005-0000-0000-00006D4D0000}"/>
    <cellStyle name="RowTitles1-Detail 4 3 4 4 3 2" xfId="12630" xr:uid="{00000000-0005-0000-0000-00006E4D0000}"/>
    <cellStyle name="RowTitles1-Detail 4 3 4 4 3 2 2" xfId="12631" xr:uid="{00000000-0005-0000-0000-00006F4D0000}"/>
    <cellStyle name="RowTitles1-Detail 4 3 4 4 3 2_Tertiary Salaries Survey" xfId="12632" xr:uid="{00000000-0005-0000-0000-0000704D0000}"/>
    <cellStyle name="RowTitles1-Detail 4 3 4 4 3 3" xfId="12633" xr:uid="{00000000-0005-0000-0000-0000714D0000}"/>
    <cellStyle name="RowTitles1-Detail 4 3 4 4 3_Tertiary Salaries Survey" xfId="12634" xr:uid="{00000000-0005-0000-0000-0000724D0000}"/>
    <cellStyle name="RowTitles1-Detail 4 3 4 4 4" xfId="12635" xr:uid="{00000000-0005-0000-0000-0000734D0000}"/>
    <cellStyle name="RowTitles1-Detail 4 3 4 4 5" xfId="12636" xr:uid="{00000000-0005-0000-0000-0000744D0000}"/>
    <cellStyle name="RowTitles1-Detail 4 3 4 4 5 2" xfId="12637" xr:uid="{00000000-0005-0000-0000-0000754D0000}"/>
    <cellStyle name="RowTitles1-Detail 4 3 4 4 5_Tertiary Salaries Survey" xfId="12638" xr:uid="{00000000-0005-0000-0000-0000764D0000}"/>
    <cellStyle name="RowTitles1-Detail 4 3 4 4 6" xfId="12639" xr:uid="{00000000-0005-0000-0000-0000774D0000}"/>
    <cellStyle name="RowTitles1-Detail 4 3 4 4_Tertiary Salaries Survey" xfId="12640" xr:uid="{00000000-0005-0000-0000-0000784D0000}"/>
    <cellStyle name="RowTitles1-Detail 4 3 4 5" xfId="12641" xr:uid="{00000000-0005-0000-0000-0000794D0000}"/>
    <cellStyle name="RowTitles1-Detail 4 3 4 5 2" xfId="12642" xr:uid="{00000000-0005-0000-0000-00007A4D0000}"/>
    <cellStyle name="RowTitles1-Detail 4 3 4 5 2 2" xfId="12643" xr:uid="{00000000-0005-0000-0000-00007B4D0000}"/>
    <cellStyle name="RowTitles1-Detail 4 3 4 5 2 2 2" xfId="12644" xr:uid="{00000000-0005-0000-0000-00007C4D0000}"/>
    <cellStyle name="RowTitles1-Detail 4 3 4 5 2 2_Tertiary Salaries Survey" xfId="12645" xr:uid="{00000000-0005-0000-0000-00007D4D0000}"/>
    <cellStyle name="RowTitles1-Detail 4 3 4 5 2 3" xfId="12646" xr:uid="{00000000-0005-0000-0000-00007E4D0000}"/>
    <cellStyle name="RowTitles1-Detail 4 3 4 5 2_Tertiary Salaries Survey" xfId="12647" xr:uid="{00000000-0005-0000-0000-00007F4D0000}"/>
    <cellStyle name="RowTitles1-Detail 4 3 4 5 3" xfId="12648" xr:uid="{00000000-0005-0000-0000-0000804D0000}"/>
    <cellStyle name="RowTitles1-Detail 4 3 4 5 3 2" xfId="12649" xr:uid="{00000000-0005-0000-0000-0000814D0000}"/>
    <cellStyle name="RowTitles1-Detail 4 3 4 5 3 2 2" xfId="12650" xr:uid="{00000000-0005-0000-0000-0000824D0000}"/>
    <cellStyle name="RowTitles1-Detail 4 3 4 5 3 2_Tertiary Salaries Survey" xfId="12651" xr:uid="{00000000-0005-0000-0000-0000834D0000}"/>
    <cellStyle name="RowTitles1-Detail 4 3 4 5 3 3" xfId="12652" xr:uid="{00000000-0005-0000-0000-0000844D0000}"/>
    <cellStyle name="RowTitles1-Detail 4 3 4 5 3_Tertiary Salaries Survey" xfId="12653" xr:uid="{00000000-0005-0000-0000-0000854D0000}"/>
    <cellStyle name="RowTitles1-Detail 4 3 4 5 4" xfId="12654" xr:uid="{00000000-0005-0000-0000-0000864D0000}"/>
    <cellStyle name="RowTitles1-Detail 4 3 4 5 4 2" xfId="12655" xr:uid="{00000000-0005-0000-0000-0000874D0000}"/>
    <cellStyle name="RowTitles1-Detail 4 3 4 5 4_Tertiary Salaries Survey" xfId="12656" xr:uid="{00000000-0005-0000-0000-0000884D0000}"/>
    <cellStyle name="RowTitles1-Detail 4 3 4 5 5" xfId="12657" xr:uid="{00000000-0005-0000-0000-0000894D0000}"/>
    <cellStyle name="RowTitles1-Detail 4 3 4 5_Tertiary Salaries Survey" xfId="12658" xr:uid="{00000000-0005-0000-0000-00008A4D0000}"/>
    <cellStyle name="RowTitles1-Detail 4 3 4 6" xfId="12659" xr:uid="{00000000-0005-0000-0000-00008B4D0000}"/>
    <cellStyle name="RowTitles1-Detail 4 3 4 6 2" xfId="12660" xr:uid="{00000000-0005-0000-0000-00008C4D0000}"/>
    <cellStyle name="RowTitles1-Detail 4 3 4 6 2 2" xfId="12661" xr:uid="{00000000-0005-0000-0000-00008D4D0000}"/>
    <cellStyle name="RowTitles1-Detail 4 3 4 6 2 2 2" xfId="12662" xr:uid="{00000000-0005-0000-0000-00008E4D0000}"/>
    <cellStyle name="RowTitles1-Detail 4 3 4 6 2 2_Tertiary Salaries Survey" xfId="12663" xr:uid="{00000000-0005-0000-0000-00008F4D0000}"/>
    <cellStyle name="RowTitles1-Detail 4 3 4 6 2 3" xfId="12664" xr:uid="{00000000-0005-0000-0000-0000904D0000}"/>
    <cellStyle name="RowTitles1-Detail 4 3 4 6 2_Tertiary Salaries Survey" xfId="12665" xr:uid="{00000000-0005-0000-0000-0000914D0000}"/>
    <cellStyle name="RowTitles1-Detail 4 3 4 6 3" xfId="12666" xr:uid="{00000000-0005-0000-0000-0000924D0000}"/>
    <cellStyle name="RowTitles1-Detail 4 3 4 6 3 2" xfId="12667" xr:uid="{00000000-0005-0000-0000-0000934D0000}"/>
    <cellStyle name="RowTitles1-Detail 4 3 4 6 3 2 2" xfId="12668" xr:uid="{00000000-0005-0000-0000-0000944D0000}"/>
    <cellStyle name="RowTitles1-Detail 4 3 4 6 3 2_Tertiary Salaries Survey" xfId="12669" xr:uid="{00000000-0005-0000-0000-0000954D0000}"/>
    <cellStyle name="RowTitles1-Detail 4 3 4 6 3 3" xfId="12670" xr:uid="{00000000-0005-0000-0000-0000964D0000}"/>
    <cellStyle name="RowTitles1-Detail 4 3 4 6 3_Tertiary Salaries Survey" xfId="12671" xr:uid="{00000000-0005-0000-0000-0000974D0000}"/>
    <cellStyle name="RowTitles1-Detail 4 3 4 6 4" xfId="12672" xr:uid="{00000000-0005-0000-0000-0000984D0000}"/>
    <cellStyle name="RowTitles1-Detail 4 3 4 6 4 2" xfId="12673" xr:uid="{00000000-0005-0000-0000-0000994D0000}"/>
    <cellStyle name="RowTitles1-Detail 4 3 4 6 4_Tertiary Salaries Survey" xfId="12674" xr:uid="{00000000-0005-0000-0000-00009A4D0000}"/>
    <cellStyle name="RowTitles1-Detail 4 3 4 6 5" xfId="12675" xr:uid="{00000000-0005-0000-0000-00009B4D0000}"/>
    <cellStyle name="RowTitles1-Detail 4 3 4 6_Tertiary Salaries Survey" xfId="12676" xr:uid="{00000000-0005-0000-0000-00009C4D0000}"/>
    <cellStyle name="RowTitles1-Detail 4 3 4 7" xfId="12677" xr:uid="{00000000-0005-0000-0000-00009D4D0000}"/>
    <cellStyle name="RowTitles1-Detail 4 3 4 7 2" xfId="12678" xr:uid="{00000000-0005-0000-0000-00009E4D0000}"/>
    <cellStyle name="RowTitles1-Detail 4 3 4 7 2 2" xfId="12679" xr:uid="{00000000-0005-0000-0000-00009F4D0000}"/>
    <cellStyle name="RowTitles1-Detail 4 3 4 7 2_Tertiary Salaries Survey" xfId="12680" xr:uid="{00000000-0005-0000-0000-0000A04D0000}"/>
    <cellStyle name="RowTitles1-Detail 4 3 4 7 3" xfId="12681" xr:uid="{00000000-0005-0000-0000-0000A14D0000}"/>
    <cellStyle name="RowTitles1-Detail 4 3 4 7_Tertiary Salaries Survey" xfId="12682" xr:uid="{00000000-0005-0000-0000-0000A24D0000}"/>
    <cellStyle name="RowTitles1-Detail 4 3 4 8" xfId="12683" xr:uid="{00000000-0005-0000-0000-0000A34D0000}"/>
    <cellStyle name="RowTitles1-Detail 4 3 4 9" xfId="12684" xr:uid="{00000000-0005-0000-0000-0000A44D0000}"/>
    <cellStyle name="RowTitles1-Detail 4 3 4_STUD aligned by INSTIT" xfId="12685" xr:uid="{00000000-0005-0000-0000-0000A54D0000}"/>
    <cellStyle name="RowTitles1-Detail 4 3 5" xfId="12686" xr:uid="{00000000-0005-0000-0000-0000A64D0000}"/>
    <cellStyle name="RowTitles1-Detail 4 3 5 2" xfId="12687" xr:uid="{00000000-0005-0000-0000-0000A74D0000}"/>
    <cellStyle name="RowTitles1-Detail 4 3 5 2 2" xfId="12688" xr:uid="{00000000-0005-0000-0000-0000A84D0000}"/>
    <cellStyle name="RowTitles1-Detail 4 3 5 2 2 2" xfId="12689" xr:uid="{00000000-0005-0000-0000-0000A94D0000}"/>
    <cellStyle name="RowTitles1-Detail 4 3 5 2 2_Tertiary Salaries Survey" xfId="12690" xr:uid="{00000000-0005-0000-0000-0000AA4D0000}"/>
    <cellStyle name="RowTitles1-Detail 4 3 5 2 3" xfId="12691" xr:uid="{00000000-0005-0000-0000-0000AB4D0000}"/>
    <cellStyle name="RowTitles1-Detail 4 3 5 2_Tertiary Salaries Survey" xfId="12692" xr:uid="{00000000-0005-0000-0000-0000AC4D0000}"/>
    <cellStyle name="RowTitles1-Detail 4 3 5 3" xfId="12693" xr:uid="{00000000-0005-0000-0000-0000AD4D0000}"/>
    <cellStyle name="RowTitles1-Detail 4 3 5 3 2" xfId="12694" xr:uid="{00000000-0005-0000-0000-0000AE4D0000}"/>
    <cellStyle name="RowTitles1-Detail 4 3 5 3 2 2" xfId="12695" xr:uid="{00000000-0005-0000-0000-0000AF4D0000}"/>
    <cellStyle name="RowTitles1-Detail 4 3 5 3 2_Tertiary Salaries Survey" xfId="12696" xr:uid="{00000000-0005-0000-0000-0000B04D0000}"/>
    <cellStyle name="RowTitles1-Detail 4 3 5 3 3" xfId="12697" xr:uid="{00000000-0005-0000-0000-0000B14D0000}"/>
    <cellStyle name="RowTitles1-Detail 4 3 5 3_Tertiary Salaries Survey" xfId="12698" xr:uid="{00000000-0005-0000-0000-0000B24D0000}"/>
    <cellStyle name="RowTitles1-Detail 4 3 5 4" xfId="12699" xr:uid="{00000000-0005-0000-0000-0000B34D0000}"/>
    <cellStyle name="RowTitles1-Detail 4 3 5 5" xfId="12700" xr:uid="{00000000-0005-0000-0000-0000B44D0000}"/>
    <cellStyle name="RowTitles1-Detail 4 3 5 5 2" xfId="12701" xr:uid="{00000000-0005-0000-0000-0000B54D0000}"/>
    <cellStyle name="RowTitles1-Detail 4 3 5 5_Tertiary Salaries Survey" xfId="12702" xr:uid="{00000000-0005-0000-0000-0000B64D0000}"/>
    <cellStyle name="RowTitles1-Detail 4 3 5 6" xfId="12703" xr:uid="{00000000-0005-0000-0000-0000B74D0000}"/>
    <cellStyle name="RowTitles1-Detail 4 3 5_Tertiary Salaries Survey" xfId="12704" xr:uid="{00000000-0005-0000-0000-0000B84D0000}"/>
    <cellStyle name="RowTitles1-Detail 4 3 6" xfId="12705" xr:uid="{00000000-0005-0000-0000-0000B94D0000}"/>
    <cellStyle name="RowTitles1-Detail 4 3 6 2" xfId="12706" xr:uid="{00000000-0005-0000-0000-0000BA4D0000}"/>
    <cellStyle name="RowTitles1-Detail 4 3 6 2 2" xfId="12707" xr:uid="{00000000-0005-0000-0000-0000BB4D0000}"/>
    <cellStyle name="RowTitles1-Detail 4 3 6 2 2 2" xfId="12708" xr:uid="{00000000-0005-0000-0000-0000BC4D0000}"/>
    <cellStyle name="RowTitles1-Detail 4 3 6 2 2_Tertiary Salaries Survey" xfId="12709" xr:uid="{00000000-0005-0000-0000-0000BD4D0000}"/>
    <cellStyle name="RowTitles1-Detail 4 3 6 2 3" xfId="12710" xr:uid="{00000000-0005-0000-0000-0000BE4D0000}"/>
    <cellStyle name="RowTitles1-Detail 4 3 6 2_Tertiary Salaries Survey" xfId="12711" xr:uid="{00000000-0005-0000-0000-0000BF4D0000}"/>
    <cellStyle name="RowTitles1-Detail 4 3 6 3" xfId="12712" xr:uid="{00000000-0005-0000-0000-0000C04D0000}"/>
    <cellStyle name="RowTitles1-Detail 4 3 6 3 2" xfId="12713" xr:uid="{00000000-0005-0000-0000-0000C14D0000}"/>
    <cellStyle name="RowTitles1-Detail 4 3 6 3 2 2" xfId="12714" xr:uid="{00000000-0005-0000-0000-0000C24D0000}"/>
    <cellStyle name="RowTitles1-Detail 4 3 6 3 2_Tertiary Salaries Survey" xfId="12715" xr:uid="{00000000-0005-0000-0000-0000C34D0000}"/>
    <cellStyle name="RowTitles1-Detail 4 3 6 3 3" xfId="12716" xr:uid="{00000000-0005-0000-0000-0000C44D0000}"/>
    <cellStyle name="RowTitles1-Detail 4 3 6 3_Tertiary Salaries Survey" xfId="12717" xr:uid="{00000000-0005-0000-0000-0000C54D0000}"/>
    <cellStyle name="RowTitles1-Detail 4 3 6 4" xfId="12718" xr:uid="{00000000-0005-0000-0000-0000C64D0000}"/>
    <cellStyle name="RowTitles1-Detail 4 3 6 5" xfId="12719" xr:uid="{00000000-0005-0000-0000-0000C74D0000}"/>
    <cellStyle name="RowTitles1-Detail 4 3 6_Tertiary Salaries Survey" xfId="12720" xr:uid="{00000000-0005-0000-0000-0000C84D0000}"/>
    <cellStyle name="RowTitles1-Detail 4 3 7" xfId="12721" xr:uid="{00000000-0005-0000-0000-0000C94D0000}"/>
    <cellStyle name="RowTitles1-Detail 4 3 7 2" xfId="12722" xr:uid="{00000000-0005-0000-0000-0000CA4D0000}"/>
    <cellStyle name="RowTitles1-Detail 4 3 7 2 2" xfId="12723" xr:uid="{00000000-0005-0000-0000-0000CB4D0000}"/>
    <cellStyle name="RowTitles1-Detail 4 3 7 2 2 2" xfId="12724" xr:uid="{00000000-0005-0000-0000-0000CC4D0000}"/>
    <cellStyle name="RowTitles1-Detail 4 3 7 2 2_Tertiary Salaries Survey" xfId="12725" xr:uid="{00000000-0005-0000-0000-0000CD4D0000}"/>
    <cellStyle name="RowTitles1-Detail 4 3 7 2 3" xfId="12726" xr:uid="{00000000-0005-0000-0000-0000CE4D0000}"/>
    <cellStyle name="RowTitles1-Detail 4 3 7 2_Tertiary Salaries Survey" xfId="12727" xr:uid="{00000000-0005-0000-0000-0000CF4D0000}"/>
    <cellStyle name="RowTitles1-Detail 4 3 7 3" xfId="12728" xr:uid="{00000000-0005-0000-0000-0000D04D0000}"/>
    <cellStyle name="RowTitles1-Detail 4 3 7 3 2" xfId="12729" xr:uid="{00000000-0005-0000-0000-0000D14D0000}"/>
    <cellStyle name="RowTitles1-Detail 4 3 7 3 2 2" xfId="12730" xr:uid="{00000000-0005-0000-0000-0000D24D0000}"/>
    <cellStyle name="RowTitles1-Detail 4 3 7 3 2_Tertiary Salaries Survey" xfId="12731" xr:uid="{00000000-0005-0000-0000-0000D34D0000}"/>
    <cellStyle name="RowTitles1-Detail 4 3 7 3 3" xfId="12732" xr:uid="{00000000-0005-0000-0000-0000D44D0000}"/>
    <cellStyle name="RowTitles1-Detail 4 3 7 3_Tertiary Salaries Survey" xfId="12733" xr:uid="{00000000-0005-0000-0000-0000D54D0000}"/>
    <cellStyle name="RowTitles1-Detail 4 3 7 4" xfId="12734" xr:uid="{00000000-0005-0000-0000-0000D64D0000}"/>
    <cellStyle name="RowTitles1-Detail 4 3 7 5" xfId="12735" xr:uid="{00000000-0005-0000-0000-0000D74D0000}"/>
    <cellStyle name="RowTitles1-Detail 4 3 7 5 2" xfId="12736" xr:uid="{00000000-0005-0000-0000-0000D84D0000}"/>
    <cellStyle name="RowTitles1-Detail 4 3 7 5_Tertiary Salaries Survey" xfId="12737" xr:uid="{00000000-0005-0000-0000-0000D94D0000}"/>
    <cellStyle name="RowTitles1-Detail 4 3 7 6" xfId="12738" xr:uid="{00000000-0005-0000-0000-0000DA4D0000}"/>
    <cellStyle name="RowTitles1-Detail 4 3 7_Tertiary Salaries Survey" xfId="12739" xr:uid="{00000000-0005-0000-0000-0000DB4D0000}"/>
    <cellStyle name="RowTitles1-Detail 4 3 8" xfId="12740" xr:uid="{00000000-0005-0000-0000-0000DC4D0000}"/>
    <cellStyle name="RowTitles1-Detail 4 3 8 2" xfId="12741" xr:uid="{00000000-0005-0000-0000-0000DD4D0000}"/>
    <cellStyle name="RowTitles1-Detail 4 3 8 2 2" xfId="12742" xr:uid="{00000000-0005-0000-0000-0000DE4D0000}"/>
    <cellStyle name="RowTitles1-Detail 4 3 8 2 2 2" xfId="12743" xr:uid="{00000000-0005-0000-0000-0000DF4D0000}"/>
    <cellStyle name="RowTitles1-Detail 4 3 8 2 2_Tertiary Salaries Survey" xfId="12744" xr:uid="{00000000-0005-0000-0000-0000E04D0000}"/>
    <cellStyle name="RowTitles1-Detail 4 3 8 2 3" xfId="12745" xr:uid="{00000000-0005-0000-0000-0000E14D0000}"/>
    <cellStyle name="RowTitles1-Detail 4 3 8 2_Tertiary Salaries Survey" xfId="12746" xr:uid="{00000000-0005-0000-0000-0000E24D0000}"/>
    <cellStyle name="RowTitles1-Detail 4 3 8 3" xfId="12747" xr:uid="{00000000-0005-0000-0000-0000E34D0000}"/>
    <cellStyle name="RowTitles1-Detail 4 3 8 3 2" xfId="12748" xr:uid="{00000000-0005-0000-0000-0000E44D0000}"/>
    <cellStyle name="RowTitles1-Detail 4 3 8 3 2 2" xfId="12749" xr:uid="{00000000-0005-0000-0000-0000E54D0000}"/>
    <cellStyle name="RowTitles1-Detail 4 3 8 3 2_Tertiary Salaries Survey" xfId="12750" xr:uid="{00000000-0005-0000-0000-0000E64D0000}"/>
    <cellStyle name="RowTitles1-Detail 4 3 8 3 3" xfId="12751" xr:uid="{00000000-0005-0000-0000-0000E74D0000}"/>
    <cellStyle name="RowTitles1-Detail 4 3 8 3_Tertiary Salaries Survey" xfId="12752" xr:uid="{00000000-0005-0000-0000-0000E84D0000}"/>
    <cellStyle name="RowTitles1-Detail 4 3 8 4" xfId="12753" xr:uid="{00000000-0005-0000-0000-0000E94D0000}"/>
    <cellStyle name="RowTitles1-Detail 4 3 8 4 2" xfId="12754" xr:uid="{00000000-0005-0000-0000-0000EA4D0000}"/>
    <cellStyle name="RowTitles1-Detail 4 3 8 4_Tertiary Salaries Survey" xfId="12755" xr:uid="{00000000-0005-0000-0000-0000EB4D0000}"/>
    <cellStyle name="RowTitles1-Detail 4 3 8 5" xfId="12756" xr:uid="{00000000-0005-0000-0000-0000EC4D0000}"/>
    <cellStyle name="RowTitles1-Detail 4 3 8_Tertiary Salaries Survey" xfId="12757" xr:uid="{00000000-0005-0000-0000-0000ED4D0000}"/>
    <cellStyle name="RowTitles1-Detail 4 3 9" xfId="12758" xr:uid="{00000000-0005-0000-0000-0000EE4D0000}"/>
    <cellStyle name="RowTitles1-Detail 4 3 9 2" xfId="12759" xr:uid="{00000000-0005-0000-0000-0000EF4D0000}"/>
    <cellStyle name="RowTitles1-Detail 4 3 9 2 2" xfId="12760" xr:uid="{00000000-0005-0000-0000-0000F04D0000}"/>
    <cellStyle name="RowTitles1-Detail 4 3 9 2 2 2" xfId="12761" xr:uid="{00000000-0005-0000-0000-0000F14D0000}"/>
    <cellStyle name="RowTitles1-Detail 4 3 9 2 2_Tertiary Salaries Survey" xfId="12762" xr:uid="{00000000-0005-0000-0000-0000F24D0000}"/>
    <cellStyle name="RowTitles1-Detail 4 3 9 2 3" xfId="12763" xr:uid="{00000000-0005-0000-0000-0000F34D0000}"/>
    <cellStyle name="RowTitles1-Detail 4 3 9 2_Tertiary Salaries Survey" xfId="12764" xr:uid="{00000000-0005-0000-0000-0000F44D0000}"/>
    <cellStyle name="RowTitles1-Detail 4 3 9 3" xfId="12765" xr:uid="{00000000-0005-0000-0000-0000F54D0000}"/>
    <cellStyle name="RowTitles1-Detail 4 3 9 3 2" xfId="12766" xr:uid="{00000000-0005-0000-0000-0000F64D0000}"/>
    <cellStyle name="RowTitles1-Detail 4 3 9 3 2 2" xfId="12767" xr:uid="{00000000-0005-0000-0000-0000F74D0000}"/>
    <cellStyle name="RowTitles1-Detail 4 3 9 3 2_Tertiary Salaries Survey" xfId="12768" xr:uid="{00000000-0005-0000-0000-0000F84D0000}"/>
    <cellStyle name="RowTitles1-Detail 4 3 9 3 3" xfId="12769" xr:uid="{00000000-0005-0000-0000-0000F94D0000}"/>
    <cellStyle name="RowTitles1-Detail 4 3 9 3_Tertiary Salaries Survey" xfId="12770" xr:uid="{00000000-0005-0000-0000-0000FA4D0000}"/>
    <cellStyle name="RowTitles1-Detail 4 3 9 4" xfId="12771" xr:uid="{00000000-0005-0000-0000-0000FB4D0000}"/>
    <cellStyle name="RowTitles1-Detail 4 3 9 4 2" xfId="12772" xr:uid="{00000000-0005-0000-0000-0000FC4D0000}"/>
    <cellStyle name="RowTitles1-Detail 4 3 9 4_Tertiary Salaries Survey" xfId="12773" xr:uid="{00000000-0005-0000-0000-0000FD4D0000}"/>
    <cellStyle name="RowTitles1-Detail 4 3 9 5" xfId="12774" xr:uid="{00000000-0005-0000-0000-0000FE4D0000}"/>
    <cellStyle name="RowTitles1-Detail 4 3 9_Tertiary Salaries Survey" xfId="12775" xr:uid="{00000000-0005-0000-0000-0000FF4D0000}"/>
    <cellStyle name="RowTitles1-Detail 4 3_STUD aligned by INSTIT" xfId="12776" xr:uid="{00000000-0005-0000-0000-0000004E0000}"/>
    <cellStyle name="RowTitles1-Detail 4 4" xfId="12777" xr:uid="{00000000-0005-0000-0000-0000014E0000}"/>
    <cellStyle name="RowTitles1-Detail 4 4 2" xfId="12778" xr:uid="{00000000-0005-0000-0000-0000024E0000}"/>
    <cellStyle name="RowTitles1-Detail 4 4 2 2" xfId="12779" xr:uid="{00000000-0005-0000-0000-0000034E0000}"/>
    <cellStyle name="RowTitles1-Detail 4 4 2 2 2" xfId="12780" xr:uid="{00000000-0005-0000-0000-0000044E0000}"/>
    <cellStyle name="RowTitles1-Detail 4 4 2 2 2 2" xfId="12781" xr:uid="{00000000-0005-0000-0000-0000054E0000}"/>
    <cellStyle name="RowTitles1-Detail 4 4 2 2 2_Tertiary Salaries Survey" xfId="12782" xr:uid="{00000000-0005-0000-0000-0000064E0000}"/>
    <cellStyle name="RowTitles1-Detail 4 4 2 2 3" xfId="12783" xr:uid="{00000000-0005-0000-0000-0000074E0000}"/>
    <cellStyle name="RowTitles1-Detail 4 4 2 2_Tertiary Salaries Survey" xfId="12784" xr:uid="{00000000-0005-0000-0000-0000084E0000}"/>
    <cellStyle name="RowTitles1-Detail 4 4 2 3" xfId="12785" xr:uid="{00000000-0005-0000-0000-0000094E0000}"/>
    <cellStyle name="RowTitles1-Detail 4 4 2 3 2" xfId="12786" xr:uid="{00000000-0005-0000-0000-00000A4E0000}"/>
    <cellStyle name="RowTitles1-Detail 4 4 2 3 2 2" xfId="12787" xr:uid="{00000000-0005-0000-0000-00000B4E0000}"/>
    <cellStyle name="RowTitles1-Detail 4 4 2 3 2_Tertiary Salaries Survey" xfId="12788" xr:uid="{00000000-0005-0000-0000-00000C4E0000}"/>
    <cellStyle name="RowTitles1-Detail 4 4 2 3 3" xfId="12789" xr:uid="{00000000-0005-0000-0000-00000D4E0000}"/>
    <cellStyle name="RowTitles1-Detail 4 4 2 3_Tertiary Salaries Survey" xfId="12790" xr:uid="{00000000-0005-0000-0000-00000E4E0000}"/>
    <cellStyle name="RowTitles1-Detail 4 4 2 4" xfId="12791" xr:uid="{00000000-0005-0000-0000-00000F4E0000}"/>
    <cellStyle name="RowTitles1-Detail 4 4 2 5" xfId="12792" xr:uid="{00000000-0005-0000-0000-0000104E0000}"/>
    <cellStyle name="RowTitles1-Detail 4 4 2_Tertiary Salaries Survey" xfId="12793" xr:uid="{00000000-0005-0000-0000-0000114E0000}"/>
    <cellStyle name="RowTitles1-Detail 4 4 3" xfId="12794" xr:uid="{00000000-0005-0000-0000-0000124E0000}"/>
    <cellStyle name="RowTitles1-Detail 4 4 3 2" xfId="12795" xr:uid="{00000000-0005-0000-0000-0000134E0000}"/>
    <cellStyle name="RowTitles1-Detail 4 4 3 2 2" xfId="12796" xr:uid="{00000000-0005-0000-0000-0000144E0000}"/>
    <cellStyle name="RowTitles1-Detail 4 4 3 2 2 2" xfId="12797" xr:uid="{00000000-0005-0000-0000-0000154E0000}"/>
    <cellStyle name="RowTitles1-Detail 4 4 3 2 2_Tertiary Salaries Survey" xfId="12798" xr:uid="{00000000-0005-0000-0000-0000164E0000}"/>
    <cellStyle name="RowTitles1-Detail 4 4 3 2 3" xfId="12799" xr:uid="{00000000-0005-0000-0000-0000174E0000}"/>
    <cellStyle name="RowTitles1-Detail 4 4 3 2_Tertiary Salaries Survey" xfId="12800" xr:uid="{00000000-0005-0000-0000-0000184E0000}"/>
    <cellStyle name="RowTitles1-Detail 4 4 3 3" xfId="12801" xr:uid="{00000000-0005-0000-0000-0000194E0000}"/>
    <cellStyle name="RowTitles1-Detail 4 4 3 3 2" xfId="12802" xr:uid="{00000000-0005-0000-0000-00001A4E0000}"/>
    <cellStyle name="RowTitles1-Detail 4 4 3 3 2 2" xfId="12803" xr:uid="{00000000-0005-0000-0000-00001B4E0000}"/>
    <cellStyle name="RowTitles1-Detail 4 4 3 3 2_Tertiary Salaries Survey" xfId="12804" xr:uid="{00000000-0005-0000-0000-00001C4E0000}"/>
    <cellStyle name="RowTitles1-Detail 4 4 3 3 3" xfId="12805" xr:uid="{00000000-0005-0000-0000-00001D4E0000}"/>
    <cellStyle name="RowTitles1-Detail 4 4 3 3_Tertiary Salaries Survey" xfId="12806" xr:uid="{00000000-0005-0000-0000-00001E4E0000}"/>
    <cellStyle name="RowTitles1-Detail 4 4 3 4" xfId="12807" xr:uid="{00000000-0005-0000-0000-00001F4E0000}"/>
    <cellStyle name="RowTitles1-Detail 4 4 3 5" xfId="12808" xr:uid="{00000000-0005-0000-0000-0000204E0000}"/>
    <cellStyle name="RowTitles1-Detail 4 4 3 5 2" xfId="12809" xr:uid="{00000000-0005-0000-0000-0000214E0000}"/>
    <cellStyle name="RowTitles1-Detail 4 4 3 5_Tertiary Salaries Survey" xfId="12810" xr:uid="{00000000-0005-0000-0000-0000224E0000}"/>
    <cellStyle name="RowTitles1-Detail 4 4 3 6" xfId="12811" xr:uid="{00000000-0005-0000-0000-0000234E0000}"/>
    <cellStyle name="RowTitles1-Detail 4 4 3_Tertiary Salaries Survey" xfId="12812" xr:uid="{00000000-0005-0000-0000-0000244E0000}"/>
    <cellStyle name="RowTitles1-Detail 4 4 4" xfId="12813" xr:uid="{00000000-0005-0000-0000-0000254E0000}"/>
    <cellStyle name="RowTitles1-Detail 4 4 4 2" xfId="12814" xr:uid="{00000000-0005-0000-0000-0000264E0000}"/>
    <cellStyle name="RowTitles1-Detail 4 4 4 2 2" xfId="12815" xr:uid="{00000000-0005-0000-0000-0000274E0000}"/>
    <cellStyle name="RowTitles1-Detail 4 4 4 2 2 2" xfId="12816" xr:uid="{00000000-0005-0000-0000-0000284E0000}"/>
    <cellStyle name="RowTitles1-Detail 4 4 4 2 2_Tertiary Salaries Survey" xfId="12817" xr:uid="{00000000-0005-0000-0000-0000294E0000}"/>
    <cellStyle name="RowTitles1-Detail 4 4 4 2 3" xfId="12818" xr:uid="{00000000-0005-0000-0000-00002A4E0000}"/>
    <cellStyle name="RowTitles1-Detail 4 4 4 2_Tertiary Salaries Survey" xfId="12819" xr:uid="{00000000-0005-0000-0000-00002B4E0000}"/>
    <cellStyle name="RowTitles1-Detail 4 4 4 3" xfId="12820" xr:uid="{00000000-0005-0000-0000-00002C4E0000}"/>
    <cellStyle name="RowTitles1-Detail 4 4 4 3 2" xfId="12821" xr:uid="{00000000-0005-0000-0000-00002D4E0000}"/>
    <cellStyle name="RowTitles1-Detail 4 4 4 3 2 2" xfId="12822" xr:uid="{00000000-0005-0000-0000-00002E4E0000}"/>
    <cellStyle name="RowTitles1-Detail 4 4 4 3 2_Tertiary Salaries Survey" xfId="12823" xr:uid="{00000000-0005-0000-0000-00002F4E0000}"/>
    <cellStyle name="RowTitles1-Detail 4 4 4 3 3" xfId="12824" xr:uid="{00000000-0005-0000-0000-0000304E0000}"/>
    <cellStyle name="RowTitles1-Detail 4 4 4 3_Tertiary Salaries Survey" xfId="12825" xr:uid="{00000000-0005-0000-0000-0000314E0000}"/>
    <cellStyle name="RowTitles1-Detail 4 4 4 4" xfId="12826" xr:uid="{00000000-0005-0000-0000-0000324E0000}"/>
    <cellStyle name="RowTitles1-Detail 4 4 4 4 2" xfId="12827" xr:uid="{00000000-0005-0000-0000-0000334E0000}"/>
    <cellStyle name="RowTitles1-Detail 4 4 4 4_Tertiary Salaries Survey" xfId="12828" xr:uid="{00000000-0005-0000-0000-0000344E0000}"/>
    <cellStyle name="RowTitles1-Detail 4 4 4 5" xfId="12829" xr:uid="{00000000-0005-0000-0000-0000354E0000}"/>
    <cellStyle name="RowTitles1-Detail 4 4 4_Tertiary Salaries Survey" xfId="12830" xr:uid="{00000000-0005-0000-0000-0000364E0000}"/>
    <cellStyle name="RowTitles1-Detail 4 4 5" xfId="12831" xr:uid="{00000000-0005-0000-0000-0000374E0000}"/>
    <cellStyle name="RowTitles1-Detail 4 4 5 2" xfId="12832" xr:uid="{00000000-0005-0000-0000-0000384E0000}"/>
    <cellStyle name="RowTitles1-Detail 4 4 5 2 2" xfId="12833" xr:uid="{00000000-0005-0000-0000-0000394E0000}"/>
    <cellStyle name="RowTitles1-Detail 4 4 5 2 2 2" xfId="12834" xr:uid="{00000000-0005-0000-0000-00003A4E0000}"/>
    <cellStyle name="RowTitles1-Detail 4 4 5 2 2_Tertiary Salaries Survey" xfId="12835" xr:uid="{00000000-0005-0000-0000-00003B4E0000}"/>
    <cellStyle name="RowTitles1-Detail 4 4 5 2 3" xfId="12836" xr:uid="{00000000-0005-0000-0000-00003C4E0000}"/>
    <cellStyle name="RowTitles1-Detail 4 4 5 2_Tertiary Salaries Survey" xfId="12837" xr:uid="{00000000-0005-0000-0000-00003D4E0000}"/>
    <cellStyle name="RowTitles1-Detail 4 4 5 3" xfId="12838" xr:uid="{00000000-0005-0000-0000-00003E4E0000}"/>
    <cellStyle name="RowTitles1-Detail 4 4 5 3 2" xfId="12839" xr:uid="{00000000-0005-0000-0000-00003F4E0000}"/>
    <cellStyle name="RowTitles1-Detail 4 4 5 3 2 2" xfId="12840" xr:uid="{00000000-0005-0000-0000-0000404E0000}"/>
    <cellStyle name="RowTitles1-Detail 4 4 5 3 2_Tertiary Salaries Survey" xfId="12841" xr:uid="{00000000-0005-0000-0000-0000414E0000}"/>
    <cellStyle name="RowTitles1-Detail 4 4 5 3 3" xfId="12842" xr:uid="{00000000-0005-0000-0000-0000424E0000}"/>
    <cellStyle name="RowTitles1-Detail 4 4 5 3_Tertiary Salaries Survey" xfId="12843" xr:uid="{00000000-0005-0000-0000-0000434E0000}"/>
    <cellStyle name="RowTitles1-Detail 4 4 5 4" xfId="12844" xr:uid="{00000000-0005-0000-0000-0000444E0000}"/>
    <cellStyle name="RowTitles1-Detail 4 4 5 4 2" xfId="12845" xr:uid="{00000000-0005-0000-0000-0000454E0000}"/>
    <cellStyle name="RowTitles1-Detail 4 4 5 4_Tertiary Salaries Survey" xfId="12846" xr:uid="{00000000-0005-0000-0000-0000464E0000}"/>
    <cellStyle name="RowTitles1-Detail 4 4 5 5" xfId="12847" xr:uid="{00000000-0005-0000-0000-0000474E0000}"/>
    <cellStyle name="RowTitles1-Detail 4 4 5_Tertiary Salaries Survey" xfId="12848" xr:uid="{00000000-0005-0000-0000-0000484E0000}"/>
    <cellStyle name="RowTitles1-Detail 4 4 6" xfId="12849" xr:uid="{00000000-0005-0000-0000-0000494E0000}"/>
    <cellStyle name="RowTitles1-Detail 4 4 6 2" xfId="12850" xr:uid="{00000000-0005-0000-0000-00004A4E0000}"/>
    <cellStyle name="RowTitles1-Detail 4 4 6 2 2" xfId="12851" xr:uid="{00000000-0005-0000-0000-00004B4E0000}"/>
    <cellStyle name="RowTitles1-Detail 4 4 6 2 2 2" xfId="12852" xr:uid="{00000000-0005-0000-0000-00004C4E0000}"/>
    <cellStyle name="RowTitles1-Detail 4 4 6 2 2_Tertiary Salaries Survey" xfId="12853" xr:uid="{00000000-0005-0000-0000-00004D4E0000}"/>
    <cellStyle name="RowTitles1-Detail 4 4 6 2 3" xfId="12854" xr:uid="{00000000-0005-0000-0000-00004E4E0000}"/>
    <cellStyle name="RowTitles1-Detail 4 4 6 2_Tertiary Salaries Survey" xfId="12855" xr:uid="{00000000-0005-0000-0000-00004F4E0000}"/>
    <cellStyle name="RowTitles1-Detail 4 4 6 3" xfId="12856" xr:uid="{00000000-0005-0000-0000-0000504E0000}"/>
    <cellStyle name="RowTitles1-Detail 4 4 6 3 2" xfId="12857" xr:uid="{00000000-0005-0000-0000-0000514E0000}"/>
    <cellStyle name="RowTitles1-Detail 4 4 6 3 2 2" xfId="12858" xr:uid="{00000000-0005-0000-0000-0000524E0000}"/>
    <cellStyle name="RowTitles1-Detail 4 4 6 3 2_Tertiary Salaries Survey" xfId="12859" xr:uid="{00000000-0005-0000-0000-0000534E0000}"/>
    <cellStyle name="RowTitles1-Detail 4 4 6 3 3" xfId="12860" xr:uid="{00000000-0005-0000-0000-0000544E0000}"/>
    <cellStyle name="RowTitles1-Detail 4 4 6 3_Tertiary Salaries Survey" xfId="12861" xr:uid="{00000000-0005-0000-0000-0000554E0000}"/>
    <cellStyle name="RowTitles1-Detail 4 4 6 4" xfId="12862" xr:uid="{00000000-0005-0000-0000-0000564E0000}"/>
    <cellStyle name="RowTitles1-Detail 4 4 6 4 2" xfId="12863" xr:uid="{00000000-0005-0000-0000-0000574E0000}"/>
    <cellStyle name="RowTitles1-Detail 4 4 6 4_Tertiary Salaries Survey" xfId="12864" xr:uid="{00000000-0005-0000-0000-0000584E0000}"/>
    <cellStyle name="RowTitles1-Detail 4 4 6 5" xfId="12865" xr:uid="{00000000-0005-0000-0000-0000594E0000}"/>
    <cellStyle name="RowTitles1-Detail 4 4 6_Tertiary Salaries Survey" xfId="12866" xr:uid="{00000000-0005-0000-0000-00005A4E0000}"/>
    <cellStyle name="RowTitles1-Detail 4 4 7" xfId="12867" xr:uid="{00000000-0005-0000-0000-00005B4E0000}"/>
    <cellStyle name="RowTitles1-Detail 4 4 7 2" xfId="12868" xr:uid="{00000000-0005-0000-0000-00005C4E0000}"/>
    <cellStyle name="RowTitles1-Detail 4 4 7 2 2" xfId="12869" xr:uid="{00000000-0005-0000-0000-00005D4E0000}"/>
    <cellStyle name="RowTitles1-Detail 4 4 7 2_Tertiary Salaries Survey" xfId="12870" xr:uid="{00000000-0005-0000-0000-00005E4E0000}"/>
    <cellStyle name="RowTitles1-Detail 4 4 7 3" xfId="12871" xr:uid="{00000000-0005-0000-0000-00005F4E0000}"/>
    <cellStyle name="RowTitles1-Detail 4 4 7_Tertiary Salaries Survey" xfId="12872" xr:uid="{00000000-0005-0000-0000-0000604E0000}"/>
    <cellStyle name="RowTitles1-Detail 4 4 8" xfId="12873" xr:uid="{00000000-0005-0000-0000-0000614E0000}"/>
    <cellStyle name="RowTitles1-Detail 4 4 9" xfId="12874" xr:uid="{00000000-0005-0000-0000-0000624E0000}"/>
    <cellStyle name="RowTitles1-Detail 4 4_STUD aligned by INSTIT" xfId="12875" xr:uid="{00000000-0005-0000-0000-0000634E0000}"/>
    <cellStyle name="RowTitles1-Detail 4 5" xfId="12876" xr:uid="{00000000-0005-0000-0000-0000644E0000}"/>
    <cellStyle name="RowTitles1-Detail 4 5 2" xfId="12877" xr:uid="{00000000-0005-0000-0000-0000654E0000}"/>
    <cellStyle name="RowTitles1-Detail 4 5 2 2" xfId="12878" xr:uid="{00000000-0005-0000-0000-0000664E0000}"/>
    <cellStyle name="RowTitles1-Detail 4 5 2 2 2" xfId="12879" xr:uid="{00000000-0005-0000-0000-0000674E0000}"/>
    <cellStyle name="RowTitles1-Detail 4 5 2 2 2 2" xfId="12880" xr:uid="{00000000-0005-0000-0000-0000684E0000}"/>
    <cellStyle name="RowTitles1-Detail 4 5 2 2 2_Tertiary Salaries Survey" xfId="12881" xr:uid="{00000000-0005-0000-0000-0000694E0000}"/>
    <cellStyle name="RowTitles1-Detail 4 5 2 2 3" xfId="12882" xr:uid="{00000000-0005-0000-0000-00006A4E0000}"/>
    <cellStyle name="RowTitles1-Detail 4 5 2 2_Tertiary Salaries Survey" xfId="12883" xr:uid="{00000000-0005-0000-0000-00006B4E0000}"/>
    <cellStyle name="RowTitles1-Detail 4 5 2 3" xfId="12884" xr:uid="{00000000-0005-0000-0000-00006C4E0000}"/>
    <cellStyle name="RowTitles1-Detail 4 5 2 3 2" xfId="12885" xr:uid="{00000000-0005-0000-0000-00006D4E0000}"/>
    <cellStyle name="RowTitles1-Detail 4 5 2 3 2 2" xfId="12886" xr:uid="{00000000-0005-0000-0000-00006E4E0000}"/>
    <cellStyle name="RowTitles1-Detail 4 5 2 3 2_Tertiary Salaries Survey" xfId="12887" xr:uid="{00000000-0005-0000-0000-00006F4E0000}"/>
    <cellStyle name="RowTitles1-Detail 4 5 2 3 3" xfId="12888" xr:uid="{00000000-0005-0000-0000-0000704E0000}"/>
    <cellStyle name="RowTitles1-Detail 4 5 2 3_Tertiary Salaries Survey" xfId="12889" xr:uid="{00000000-0005-0000-0000-0000714E0000}"/>
    <cellStyle name="RowTitles1-Detail 4 5 2 4" xfId="12890" xr:uid="{00000000-0005-0000-0000-0000724E0000}"/>
    <cellStyle name="RowTitles1-Detail 4 5 2 5" xfId="12891" xr:uid="{00000000-0005-0000-0000-0000734E0000}"/>
    <cellStyle name="RowTitles1-Detail 4 5 2 5 2" xfId="12892" xr:uid="{00000000-0005-0000-0000-0000744E0000}"/>
    <cellStyle name="RowTitles1-Detail 4 5 2 5_Tertiary Salaries Survey" xfId="12893" xr:uid="{00000000-0005-0000-0000-0000754E0000}"/>
    <cellStyle name="RowTitles1-Detail 4 5 2 6" xfId="12894" xr:uid="{00000000-0005-0000-0000-0000764E0000}"/>
    <cellStyle name="RowTitles1-Detail 4 5 2_Tertiary Salaries Survey" xfId="12895" xr:uid="{00000000-0005-0000-0000-0000774E0000}"/>
    <cellStyle name="RowTitles1-Detail 4 5 3" xfId="12896" xr:uid="{00000000-0005-0000-0000-0000784E0000}"/>
    <cellStyle name="RowTitles1-Detail 4 5 3 2" xfId="12897" xr:uid="{00000000-0005-0000-0000-0000794E0000}"/>
    <cellStyle name="RowTitles1-Detail 4 5 3 2 2" xfId="12898" xr:uid="{00000000-0005-0000-0000-00007A4E0000}"/>
    <cellStyle name="RowTitles1-Detail 4 5 3 2 2 2" xfId="12899" xr:uid="{00000000-0005-0000-0000-00007B4E0000}"/>
    <cellStyle name="RowTitles1-Detail 4 5 3 2 2_Tertiary Salaries Survey" xfId="12900" xr:uid="{00000000-0005-0000-0000-00007C4E0000}"/>
    <cellStyle name="RowTitles1-Detail 4 5 3 2 3" xfId="12901" xr:uid="{00000000-0005-0000-0000-00007D4E0000}"/>
    <cellStyle name="RowTitles1-Detail 4 5 3 2_Tertiary Salaries Survey" xfId="12902" xr:uid="{00000000-0005-0000-0000-00007E4E0000}"/>
    <cellStyle name="RowTitles1-Detail 4 5 3 3" xfId="12903" xr:uid="{00000000-0005-0000-0000-00007F4E0000}"/>
    <cellStyle name="RowTitles1-Detail 4 5 3 3 2" xfId="12904" xr:uid="{00000000-0005-0000-0000-0000804E0000}"/>
    <cellStyle name="RowTitles1-Detail 4 5 3 3 2 2" xfId="12905" xr:uid="{00000000-0005-0000-0000-0000814E0000}"/>
    <cellStyle name="RowTitles1-Detail 4 5 3 3 2_Tertiary Salaries Survey" xfId="12906" xr:uid="{00000000-0005-0000-0000-0000824E0000}"/>
    <cellStyle name="RowTitles1-Detail 4 5 3 3 3" xfId="12907" xr:uid="{00000000-0005-0000-0000-0000834E0000}"/>
    <cellStyle name="RowTitles1-Detail 4 5 3 3_Tertiary Salaries Survey" xfId="12908" xr:uid="{00000000-0005-0000-0000-0000844E0000}"/>
    <cellStyle name="RowTitles1-Detail 4 5 3 4" xfId="12909" xr:uid="{00000000-0005-0000-0000-0000854E0000}"/>
    <cellStyle name="RowTitles1-Detail 4 5 3 5" xfId="12910" xr:uid="{00000000-0005-0000-0000-0000864E0000}"/>
    <cellStyle name="RowTitles1-Detail 4 5 3_Tertiary Salaries Survey" xfId="12911" xr:uid="{00000000-0005-0000-0000-0000874E0000}"/>
    <cellStyle name="RowTitles1-Detail 4 5 4" xfId="12912" xr:uid="{00000000-0005-0000-0000-0000884E0000}"/>
    <cellStyle name="RowTitles1-Detail 4 5 4 2" xfId="12913" xr:uid="{00000000-0005-0000-0000-0000894E0000}"/>
    <cellStyle name="RowTitles1-Detail 4 5 4 2 2" xfId="12914" xr:uid="{00000000-0005-0000-0000-00008A4E0000}"/>
    <cellStyle name="RowTitles1-Detail 4 5 4 2 2 2" xfId="12915" xr:uid="{00000000-0005-0000-0000-00008B4E0000}"/>
    <cellStyle name="RowTitles1-Detail 4 5 4 2 2_Tertiary Salaries Survey" xfId="12916" xr:uid="{00000000-0005-0000-0000-00008C4E0000}"/>
    <cellStyle name="RowTitles1-Detail 4 5 4 2 3" xfId="12917" xr:uid="{00000000-0005-0000-0000-00008D4E0000}"/>
    <cellStyle name="RowTitles1-Detail 4 5 4 2_Tertiary Salaries Survey" xfId="12918" xr:uid="{00000000-0005-0000-0000-00008E4E0000}"/>
    <cellStyle name="RowTitles1-Detail 4 5 4 3" xfId="12919" xr:uid="{00000000-0005-0000-0000-00008F4E0000}"/>
    <cellStyle name="RowTitles1-Detail 4 5 4 3 2" xfId="12920" xr:uid="{00000000-0005-0000-0000-0000904E0000}"/>
    <cellStyle name="RowTitles1-Detail 4 5 4 3 2 2" xfId="12921" xr:uid="{00000000-0005-0000-0000-0000914E0000}"/>
    <cellStyle name="RowTitles1-Detail 4 5 4 3 2_Tertiary Salaries Survey" xfId="12922" xr:uid="{00000000-0005-0000-0000-0000924E0000}"/>
    <cellStyle name="RowTitles1-Detail 4 5 4 3 3" xfId="12923" xr:uid="{00000000-0005-0000-0000-0000934E0000}"/>
    <cellStyle name="RowTitles1-Detail 4 5 4 3_Tertiary Salaries Survey" xfId="12924" xr:uid="{00000000-0005-0000-0000-0000944E0000}"/>
    <cellStyle name="RowTitles1-Detail 4 5 4 4" xfId="12925" xr:uid="{00000000-0005-0000-0000-0000954E0000}"/>
    <cellStyle name="RowTitles1-Detail 4 5 4 4 2" xfId="12926" xr:uid="{00000000-0005-0000-0000-0000964E0000}"/>
    <cellStyle name="RowTitles1-Detail 4 5 4 4_Tertiary Salaries Survey" xfId="12927" xr:uid="{00000000-0005-0000-0000-0000974E0000}"/>
    <cellStyle name="RowTitles1-Detail 4 5 4 5" xfId="12928" xr:uid="{00000000-0005-0000-0000-0000984E0000}"/>
    <cellStyle name="RowTitles1-Detail 4 5 4_Tertiary Salaries Survey" xfId="12929" xr:uid="{00000000-0005-0000-0000-0000994E0000}"/>
    <cellStyle name="RowTitles1-Detail 4 5 5" xfId="12930" xr:uid="{00000000-0005-0000-0000-00009A4E0000}"/>
    <cellStyle name="RowTitles1-Detail 4 5 5 2" xfId="12931" xr:uid="{00000000-0005-0000-0000-00009B4E0000}"/>
    <cellStyle name="RowTitles1-Detail 4 5 5 2 2" xfId="12932" xr:uid="{00000000-0005-0000-0000-00009C4E0000}"/>
    <cellStyle name="RowTitles1-Detail 4 5 5 2 2 2" xfId="12933" xr:uid="{00000000-0005-0000-0000-00009D4E0000}"/>
    <cellStyle name="RowTitles1-Detail 4 5 5 2 2_Tertiary Salaries Survey" xfId="12934" xr:uid="{00000000-0005-0000-0000-00009E4E0000}"/>
    <cellStyle name="RowTitles1-Detail 4 5 5 2 3" xfId="12935" xr:uid="{00000000-0005-0000-0000-00009F4E0000}"/>
    <cellStyle name="RowTitles1-Detail 4 5 5 2_Tertiary Salaries Survey" xfId="12936" xr:uid="{00000000-0005-0000-0000-0000A04E0000}"/>
    <cellStyle name="RowTitles1-Detail 4 5 5 3" xfId="12937" xr:uid="{00000000-0005-0000-0000-0000A14E0000}"/>
    <cellStyle name="RowTitles1-Detail 4 5 5 3 2" xfId="12938" xr:uid="{00000000-0005-0000-0000-0000A24E0000}"/>
    <cellStyle name="RowTitles1-Detail 4 5 5 3 2 2" xfId="12939" xr:uid="{00000000-0005-0000-0000-0000A34E0000}"/>
    <cellStyle name="RowTitles1-Detail 4 5 5 3 2_Tertiary Salaries Survey" xfId="12940" xr:uid="{00000000-0005-0000-0000-0000A44E0000}"/>
    <cellStyle name="RowTitles1-Detail 4 5 5 3 3" xfId="12941" xr:uid="{00000000-0005-0000-0000-0000A54E0000}"/>
    <cellStyle name="RowTitles1-Detail 4 5 5 3_Tertiary Salaries Survey" xfId="12942" xr:uid="{00000000-0005-0000-0000-0000A64E0000}"/>
    <cellStyle name="RowTitles1-Detail 4 5 5 4" xfId="12943" xr:uid="{00000000-0005-0000-0000-0000A74E0000}"/>
    <cellStyle name="RowTitles1-Detail 4 5 5 4 2" xfId="12944" xr:uid="{00000000-0005-0000-0000-0000A84E0000}"/>
    <cellStyle name="RowTitles1-Detail 4 5 5 4_Tertiary Salaries Survey" xfId="12945" xr:uid="{00000000-0005-0000-0000-0000A94E0000}"/>
    <cellStyle name="RowTitles1-Detail 4 5 5 5" xfId="12946" xr:uid="{00000000-0005-0000-0000-0000AA4E0000}"/>
    <cellStyle name="RowTitles1-Detail 4 5 5_Tertiary Salaries Survey" xfId="12947" xr:uid="{00000000-0005-0000-0000-0000AB4E0000}"/>
    <cellStyle name="RowTitles1-Detail 4 5 6" xfId="12948" xr:uid="{00000000-0005-0000-0000-0000AC4E0000}"/>
    <cellStyle name="RowTitles1-Detail 4 5 6 2" xfId="12949" xr:uid="{00000000-0005-0000-0000-0000AD4E0000}"/>
    <cellStyle name="RowTitles1-Detail 4 5 6 2 2" xfId="12950" xr:uid="{00000000-0005-0000-0000-0000AE4E0000}"/>
    <cellStyle name="RowTitles1-Detail 4 5 6 2 2 2" xfId="12951" xr:uid="{00000000-0005-0000-0000-0000AF4E0000}"/>
    <cellStyle name="RowTitles1-Detail 4 5 6 2 2_Tertiary Salaries Survey" xfId="12952" xr:uid="{00000000-0005-0000-0000-0000B04E0000}"/>
    <cellStyle name="RowTitles1-Detail 4 5 6 2 3" xfId="12953" xr:uid="{00000000-0005-0000-0000-0000B14E0000}"/>
    <cellStyle name="RowTitles1-Detail 4 5 6 2_Tertiary Salaries Survey" xfId="12954" xr:uid="{00000000-0005-0000-0000-0000B24E0000}"/>
    <cellStyle name="RowTitles1-Detail 4 5 6 3" xfId="12955" xr:uid="{00000000-0005-0000-0000-0000B34E0000}"/>
    <cellStyle name="RowTitles1-Detail 4 5 6 3 2" xfId="12956" xr:uid="{00000000-0005-0000-0000-0000B44E0000}"/>
    <cellStyle name="RowTitles1-Detail 4 5 6 3 2 2" xfId="12957" xr:uid="{00000000-0005-0000-0000-0000B54E0000}"/>
    <cellStyle name="RowTitles1-Detail 4 5 6 3 2_Tertiary Salaries Survey" xfId="12958" xr:uid="{00000000-0005-0000-0000-0000B64E0000}"/>
    <cellStyle name="RowTitles1-Detail 4 5 6 3 3" xfId="12959" xr:uid="{00000000-0005-0000-0000-0000B74E0000}"/>
    <cellStyle name="RowTitles1-Detail 4 5 6 3_Tertiary Salaries Survey" xfId="12960" xr:uid="{00000000-0005-0000-0000-0000B84E0000}"/>
    <cellStyle name="RowTitles1-Detail 4 5 6 4" xfId="12961" xr:uid="{00000000-0005-0000-0000-0000B94E0000}"/>
    <cellStyle name="RowTitles1-Detail 4 5 6 4 2" xfId="12962" xr:uid="{00000000-0005-0000-0000-0000BA4E0000}"/>
    <cellStyle name="RowTitles1-Detail 4 5 6 4_Tertiary Salaries Survey" xfId="12963" xr:uid="{00000000-0005-0000-0000-0000BB4E0000}"/>
    <cellStyle name="RowTitles1-Detail 4 5 6 5" xfId="12964" xr:uid="{00000000-0005-0000-0000-0000BC4E0000}"/>
    <cellStyle name="RowTitles1-Detail 4 5 6_Tertiary Salaries Survey" xfId="12965" xr:uid="{00000000-0005-0000-0000-0000BD4E0000}"/>
    <cellStyle name="RowTitles1-Detail 4 5 7" xfId="12966" xr:uid="{00000000-0005-0000-0000-0000BE4E0000}"/>
    <cellStyle name="RowTitles1-Detail 4 5 7 2" xfId="12967" xr:uid="{00000000-0005-0000-0000-0000BF4E0000}"/>
    <cellStyle name="RowTitles1-Detail 4 5 7 2 2" xfId="12968" xr:uid="{00000000-0005-0000-0000-0000C04E0000}"/>
    <cellStyle name="RowTitles1-Detail 4 5 7 2_Tertiary Salaries Survey" xfId="12969" xr:uid="{00000000-0005-0000-0000-0000C14E0000}"/>
    <cellStyle name="RowTitles1-Detail 4 5 7 3" xfId="12970" xr:uid="{00000000-0005-0000-0000-0000C24E0000}"/>
    <cellStyle name="RowTitles1-Detail 4 5 7_Tertiary Salaries Survey" xfId="12971" xr:uid="{00000000-0005-0000-0000-0000C34E0000}"/>
    <cellStyle name="RowTitles1-Detail 4 5 8" xfId="12972" xr:uid="{00000000-0005-0000-0000-0000C44E0000}"/>
    <cellStyle name="RowTitles1-Detail 4 5 8 2" xfId="12973" xr:uid="{00000000-0005-0000-0000-0000C54E0000}"/>
    <cellStyle name="RowTitles1-Detail 4 5 8 2 2" xfId="12974" xr:uid="{00000000-0005-0000-0000-0000C64E0000}"/>
    <cellStyle name="RowTitles1-Detail 4 5 8 2_Tertiary Salaries Survey" xfId="12975" xr:uid="{00000000-0005-0000-0000-0000C74E0000}"/>
    <cellStyle name="RowTitles1-Detail 4 5 8 3" xfId="12976" xr:uid="{00000000-0005-0000-0000-0000C84E0000}"/>
    <cellStyle name="RowTitles1-Detail 4 5 8_Tertiary Salaries Survey" xfId="12977" xr:uid="{00000000-0005-0000-0000-0000C94E0000}"/>
    <cellStyle name="RowTitles1-Detail 4 5 9" xfId="12978" xr:uid="{00000000-0005-0000-0000-0000CA4E0000}"/>
    <cellStyle name="RowTitles1-Detail 4 5_STUD aligned by INSTIT" xfId="12979" xr:uid="{00000000-0005-0000-0000-0000CB4E0000}"/>
    <cellStyle name="RowTitles1-Detail 4 6" xfId="12980" xr:uid="{00000000-0005-0000-0000-0000CC4E0000}"/>
    <cellStyle name="RowTitles1-Detail 4 6 2" xfId="12981" xr:uid="{00000000-0005-0000-0000-0000CD4E0000}"/>
    <cellStyle name="RowTitles1-Detail 4 6 2 2" xfId="12982" xr:uid="{00000000-0005-0000-0000-0000CE4E0000}"/>
    <cellStyle name="RowTitles1-Detail 4 6 2 2 2" xfId="12983" xr:uid="{00000000-0005-0000-0000-0000CF4E0000}"/>
    <cellStyle name="RowTitles1-Detail 4 6 2 2 2 2" xfId="12984" xr:uid="{00000000-0005-0000-0000-0000D04E0000}"/>
    <cellStyle name="RowTitles1-Detail 4 6 2 2 2_Tertiary Salaries Survey" xfId="12985" xr:uid="{00000000-0005-0000-0000-0000D14E0000}"/>
    <cellStyle name="RowTitles1-Detail 4 6 2 2 3" xfId="12986" xr:uid="{00000000-0005-0000-0000-0000D24E0000}"/>
    <cellStyle name="RowTitles1-Detail 4 6 2 2_Tertiary Salaries Survey" xfId="12987" xr:uid="{00000000-0005-0000-0000-0000D34E0000}"/>
    <cellStyle name="RowTitles1-Detail 4 6 2 3" xfId="12988" xr:uid="{00000000-0005-0000-0000-0000D44E0000}"/>
    <cellStyle name="RowTitles1-Detail 4 6 2 3 2" xfId="12989" xr:uid="{00000000-0005-0000-0000-0000D54E0000}"/>
    <cellStyle name="RowTitles1-Detail 4 6 2 3 2 2" xfId="12990" xr:uid="{00000000-0005-0000-0000-0000D64E0000}"/>
    <cellStyle name="RowTitles1-Detail 4 6 2 3 2_Tertiary Salaries Survey" xfId="12991" xr:uid="{00000000-0005-0000-0000-0000D74E0000}"/>
    <cellStyle name="RowTitles1-Detail 4 6 2 3 3" xfId="12992" xr:uid="{00000000-0005-0000-0000-0000D84E0000}"/>
    <cellStyle name="RowTitles1-Detail 4 6 2 3_Tertiary Salaries Survey" xfId="12993" xr:uid="{00000000-0005-0000-0000-0000D94E0000}"/>
    <cellStyle name="RowTitles1-Detail 4 6 2 4" xfId="12994" xr:uid="{00000000-0005-0000-0000-0000DA4E0000}"/>
    <cellStyle name="RowTitles1-Detail 4 6 2 5" xfId="12995" xr:uid="{00000000-0005-0000-0000-0000DB4E0000}"/>
    <cellStyle name="RowTitles1-Detail 4 6 2 5 2" xfId="12996" xr:uid="{00000000-0005-0000-0000-0000DC4E0000}"/>
    <cellStyle name="RowTitles1-Detail 4 6 2 5_Tertiary Salaries Survey" xfId="12997" xr:uid="{00000000-0005-0000-0000-0000DD4E0000}"/>
    <cellStyle name="RowTitles1-Detail 4 6 2 6" xfId="12998" xr:uid="{00000000-0005-0000-0000-0000DE4E0000}"/>
    <cellStyle name="RowTitles1-Detail 4 6 2_Tertiary Salaries Survey" xfId="12999" xr:uid="{00000000-0005-0000-0000-0000DF4E0000}"/>
    <cellStyle name="RowTitles1-Detail 4 6 3" xfId="13000" xr:uid="{00000000-0005-0000-0000-0000E04E0000}"/>
    <cellStyle name="RowTitles1-Detail 4 6 3 2" xfId="13001" xr:uid="{00000000-0005-0000-0000-0000E14E0000}"/>
    <cellStyle name="RowTitles1-Detail 4 6 3 2 2" xfId="13002" xr:uid="{00000000-0005-0000-0000-0000E24E0000}"/>
    <cellStyle name="RowTitles1-Detail 4 6 3 2 2 2" xfId="13003" xr:uid="{00000000-0005-0000-0000-0000E34E0000}"/>
    <cellStyle name="RowTitles1-Detail 4 6 3 2 2_Tertiary Salaries Survey" xfId="13004" xr:uid="{00000000-0005-0000-0000-0000E44E0000}"/>
    <cellStyle name="RowTitles1-Detail 4 6 3 2 3" xfId="13005" xr:uid="{00000000-0005-0000-0000-0000E54E0000}"/>
    <cellStyle name="RowTitles1-Detail 4 6 3 2_Tertiary Salaries Survey" xfId="13006" xr:uid="{00000000-0005-0000-0000-0000E64E0000}"/>
    <cellStyle name="RowTitles1-Detail 4 6 3 3" xfId="13007" xr:uid="{00000000-0005-0000-0000-0000E74E0000}"/>
    <cellStyle name="RowTitles1-Detail 4 6 3 3 2" xfId="13008" xr:uid="{00000000-0005-0000-0000-0000E84E0000}"/>
    <cellStyle name="RowTitles1-Detail 4 6 3 3 2 2" xfId="13009" xr:uid="{00000000-0005-0000-0000-0000E94E0000}"/>
    <cellStyle name="RowTitles1-Detail 4 6 3 3 2_Tertiary Salaries Survey" xfId="13010" xr:uid="{00000000-0005-0000-0000-0000EA4E0000}"/>
    <cellStyle name="RowTitles1-Detail 4 6 3 3 3" xfId="13011" xr:uid="{00000000-0005-0000-0000-0000EB4E0000}"/>
    <cellStyle name="RowTitles1-Detail 4 6 3 3_Tertiary Salaries Survey" xfId="13012" xr:uid="{00000000-0005-0000-0000-0000EC4E0000}"/>
    <cellStyle name="RowTitles1-Detail 4 6 3 4" xfId="13013" xr:uid="{00000000-0005-0000-0000-0000ED4E0000}"/>
    <cellStyle name="RowTitles1-Detail 4 6 3 5" xfId="13014" xr:uid="{00000000-0005-0000-0000-0000EE4E0000}"/>
    <cellStyle name="RowTitles1-Detail 4 6 3_Tertiary Salaries Survey" xfId="13015" xr:uid="{00000000-0005-0000-0000-0000EF4E0000}"/>
    <cellStyle name="RowTitles1-Detail 4 6 4" xfId="13016" xr:uid="{00000000-0005-0000-0000-0000F04E0000}"/>
    <cellStyle name="RowTitles1-Detail 4 6 4 2" xfId="13017" xr:uid="{00000000-0005-0000-0000-0000F14E0000}"/>
    <cellStyle name="RowTitles1-Detail 4 6 4 2 2" xfId="13018" xr:uid="{00000000-0005-0000-0000-0000F24E0000}"/>
    <cellStyle name="RowTitles1-Detail 4 6 4 2 2 2" xfId="13019" xr:uid="{00000000-0005-0000-0000-0000F34E0000}"/>
    <cellStyle name="RowTitles1-Detail 4 6 4 2 2_Tertiary Salaries Survey" xfId="13020" xr:uid="{00000000-0005-0000-0000-0000F44E0000}"/>
    <cellStyle name="RowTitles1-Detail 4 6 4 2 3" xfId="13021" xr:uid="{00000000-0005-0000-0000-0000F54E0000}"/>
    <cellStyle name="RowTitles1-Detail 4 6 4 2_Tertiary Salaries Survey" xfId="13022" xr:uid="{00000000-0005-0000-0000-0000F64E0000}"/>
    <cellStyle name="RowTitles1-Detail 4 6 4 3" xfId="13023" xr:uid="{00000000-0005-0000-0000-0000F74E0000}"/>
    <cellStyle name="RowTitles1-Detail 4 6 4 3 2" xfId="13024" xr:uid="{00000000-0005-0000-0000-0000F84E0000}"/>
    <cellStyle name="RowTitles1-Detail 4 6 4 3 2 2" xfId="13025" xr:uid="{00000000-0005-0000-0000-0000F94E0000}"/>
    <cellStyle name="RowTitles1-Detail 4 6 4 3 2_Tertiary Salaries Survey" xfId="13026" xr:uid="{00000000-0005-0000-0000-0000FA4E0000}"/>
    <cellStyle name="RowTitles1-Detail 4 6 4 3 3" xfId="13027" xr:uid="{00000000-0005-0000-0000-0000FB4E0000}"/>
    <cellStyle name="RowTitles1-Detail 4 6 4 3_Tertiary Salaries Survey" xfId="13028" xr:uid="{00000000-0005-0000-0000-0000FC4E0000}"/>
    <cellStyle name="RowTitles1-Detail 4 6 4 4" xfId="13029" xr:uid="{00000000-0005-0000-0000-0000FD4E0000}"/>
    <cellStyle name="RowTitles1-Detail 4 6 4 5" xfId="13030" xr:uid="{00000000-0005-0000-0000-0000FE4E0000}"/>
    <cellStyle name="RowTitles1-Detail 4 6 4 5 2" xfId="13031" xr:uid="{00000000-0005-0000-0000-0000FF4E0000}"/>
    <cellStyle name="RowTitles1-Detail 4 6 4 5_Tertiary Salaries Survey" xfId="13032" xr:uid="{00000000-0005-0000-0000-0000004F0000}"/>
    <cellStyle name="RowTitles1-Detail 4 6 4 6" xfId="13033" xr:uid="{00000000-0005-0000-0000-0000014F0000}"/>
    <cellStyle name="RowTitles1-Detail 4 6 4_Tertiary Salaries Survey" xfId="13034" xr:uid="{00000000-0005-0000-0000-0000024F0000}"/>
    <cellStyle name="RowTitles1-Detail 4 6 5" xfId="13035" xr:uid="{00000000-0005-0000-0000-0000034F0000}"/>
    <cellStyle name="RowTitles1-Detail 4 6 5 2" xfId="13036" xr:uid="{00000000-0005-0000-0000-0000044F0000}"/>
    <cellStyle name="RowTitles1-Detail 4 6 5 2 2" xfId="13037" xr:uid="{00000000-0005-0000-0000-0000054F0000}"/>
    <cellStyle name="RowTitles1-Detail 4 6 5 2 2 2" xfId="13038" xr:uid="{00000000-0005-0000-0000-0000064F0000}"/>
    <cellStyle name="RowTitles1-Detail 4 6 5 2 2_Tertiary Salaries Survey" xfId="13039" xr:uid="{00000000-0005-0000-0000-0000074F0000}"/>
    <cellStyle name="RowTitles1-Detail 4 6 5 2 3" xfId="13040" xr:uid="{00000000-0005-0000-0000-0000084F0000}"/>
    <cellStyle name="RowTitles1-Detail 4 6 5 2_Tertiary Salaries Survey" xfId="13041" xr:uid="{00000000-0005-0000-0000-0000094F0000}"/>
    <cellStyle name="RowTitles1-Detail 4 6 5 3" xfId="13042" xr:uid="{00000000-0005-0000-0000-00000A4F0000}"/>
    <cellStyle name="RowTitles1-Detail 4 6 5 3 2" xfId="13043" xr:uid="{00000000-0005-0000-0000-00000B4F0000}"/>
    <cellStyle name="RowTitles1-Detail 4 6 5 3 2 2" xfId="13044" xr:uid="{00000000-0005-0000-0000-00000C4F0000}"/>
    <cellStyle name="RowTitles1-Detail 4 6 5 3 2_Tertiary Salaries Survey" xfId="13045" xr:uid="{00000000-0005-0000-0000-00000D4F0000}"/>
    <cellStyle name="RowTitles1-Detail 4 6 5 3 3" xfId="13046" xr:uid="{00000000-0005-0000-0000-00000E4F0000}"/>
    <cellStyle name="RowTitles1-Detail 4 6 5 3_Tertiary Salaries Survey" xfId="13047" xr:uid="{00000000-0005-0000-0000-00000F4F0000}"/>
    <cellStyle name="RowTitles1-Detail 4 6 5 4" xfId="13048" xr:uid="{00000000-0005-0000-0000-0000104F0000}"/>
    <cellStyle name="RowTitles1-Detail 4 6 5 4 2" xfId="13049" xr:uid="{00000000-0005-0000-0000-0000114F0000}"/>
    <cellStyle name="RowTitles1-Detail 4 6 5 4_Tertiary Salaries Survey" xfId="13050" xr:uid="{00000000-0005-0000-0000-0000124F0000}"/>
    <cellStyle name="RowTitles1-Detail 4 6 5 5" xfId="13051" xr:uid="{00000000-0005-0000-0000-0000134F0000}"/>
    <cellStyle name="RowTitles1-Detail 4 6 5_Tertiary Salaries Survey" xfId="13052" xr:uid="{00000000-0005-0000-0000-0000144F0000}"/>
    <cellStyle name="RowTitles1-Detail 4 6 6" xfId="13053" xr:uid="{00000000-0005-0000-0000-0000154F0000}"/>
    <cellStyle name="RowTitles1-Detail 4 6 6 2" xfId="13054" xr:uid="{00000000-0005-0000-0000-0000164F0000}"/>
    <cellStyle name="RowTitles1-Detail 4 6 6 2 2" xfId="13055" xr:uid="{00000000-0005-0000-0000-0000174F0000}"/>
    <cellStyle name="RowTitles1-Detail 4 6 6 2 2 2" xfId="13056" xr:uid="{00000000-0005-0000-0000-0000184F0000}"/>
    <cellStyle name="RowTitles1-Detail 4 6 6 2 2_Tertiary Salaries Survey" xfId="13057" xr:uid="{00000000-0005-0000-0000-0000194F0000}"/>
    <cellStyle name="RowTitles1-Detail 4 6 6 2 3" xfId="13058" xr:uid="{00000000-0005-0000-0000-00001A4F0000}"/>
    <cellStyle name="RowTitles1-Detail 4 6 6 2_Tertiary Salaries Survey" xfId="13059" xr:uid="{00000000-0005-0000-0000-00001B4F0000}"/>
    <cellStyle name="RowTitles1-Detail 4 6 6 3" xfId="13060" xr:uid="{00000000-0005-0000-0000-00001C4F0000}"/>
    <cellStyle name="RowTitles1-Detail 4 6 6 3 2" xfId="13061" xr:uid="{00000000-0005-0000-0000-00001D4F0000}"/>
    <cellStyle name="RowTitles1-Detail 4 6 6 3 2 2" xfId="13062" xr:uid="{00000000-0005-0000-0000-00001E4F0000}"/>
    <cellStyle name="RowTitles1-Detail 4 6 6 3 2_Tertiary Salaries Survey" xfId="13063" xr:uid="{00000000-0005-0000-0000-00001F4F0000}"/>
    <cellStyle name="RowTitles1-Detail 4 6 6 3 3" xfId="13064" xr:uid="{00000000-0005-0000-0000-0000204F0000}"/>
    <cellStyle name="RowTitles1-Detail 4 6 6 3_Tertiary Salaries Survey" xfId="13065" xr:uid="{00000000-0005-0000-0000-0000214F0000}"/>
    <cellStyle name="RowTitles1-Detail 4 6 6 4" xfId="13066" xr:uid="{00000000-0005-0000-0000-0000224F0000}"/>
    <cellStyle name="RowTitles1-Detail 4 6 6 4 2" xfId="13067" xr:uid="{00000000-0005-0000-0000-0000234F0000}"/>
    <cellStyle name="RowTitles1-Detail 4 6 6 4_Tertiary Salaries Survey" xfId="13068" xr:uid="{00000000-0005-0000-0000-0000244F0000}"/>
    <cellStyle name="RowTitles1-Detail 4 6 6 5" xfId="13069" xr:uid="{00000000-0005-0000-0000-0000254F0000}"/>
    <cellStyle name="RowTitles1-Detail 4 6 6_Tertiary Salaries Survey" xfId="13070" xr:uid="{00000000-0005-0000-0000-0000264F0000}"/>
    <cellStyle name="RowTitles1-Detail 4 6 7" xfId="13071" xr:uid="{00000000-0005-0000-0000-0000274F0000}"/>
    <cellStyle name="RowTitles1-Detail 4 6 7 2" xfId="13072" xr:uid="{00000000-0005-0000-0000-0000284F0000}"/>
    <cellStyle name="RowTitles1-Detail 4 6 7 2 2" xfId="13073" xr:uid="{00000000-0005-0000-0000-0000294F0000}"/>
    <cellStyle name="RowTitles1-Detail 4 6 7 2_Tertiary Salaries Survey" xfId="13074" xr:uid="{00000000-0005-0000-0000-00002A4F0000}"/>
    <cellStyle name="RowTitles1-Detail 4 6 7 3" xfId="13075" xr:uid="{00000000-0005-0000-0000-00002B4F0000}"/>
    <cellStyle name="RowTitles1-Detail 4 6 7_Tertiary Salaries Survey" xfId="13076" xr:uid="{00000000-0005-0000-0000-00002C4F0000}"/>
    <cellStyle name="RowTitles1-Detail 4 6 8" xfId="13077" xr:uid="{00000000-0005-0000-0000-00002D4F0000}"/>
    <cellStyle name="RowTitles1-Detail 4 6 9" xfId="13078" xr:uid="{00000000-0005-0000-0000-00002E4F0000}"/>
    <cellStyle name="RowTitles1-Detail 4 6_STUD aligned by INSTIT" xfId="13079" xr:uid="{00000000-0005-0000-0000-00002F4F0000}"/>
    <cellStyle name="RowTitles1-Detail 4 7" xfId="13080" xr:uid="{00000000-0005-0000-0000-0000304F0000}"/>
    <cellStyle name="RowTitles1-Detail 4 7 2" xfId="13081" xr:uid="{00000000-0005-0000-0000-0000314F0000}"/>
    <cellStyle name="RowTitles1-Detail 4 7 2 2" xfId="13082" xr:uid="{00000000-0005-0000-0000-0000324F0000}"/>
    <cellStyle name="RowTitles1-Detail 4 7 2 2 2" xfId="13083" xr:uid="{00000000-0005-0000-0000-0000334F0000}"/>
    <cellStyle name="RowTitles1-Detail 4 7 2 2_Tertiary Salaries Survey" xfId="13084" xr:uid="{00000000-0005-0000-0000-0000344F0000}"/>
    <cellStyle name="RowTitles1-Detail 4 7 2 3" xfId="13085" xr:uid="{00000000-0005-0000-0000-0000354F0000}"/>
    <cellStyle name="RowTitles1-Detail 4 7 2_Tertiary Salaries Survey" xfId="13086" xr:uid="{00000000-0005-0000-0000-0000364F0000}"/>
    <cellStyle name="RowTitles1-Detail 4 7 3" xfId="13087" xr:uid="{00000000-0005-0000-0000-0000374F0000}"/>
    <cellStyle name="RowTitles1-Detail 4 7 3 2" xfId="13088" xr:uid="{00000000-0005-0000-0000-0000384F0000}"/>
    <cellStyle name="RowTitles1-Detail 4 7 3 2 2" xfId="13089" xr:uid="{00000000-0005-0000-0000-0000394F0000}"/>
    <cellStyle name="RowTitles1-Detail 4 7 3 2_Tertiary Salaries Survey" xfId="13090" xr:uid="{00000000-0005-0000-0000-00003A4F0000}"/>
    <cellStyle name="RowTitles1-Detail 4 7 3 3" xfId="13091" xr:uid="{00000000-0005-0000-0000-00003B4F0000}"/>
    <cellStyle name="RowTitles1-Detail 4 7 3_Tertiary Salaries Survey" xfId="13092" xr:uid="{00000000-0005-0000-0000-00003C4F0000}"/>
    <cellStyle name="RowTitles1-Detail 4 7 4" xfId="13093" xr:uid="{00000000-0005-0000-0000-00003D4F0000}"/>
    <cellStyle name="RowTitles1-Detail 4 7 5" xfId="13094" xr:uid="{00000000-0005-0000-0000-00003E4F0000}"/>
    <cellStyle name="RowTitles1-Detail 4 7 5 2" xfId="13095" xr:uid="{00000000-0005-0000-0000-00003F4F0000}"/>
    <cellStyle name="RowTitles1-Detail 4 7 5_Tertiary Salaries Survey" xfId="13096" xr:uid="{00000000-0005-0000-0000-0000404F0000}"/>
    <cellStyle name="RowTitles1-Detail 4 7 6" xfId="13097" xr:uid="{00000000-0005-0000-0000-0000414F0000}"/>
    <cellStyle name="RowTitles1-Detail 4 7_Tertiary Salaries Survey" xfId="13098" xr:uid="{00000000-0005-0000-0000-0000424F0000}"/>
    <cellStyle name="RowTitles1-Detail 4 8" xfId="13099" xr:uid="{00000000-0005-0000-0000-0000434F0000}"/>
    <cellStyle name="RowTitles1-Detail 4 8 2" xfId="13100" xr:uid="{00000000-0005-0000-0000-0000444F0000}"/>
    <cellStyle name="RowTitles1-Detail 4 8 2 2" xfId="13101" xr:uid="{00000000-0005-0000-0000-0000454F0000}"/>
    <cellStyle name="RowTitles1-Detail 4 8 2 2 2" xfId="13102" xr:uid="{00000000-0005-0000-0000-0000464F0000}"/>
    <cellStyle name="RowTitles1-Detail 4 8 2 2_Tertiary Salaries Survey" xfId="13103" xr:uid="{00000000-0005-0000-0000-0000474F0000}"/>
    <cellStyle name="RowTitles1-Detail 4 8 2 3" xfId="13104" xr:uid="{00000000-0005-0000-0000-0000484F0000}"/>
    <cellStyle name="RowTitles1-Detail 4 8 2_Tertiary Salaries Survey" xfId="13105" xr:uid="{00000000-0005-0000-0000-0000494F0000}"/>
    <cellStyle name="RowTitles1-Detail 4 8 3" xfId="13106" xr:uid="{00000000-0005-0000-0000-00004A4F0000}"/>
    <cellStyle name="RowTitles1-Detail 4 8 3 2" xfId="13107" xr:uid="{00000000-0005-0000-0000-00004B4F0000}"/>
    <cellStyle name="RowTitles1-Detail 4 8 3 2 2" xfId="13108" xr:uid="{00000000-0005-0000-0000-00004C4F0000}"/>
    <cellStyle name="RowTitles1-Detail 4 8 3 2_Tertiary Salaries Survey" xfId="13109" xr:uid="{00000000-0005-0000-0000-00004D4F0000}"/>
    <cellStyle name="RowTitles1-Detail 4 8 3 3" xfId="13110" xr:uid="{00000000-0005-0000-0000-00004E4F0000}"/>
    <cellStyle name="RowTitles1-Detail 4 8 3_Tertiary Salaries Survey" xfId="13111" xr:uid="{00000000-0005-0000-0000-00004F4F0000}"/>
    <cellStyle name="RowTitles1-Detail 4 8 4" xfId="13112" xr:uid="{00000000-0005-0000-0000-0000504F0000}"/>
    <cellStyle name="RowTitles1-Detail 4 8 5" xfId="13113" xr:uid="{00000000-0005-0000-0000-0000514F0000}"/>
    <cellStyle name="RowTitles1-Detail 4 8_Tertiary Salaries Survey" xfId="13114" xr:uid="{00000000-0005-0000-0000-0000524F0000}"/>
    <cellStyle name="RowTitles1-Detail 4 9" xfId="13115" xr:uid="{00000000-0005-0000-0000-0000534F0000}"/>
    <cellStyle name="RowTitles1-Detail 4 9 2" xfId="13116" xr:uid="{00000000-0005-0000-0000-0000544F0000}"/>
    <cellStyle name="RowTitles1-Detail 4 9 2 2" xfId="13117" xr:uid="{00000000-0005-0000-0000-0000554F0000}"/>
    <cellStyle name="RowTitles1-Detail 4 9 2 2 2" xfId="13118" xr:uid="{00000000-0005-0000-0000-0000564F0000}"/>
    <cellStyle name="RowTitles1-Detail 4 9 2 2_Tertiary Salaries Survey" xfId="13119" xr:uid="{00000000-0005-0000-0000-0000574F0000}"/>
    <cellStyle name="RowTitles1-Detail 4 9 2 3" xfId="13120" xr:uid="{00000000-0005-0000-0000-0000584F0000}"/>
    <cellStyle name="RowTitles1-Detail 4 9 2_Tertiary Salaries Survey" xfId="13121" xr:uid="{00000000-0005-0000-0000-0000594F0000}"/>
    <cellStyle name="RowTitles1-Detail 4 9 3" xfId="13122" xr:uid="{00000000-0005-0000-0000-00005A4F0000}"/>
    <cellStyle name="RowTitles1-Detail 4 9 3 2" xfId="13123" xr:uid="{00000000-0005-0000-0000-00005B4F0000}"/>
    <cellStyle name="RowTitles1-Detail 4 9 3 2 2" xfId="13124" xr:uid="{00000000-0005-0000-0000-00005C4F0000}"/>
    <cellStyle name="RowTitles1-Detail 4 9 3 2_Tertiary Salaries Survey" xfId="13125" xr:uid="{00000000-0005-0000-0000-00005D4F0000}"/>
    <cellStyle name="RowTitles1-Detail 4 9 3 3" xfId="13126" xr:uid="{00000000-0005-0000-0000-00005E4F0000}"/>
    <cellStyle name="RowTitles1-Detail 4 9 3_Tertiary Salaries Survey" xfId="13127" xr:uid="{00000000-0005-0000-0000-00005F4F0000}"/>
    <cellStyle name="RowTitles1-Detail 4 9 4" xfId="13128" xr:uid="{00000000-0005-0000-0000-0000604F0000}"/>
    <cellStyle name="RowTitles1-Detail 4 9 5" xfId="13129" xr:uid="{00000000-0005-0000-0000-0000614F0000}"/>
    <cellStyle name="RowTitles1-Detail 4 9 5 2" xfId="13130" xr:uid="{00000000-0005-0000-0000-0000624F0000}"/>
    <cellStyle name="RowTitles1-Detail 4 9 5_Tertiary Salaries Survey" xfId="13131" xr:uid="{00000000-0005-0000-0000-0000634F0000}"/>
    <cellStyle name="RowTitles1-Detail 4 9 6" xfId="13132" xr:uid="{00000000-0005-0000-0000-0000644F0000}"/>
    <cellStyle name="RowTitles1-Detail 4 9_Tertiary Salaries Survey" xfId="13133" xr:uid="{00000000-0005-0000-0000-0000654F0000}"/>
    <cellStyle name="RowTitles1-Detail 4_STUD aligned by INSTIT" xfId="13134" xr:uid="{00000000-0005-0000-0000-0000664F0000}"/>
    <cellStyle name="RowTitles1-Detail 5" xfId="13135" xr:uid="{00000000-0005-0000-0000-0000674F0000}"/>
    <cellStyle name="RowTitles1-Detail 5 2" xfId="13136" xr:uid="{00000000-0005-0000-0000-0000684F0000}"/>
    <cellStyle name="RowTitles1-Detail 5 2 2" xfId="13137" xr:uid="{00000000-0005-0000-0000-0000694F0000}"/>
    <cellStyle name="RowTitles1-Detail 5 2 2 2" xfId="13138" xr:uid="{00000000-0005-0000-0000-00006A4F0000}"/>
    <cellStyle name="RowTitles1-Detail 5 2 2 2 2" xfId="13139" xr:uid="{00000000-0005-0000-0000-00006B4F0000}"/>
    <cellStyle name="RowTitles1-Detail 5 2 2 2_Tertiary Salaries Survey" xfId="13140" xr:uid="{00000000-0005-0000-0000-00006C4F0000}"/>
    <cellStyle name="RowTitles1-Detail 5 2 2 3" xfId="13141" xr:uid="{00000000-0005-0000-0000-00006D4F0000}"/>
    <cellStyle name="RowTitles1-Detail 5 2 2_Tertiary Salaries Survey" xfId="13142" xr:uid="{00000000-0005-0000-0000-00006E4F0000}"/>
    <cellStyle name="RowTitles1-Detail 5 2 3" xfId="13143" xr:uid="{00000000-0005-0000-0000-00006F4F0000}"/>
    <cellStyle name="RowTitles1-Detail 5 2 3 2" xfId="13144" xr:uid="{00000000-0005-0000-0000-0000704F0000}"/>
    <cellStyle name="RowTitles1-Detail 5 2 3 2 2" xfId="13145" xr:uid="{00000000-0005-0000-0000-0000714F0000}"/>
    <cellStyle name="RowTitles1-Detail 5 2 3 2_Tertiary Salaries Survey" xfId="13146" xr:uid="{00000000-0005-0000-0000-0000724F0000}"/>
    <cellStyle name="RowTitles1-Detail 5 2 3 3" xfId="13147" xr:uid="{00000000-0005-0000-0000-0000734F0000}"/>
    <cellStyle name="RowTitles1-Detail 5 2 3_Tertiary Salaries Survey" xfId="13148" xr:uid="{00000000-0005-0000-0000-0000744F0000}"/>
    <cellStyle name="RowTitles1-Detail 5 2 4" xfId="13149" xr:uid="{00000000-0005-0000-0000-0000754F0000}"/>
    <cellStyle name="RowTitles1-Detail 5 2 5" xfId="13150" xr:uid="{00000000-0005-0000-0000-0000764F0000}"/>
    <cellStyle name="RowTitles1-Detail 5 2_Tertiary Salaries Survey" xfId="13151" xr:uid="{00000000-0005-0000-0000-0000774F0000}"/>
    <cellStyle name="RowTitles1-Detail 5 3" xfId="13152" xr:uid="{00000000-0005-0000-0000-0000784F0000}"/>
    <cellStyle name="RowTitles1-Detail 5 3 2" xfId="13153" xr:uid="{00000000-0005-0000-0000-0000794F0000}"/>
    <cellStyle name="RowTitles1-Detail 5 3 2 2" xfId="13154" xr:uid="{00000000-0005-0000-0000-00007A4F0000}"/>
    <cellStyle name="RowTitles1-Detail 5 3 2 2 2" xfId="13155" xr:uid="{00000000-0005-0000-0000-00007B4F0000}"/>
    <cellStyle name="RowTitles1-Detail 5 3 2 2_Tertiary Salaries Survey" xfId="13156" xr:uid="{00000000-0005-0000-0000-00007C4F0000}"/>
    <cellStyle name="RowTitles1-Detail 5 3 2 3" xfId="13157" xr:uid="{00000000-0005-0000-0000-00007D4F0000}"/>
    <cellStyle name="RowTitles1-Detail 5 3 2_Tertiary Salaries Survey" xfId="13158" xr:uid="{00000000-0005-0000-0000-00007E4F0000}"/>
    <cellStyle name="RowTitles1-Detail 5 3 3" xfId="13159" xr:uid="{00000000-0005-0000-0000-00007F4F0000}"/>
    <cellStyle name="RowTitles1-Detail 5 3 3 2" xfId="13160" xr:uid="{00000000-0005-0000-0000-0000804F0000}"/>
    <cellStyle name="RowTitles1-Detail 5 3 3 2 2" xfId="13161" xr:uid="{00000000-0005-0000-0000-0000814F0000}"/>
    <cellStyle name="RowTitles1-Detail 5 3 3 2_Tertiary Salaries Survey" xfId="13162" xr:uid="{00000000-0005-0000-0000-0000824F0000}"/>
    <cellStyle name="RowTitles1-Detail 5 3 3 3" xfId="13163" xr:uid="{00000000-0005-0000-0000-0000834F0000}"/>
    <cellStyle name="RowTitles1-Detail 5 3 3_Tertiary Salaries Survey" xfId="13164" xr:uid="{00000000-0005-0000-0000-0000844F0000}"/>
    <cellStyle name="RowTitles1-Detail 5 3 4" xfId="13165" xr:uid="{00000000-0005-0000-0000-0000854F0000}"/>
    <cellStyle name="RowTitles1-Detail 5 3 5" xfId="13166" xr:uid="{00000000-0005-0000-0000-0000864F0000}"/>
    <cellStyle name="RowTitles1-Detail 5 3 5 2" xfId="13167" xr:uid="{00000000-0005-0000-0000-0000874F0000}"/>
    <cellStyle name="RowTitles1-Detail 5 3 5_Tertiary Salaries Survey" xfId="13168" xr:uid="{00000000-0005-0000-0000-0000884F0000}"/>
    <cellStyle name="RowTitles1-Detail 5 3 6" xfId="13169" xr:uid="{00000000-0005-0000-0000-0000894F0000}"/>
    <cellStyle name="RowTitles1-Detail 5 3_Tertiary Salaries Survey" xfId="13170" xr:uid="{00000000-0005-0000-0000-00008A4F0000}"/>
    <cellStyle name="RowTitles1-Detail 5 4" xfId="13171" xr:uid="{00000000-0005-0000-0000-00008B4F0000}"/>
    <cellStyle name="RowTitles1-Detail 5 4 2" xfId="13172" xr:uid="{00000000-0005-0000-0000-00008C4F0000}"/>
    <cellStyle name="RowTitles1-Detail 5 4 2 2" xfId="13173" xr:uid="{00000000-0005-0000-0000-00008D4F0000}"/>
    <cellStyle name="RowTitles1-Detail 5 4 2 2 2" xfId="13174" xr:uid="{00000000-0005-0000-0000-00008E4F0000}"/>
    <cellStyle name="RowTitles1-Detail 5 4 2 2_Tertiary Salaries Survey" xfId="13175" xr:uid="{00000000-0005-0000-0000-00008F4F0000}"/>
    <cellStyle name="RowTitles1-Detail 5 4 2 3" xfId="13176" xr:uid="{00000000-0005-0000-0000-0000904F0000}"/>
    <cellStyle name="RowTitles1-Detail 5 4 2_Tertiary Salaries Survey" xfId="13177" xr:uid="{00000000-0005-0000-0000-0000914F0000}"/>
    <cellStyle name="RowTitles1-Detail 5 4 3" xfId="13178" xr:uid="{00000000-0005-0000-0000-0000924F0000}"/>
    <cellStyle name="RowTitles1-Detail 5 4 3 2" xfId="13179" xr:uid="{00000000-0005-0000-0000-0000934F0000}"/>
    <cellStyle name="RowTitles1-Detail 5 4 3 2 2" xfId="13180" xr:uid="{00000000-0005-0000-0000-0000944F0000}"/>
    <cellStyle name="RowTitles1-Detail 5 4 3 2_Tertiary Salaries Survey" xfId="13181" xr:uid="{00000000-0005-0000-0000-0000954F0000}"/>
    <cellStyle name="RowTitles1-Detail 5 4 3 3" xfId="13182" xr:uid="{00000000-0005-0000-0000-0000964F0000}"/>
    <cellStyle name="RowTitles1-Detail 5 4 3_Tertiary Salaries Survey" xfId="13183" xr:uid="{00000000-0005-0000-0000-0000974F0000}"/>
    <cellStyle name="RowTitles1-Detail 5 4 4" xfId="13184" xr:uid="{00000000-0005-0000-0000-0000984F0000}"/>
    <cellStyle name="RowTitles1-Detail 5 4 4 2" xfId="13185" xr:uid="{00000000-0005-0000-0000-0000994F0000}"/>
    <cellStyle name="RowTitles1-Detail 5 4 4_Tertiary Salaries Survey" xfId="13186" xr:uid="{00000000-0005-0000-0000-00009A4F0000}"/>
    <cellStyle name="RowTitles1-Detail 5 4 5" xfId="13187" xr:uid="{00000000-0005-0000-0000-00009B4F0000}"/>
    <cellStyle name="RowTitles1-Detail 5 4_Tertiary Salaries Survey" xfId="13188" xr:uid="{00000000-0005-0000-0000-00009C4F0000}"/>
    <cellStyle name="RowTitles1-Detail 5 5" xfId="13189" xr:uid="{00000000-0005-0000-0000-00009D4F0000}"/>
    <cellStyle name="RowTitles1-Detail 5 5 2" xfId="13190" xr:uid="{00000000-0005-0000-0000-00009E4F0000}"/>
    <cellStyle name="RowTitles1-Detail 5 5 2 2" xfId="13191" xr:uid="{00000000-0005-0000-0000-00009F4F0000}"/>
    <cellStyle name="RowTitles1-Detail 5 5 2 2 2" xfId="13192" xr:uid="{00000000-0005-0000-0000-0000A04F0000}"/>
    <cellStyle name="RowTitles1-Detail 5 5 2 2_Tertiary Salaries Survey" xfId="13193" xr:uid="{00000000-0005-0000-0000-0000A14F0000}"/>
    <cellStyle name="RowTitles1-Detail 5 5 2 3" xfId="13194" xr:uid="{00000000-0005-0000-0000-0000A24F0000}"/>
    <cellStyle name="RowTitles1-Detail 5 5 2_Tertiary Salaries Survey" xfId="13195" xr:uid="{00000000-0005-0000-0000-0000A34F0000}"/>
    <cellStyle name="RowTitles1-Detail 5 5 3" xfId="13196" xr:uid="{00000000-0005-0000-0000-0000A44F0000}"/>
    <cellStyle name="RowTitles1-Detail 5 5 3 2" xfId="13197" xr:uid="{00000000-0005-0000-0000-0000A54F0000}"/>
    <cellStyle name="RowTitles1-Detail 5 5 3 2 2" xfId="13198" xr:uid="{00000000-0005-0000-0000-0000A64F0000}"/>
    <cellStyle name="RowTitles1-Detail 5 5 3 2_Tertiary Salaries Survey" xfId="13199" xr:uid="{00000000-0005-0000-0000-0000A74F0000}"/>
    <cellStyle name="RowTitles1-Detail 5 5 3 3" xfId="13200" xr:uid="{00000000-0005-0000-0000-0000A84F0000}"/>
    <cellStyle name="RowTitles1-Detail 5 5 3_Tertiary Salaries Survey" xfId="13201" xr:uid="{00000000-0005-0000-0000-0000A94F0000}"/>
    <cellStyle name="RowTitles1-Detail 5 5 4" xfId="13202" xr:uid="{00000000-0005-0000-0000-0000AA4F0000}"/>
    <cellStyle name="RowTitles1-Detail 5 5 4 2" xfId="13203" xr:uid="{00000000-0005-0000-0000-0000AB4F0000}"/>
    <cellStyle name="RowTitles1-Detail 5 5 4_Tertiary Salaries Survey" xfId="13204" xr:uid="{00000000-0005-0000-0000-0000AC4F0000}"/>
    <cellStyle name="RowTitles1-Detail 5 5 5" xfId="13205" xr:uid="{00000000-0005-0000-0000-0000AD4F0000}"/>
    <cellStyle name="RowTitles1-Detail 5 5_Tertiary Salaries Survey" xfId="13206" xr:uid="{00000000-0005-0000-0000-0000AE4F0000}"/>
    <cellStyle name="RowTitles1-Detail 5 6" xfId="13207" xr:uid="{00000000-0005-0000-0000-0000AF4F0000}"/>
    <cellStyle name="RowTitles1-Detail 5 6 2" xfId="13208" xr:uid="{00000000-0005-0000-0000-0000B04F0000}"/>
    <cellStyle name="RowTitles1-Detail 5 6 2 2" xfId="13209" xr:uid="{00000000-0005-0000-0000-0000B14F0000}"/>
    <cellStyle name="RowTitles1-Detail 5 6 2 2 2" xfId="13210" xr:uid="{00000000-0005-0000-0000-0000B24F0000}"/>
    <cellStyle name="RowTitles1-Detail 5 6 2 2_Tertiary Salaries Survey" xfId="13211" xr:uid="{00000000-0005-0000-0000-0000B34F0000}"/>
    <cellStyle name="RowTitles1-Detail 5 6 2 3" xfId="13212" xr:uid="{00000000-0005-0000-0000-0000B44F0000}"/>
    <cellStyle name="RowTitles1-Detail 5 6 2_Tertiary Salaries Survey" xfId="13213" xr:uid="{00000000-0005-0000-0000-0000B54F0000}"/>
    <cellStyle name="RowTitles1-Detail 5 6 3" xfId="13214" xr:uid="{00000000-0005-0000-0000-0000B64F0000}"/>
    <cellStyle name="RowTitles1-Detail 5 6 3 2" xfId="13215" xr:uid="{00000000-0005-0000-0000-0000B74F0000}"/>
    <cellStyle name="RowTitles1-Detail 5 6 3 2 2" xfId="13216" xr:uid="{00000000-0005-0000-0000-0000B84F0000}"/>
    <cellStyle name="RowTitles1-Detail 5 6 3 2_Tertiary Salaries Survey" xfId="13217" xr:uid="{00000000-0005-0000-0000-0000B94F0000}"/>
    <cellStyle name="RowTitles1-Detail 5 6 3 3" xfId="13218" xr:uid="{00000000-0005-0000-0000-0000BA4F0000}"/>
    <cellStyle name="RowTitles1-Detail 5 6 3_Tertiary Salaries Survey" xfId="13219" xr:uid="{00000000-0005-0000-0000-0000BB4F0000}"/>
    <cellStyle name="RowTitles1-Detail 5 6 4" xfId="13220" xr:uid="{00000000-0005-0000-0000-0000BC4F0000}"/>
    <cellStyle name="RowTitles1-Detail 5 6 4 2" xfId="13221" xr:uid="{00000000-0005-0000-0000-0000BD4F0000}"/>
    <cellStyle name="RowTitles1-Detail 5 6 4_Tertiary Salaries Survey" xfId="13222" xr:uid="{00000000-0005-0000-0000-0000BE4F0000}"/>
    <cellStyle name="RowTitles1-Detail 5 6 5" xfId="13223" xr:uid="{00000000-0005-0000-0000-0000BF4F0000}"/>
    <cellStyle name="RowTitles1-Detail 5 6_Tertiary Salaries Survey" xfId="13224" xr:uid="{00000000-0005-0000-0000-0000C04F0000}"/>
    <cellStyle name="RowTitles1-Detail 5 7" xfId="13225" xr:uid="{00000000-0005-0000-0000-0000C14F0000}"/>
    <cellStyle name="RowTitles1-Detail 5 7 2" xfId="13226" xr:uid="{00000000-0005-0000-0000-0000C24F0000}"/>
    <cellStyle name="RowTitles1-Detail 5 7 2 2" xfId="13227" xr:uid="{00000000-0005-0000-0000-0000C34F0000}"/>
    <cellStyle name="RowTitles1-Detail 5 7 2_Tertiary Salaries Survey" xfId="13228" xr:uid="{00000000-0005-0000-0000-0000C44F0000}"/>
    <cellStyle name="RowTitles1-Detail 5 7 3" xfId="13229" xr:uid="{00000000-0005-0000-0000-0000C54F0000}"/>
    <cellStyle name="RowTitles1-Detail 5 7_Tertiary Salaries Survey" xfId="13230" xr:uid="{00000000-0005-0000-0000-0000C64F0000}"/>
    <cellStyle name="RowTitles1-Detail 5 8" xfId="13231" xr:uid="{00000000-0005-0000-0000-0000C74F0000}"/>
    <cellStyle name="RowTitles1-Detail 5 9" xfId="13232" xr:uid="{00000000-0005-0000-0000-0000C84F0000}"/>
    <cellStyle name="RowTitles1-Detail 5_STUD aligned by INSTIT" xfId="13233" xr:uid="{00000000-0005-0000-0000-0000C94F0000}"/>
    <cellStyle name="RowTitles1-Detail 6" xfId="13234" xr:uid="{00000000-0005-0000-0000-0000CA4F0000}"/>
    <cellStyle name="RowTitles1-Detail 6 2" xfId="13235" xr:uid="{00000000-0005-0000-0000-0000CB4F0000}"/>
    <cellStyle name="RowTitles1-Detail 6 2 2" xfId="13236" xr:uid="{00000000-0005-0000-0000-0000CC4F0000}"/>
    <cellStyle name="RowTitles1-Detail 6 2 2 2" xfId="13237" xr:uid="{00000000-0005-0000-0000-0000CD4F0000}"/>
    <cellStyle name="RowTitles1-Detail 6 2 2 2 2" xfId="13238" xr:uid="{00000000-0005-0000-0000-0000CE4F0000}"/>
    <cellStyle name="RowTitles1-Detail 6 2 2 2_Tertiary Salaries Survey" xfId="13239" xr:uid="{00000000-0005-0000-0000-0000CF4F0000}"/>
    <cellStyle name="RowTitles1-Detail 6 2 2 3" xfId="13240" xr:uid="{00000000-0005-0000-0000-0000D04F0000}"/>
    <cellStyle name="RowTitles1-Detail 6 2 2_Tertiary Salaries Survey" xfId="13241" xr:uid="{00000000-0005-0000-0000-0000D14F0000}"/>
    <cellStyle name="RowTitles1-Detail 6 2 3" xfId="13242" xr:uid="{00000000-0005-0000-0000-0000D24F0000}"/>
    <cellStyle name="RowTitles1-Detail 6 2 3 2" xfId="13243" xr:uid="{00000000-0005-0000-0000-0000D34F0000}"/>
    <cellStyle name="RowTitles1-Detail 6 2 3 2 2" xfId="13244" xr:uid="{00000000-0005-0000-0000-0000D44F0000}"/>
    <cellStyle name="RowTitles1-Detail 6 2 3 2_Tertiary Salaries Survey" xfId="13245" xr:uid="{00000000-0005-0000-0000-0000D54F0000}"/>
    <cellStyle name="RowTitles1-Detail 6 2 3 3" xfId="13246" xr:uid="{00000000-0005-0000-0000-0000D64F0000}"/>
    <cellStyle name="RowTitles1-Detail 6 2 3_Tertiary Salaries Survey" xfId="13247" xr:uid="{00000000-0005-0000-0000-0000D74F0000}"/>
    <cellStyle name="RowTitles1-Detail 6 2 4" xfId="13248" xr:uid="{00000000-0005-0000-0000-0000D84F0000}"/>
    <cellStyle name="RowTitles1-Detail 6 2 5" xfId="13249" xr:uid="{00000000-0005-0000-0000-0000D94F0000}"/>
    <cellStyle name="RowTitles1-Detail 6 2 5 2" xfId="13250" xr:uid="{00000000-0005-0000-0000-0000DA4F0000}"/>
    <cellStyle name="RowTitles1-Detail 6 2 5_Tertiary Salaries Survey" xfId="13251" xr:uid="{00000000-0005-0000-0000-0000DB4F0000}"/>
    <cellStyle name="RowTitles1-Detail 6 2 6" xfId="13252" xr:uid="{00000000-0005-0000-0000-0000DC4F0000}"/>
    <cellStyle name="RowTitles1-Detail 6 2_Tertiary Salaries Survey" xfId="13253" xr:uid="{00000000-0005-0000-0000-0000DD4F0000}"/>
    <cellStyle name="RowTitles1-Detail 6 3" xfId="13254" xr:uid="{00000000-0005-0000-0000-0000DE4F0000}"/>
    <cellStyle name="RowTitles1-Detail 6 3 2" xfId="13255" xr:uid="{00000000-0005-0000-0000-0000DF4F0000}"/>
    <cellStyle name="RowTitles1-Detail 6 3 2 2" xfId="13256" xr:uid="{00000000-0005-0000-0000-0000E04F0000}"/>
    <cellStyle name="RowTitles1-Detail 6 3 2 2 2" xfId="13257" xr:uid="{00000000-0005-0000-0000-0000E14F0000}"/>
    <cellStyle name="RowTitles1-Detail 6 3 2 2_Tertiary Salaries Survey" xfId="13258" xr:uid="{00000000-0005-0000-0000-0000E24F0000}"/>
    <cellStyle name="RowTitles1-Detail 6 3 2 3" xfId="13259" xr:uid="{00000000-0005-0000-0000-0000E34F0000}"/>
    <cellStyle name="RowTitles1-Detail 6 3 2_Tertiary Salaries Survey" xfId="13260" xr:uid="{00000000-0005-0000-0000-0000E44F0000}"/>
    <cellStyle name="RowTitles1-Detail 6 3 3" xfId="13261" xr:uid="{00000000-0005-0000-0000-0000E54F0000}"/>
    <cellStyle name="RowTitles1-Detail 6 3 3 2" xfId="13262" xr:uid="{00000000-0005-0000-0000-0000E64F0000}"/>
    <cellStyle name="RowTitles1-Detail 6 3 3 2 2" xfId="13263" xr:uid="{00000000-0005-0000-0000-0000E74F0000}"/>
    <cellStyle name="RowTitles1-Detail 6 3 3 2_Tertiary Salaries Survey" xfId="13264" xr:uid="{00000000-0005-0000-0000-0000E84F0000}"/>
    <cellStyle name="RowTitles1-Detail 6 3 3 3" xfId="13265" xr:uid="{00000000-0005-0000-0000-0000E94F0000}"/>
    <cellStyle name="RowTitles1-Detail 6 3 3_Tertiary Salaries Survey" xfId="13266" xr:uid="{00000000-0005-0000-0000-0000EA4F0000}"/>
    <cellStyle name="RowTitles1-Detail 6 3 4" xfId="13267" xr:uid="{00000000-0005-0000-0000-0000EB4F0000}"/>
    <cellStyle name="RowTitles1-Detail 6 3 5" xfId="13268" xr:uid="{00000000-0005-0000-0000-0000EC4F0000}"/>
    <cellStyle name="RowTitles1-Detail 6 3_Tertiary Salaries Survey" xfId="13269" xr:uid="{00000000-0005-0000-0000-0000ED4F0000}"/>
    <cellStyle name="RowTitles1-Detail 6 4" xfId="13270" xr:uid="{00000000-0005-0000-0000-0000EE4F0000}"/>
    <cellStyle name="RowTitles1-Detail 6 4 2" xfId="13271" xr:uid="{00000000-0005-0000-0000-0000EF4F0000}"/>
    <cellStyle name="RowTitles1-Detail 6 4 2 2" xfId="13272" xr:uid="{00000000-0005-0000-0000-0000F04F0000}"/>
    <cellStyle name="RowTitles1-Detail 6 4 2 2 2" xfId="13273" xr:uid="{00000000-0005-0000-0000-0000F14F0000}"/>
    <cellStyle name="RowTitles1-Detail 6 4 2 2_Tertiary Salaries Survey" xfId="13274" xr:uid="{00000000-0005-0000-0000-0000F24F0000}"/>
    <cellStyle name="RowTitles1-Detail 6 4 2 3" xfId="13275" xr:uid="{00000000-0005-0000-0000-0000F34F0000}"/>
    <cellStyle name="RowTitles1-Detail 6 4 2_Tertiary Salaries Survey" xfId="13276" xr:uid="{00000000-0005-0000-0000-0000F44F0000}"/>
    <cellStyle name="RowTitles1-Detail 6 4 3" xfId="13277" xr:uid="{00000000-0005-0000-0000-0000F54F0000}"/>
    <cellStyle name="RowTitles1-Detail 6 4 3 2" xfId="13278" xr:uid="{00000000-0005-0000-0000-0000F64F0000}"/>
    <cellStyle name="RowTitles1-Detail 6 4 3 2 2" xfId="13279" xr:uid="{00000000-0005-0000-0000-0000F74F0000}"/>
    <cellStyle name="RowTitles1-Detail 6 4 3 2_Tertiary Salaries Survey" xfId="13280" xr:uid="{00000000-0005-0000-0000-0000F84F0000}"/>
    <cellStyle name="RowTitles1-Detail 6 4 3 3" xfId="13281" xr:uid="{00000000-0005-0000-0000-0000F94F0000}"/>
    <cellStyle name="RowTitles1-Detail 6 4 3_Tertiary Salaries Survey" xfId="13282" xr:uid="{00000000-0005-0000-0000-0000FA4F0000}"/>
    <cellStyle name="RowTitles1-Detail 6 4 4" xfId="13283" xr:uid="{00000000-0005-0000-0000-0000FB4F0000}"/>
    <cellStyle name="RowTitles1-Detail 6 4 4 2" xfId="13284" xr:uid="{00000000-0005-0000-0000-0000FC4F0000}"/>
    <cellStyle name="RowTitles1-Detail 6 4 4_Tertiary Salaries Survey" xfId="13285" xr:uid="{00000000-0005-0000-0000-0000FD4F0000}"/>
    <cellStyle name="RowTitles1-Detail 6 4 5" xfId="13286" xr:uid="{00000000-0005-0000-0000-0000FE4F0000}"/>
    <cellStyle name="RowTitles1-Detail 6 4_Tertiary Salaries Survey" xfId="13287" xr:uid="{00000000-0005-0000-0000-0000FF4F0000}"/>
    <cellStyle name="RowTitles1-Detail 6 5" xfId="13288" xr:uid="{00000000-0005-0000-0000-000000500000}"/>
    <cellStyle name="RowTitles1-Detail 6 5 2" xfId="13289" xr:uid="{00000000-0005-0000-0000-000001500000}"/>
    <cellStyle name="RowTitles1-Detail 6 5 2 2" xfId="13290" xr:uid="{00000000-0005-0000-0000-000002500000}"/>
    <cellStyle name="RowTitles1-Detail 6 5 2 2 2" xfId="13291" xr:uid="{00000000-0005-0000-0000-000003500000}"/>
    <cellStyle name="RowTitles1-Detail 6 5 2 2_Tertiary Salaries Survey" xfId="13292" xr:uid="{00000000-0005-0000-0000-000004500000}"/>
    <cellStyle name="RowTitles1-Detail 6 5 2 3" xfId="13293" xr:uid="{00000000-0005-0000-0000-000005500000}"/>
    <cellStyle name="RowTitles1-Detail 6 5 2_Tertiary Salaries Survey" xfId="13294" xr:uid="{00000000-0005-0000-0000-000006500000}"/>
    <cellStyle name="RowTitles1-Detail 6 5 3" xfId="13295" xr:uid="{00000000-0005-0000-0000-000007500000}"/>
    <cellStyle name="RowTitles1-Detail 6 5 3 2" xfId="13296" xr:uid="{00000000-0005-0000-0000-000008500000}"/>
    <cellStyle name="RowTitles1-Detail 6 5 3 2 2" xfId="13297" xr:uid="{00000000-0005-0000-0000-000009500000}"/>
    <cellStyle name="RowTitles1-Detail 6 5 3 2_Tertiary Salaries Survey" xfId="13298" xr:uid="{00000000-0005-0000-0000-00000A500000}"/>
    <cellStyle name="RowTitles1-Detail 6 5 3 3" xfId="13299" xr:uid="{00000000-0005-0000-0000-00000B500000}"/>
    <cellStyle name="RowTitles1-Detail 6 5 3_Tertiary Salaries Survey" xfId="13300" xr:uid="{00000000-0005-0000-0000-00000C500000}"/>
    <cellStyle name="RowTitles1-Detail 6 5 4" xfId="13301" xr:uid="{00000000-0005-0000-0000-00000D500000}"/>
    <cellStyle name="RowTitles1-Detail 6 5 4 2" xfId="13302" xr:uid="{00000000-0005-0000-0000-00000E500000}"/>
    <cellStyle name="RowTitles1-Detail 6 5 4_Tertiary Salaries Survey" xfId="13303" xr:uid="{00000000-0005-0000-0000-00000F500000}"/>
    <cellStyle name="RowTitles1-Detail 6 5 5" xfId="13304" xr:uid="{00000000-0005-0000-0000-000010500000}"/>
    <cellStyle name="RowTitles1-Detail 6 5_Tertiary Salaries Survey" xfId="13305" xr:uid="{00000000-0005-0000-0000-000011500000}"/>
    <cellStyle name="RowTitles1-Detail 6 6" xfId="13306" xr:uid="{00000000-0005-0000-0000-000012500000}"/>
    <cellStyle name="RowTitles1-Detail 6 6 2" xfId="13307" xr:uid="{00000000-0005-0000-0000-000013500000}"/>
    <cellStyle name="RowTitles1-Detail 6 6 2 2" xfId="13308" xr:uid="{00000000-0005-0000-0000-000014500000}"/>
    <cellStyle name="RowTitles1-Detail 6 6 2 2 2" xfId="13309" xr:uid="{00000000-0005-0000-0000-000015500000}"/>
    <cellStyle name="RowTitles1-Detail 6 6 2 2_Tertiary Salaries Survey" xfId="13310" xr:uid="{00000000-0005-0000-0000-000016500000}"/>
    <cellStyle name="RowTitles1-Detail 6 6 2 3" xfId="13311" xr:uid="{00000000-0005-0000-0000-000017500000}"/>
    <cellStyle name="RowTitles1-Detail 6 6 2_Tertiary Salaries Survey" xfId="13312" xr:uid="{00000000-0005-0000-0000-000018500000}"/>
    <cellStyle name="RowTitles1-Detail 6 6 3" xfId="13313" xr:uid="{00000000-0005-0000-0000-000019500000}"/>
    <cellStyle name="RowTitles1-Detail 6 6 3 2" xfId="13314" xr:uid="{00000000-0005-0000-0000-00001A500000}"/>
    <cellStyle name="RowTitles1-Detail 6 6 3 2 2" xfId="13315" xr:uid="{00000000-0005-0000-0000-00001B500000}"/>
    <cellStyle name="RowTitles1-Detail 6 6 3 2_Tertiary Salaries Survey" xfId="13316" xr:uid="{00000000-0005-0000-0000-00001C500000}"/>
    <cellStyle name="RowTitles1-Detail 6 6 3 3" xfId="13317" xr:uid="{00000000-0005-0000-0000-00001D500000}"/>
    <cellStyle name="RowTitles1-Detail 6 6 3_Tertiary Salaries Survey" xfId="13318" xr:uid="{00000000-0005-0000-0000-00001E500000}"/>
    <cellStyle name="RowTitles1-Detail 6 6 4" xfId="13319" xr:uid="{00000000-0005-0000-0000-00001F500000}"/>
    <cellStyle name="RowTitles1-Detail 6 6 4 2" xfId="13320" xr:uid="{00000000-0005-0000-0000-000020500000}"/>
    <cellStyle name="RowTitles1-Detail 6 6 4_Tertiary Salaries Survey" xfId="13321" xr:uid="{00000000-0005-0000-0000-000021500000}"/>
    <cellStyle name="RowTitles1-Detail 6 6 5" xfId="13322" xr:uid="{00000000-0005-0000-0000-000022500000}"/>
    <cellStyle name="RowTitles1-Detail 6 6_Tertiary Salaries Survey" xfId="13323" xr:uid="{00000000-0005-0000-0000-000023500000}"/>
    <cellStyle name="RowTitles1-Detail 6 7" xfId="13324" xr:uid="{00000000-0005-0000-0000-000024500000}"/>
    <cellStyle name="RowTitles1-Detail 6 7 2" xfId="13325" xr:uid="{00000000-0005-0000-0000-000025500000}"/>
    <cellStyle name="RowTitles1-Detail 6 7 2 2" xfId="13326" xr:uid="{00000000-0005-0000-0000-000026500000}"/>
    <cellStyle name="RowTitles1-Detail 6 7 2_Tertiary Salaries Survey" xfId="13327" xr:uid="{00000000-0005-0000-0000-000027500000}"/>
    <cellStyle name="RowTitles1-Detail 6 7 3" xfId="13328" xr:uid="{00000000-0005-0000-0000-000028500000}"/>
    <cellStyle name="RowTitles1-Detail 6 7_Tertiary Salaries Survey" xfId="13329" xr:uid="{00000000-0005-0000-0000-000029500000}"/>
    <cellStyle name="RowTitles1-Detail 6 8" xfId="13330" xr:uid="{00000000-0005-0000-0000-00002A500000}"/>
    <cellStyle name="RowTitles1-Detail 6 8 2" xfId="13331" xr:uid="{00000000-0005-0000-0000-00002B500000}"/>
    <cellStyle name="RowTitles1-Detail 6 8 2 2" xfId="13332" xr:uid="{00000000-0005-0000-0000-00002C500000}"/>
    <cellStyle name="RowTitles1-Detail 6 8 2_Tertiary Salaries Survey" xfId="13333" xr:uid="{00000000-0005-0000-0000-00002D500000}"/>
    <cellStyle name="RowTitles1-Detail 6 8 3" xfId="13334" xr:uid="{00000000-0005-0000-0000-00002E500000}"/>
    <cellStyle name="RowTitles1-Detail 6 8_Tertiary Salaries Survey" xfId="13335" xr:uid="{00000000-0005-0000-0000-00002F500000}"/>
    <cellStyle name="RowTitles1-Detail 6 9" xfId="13336" xr:uid="{00000000-0005-0000-0000-000030500000}"/>
    <cellStyle name="RowTitles1-Detail 6_STUD aligned by INSTIT" xfId="13337" xr:uid="{00000000-0005-0000-0000-000031500000}"/>
    <cellStyle name="RowTitles1-Detail 7" xfId="13338" xr:uid="{00000000-0005-0000-0000-000032500000}"/>
    <cellStyle name="RowTitles1-Detail 7 2" xfId="13339" xr:uid="{00000000-0005-0000-0000-000033500000}"/>
    <cellStyle name="RowTitles1-Detail 7 2 2" xfId="13340" xr:uid="{00000000-0005-0000-0000-000034500000}"/>
    <cellStyle name="RowTitles1-Detail 7 2 2 2" xfId="13341" xr:uid="{00000000-0005-0000-0000-000035500000}"/>
    <cellStyle name="RowTitles1-Detail 7 2 2 2 2" xfId="13342" xr:uid="{00000000-0005-0000-0000-000036500000}"/>
    <cellStyle name="RowTitles1-Detail 7 2 2 2_Tertiary Salaries Survey" xfId="13343" xr:uid="{00000000-0005-0000-0000-000037500000}"/>
    <cellStyle name="RowTitles1-Detail 7 2 2 3" xfId="13344" xr:uid="{00000000-0005-0000-0000-000038500000}"/>
    <cellStyle name="RowTitles1-Detail 7 2 2_Tertiary Salaries Survey" xfId="13345" xr:uid="{00000000-0005-0000-0000-000039500000}"/>
    <cellStyle name="RowTitles1-Detail 7 2 3" xfId="13346" xr:uid="{00000000-0005-0000-0000-00003A500000}"/>
    <cellStyle name="RowTitles1-Detail 7 2 3 2" xfId="13347" xr:uid="{00000000-0005-0000-0000-00003B500000}"/>
    <cellStyle name="RowTitles1-Detail 7 2 3 2 2" xfId="13348" xr:uid="{00000000-0005-0000-0000-00003C500000}"/>
    <cellStyle name="RowTitles1-Detail 7 2 3 2_Tertiary Salaries Survey" xfId="13349" xr:uid="{00000000-0005-0000-0000-00003D500000}"/>
    <cellStyle name="RowTitles1-Detail 7 2 3 3" xfId="13350" xr:uid="{00000000-0005-0000-0000-00003E500000}"/>
    <cellStyle name="RowTitles1-Detail 7 2 3_Tertiary Salaries Survey" xfId="13351" xr:uid="{00000000-0005-0000-0000-00003F500000}"/>
    <cellStyle name="RowTitles1-Detail 7 2 4" xfId="13352" xr:uid="{00000000-0005-0000-0000-000040500000}"/>
    <cellStyle name="RowTitles1-Detail 7 2 5" xfId="13353" xr:uid="{00000000-0005-0000-0000-000041500000}"/>
    <cellStyle name="RowTitles1-Detail 7 2_Tertiary Salaries Survey" xfId="13354" xr:uid="{00000000-0005-0000-0000-000042500000}"/>
    <cellStyle name="RowTitles1-Detail 7 3" xfId="13355" xr:uid="{00000000-0005-0000-0000-000043500000}"/>
    <cellStyle name="RowTitles1-Detail 7 3 2" xfId="13356" xr:uid="{00000000-0005-0000-0000-000044500000}"/>
    <cellStyle name="RowTitles1-Detail 7 3 2 2" xfId="13357" xr:uid="{00000000-0005-0000-0000-000045500000}"/>
    <cellStyle name="RowTitles1-Detail 7 3 2 2 2" xfId="13358" xr:uid="{00000000-0005-0000-0000-000046500000}"/>
    <cellStyle name="RowTitles1-Detail 7 3 2 2_Tertiary Salaries Survey" xfId="13359" xr:uid="{00000000-0005-0000-0000-000047500000}"/>
    <cellStyle name="RowTitles1-Detail 7 3 2 3" xfId="13360" xr:uid="{00000000-0005-0000-0000-000048500000}"/>
    <cellStyle name="RowTitles1-Detail 7 3 2_Tertiary Salaries Survey" xfId="13361" xr:uid="{00000000-0005-0000-0000-000049500000}"/>
    <cellStyle name="RowTitles1-Detail 7 3 3" xfId="13362" xr:uid="{00000000-0005-0000-0000-00004A500000}"/>
    <cellStyle name="RowTitles1-Detail 7 3 3 2" xfId="13363" xr:uid="{00000000-0005-0000-0000-00004B500000}"/>
    <cellStyle name="RowTitles1-Detail 7 3 3 2 2" xfId="13364" xr:uid="{00000000-0005-0000-0000-00004C500000}"/>
    <cellStyle name="RowTitles1-Detail 7 3 3 2_Tertiary Salaries Survey" xfId="13365" xr:uid="{00000000-0005-0000-0000-00004D500000}"/>
    <cellStyle name="RowTitles1-Detail 7 3 3 3" xfId="13366" xr:uid="{00000000-0005-0000-0000-00004E500000}"/>
    <cellStyle name="RowTitles1-Detail 7 3 3_Tertiary Salaries Survey" xfId="13367" xr:uid="{00000000-0005-0000-0000-00004F500000}"/>
    <cellStyle name="RowTitles1-Detail 7 3 4" xfId="13368" xr:uid="{00000000-0005-0000-0000-000050500000}"/>
    <cellStyle name="RowTitles1-Detail 7 3 4 2" xfId="13369" xr:uid="{00000000-0005-0000-0000-000051500000}"/>
    <cellStyle name="RowTitles1-Detail 7 3 4_Tertiary Salaries Survey" xfId="13370" xr:uid="{00000000-0005-0000-0000-000052500000}"/>
    <cellStyle name="RowTitles1-Detail 7 3 5" xfId="13371" xr:uid="{00000000-0005-0000-0000-000053500000}"/>
    <cellStyle name="RowTitles1-Detail 7 3_Tertiary Salaries Survey" xfId="13372" xr:uid="{00000000-0005-0000-0000-000054500000}"/>
    <cellStyle name="RowTitles1-Detail 7 4" xfId="13373" xr:uid="{00000000-0005-0000-0000-000055500000}"/>
    <cellStyle name="RowTitles1-Detail 7 4 2" xfId="13374" xr:uid="{00000000-0005-0000-0000-000056500000}"/>
    <cellStyle name="RowTitles1-Detail 7 4 2 2" xfId="13375" xr:uid="{00000000-0005-0000-0000-000057500000}"/>
    <cellStyle name="RowTitles1-Detail 7 4 2 2 2" xfId="13376" xr:uid="{00000000-0005-0000-0000-000058500000}"/>
    <cellStyle name="RowTitles1-Detail 7 4 2 2_Tertiary Salaries Survey" xfId="13377" xr:uid="{00000000-0005-0000-0000-000059500000}"/>
    <cellStyle name="RowTitles1-Detail 7 4 2 3" xfId="13378" xr:uid="{00000000-0005-0000-0000-00005A500000}"/>
    <cellStyle name="RowTitles1-Detail 7 4 2_Tertiary Salaries Survey" xfId="13379" xr:uid="{00000000-0005-0000-0000-00005B500000}"/>
    <cellStyle name="RowTitles1-Detail 7 4 3" xfId="13380" xr:uid="{00000000-0005-0000-0000-00005C500000}"/>
    <cellStyle name="RowTitles1-Detail 7 4 3 2" xfId="13381" xr:uid="{00000000-0005-0000-0000-00005D500000}"/>
    <cellStyle name="RowTitles1-Detail 7 4 3 2 2" xfId="13382" xr:uid="{00000000-0005-0000-0000-00005E500000}"/>
    <cellStyle name="RowTitles1-Detail 7 4 3 2_Tertiary Salaries Survey" xfId="13383" xr:uid="{00000000-0005-0000-0000-00005F500000}"/>
    <cellStyle name="RowTitles1-Detail 7 4 3 3" xfId="13384" xr:uid="{00000000-0005-0000-0000-000060500000}"/>
    <cellStyle name="RowTitles1-Detail 7 4 3_Tertiary Salaries Survey" xfId="13385" xr:uid="{00000000-0005-0000-0000-000061500000}"/>
    <cellStyle name="RowTitles1-Detail 7 4 4" xfId="13386" xr:uid="{00000000-0005-0000-0000-000062500000}"/>
    <cellStyle name="RowTitles1-Detail 7 4 4 2" xfId="13387" xr:uid="{00000000-0005-0000-0000-000063500000}"/>
    <cellStyle name="RowTitles1-Detail 7 4 4_Tertiary Salaries Survey" xfId="13388" xr:uid="{00000000-0005-0000-0000-000064500000}"/>
    <cellStyle name="RowTitles1-Detail 7 4 5" xfId="13389" xr:uid="{00000000-0005-0000-0000-000065500000}"/>
    <cellStyle name="RowTitles1-Detail 7 4_Tertiary Salaries Survey" xfId="13390" xr:uid="{00000000-0005-0000-0000-000066500000}"/>
    <cellStyle name="RowTitles1-Detail 7 5" xfId="13391" xr:uid="{00000000-0005-0000-0000-000067500000}"/>
    <cellStyle name="RowTitles1-Detail 7 5 2" xfId="13392" xr:uid="{00000000-0005-0000-0000-000068500000}"/>
    <cellStyle name="RowTitles1-Detail 7 5 2 2" xfId="13393" xr:uid="{00000000-0005-0000-0000-000069500000}"/>
    <cellStyle name="RowTitles1-Detail 7 5 2 2 2" xfId="13394" xr:uid="{00000000-0005-0000-0000-00006A500000}"/>
    <cellStyle name="RowTitles1-Detail 7 5 2 2_Tertiary Salaries Survey" xfId="13395" xr:uid="{00000000-0005-0000-0000-00006B500000}"/>
    <cellStyle name="RowTitles1-Detail 7 5 2 3" xfId="13396" xr:uid="{00000000-0005-0000-0000-00006C500000}"/>
    <cellStyle name="RowTitles1-Detail 7 5 2_Tertiary Salaries Survey" xfId="13397" xr:uid="{00000000-0005-0000-0000-00006D500000}"/>
    <cellStyle name="RowTitles1-Detail 7 5 3" xfId="13398" xr:uid="{00000000-0005-0000-0000-00006E500000}"/>
    <cellStyle name="RowTitles1-Detail 7 5 3 2" xfId="13399" xr:uid="{00000000-0005-0000-0000-00006F500000}"/>
    <cellStyle name="RowTitles1-Detail 7 5 3 2 2" xfId="13400" xr:uid="{00000000-0005-0000-0000-000070500000}"/>
    <cellStyle name="RowTitles1-Detail 7 5 3 2_Tertiary Salaries Survey" xfId="13401" xr:uid="{00000000-0005-0000-0000-000071500000}"/>
    <cellStyle name="RowTitles1-Detail 7 5 3 3" xfId="13402" xr:uid="{00000000-0005-0000-0000-000072500000}"/>
    <cellStyle name="RowTitles1-Detail 7 5 3_Tertiary Salaries Survey" xfId="13403" xr:uid="{00000000-0005-0000-0000-000073500000}"/>
    <cellStyle name="RowTitles1-Detail 7 5 4" xfId="13404" xr:uid="{00000000-0005-0000-0000-000074500000}"/>
    <cellStyle name="RowTitles1-Detail 7 5 4 2" xfId="13405" xr:uid="{00000000-0005-0000-0000-000075500000}"/>
    <cellStyle name="RowTitles1-Detail 7 5 4_Tertiary Salaries Survey" xfId="13406" xr:uid="{00000000-0005-0000-0000-000076500000}"/>
    <cellStyle name="RowTitles1-Detail 7 5 5" xfId="13407" xr:uid="{00000000-0005-0000-0000-000077500000}"/>
    <cellStyle name="RowTitles1-Detail 7 5_Tertiary Salaries Survey" xfId="13408" xr:uid="{00000000-0005-0000-0000-000078500000}"/>
    <cellStyle name="RowTitles1-Detail 7 6" xfId="13409" xr:uid="{00000000-0005-0000-0000-000079500000}"/>
    <cellStyle name="RowTitles1-Detail 7 6 2" xfId="13410" xr:uid="{00000000-0005-0000-0000-00007A500000}"/>
    <cellStyle name="RowTitles1-Detail 7 6 2 2" xfId="13411" xr:uid="{00000000-0005-0000-0000-00007B500000}"/>
    <cellStyle name="RowTitles1-Detail 7 6 2 2 2" xfId="13412" xr:uid="{00000000-0005-0000-0000-00007C500000}"/>
    <cellStyle name="RowTitles1-Detail 7 6 2 2_Tertiary Salaries Survey" xfId="13413" xr:uid="{00000000-0005-0000-0000-00007D500000}"/>
    <cellStyle name="RowTitles1-Detail 7 6 2 3" xfId="13414" xr:uid="{00000000-0005-0000-0000-00007E500000}"/>
    <cellStyle name="RowTitles1-Detail 7 6 2_Tertiary Salaries Survey" xfId="13415" xr:uid="{00000000-0005-0000-0000-00007F500000}"/>
    <cellStyle name="RowTitles1-Detail 7 6 3" xfId="13416" xr:uid="{00000000-0005-0000-0000-000080500000}"/>
    <cellStyle name="RowTitles1-Detail 7 6 3 2" xfId="13417" xr:uid="{00000000-0005-0000-0000-000081500000}"/>
    <cellStyle name="RowTitles1-Detail 7 6 3 2 2" xfId="13418" xr:uid="{00000000-0005-0000-0000-000082500000}"/>
    <cellStyle name="RowTitles1-Detail 7 6 3 2_Tertiary Salaries Survey" xfId="13419" xr:uid="{00000000-0005-0000-0000-000083500000}"/>
    <cellStyle name="RowTitles1-Detail 7 6 3 3" xfId="13420" xr:uid="{00000000-0005-0000-0000-000084500000}"/>
    <cellStyle name="RowTitles1-Detail 7 6 3_Tertiary Salaries Survey" xfId="13421" xr:uid="{00000000-0005-0000-0000-000085500000}"/>
    <cellStyle name="RowTitles1-Detail 7 6 4" xfId="13422" xr:uid="{00000000-0005-0000-0000-000086500000}"/>
    <cellStyle name="RowTitles1-Detail 7 6 4 2" xfId="13423" xr:uid="{00000000-0005-0000-0000-000087500000}"/>
    <cellStyle name="RowTitles1-Detail 7 6 4_Tertiary Salaries Survey" xfId="13424" xr:uid="{00000000-0005-0000-0000-000088500000}"/>
    <cellStyle name="RowTitles1-Detail 7 6 5" xfId="13425" xr:uid="{00000000-0005-0000-0000-000089500000}"/>
    <cellStyle name="RowTitles1-Detail 7 6_Tertiary Salaries Survey" xfId="13426" xr:uid="{00000000-0005-0000-0000-00008A500000}"/>
    <cellStyle name="RowTitles1-Detail 7 7" xfId="13427" xr:uid="{00000000-0005-0000-0000-00008B500000}"/>
    <cellStyle name="RowTitles1-Detail 7 7 2" xfId="13428" xr:uid="{00000000-0005-0000-0000-00008C500000}"/>
    <cellStyle name="RowTitles1-Detail 7 7 2 2" xfId="13429" xr:uid="{00000000-0005-0000-0000-00008D500000}"/>
    <cellStyle name="RowTitles1-Detail 7 7 2_Tertiary Salaries Survey" xfId="13430" xr:uid="{00000000-0005-0000-0000-00008E500000}"/>
    <cellStyle name="RowTitles1-Detail 7 7 3" xfId="13431" xr:uid="{00000000-0005-0000-0000-00008F500000}"/>
    <cellStyle name="RowTitles1-Detail 7 7_Tertiary Salaries Survey" xfId="13432" xr:uid="{00000000-0005-0000-0000-000090500000}"/>
    <cellStyle name="RowTitles1-Detail 7 8" xfId="13433" xr:uid="{00000000-0005-0000-0000-000091500000}"/>
    <cellStyle name="RowTitles1-Detail 7 8 2" xfId="13434" xr:uid="{00000000-0005-0000-0000-000092500000}"/>
    <cellStyle name="RowTitles1-Detail 7 8 2 2" xfId="13435" xr:uid="{00000000-0005-0000-0000-000093500000}"/>
    <cellStyle name="RowTitles1-Detail 7 8 2_Tertiary Salaries Survey" xfId="13436" xr:uid="{00000000-0005-0000-0000-000094500000}"/>
    <cellStyle name="RowTitles1-Detail 7 8 3" xfId="13437" xr:uid="{00000000-0005-0000-0000-000095500000}"/>
    <cellStyle name="RowTitles1-Detail 7 8_Tertiary Salaries Survey" xfId="13438" xr:uid="{00000000-0005-0000-0000-000096500000}"/>
    <cellStyle name="RowTitles1-Detail 7 9" xfId="13439" xr:uid="{00000000-0005-0000-0000-000097500000}"/>
    <cellStyle name="RowTitles1-Detail 7_STUD aligned by INSTIT" xfId="13440" xr:uid="{00000000-0005-0000-0000-000098500000}"/>
    <cellStyle name="RowTitles1-Detail 8" xfId="13441" xr:uid="{00000000-0005-0000-0000-000099500000}"/>
    <cellStyle name="RowTitles1-Detail 8 2" xfId="13442" xr:uid="{00000000-0005-0000-0000-00009A500000}"/>
    <cellStyle name="RowTitles1-Detail 8 2 2" xfId="13443" xr:uid="{00000000-0005-0000-0000-00009B500000}"/>
    <cellStyle name="RowTitles1-Detail 8 2 2 2" xfId="13444" xr:uid="{00000000-0005-0000-0000-00009C500000}"/>
    <cellStyle name="RowTitles1-Detail 8 2 2_Tertiary Salaries Survey" xfId="13445" xr:uid="{00000000-0005-0000-0000-00009D500000}"/>
    <cellStyle name="RowTitles1-Detail 8 2 3" xfId="13446" xr:uid="{00000000-0005-0000-0000-00009E500000}"/>
    <cellStyle name="RowTitles1-Detail 8 2_Tertiary Salaries Survey" xfId="13447" xr:uid="{00000000-0005-0000-0000-00009F500000}"/>
    <cellStyle name="RowTitles1-Detail 8 3" xfId="13448" xr:uid="{00000000-0005-0000-0000-0000A0500000}"/>
    <cellStyle name="RowTitles1-Detail 8 3 2" xfId="13449" xr:uid="{00000000-0005-0000-0000-0000A1500000}"/>
    <cellStyle name="RowTitles1-Detail 8 3 2 2" xfId="13450" xr:uid="{00000000-0005-0000-0000-0000A2500000}"/>
    <cellStyle name="RowTitles1-Detail 8 3 2_Tertiary Salaries Survey" xfId="13451" xr:uid="{00000000-0005-0000-0000-0000A3500000}"/>
    <cellStyle name="RowTitles1-Detail 8 3 3" xfId="13452" xr:uid="{00000000-0005-0000-0000-0000A4500000}"/>
    <cellStyle name="RowTitles1-Detail 8 3_Tertiary Salaries Survey" xfId="13453" xr:uid="{00000000-0005-0000-0000-0000A5500000}"/>
    <cellStyle name="RowTitles1-Detail 8 4" xfId="13454" xr:uid="{00000000-0005-0000-0000-0000A6500000}"/>
    <cellStyle name="RowTitles1-Detail 8 5" xfId="13455" xr:uid="{00000000-0005-0000-0000-0000A7500000}"/>
    <cellStyle name="RowTitles1-Detail 8_Tertiary Salaries Survey" xfId="13456" xr:uid="{00000000-0005-0000-0000-0000A8500000}"/>
    <cellStyle name="RowTitles1-Detail 9" xfId="13457" xr:uid="{00000000-0005-0000-0000-0000A9500000}"/>
    <cellStyle name="RowTitles1-Detail 9 2" xfId="13458" xr:uid="{00000000-0005-0000-0000-0000AA500000}"/>
    <cellStyle name="RowTitles1-Detail 9 2 2" xfId="13459" xr:uid="{00000000-0005-0000-0000-0000AB500000}"/>
    <cellStyle name="RowTitles1-Detail 9 2 2 2" xfId="13460" xr:uid="{00000000-0005-0000-0000-0000AC500000}"/>
    <cellStyle name="RowTitles1-Detail 9 2 2_Tertiary Salaries Survey" xfId="13461" xr:uid="{00000000-0005-0000-0000-0000AD500000}"/>
    <cellStyle name="RowTitles1-Detail 9 2 3" xfId="13462" xr:uid="{00000000-0005-0000-0000-0000AE500000}"/>
    <cellStyle name="RowTitles1-Detail 9 2_Tertiary Salaries Survey" xfId="13463" xr:uid="{00000000-0005-0000-0000-0000AF500000}"/>
    <cellStyle name="RowTitles1-Detail 9 3" xfId="13464" xr:uid="{00000000-0005-0000-0000-0000B0500000}"/>
    <cellStyle name="RowTitles1-Detail 9 3 2" xfId="13465" xr:uid="{00000000-0005-0000-0000-0000B1500000}"/>
    <cellStyle name="RowTitles1-Detail 9 3 2 2" xfId="13466" xr:uid="{00000000-0005-0000-0000-0000B2500000}"/>
    <cellStyle name="RowTitles1-Detail 9 3 2_Tertiary Salaries Survey" xfId="13467" xr:uid="{00000000-0005-0000-0000-0000B3500000}"/>
    <cellStyle name="RowTitles1-Detail 9 3 3" xfId="13468" xr:uid="{00000000-0005-0000-0000-0000B4500000}"/>
    <cellStyle name="RowTitles1-Detail 9 3_Tertiary Salaries Survey" xfId="13469" xr:uid="{00000000-0005-0000-0000-0000B5500000}"/>
    <cellStyle name="RowTitles1-Detail 9 4" xfId="13470" xr:uid="{00000000-0005-0000-0000-0000B6500000}"/>
    <cellStyle name="RowTitles1-Detail 9 5" xfId="13471" xr:uid="{00000000-0005-0000-0000-0000B7500000}"/>
    <cellStyle name="RowTitles1-Detail 9 5 2" xfId="13472" xr:uid="{00000000-0005-0000-0000-0000B8500000}"/>
    <cellStyle name="RowTitles1-Detail 9 5_Tertiary Salaries Survey" xfId="13473" xr:uid="{00000000-0005-0000-0000-0000B9500000}"/>
    <cellStyle name="RowTitles1-Detail 9 6" xfId="13474" xr:uid="{00000000-0005-0000-0000-0000BA500000}"/>
    <cellStyle name="RowTitles1-Detail 9_Tertiary Salaries Survey" xfId="13475" xr:uid="{00000000-0005-0000-0000-0000BB500000}"/>
    <cellStyle name="RowTitles1-Detail_STUD aligned by INSTIT" xfId="13476" xr:uid="{00000000-0005-0000-0000-0000BC500000}"/>
    <cellStyle name="semestre" xfId="23523" xr:uid="{00000000-0005-0000-0000-000031780000}"/>
    <cellStyle name="Standaard_Blad1" xfId="23524" xr:uid="{00000000-0005-0000-0000-000032780000}"/>
    <cellStyle name="Standard_DIAGRAM" xfId="23525" xr:uid="{00000000-0005-0000-0000-000033780000}"/>
    <cellStyle name="Sub_tot_e" xfId="23526" xr:uid="{00000000-0005-0000-0000-000034780000}"/>
    <cellStyle name="Sub-titles" xfId="23527" xr:uid="{00000000-0005-0000-0000-000035780000}"/>
    <cellStyle name="Sub-titles Cols" xfId="23528" xr:uid="{00000000-0005-0000-0000-000036780000}"/>
    <cellStyle name="Sub-titles rows" xfId="23529" xr:uid="{00000000-0005-0000-0000-000037780000}"/>
    <cellStyle name="Table No." xfId="23530" xr:uid="{00000000-0005-0000-0000-000038780000}"/>
    <cellStyle name="Table No. 2" xfId="23531" xr:uid="{00000000-0005-0000-0000-000039780000}"/>
    <cellStyle name="Table Title" xfId="23532" xr:uid="{00000000-0005-0000-0000-00003A780000}"/>
    <cellStyle name="Table Title 2" xfId="23533" xr:uid="{00000000-0005-0000-0000-00003B780000}"/>
    <cellStyle name="TableStyleLight1" xfId="23534" xr:uid="{00000000-0005-0000-0000-00003C780000}"/>
    <cellStyle name="TableStyleLight1 10" xfId="23535" xr:uid="{00000000-0005-0000-0000-00003D780000}"/>
    <cellStyle name="TableStyleLight1 11" xfId="23536" xr:uid="{00000000-0005-0000-0000-00003E780000}"/>
    <cellStyle name="TableStyleLight1 12" xfId="23537" xr:uid="{00000000-0005-0000-0000-00003F780000}"/>
    <cellStyle name="TableStyleLight1 13" xfId="23538" xr:uid="{00000000-0005-0000-0000-000040780000}"/>
    <cellStyle name="TableStyleLight1 2" xfId="23539" xr:uid="{00000000-0005-0000-0000-000041780000}"/>
    <cellStyle name="TableStyleLight1 2 10" xfId="23540" xr:uid="{00000000-0005-0000-0000-000042780000}"/>
    <cellStyle name="TableStyleLight1 2 10 2" xfId="23541" xr:uid="{00000000-0005-0000-0000-000043780000}"/>
    <cellStyle name="TableStyleLight1 2 10 2 2" xfId="23542" xr:uid="{00000000-0005-0000-0000-000044780000}"/>
    <cellStyle name="TableStyleLight1 2 10 2_Tertiary Salaries Survey" xfId="23543" xr:uid="{00000000-0005-0000-0000-000045780000}"/>
    <cellStyle name="TableStyleLight1 2 10 3" xfId="23544" xr:uid="{00000000-0005-0000-0000-000046780000}"/>
    <cellStyle name="TableStyleLight1 2 10 3 2" xfId="23545" xr:uid="{00000000-0005-0000-0000-000047780000}"/>
    <cellStyle name="TableStyleLight1 2 10 3_Tertiary Salaries Survey" xfId="23546" xr:uid="{00000000-0005-0000-0000-000048780000}"/>
    <cellStyle name="TableStyleLight1 2 10 4" xfId="23547" xr:uid="{00000000-0005-0000-0000-000049780000}"/>
    <cellStyle name="TableStyleLight1 2 10 5" xfId="23548" xr:uid="{00000000-0005-0000-0000-00004A780000}"/>
    <cellStyle name="TableStyleLight1 2 10 6" xfId="23549" xr:uid="{00000000-0005-0000-0000-00004B780000}"/>
    <cellStyle name="TableStyleLight1 2 10_Tertiary Salaries Survey" xfId="23550" xr:uid="{00000000-0005-0000-0000-00004C780000}"/>
    <cellStyle name="TableStyleLight1 2 11" xfId="23551" xr:uid="{00000000-0005-0000-0000-00004D780000}"/>
    <cellStyle name="TableStyleLight1 2 11 2" xfId="23552" xr:uid="{00000000-0005-0000-0000-00004E780000}"/>
    <cellStyle name="TableStyleLight1 2 11 2 2" xfId="23553" xr:uid="{00000000-0005-0000-0000-00004F780000}"/>
    <cellStyle name="TableStyleLight1 2 11 2_Tertiary Salaries Survey" xfId="23554" xr:uid="{00000000-0005-0000-0000-000050780000}"/>
    <cellStyle name="TableStyleLight1 2 11 3" xfId="23555" xr:uid="{00000000-0005-0000-0000-000051780000}"/>
    <cellStyle name="TableStyleLight1 2 11 3 2" xfId="23556" xr:uid="{00000000-0005-0000-0000-000052780000}"/>
    <cellStyle name="TableStyleLight1 2 11 3_Tertiary Salaries Survey" xfId="23557" xr:uid="{00000000-0005-0000-0000-000053780000}"/>
    <cellStyle name="TableStyleLight1 2 11 4" xfId="23558" xr:uid="{00000000-0005-0000-0000-000054780000}"/>
    <cellStyle name="TableStyleLight1 2 11 5" xfId="23559" xr:uid="{00000000-0005-0000-0000-000055780000}"/>
    <cellStyle name="TableStyleLight1 2 11 6" xfId="23560" xr:uid="{00000000-0005-0000-0000-000056780000}"/>
    <cellStyle name="TableStyleLight1 2 11_Tertiary Salaries Survey" xfId="23561" xr:uid="{00000000-0005-0000-0000-000057780000}"/>
    <cellStyle name="TableStyleLight1 2 12" xfId="23562" xr:uid="{00000000-0005-0000-0000-000058780000}"/>
    <cellStyle name="TableStyleLight1 2 13" xfId="23563" xr:uid="{00000000-0005-0000-0000-000059780000}"/>
    <cellStyle name="TableStyleLight1 2 14" xfId="23564" xr:uid="{00000000-0005-0000-0000-00005A780000}"/>
    <cellStyle name="TableStyleLight1 2 2" xfId="23565" xr:uid="{00000000-0005-0000-0000-00005B780000}"/>
    <cellStyle name="TableStyleLight1 2 2 2" xfId="23566" xr:uid="{00000000-0005-0000-0000-00005C780000}"/>
    <cellStyle name="TableStyleLight1 2 2 2 2" xfId="23567" xr:uid="{00000000-0005-0000-0000-00005D780000}"/>
    <cellStyle name="TableStyleLight1 2 2 2 2 2" xfId="23568" xr:uid="{00000000-0005-0000-0000-00005E780000}"/>
    <cellStyle name="TableStyleLight1 2 2 2 2 3" xfId="23569" xr:uid="{00000000-0005-0000-0000-00005F780000}"/>
    <cellStyle name="TableStyleLight1 2 2 2 2 4" xfId="23570" xr:uid="{00000000-0005-0000-0000-000060780000}"/>
    <cellStyle name="TableStyleLight1 2 2 2 2 5" xfId="23571" xr:uid="{00000000-0005-0000-0000-000061780000}"/>
    <cellStyle name="TableStyleLight1 2 2 2 2_Tertiary Salaries Survey" xfId="23572" xr:uid="{00000000-0005-0000-0000-000062780000}"/>
    <cellStyle name="TableStyleLight1 2 2 2 3" xfId="23573" xr:uid="{00000000-0005-0000-0000-000063780000}"/>
    <cellStyle name="TableStyleLight1 2 2 2 3 2" xfId="23574" xr:uid="{00000000-0005-0000-0000-000064780000}"/>
    <cellStyle name="TableStyleLight1 2 2 2 3 3" xfId="23575" xr:uid="{00000000-0005-0000-0000-000065780000}"/>
    <cellStyle name="TableStyleLight1 2 2 2 3 4" xfId="23576" xr:uid="{00000000-0005-0000-0000-000066780000}"/>
    <cellStyle name="TableStyleLight1 2 2 2 3_Tertiary Salaries Survey" xfId="23577" xr:uid="{00000000-0005-0000-0000-000067780000}"/>
    <cellStyle name="TableStyleLight1 2 2 2 4" xfId="23578" xr:uid="{00000000-0005-0000-0000-000068780000}"/>
    <cellStyle name="TableStyleLight1 2 2 2 5" xfId="23579" xr:uid="{00000000-0005-0000-0000-000069780000}"/>
    <cellStyle name="TableStyleLight1 2 2 2 6" xfId="23580" xr:uid="{00000000-0005-0000-0000-00006A780000}"/>
    <cellStyle name="TableStyleLight1 2 2 2_STUD aligned by INSTIT" xfId="23581" xr:uid="{00000000-0005-0000-0000-00006B780000}"/>
    <cellStyle name="TableStyleLight1 2 2 3" xfId="23582" xr:uid="{00000000-0005-0000-0000-00006C780000}"/>
    <cellStyle name="TableStyleLight1 2 2 3 2" xfId="23583" xr:uid="{00000000-0005-0000-0000-00006D780000}"/>
    <cellStyle name="TableStyleLight1 2 2 3 3" xfId="23584" xr:uid="{00000000-0005-0000-0000-00006E780000}"/>
    <cellStyle name="TableStyleLight1 2 2 3 4" xfId="23585" xr:uid="{00000000-0005-0000-0000-00006F780000}"/>
    <cellStyle name="TableStyleLight1 2 2 3 5" xfId="23586" xr:uid="{00000000-0005-0000-0000-000070780000}"/>
    <cellStyle name="TableStyleLight1 2 2 3_Tertiary Salaries Survey" xfId="23587" xr:uid="{00000000-0005-0000-0000-000071780000}"/>
    <cellStyle name="TableStyleLight1 2 2 4" xfId="23588" xr:uid="{00000000-0005-0000-0000-000072780000}"/>
    <cellStyle name="TableStyleLight1 2 2 4 2" xfId="23589" xr:uid="{00000000-0005-0000-0000-000073780000}"/>
    <cellStyle name="TableStyleLight1 2 2 4 3" xfId="23590" xr:uid="{00000000-0005-0000-0000-000074780000}"/>
    <cellStyle name="TableStyleLight1 2 2 4 4" xfId="23591" xr:uid="{00000000-0005-0000-0000-000075780000}"/>
    <cellStyle name="TableStyleLight1 2 2 4_Tertiary Salaries Survey" xfId="23592" xr:uid="{00000000-0005-0000-0000-000076780000}"/>
    <cellStyle name="TableStyleLight1 2 2 5" xfId="23593" xr:uid="{00000000-0005-0000-0000-000077780000}"/>
    <cellStyle name="TableStyleLight1 2 2 6" xfId="23594" xr:uid="{00000000-0005-0000-0000-000078780000}"/>
    <cellStyle name="TableStyleLight1 2 2 7" xfId="23595" xr:uid="{00000000-0005-0000-0000-000079780000}"/>
    <cellStyle name="TableStyleLight1 2 2_STUD aligned by INSTIT" xfId="23596" xr:uid="{00000000-0005-0000-0000-00007A780000}"/>
    <cellStyle name="TableStyleLight1 2 3" xfId="23597" xr:uid="{00000000-0005-0000-0000-00007B780000}"/>
    <cellStyle name="TableStyleLight1 2 3 2" xfId="23598" xr:uid="{00000000-0005-0000-0000-00007C780000}"/>
    <cellStyle name="TableStyleLight1 2 3 2 2" xfId="23599" xr:uid="{00000000-0005-0000-0000-00007D780000}"/>
    <cellStyle name="TableStyleLight1 2 3 2 3" xfId="23600" xr:uid="{00000000-0005-0000-0000-00007E780000}"/>
    <cellStyle name="TableStyleLight1 2 3 2 4" xfId="23601" xr:uid="{00000000-0005-0000-0000-00007F780000}"/>
    <cellStyle name="TableStyleLight1 2 3 2 5" xfId="23602" xr:uid="{00000000-0005-0000-0000-000080780000}"/>
    <cellStyle name="TableStyleLight1 2 3 2_Tertiary Salaries Survey" xfId="23603" xr:uid="{00000000-0005-0000-0000-000081780000}"/>
    <cellStyle name="TableStyleLight1 2 3 3" xfId="23604" xr:uid="{00000000-0005-0000-0000-000082780000}"/>
    <cellStyle name="TableStyleLight1 2 3 3 2" xfId="23605" xr:uid="{00000000-0005-0000-0000-000083780000}"/>
    <cellStyle name="TableStyleLight1 2 3 3 3" xfId="23606" xr:uid="{00000000-0005-0000-0000-000084780000}"/>
    <cellStyle name="TableStyleLight1 2 3 3 4" xfId="23607" xr:uid="{00000000-0005-0000-0000-000085780000}"/>
    <cellStyle name="TableStyleLight1 2 3 3_Tertiary Salaries Survey" xfId="23608" xr:uid="{00000000-0005-0000-0000-000086780000}"/>
    <cellStyle name="TableStyleLight1 2 3 4" xfId="23609" xr:uid="{00000000-0005-0000-0000-000087780000}"/>
    <cellStyle name="TableStyleLight1 2 3 5" xfId="23610" xr:uid="{00000000-0005-0000-0000-000088780000}"/>
    <cellStyle name="TableStyleLight1 2 3 6" xfId="23611" xr:uid="{00000000-0005-0000-0000-000089780000}"/>
    <cellStyle name="TableStyleLight1 2 3_STUD aligned by INSTIT" xfId="23612" xr:uid="{00000000-0005-0000-0000-00008A780000}"/>
    <cellStyle name="TableStyleLight1 2 4" xfId="23613" xr:uid="{00000000-0005-0000-0000-00008B780000}"/>
    <cellStyle name="TableStyleLight1 2 4 10" xfId="23614" xr:uid="{00000000-0005-0000-0000-00008C780000}"/>
    <cellStyle name="TableStyleLight1 2 4 2" xfId="23615" xr:uid="{00000000-0005-0000-0000-00008D780000}"/>
    <cellStyle name="TableStyleLight1 2 4 2 2" xfId="23616" xr:uid="{00000000-0005-0000-0000-00008E780000}"/>
    <cellStyle name="TableStyleLight1 2 4 2 3" xfId="23617" xr:uid="{00000000-0005-0000-0000-00008F780000}"/>
    <cellStyle name="TableStyleLight1 2 4 2 4" xfId="23618" xr:uid="{00000000-0005-0000-0000-000090780000}"/>
    <cellStyle name="TableStyleLight1 2 4 2 5" xfId="23619" xr:uid="{00000000-0005-0000-0000-000091780000}"/>
    <cellStyle name="TableStyleLight1 2 4 2_Tertiary Salaries Survey" xfId="23620" xr:uid="{00000000-0005-0000-0000-000092780000}"/>
    <cellStyle name="TableStyleLight1 2 4 3" xfId="23621" xr:uid="{00000000-0005-0000-0000-000093780000}"/>
    <cellStyle name="TableStyleLight1 2 4 3 2" xfId="23622" xr:uid="{00000000-0005-0000-0000-000094780000}"/>
    <cellStyle name="TableStyleLight1 2 4 3 2 2" xfId="23623" xr:uid="{00000000-0005-0000-0000-000095780000}"/>
    <cellStyle name="TableStyleLight1 2 4 3 2_Tertiary Salaries Survey" xfId="23624" xr:uid="{00000000-0005-0000-0000-000096780000}"/>
    <cellStyle name="TableStyleLight1 2 4 3 3" xfId="23625" xr:uid="{00000000-0005-0000-0000-000097780000}"/>
    <cellStyle name="TableStyleLight1 2 4 3 3 2" xfId="23626" xr:uid="{00000000-0005-0000-0000-000098780000}"/>
    <cellStyle name="TableStyleLight1 2 4 3 3_Tertiary Salaries Survey" xfId="23627" xr:uid="{00000000-0005-0000-0000-000099780000}"/>
    <cellStyle name="TableStyleLight1 2 4 3 4" xfId="23628" xr:uid="{00000000-0005-0000-0000-00009A780000}"/>
    <cellStyle name="TableStyleLight1 2 4 3 5" xfId="23629" xr:uid="{00000000-0005-0000-0000-00009B780000}"/>
    <cellStyle name="TableStyleLight1 2 4 3 6" xfId="23630" xr:uid="{00000000-0005-0000-0000-00009C780000}"/>
    <cellStyle name="TableStyleLight1 2 4 3_Tertiary Salaries Survey" xfId="23631" xr:uid="{00000000-0005-0000-0000-00009D780000}"/>
    <cellStyle name="TableStyleLight1 2 4 4" xfId="23632" xr:uid="{00000000-0005-0000-0000-00009E780000}"/>
    <cellStyle name="TableStyleLight1 2 4 4 2" xfId="23633" xr:uid="{00000000-0005-0000-0000-00009F780000}"/>
    <cellStyle name="TableStyleLight1 2 4 4 2 2" xfId="23634" xr:uid="{00000000-0005-0000-0000-0000A0780000}"/>
    <cellStyle name="TableStyleLight1 2 4 4 2_Tertiary Salaries Survey" xfId="23635" xr:uid="{00000000-0005-0000-0000-0000A1780000}"/>
    <cellStyle name="TableStyleLight1 2 4 4 3" xfId="23636" xr:uid="{00000000-0005-0000-0000-0000A2780000}"/>
    <cellStyle name="TableStyleLight1 2 4 4 3 2" xfId="23637" xr:uid="{00000000-0005-0000-0000-0000A3780000}"/>
    <cellStyle name="TableStyleLight1 2 4 4 3_Tertiary Salaries Survey" xfId="23638" xr:uid="{00000000-0005-0000-0000-0000A4780000}"/>
    <cellStyle name="TableStyleLight1 2 4 4 4" xfId="23639" xr:uid="{00000000-0005-0000-0000-0000A5780000}"/>
    <cellStyle name="TableStyleLight1 2 4 4 5" xfId="23640" xr:uid="{00000000-0005-0000-0000-0000A6780000}"/>
    <cellStyle name="TableStyleLight1 2 4 4 6" xfId="23641" xr:uid="{00000000-0005-0000-0000-0000A7780000}"/>
    <cellStyle name="TableStyleLight1 2 4 4_Tertiary Salaries Survey" xfId="23642" xr:uid="{00000000-0005-0000-0000-0000A8780000}"/>
    <cellStyle name="TableStyleLight1 2 4 5" xfId="23643" xr:uid="{00000000-0005-0000-0000-0000A9780000}"/>
    <cellStyle name="TableStyleLight1 2 4 5 2" xfId="23644" xr:uid="{00000000-0005-0000-0000-0000AA780000}"/>
    <cellStyle name="TableStyleLight1 2 4 5 2 2" xfId="23645" xr:uid="{00000000-0005-0000-0000-0000AB780000}"/>
    <cellStyle name="TableStyleLight1 2 4 5 2_Tertiary Salaries Survey" xfId="23646" xr:uid="{00000000-0005-0000-0000-0000AC780000}"/>
    <cellStyle name="TableStyleLight1 2 4 5 3" xfId="23647" xr:uid="{00000000-0005-0000-0000-0000AD780000}"/>
    <cellStyle name="TableStyleLight1 2 4 5 3 2" xfId="23648" xr:uid="{00000000-0005-0000-0000-0000AE780000}"/>
    <cellStyle name="TableStyleLight1 2 4 5 3_Tertiary Salaries Survey" xfId="23649" xr:uid="{00000000-0005-0000-0000-0000AF780000}"/>
    <cellStyle name="TableStyleLight1 2 4 5 4" xfId="23650" xr:uid="{00000000-0005-0000-0000-0000B0780000}"/>
    <cellStyle name="TableStyleLight1 2 4 5 5" xfId="23651" xr:uid="{00000000-0005-0000-0000-0000B1780000}"/>
    <cellStyle name="TableStyleLight1 2 4 5 6" xfId="23652" xr:uid="{00000000-0005-0000-0000-0000B2780000}"/>
    <cellStyle name="TableStyleLight1 2 4 5_Tertiary Salaries Survey" xfId="23653" xr:uid="{00000000-0005-0000-0000-0000B3780000}"/>
    <cellStyle name="TableStyleLight1 2 4 6" xfId="23654" xr:uid="{00000000-0005-0000-0000-0000B4780000}"/>
    <cellStyle name="TableStyleLight1 2 4 6 2" xfId="23655" xr:uid="{00000000-0005-0000-0000-0000B5780000}"/>
    <cellStyle name="TableStyleLight1 2 4 6 2 2" xfId="23656" xr:uid="{00000000-0005-0000-0000-0000B6780000}"/>
    <cellStyle name="TableStyleLight1 2 4 6 2_Tertiary Salaries Survey" xfId="23657" xr:uid="{00000000-0005-0000-0000-0000B7780000}"/>
    <cellStyle name="TableStyleLight1 2 4 6 3" xfId="23658" xr:uid="{00000000-0005-0000-0000-0000B8780000}"/>
    <cellStyle name="TableStyleLight1 2 4 6 3 2" xfId="23659" xr:uid="{00000000-0005-0000-0000-0000B9780000}"/>
    <cellStyle name="TableStyleLight1 2 4 6 3_Tertiary Salaries Survey" xfId="23660" xr:uid="{00000000-0005-0000-0000-0000BA780000}"/>
    <cellStyle name="TableStyleLight1 2 4 6 4" xfId="23661" xr:uid="{00000000-0005-0000-0000-0000BB780000}"/>
    <cellStyle name="TableStyleLight1 2 4 6 5" xfId="23662" xr:uid="{00000000-0005-0000-0000-0000BC780000}"/>
    <cellStyle name="TableStyleLight1 2 4 6 6" xfId="23663" xr:uid="{00000000-0005-0000-0000-0000BD780000}"/>
    <cellStyle name="TableStyleLight1 2 4 6_Tertiary Salaries Survey" xfId="23664" xr:uid="{00000000-0005-0000-0000-0000BE780000}"/>
    <cellStyle name="TableStyleLight1 2 4 7" xfId="23665" xr:uid="{00000000-0005-0000-0000-0000BF780000}"/>
    <cellStyle name="TableStyleLight1 2 4 8" xfId="23666" xr:uid="{00000000-0005-0000-0000-0000C0780000}"/>
    <cellStyle name="TableStyleLight1 2 4 9" xfId="23667" xr:uid="{00000000-0005-0000-0000-0000C1780000}"/>
    <cellStyle name="TableStyleLight1 2 4_STUD aligned by INSTIT" xfId="23668" xr:uid="{00000000-0005-0000-0000-0000C2780000}"/>
    <cellStyle name="TableStyleLight1 2 5" xfId="23669" xr:uid="{00000000-0005-0000-0000-0000C3780000}"/>
    <cellStyle name="TableStyleLight1 2 5 10" xfId="23670" xr:uid="{00000000-0005-0000-0000-0000C4780000}"/>
    <cellStyle name="TableStyleLight1 2 5 2" xfId="23671" xr:uid="{00000000-0005-0000-0000-0000C5780000}"/>
    <cellStyle name="TableStyleLight1 2 5 2 2" xfId="23672" xr:uid="{00000000-0005-0000-0000-0000C6780000}"/>
    <cellStyle name="TableStyleLight1 2 5 2 2 2" xfId="23673" xr:uid="{00000000-0005-0000-0000-0000C7780000}"/>
    <cellStyle name="TableStyleLight1 2 5 2 2_Tertiary Salaries Survey" xfId="23674" xr:uid="{00000000-0005-0000-0000-0000C8780000}"/>
    <cellStyle name="TableStyleLight1 2 5 2 3" xfId="23675" xr:uid="{00000000-0005-0000-0000-0000C9780000}"/>
    <cellStyle name="TableStyleLight1 2 5 2 3 2" xfId="23676" xr:uid="{00000000-0005-0000-0000-0000CA780000}"/>
    <cellStyle name="TableStyleLight1 2 5 2 3_Tertiary Salaries Survey" xfId="23677" xr:uid="{00000000-0005-0000-0000-0000CB780000}"/>
    <cellStyle name="TableStyleLight1 2 5 2 4" xfId="23678" xr:uid="{00000000-0005-0000-0000-0000CC780000}"/>
    <cellStyle name="TableStyleLight1 2 5 2 5" xfId="23679" xr:uid="{00000000-0005-0000-0000-0000CD780000}"/>
    <cellStyle name="TableStyleLight1 2 5 2_Tertiary Salaries Survey" xfId="23680" xr:uid="{00000000-0005-0000-0000-0000CE780000}"/>
    <cellStyle name="TableStyleLight1 2 5 3" xfId="23681" xr:uid="{00000000-0005-0000-0000-0000CF780000}"/>
    <cellStyle name="TableStyleLight1 2 5 3 2" xfId="23682" xr:uid="{00000000-0005-0000-0000-0000D0780000}"/>
    <cellStyle name="TableStyleLight1 2 5 3 2 2" xfId="23683" xr:uid="{00000000-0005-0000-0000-0000D1780000}"/>
    <cellStyle name="TableStyleLight1 2 5 3 2_Tertiary Salaries Survey" xfId="23684" xr:uid="{00000000-0005-0000-0000-0000D2780000}"/>
    <cellStyle name="TableStyleLight1 2 5 3 3" xfId="23685" xr:uid="{00000000-0005-0000-0000-0000D3780000}"/>
    <cellStyle name="TableStyleLight1 2 5 3 3 2" xfId="23686" xr:uid="{00000000-0005-0000-0000-0000D4780000}"/>
    <cellStyle name="TableStyleLight1 2 5 3 3_Tertiary Salaries Survey" xfId="23687" xr:uid="{00000000-0005-0000-0000-0000D5780000}"/>
    <cellStyle name="TableStyleLight1 2 5 3 4" xfId="23688" xr:uid="{00000000-0005-0000-0000-0000D6780000}"/>
    <cellStyle name="TableStyleLight1 2 5 3 5" xfId="23689" xr:uid="{00000000-0005-0000-0000-0000D7780000}"/>
    <cellStyle name="TableStyleLight1 2 5 3 6" xfId="23690" xr:uid="{00000000-0005-0000-0000-0000D8780000}"/>
    <cellStyle name="TableStyleLight1 2 5 3 7" xfId="23691" xr:uid="{00000000-0005-0000-0000-0000D9780000}"/>
    <cellStyle name="TableStyleLight1 2 5 3_Tertiary Salaries Survey" xfId="23692" xr:uid="{00000000-0005-0000-0000-0000DA780000}"/>
    <cellStyle name="TableStyleLight1 2 5 4" xfId="23693" xr:uid="{00000000-0005-0000-0000-0000DB780000}"/>
    <cellStyle name="TableStyleLight1 2 5 4 2" xfId="23694" xr:uid="{00000000-0005-0000-0000-0000DC780000}"/>
    <cellStyle name="TableStyleLight1 2 5 4 2 2" xfId="23695" xr:uid="{00000000-0005-0000-0000-0000DD780000}"/>
    <cellStyle name="TableStyleLight1 2 5 4 2_Tertiary Salaries Survey" xfId="23696" xr:uid="{00000000-0005-0000-0000-0000DE780000}"/>
    <cellStyle name="TableStyleLight1 2 5 4 3" xfId="23697" xr:uid="{00000000-0005-0000-0000-0000DF780000}"/>
    <cellStyle name="TableStyleLight1 2 5 4 3 2" xfId="23698" xr:uid="{00000000-0005-0000-0000-0000E0780000}"/>
    <cellStyle name="TableStyleLight1 2 5 4 3_Tertiary Salaries Survey" xfId="23699" xr:uid="{00000000-0005-0000-0000-0000E1780000}"/>
    <cellStyle name="TableStyleLight1 2 5 4 4" xfId="23700" xr:uid="{00000000-0005-0000-0000-0000E2780000}"/>
    <cellStyle name="TableStyleLight1 2 5 4 5" xfId="23701" xr:uid="{00000000-0005-0000-0000-0000E3780000}"/>
    <cellStyle name="TableStyleLight1 2 5 4 6" xfId="23702" xr:uid="{00000000-0005-0000-0000-0000E4780000}"/>
    <cellStyle name="TableStyleLight1 2 5 4_Tertiary Salaries Survey" xfId="23703" xr:uid="{00000000-0005-0000-0000-0000E5780000}"/>
    <cellStyle name="TableStyleLight1 2 5 5" xfId="23704" xr:uid="{00000000-0005-0000-0000-0000E6780000}"/>
    <cellStyle name="TableStyleLight1 2 5 5 2" xfId="23705" xr:uid="{00000000-0005-0000-0000-0000E7780000}"/>
    <cellStyle name="TableStyleLight1 2 5 5 2 2" xfId="23706" xr:uid="{00000000-0005-0000-0000-0000E8780000}"/>
    <cellStyle name="TableStyleLight1 2 5 5 2_Tertiary Salaries Survey" xfId="23707" xr:uid="{00000000-0005-0000-0000-0000E9780000}"/>
    <cellStyle name="TableStyleLight1 2 5 5 3" xfId="23708" xr:uid="{00000000-0005-0000-0000-0000EA780000}"/>
    <cellStyle name="TableStyleLight1 2 5 5 3 2" xfId="23709" xr:uid="{00000000-0005-0000-0000-0000EB780000}"/>
    <cellStyle name="TableStyleLight1 2 5 5 3_Tertiary Salaries Survey" xfId="23710" xr:uid="{00000000-0005-0000-0000-0000EC780000}"/>
    <cellStyle name="TableStyleLight1 2 5 5 4" xfId="23711" xr:uid="{00000000-0005-0000-0000-0000ED780000}"/>
    <cellStyle name="TableStyleLight1 2 5 5 5" xfId="23712" xr:uid="{00000000-0005-0000-0000-0000EE780000}"/>
    <cellStyle name="TableStyleLight1 2 5 5 6" xfId="23713" xr:uid="{00000000-0005-0000-0000-0000EF780000}"/>
    <cellStyle name="TableStyleLight1 2 5 5_Tertiary Salaries Survey" xfId="23714" xr:uid="{00000000-0005-0000-0000-0000F0780000}"/>
    <cellStyle name="TableStyleLight1 2 5 6" xfId="23715" xr:uid="{00000000-0005-0000-0000-0000F1780000}"/>
    <cellStyle name="TableStyleLight1 2 5 6 2" xfId="23716" xr:uid="{00000000-0005-0000-0000-0000F2780000}"/>
    <cellStyle name="TableStyleLight1 2 5 6 2 2" xfId="23717" xr:uid="{00000000-0005-0000-0000-0000F3780000}"/>
    <cellStyle name="TableStyleLight1 2 5 6 2_Tertiary Salaries Survey" xfId="23718" xr:uid="{00000000-0005-0000-0000-0000F4780000}"/>
    <cellStyle name="TableStyleLight1 2 5 6 3" xfId="23719" xr:uid="{00000000-0005-0000-0000-0000F5780000}"/>
    <cellStyle name="TableStyleLight1 2 5 6 3 2" xfId="23720" xr:uid="{00000000-0005-0000-0000-0000F6780000}"/>
    <cellStyle name="TableStyleLight1 2 5 6 3_Tertiary Salaries Survey" xfId="23721" xr:uid="{00000000-0005-0000-0000-0000F7780000}"/>
    <cellStyle name="TableStyleLight1 2 5 6 4" xfId="23722" xr:uid="{00000000-0005-0000-0000-0000F8780000}"/>
    <cellStyle name="TableStyleLight1 2 5 6 5" xfId="23723" xr:uid="{00000000-0005-0000-0000-0000F9780000}"/>
    <cellStyle name="TableStyleLight1 2 5 6 6" xfId="23724" xr:uid="{00000000-0005-0000-0000-0000FA780000}"/>
    <cellStyle name="TableStyleLight1 2 5 6_Tertiary Salaries Survey" xfId="23725" xr:uid="{00000000-0005-0000-0000-0000FB780000}"/>
    <cellStyle name="TableStyleLight1 2 5 7" xfId="23726" xr:uid="{00000000-0005-0000-0000-0000FC780000}"/>
    <cellStyle name="TableStyleLight1 2 5 7 2" xfId="23727" xr:uid="{00000000-0005-0000-0000-0000FD780000}"/>
    <cellStyle name="TableStyleLight1 2 5 7_Tertiary Salaries Survey" xfId="23728" xr:uid="{00000000-0005-0000-0000-0000FE780000}"/>
    <cellStyle name="TableStyleLight1 2 5 8" xfId="23729" xr:uid="{00000000-0005-0000-0000-0000FF780000}"/>
    <cellStyle name="TableStyleLight1 2 5 8 2" xfId="23730" xr:uid="{00000000-0005-0000-0000-000000790000}"/>
    <cellStyle name="TableStyleLight1 2 5 8_Tertiary Salaries Survey" xfId="23731" xr:uid="{00000000-0005-0000-0000-000001790000}"/>
    <cellStyle name="TableStyleLight1 2 5 9" xfId="23732" xr:uid="{00000000-0005-0000-0000-000002790000}"/>
    <cellStyle name="TableStyleLight1 2 5_STUD aligned by INSTIT" xfId="23733" xr:uid="{00000000-0005-0000-0000-000003790000}"/>
    <cellStyle name="TableStyleLight1 2 6" xfId="23734" xr:uid="{00000000-0005-0000-0000-000004790000}"/>
    <cellStyle name="TableStyleLight1 2 6 10" xfId="23735" xr:uid="{00000000-0005-0000-0000-000005790000}"/>
    <cellStyle name="TableStyleLight1 2 6 2" xfId="23736" xr:uid="{00000000-0005-0000-0000-000006790000}"/>
    <cellStyle name="TableStyleLight1 2 6 2 2" xfId="23737" xr:uid="{00000000-0005-0000-0000-000007790000}"/>
    <cellStyle name="TableStyleLight1 2 6 2 2 2" xfId="23738" xr:uid="{00000000-0005-0000-0000-000008790000}"/>
    <cellStyle name="TableStyleLight1 2 6 2 2_Tertiary Salaries Survey" xfId="23739" xr:uid="{00000000-0005-0000-0000-000009790000}"/>
    <cellStyle name="TableStyleLight1 2 6 2 3" xfId="23740" xr:uid="{00000000-0005-0000-0000-00000A790000}"/>
    <cellStyle name="TableStyleLight1 2 6 2 3 2" xfId="23741" xr:uid="{00000000-0005-0000-0000-00000B790000}"/>
    <cellStyle name="TableStyleLight1 2 6 2 3_Tertiary Salaries Survey" xfId="23742" xr:uid="{00000000-0005-0000-0000-00000C790000}"/>
    <cellStyle name="TableStyleLight1 2 6 2 4" xfId="23743" xr:uid="{00000000-0005-0000-0000-00000D790000}"/>
    <cellStyle name="TableStyleLight1 2 6 2 5" xfId="23744" xr:uid="{00000000-0005-0000-0000-00000E790000}"/>
    <cellStyle name="TableStyleLight1 2 6 2_Tertiary Salaries Survey" xfId="23745" xr:uid="{00000000-0005-0000-0000-00000F790000}"/>
    <cellStyle name="TableStyleLight1 2 6 3" xfId="23746" xr:uid="{00000000-0005-0000-0000-000010790000}"/>
    <cellStyle name="TableStyleLight1 2 6 3 2" xfId="23747" xr:uid="{00000000-0005-0000-0000-000011790000}"/>
    <cellStyle name="TableStyleLight1 2 6 3 2 2" xfId="23748" xr:uid="{00000000-0005-0000-0000-000012790000}"/>
    <cellStyle name="TableStyleLight1 2 6 3 2_Tertiary Salaries Survey" xfId="23749" xr:uid="{00000000-0005-0000-0000-000013790000}"/>
    <cellStyle name="TableStyleLight1 2 6 3 3" xfId="23750" xr:uid="{00000000-0005-0000-0000-000014790000}"/>
    <cellStyle name="TableStyleLight1 2 6 3 3 2" xfId="23751" xr:uid="{00000000-0005-0000-0000-000015790000}"/>
    <cellStyle name="TableStyleLight1 2 6 3 3_Tertiary Salaries Survey" xfId="23752" xr:uid="{00000000-0005-0000-0000-000016790000}"/>
    <cellStyle name="TableStyleLight1 2 6 3 4" xfId="23753" xr:uid="{00000000-0005-0000-0000-000017790000}"/>
    <cellStyle name="TableStyleLight1 2 6 3 5" xfId="23754" xr:uid="{00000000-0005-0000-0000-000018790000}"/>
    <cellStyle name="TableStyleLight1 2 6 3 6" xfId="23755" xr:uid="{00000000-0005-0000-0000-000019790000}"/>
    <cellStyle name="TableStyleLight1 2 6 3 7" xfId="23756" xr:uid="{00000000-0005-0000-0000-00001A790000}"/>
    <cellStyle name="TableStyleLight1 2 6 3_Tertiary Salaries Survey" xfId="23757" xr:uid="{00000000-0005-0000-0000-00001B790000}"/>
    <cellStyle name="TableStyleLight1 2 6 4" xfId="23758" xr:uid="{00000000-0005-0000-0000-00001C790000}"/>
    <cellStyle name="TableStyleLight1 2 6 4 2" xfId="23759" xr:uid="{00000000-0005-0000-0000-00001D790000}"/>
    <cellStyle name="TableStyleLight1 2 6 4 2 2" xfId="23760" xr:uid="{00000000-0005-0000-0000-00001E790000}"/>
    <cellStyle name="TableStyleLight1 2 6 4 2_Tertiary Salaries Survey" xfId="23761" xr:uid="{00000000-0005-0000-0000-00001F790000}"/>
    <cellStyle name="TableStyleLight1 2 6 4 3" xfId="23762" xr:uid="{00000000-0005-0000-0000-000020790000}"/>
    <cellStyle name="TableStyleLight1 2 6 4 3 2" xfId="23763" xr:uid="{00000000-0005-0000-0000-000021790000}"/>
    <cellStyle name="TableStyleLight1 2 6 4 3_Tertiary Salaries Survey" xfId="23764" xr:uid="{00000000-0005-0000-0000-000022790000}"/>
    <cellStyle name="TableStyleLight1 2 6 4 4" xfId="23765" xr:uid="{00000000-0005-0000-0000-000023790000}"/>
    <cellStyle name="TableStyleLight1 2 6 4 5" xfId="23766" xr:uid="{00000000-0005-0000-0000-000024790000}"/>
    <cellStyle name="TableStyleLight1 2 6 4 6" xfId="23767" xr:uid="{00000000-0005-0000-0000-000025790000}"/>
    <cellStyle name="TableStyleLight1 2 6 4_Tertiary Salaries Survey" xfId="23768" xr:uid="{00000000-0005-0000-0000-000026790000}"/>
    <cellStyle name="TableStyleLight1 2 6 5" xfId="23769" xr:uid="{00000000-0005-0000-0000-000027790000}"/>
    <cellStyle name="TableStyleLight1 2 6 5 2" xfId="23770" xr:uid="{00000000-0005-0000-0000-000028790000}"/>
    <cellStyle name="TableStyleLight1 2 6 5 2 2" xfId="23771" xr:uid="{00000000-0005-0000-0000-000029790000}"/>
    <cellStyle name="TableStyleLight1 2 6 5 2_Tertiary Salaries Survey" xfId="23772" xr:uid="{00000000-0005-0000-0000-00002A790000}"/>
    <cellStyle name="TableStyleLight1 2 6 5 3" xfId="23773" xr:uid="{00000000-0005-0000-0000-00002B790000}"/>
    <cellStyle name="TableStyleLight1 2 6 5 3 2" xfId="23774" xr:uid="{00000000-0005-0000-0000-00002C790000}"/>
    <cellStyle name="TableStyleLight1 2 6 5 3_Tertiary Salaries Survey" xfId="23775" xr:uid="{00000000-0005-0000-0000-00002D790000}"/>
    <cellStyle name="TableStyleLight1 2 6 5 4" xfId="23776" xr:uid="{00000000-0005-0000-0000-00002E790000}"/>
    <cellStyle name="TableStyleLight1 2 6 5 5" xfId="23777" xr:uid="{00000000-0005-0000-0000-00002F790000}"/>
    <cellStyle name="TableStyleLight1 2 6 5 6" xfId="23778" xr:uid="{00000000-0005-0000-0000-000030790000}"/>
    <cellStyle name="TableStyleLight1 2 6 5_Tertiary Salaries Survey" xfId="23779" xr:uid="{00000000-0005-0000-0000-000031790000}"/>
    <cellStyle name="TableStyleLight1 2 6 6" xfId="23780" xr:uid="{00000000-0005-0000-0000-000032790000}"/>
    <cellStyle name="TableStyleLight1 2 6 6 2" xfId="23781" xr:uid="{00000000-0005-0000-0000-000033790000}"/>
    <cellStyle name="TableStyleLight1 2 6 6 2 2" xfId="23782" xr:uid="{00000000-0005-0000-0000-000034790000}"/>
    <cellStyle name="TableStyleLight1 2 6 6 2_Tertiary Salaries Survey" xfId="23783" xr:uid="{00000000-0005-0000-0000-000035790000}"/>
    <cellStyle name="TableStyleLight1 2 6 6 3" xfId="23784" xr:uid="{00000000-0005-0000-0000-000036790000}"/>
    <cellStyle name="TableStyleLight1 2 6 6 3 2" xfId="23785" xr:uid="{00000000-0005-0000-0000-000037790000}"/>
    <cellStyle name="TableStyleLight1 2 6 6 3_Tertiary Salaries Survey" xfId="23786" xr:uid="{00000000-0005-0000-0000-000038790000}"/>
    <cellStyle name="TableStyleLight1 2 6 6 4" xfId="23787" xr:uid="{00000000-0005-0000-0000-000039790000}"/>
    <cellStyle name="TableStyleLight1 2 6 6 5" xfId="23788" xr:uid="{00000000-0005-0000-0000-00003A790000}"/>
    <cellStyle name="TableStyleLight1 2 6 6 6" xfId="23789" xr:uid="{00000000-0005-0000-0000-00003B790000}"/>
    <cellStyle name="TableStyleLight1 2 6 6_Tertiary Salaries Survey" xfId="23790" xr:uid="{00000000-0005-0000-0000-00003C790000}"/>
    <cellStyle name="TableStyleLight1 2 6 7" xfId="23791" xr:uid="{00000000-0005-0000-0000-00003D790000}"/>
    <cellStyle name="TableStyleLight1 2 6 7 2" xfId="23792" xr:uid="{00000000-0005-0000-0000-00003E790000}"/>
    <cellStyle name="TableStyleLight1 2 6 7_Tertiary Salaries Survey" xfId="23793" xr:uid="{00000000-0005-0000-0000-00003F790000}"/>
    <cellStyle name="TableStyleLight1 2 6 8" xfId="23794" xr:uid="{00000000-0005-0000-0000-000040790000}"/>
    <cellStyle name="TableStyleLight1 2 6 8 2" xfId="23795" xr:uid="{00000000-0005-0000-0000-000041790000}"/>
    <cellStyle name="TableStyleLight1 2 6 8_Tertiary Salaries Survey" xfId="23796" xr:uid="{00000000-0005-0000-0000-000042790000}"/>
    <cellStyle name="TableStyleLight1 2 6 9" xfId="23797" xr:uid="{00000000-0005-0000-0000-000043790000}"/>
    <cellStyle name="TableStyleLight1 2 6_STUD aligned by INSTIT" xfId="23798" xr:uid="{00000000-0005-0000-0000-000044790000}"/>
    <cellStyle name="TableStyleLight1 2 7" xfId="23799" xr:uid="{00000000-0005-0000-0000-000045790000}"/>
    <cellStyle name="TableStyleLight1 2 7 2" xfId="23800" xr:uid="{00000000-0005-0000-0000-000046790000}"/>
    <cellStyle name="TableStyleLight1 2 7 3" xfId="23801" xr:uid="{00000000-0005-0000-0000-000047790000}"/>
    <cellStyle name="TableStyleLight1 2 7 4" xfId="23802" xr:uid="{00000000-0005-0000-0000-000048790000}"/>
    <cellStyle name="TableStyleLight1 2 7 5" xfId="23803" xr:uid="{00000000-0005-0000-0000-000049790000}"/>
    <cellStyle name="TableStyleLight1 2 7_Tertiary Salaries Survey" xfId="23804" xr:uid="{00000000-0005-0000-0000-00004A790000}"/>
    <cellStyle name="TableStyleLight1 2 8" xfId="23805" xr:uid="{00000000-0005-0000-0000-00004B790000}"/>
    <cellStyle name="TableStyleLight1 2 8 2" xfId="23806" xr:uid="{00000000-0005-0000-0000-00004C790000}"/>
    <cellStyle name="TableStyleLight1 2 8 2 2" xfId="23807" xr:uid="{00000000-0005-0000-0000-00004D790000}"/>
    <cellStyle name="TableStyleLight1 2 8 2_Tertiary Salaries Survey" xfId="23808" xr:uid="{00000000-0005-0000-0000-00004E790000}"/>
    <cellStyle name="TableStyleLight1 2 8 3" xfId="23809" xr:uid="{00000000-0005-0000-0000-00004F790000}"/>
    <cellStyle name="TableStyleLight1 2 8 3 2" xfId="23810" xr:uid="{00000000-0005-0000-0000-000050790000}"/>
    <cellStyle name="TableStyleLight1 2 8 3_Tertiary Salaries Survey" xfId="23811" xr:uid="{00000000-0005-0000-0000-000051790000}"/>
    <cellStyle name="TableStyleLight1 2 8 4" xfId="23812" xr:uid="{00000000-0005-0000-0000-000052790000}"/>
    <cellStyle name="TableStyleLight1 2 8 5" xfId="23813" xr:uid="{00000000-0005-0000-0000-000053790000}"/>
    <cellStyle name="TableStyleLight1 2 8 6" xfId="23814" xr:uid="{00000000-0005-0000-0000-000054790000}"/>
    <cellStyle name="TableStyleLight1 2 8_Tertiary Salaries Survey" xfId="23815" xr:uid="{00000000-0005-0000-0000-000055790000}"/>
    <cellStyle name="TableStyleLight1 2 9" xfId="23816" xr:uid="{00000000-0005-0000-0000-000056790000}"/>
    <cellStyle name="TableStyleLight1 2 9 2" xfId="23817" xr:uid="{00000000-0005-0000-0000-000057790000}"/>
    <cellStyle name="TableStyleLight1 2 9 2 2" xfId="23818" xr:uid="{00000000-0005-0000-0000-000058790000}"/>
    <cellStyle name="TableStyleLight1 2 9 2_Tertiary Salaries Survey" xfId="23819" xr:uid="{00000000-0005-0000-0000-000059790000}"/>
    <cellStyle name="TableStyleLight1 2 9 3" xfId="23820" xr:uid="{00000000-0005-0000-0000-00005A790000}"/>
    <cellStyle name="TableStyleLight1 2 9 3 2" xfId="23821" xr:uid="{00000000-0005-0000-0000-00005B790000}"/>
    <cellStyle name="TableStyleLight1 2 9 3_Tertiary Salaries Survey" xfId="23822" xr:uid="{00000000-0005-0000-0000-00005C790000}"/>
    <cellStyle name="TableStyleLight1 2 9 4" xfId="23823" xr:uid="{00000000-0005-0000-0000-00005D790000}"/>
    <cellStyle name="TableStyleLight1 2 9 5" xfId="23824" xr:uid="{00000000-0005-0000-0000-00005E790000}"/>
    <cellStyle name="TableStyleLight1 2 9 6" xfId="23825" xr:uid="{00000000-0005-0000-0000-00005F790000}"/>
    <cellStyle name="TableStyleLight1 2 9_Tertiary Salaries Survey" xfId="23826" xr:uid="{00000000-0005-0000-0000-000060790000}"/>
    <cellStyle name="TableStyleLight1 2_STUD aligned by INSTIT" xfId="23827" xr:uid="{00000000-0005-0000-0000-000061790000}"/>
    <cellStyle name="TableStyleLight1 3" xfId="23828" xr:uid="{00000000-0005-0000-0000-000062790000}"/>
    <cellStyle name="TableStyleLight1 3 2" xfId="23829" xr:uid="{00000000-0005-0000-0000-000063790000}"/>
    <cellStyle name="TableStyleLight1 3 2 2" xfId="23830" xr:uid="{00000000-0005-0000-0000-000064790000}"/>
    <cellStyle name="TableStyleLight1 3 2 2 2" xfId="23831" xr:uid="{00000000-0005-0000-0000-000065790000}"/>
    <cellStyle name="TableStyleLight1 3 2 2 3" xfId="23832" xr:uid="{00000000-0005-0000-0000-000066790000}"/>
    <cellStyle name="TableStyleLight1 3 2 2 4" xfId="23833" xr:uid="{00000000-0005-0000-0000-000067790000}"/>
    <cellStyle name="TableStyleLight1 3 2 2 5" xfId="23834" xr:uid="{00000000-0005-0000-0000-000068790000}"/>
    <cellStyle name="TableStyleLight1 3 2 2_Tertiary Salaries Survey" xfId="23835" xr:uid="{00000000-0005-0000-0000-000069790000}"/>
    <cellStyle name="TableStyleLight1 3 2 3" xfId="23836" xr:uid="{00000000-0005-0000-0000-00006A790000}"/>
    <cellStyle name="TableStyleLight1 3 2 3 2" xfId="23837" xr:uid="{00000000-0005-0000-0000-00006B790000}"/>
    <cellStyle name="TableStyleLight1 3 2 3 3" xfId="23838" xr:uid="{00000000-0005-0000-0000-00006C790000}"/>
    <cellStyle name="TableStyleLight1 3 2 3 4" xfId="23839" xr:uid="{00000000-0005-0000-0000-00006D790000}"/>
    <cellStyle name="TableStyleLight1 3 2 3_Tertiary Salaries Survey" xfId="23840" xr:uid="{00000000-0005-0000-0000-00006E790000}"/>
    <cellStyle name="TableStyleLight1 3 2 4" xfId="23841" xr:uid="{00000000-0005-0000-0000-00006F790000}"/>
    <cellStyle name="TableStyleLight1 3 2 5" xfId="23842" xr:uid="{00000000-0005-0000-0000-000070790000}"/>
    <cellStyle name="TableStyleLight1 3 2 6" xfId="23843" xr:uid="{00000000-0005-0000-0000-000071790000}"/>
    <cellStyle name="TableStyleLight1 3 2_STUD aligned by INSTIT" xfId="23844" xr:uid="{00000000-0005-0000-0000-000072790000}"/>
    <cellStyle name="TableStyleLight1 3 3" xfId="23845" xr:uid="{00000000-0005-0000-0000-000073790000}"/>
    <cellStyle name="TableStyleLight1 3 3 2" xfId="23846" xr:uid="{00000000-0005-0000-0000-000074790000}"/>
    <cellStyle name="TableStyleLight1 3 3 3" xfId="23847" xr:uid="{00000000-0005-0000-0000-000075790000}"/>
    <cellStyle name="TableStyleLight1 3 3 4" xfId="23848" xr:uid="{00000000-0005-0000-0000-000076790000}"/>
    <cellStyle name="TableStyleLight1 3 3 5" xfId="23849" xr:uid="{00000000-0005-0000-0000-000077790000}"/>
    <cellStyle name="TableStyleLight1 3 3_Tertiary Salaries Survey" xfId="23850" xr:uid="{00000000-0005-0000-0000-000078790000}"/>
    <cellStyle name="TableStyleLight1 3 4" xfId="23851" xr:uid="{00000000-0005-0000-0000-000079790000}"/>
    <cellStyle name="TableStyleLight1 3 4 2" xfId="23852" xr:uid="{00000000-0005-0000-0000-00007A790000}"/>
    <cellStyle name="TableStyleLight1 3 4 3" xfId="23853" xr:uid="{00000000-0005-0000-0000-00007B790000}"/>
    <cellStyle name="TableStyleLight1 3 4 4" xfId="23854" xr:uid="{00000000-0005-0000-0000-00007C790000}"/>
    <cellStyle name="TableStyleLight1 3 4_Tertiary Salaries Survey" xfId="23855" xr:uid="{00000000-0005-0000-0000-00007D790000}"/>
    <cellStyle name="TableStyleLight1 3 5" xfId="23856" xr:uid="{00000000-0005-0000-0000-00007E790000}"/>
    <cellStyle name="TableStyleLight1 3 6" xfId="23857" xr:uid="{00000000-0005-0000-0000-00007F790000}"/>
    <cellStyle name="TableStyleLight1 3 7" xfId="23858" xr:uid="{00000000-0005-0000-0000-000080790000}"/>
    <cellStyle name="TableStyleLight1 3 8" xfId="23859" xr:uid="{00000000-0005-0000-0000-000081790000}"/>
    <cellStyle name="TableStyleLight1 3_STUD aligned by INSTIT" xfId="23860" xr:uid="{00000000-0005-0000-0000-000082790000}"/>
    <cellStyle name="TableStyleLight1 4" xfId="23861" xr:uid="{00000000-0005-0000-0000-000083790000}"/>
    <cellStyle name="TableStyleLight1 4 2" xfId="23862" xr:uid="{00000000-0005-0000-0000-000084790000}"/>
    <cellStyle name="TableStyleLight1 4 2 2" xfId="23863" xr:uid="{00000000-0005-0000-0000-000085790000}"/>
    <cellStyle name="TableStyleLight1 4 2 2 2" xfId="23864" xr:uid="{00000000-0005-0000-0000-000086790000}"/>
    <cellStyle name="TableStyleLight1 4 2 2 3" xfId="23865" xr:uid="{00000000-0005-0000-0000-000087790000}"/>
    <cellStyle name="TableStyleLight1 4 2 2 4" xfId="23866" xr:uid="{00000000-0005-0000-0000-000088790000}"/>
    <cellStyle name="TableStyleLight1 4 2 2 5" xfId="23867" xr:uid="{00000000-0005-0000-0000-000089790000}"/>
    <cellStyle name="TableStyleLight1 4 2 2_Tertiary Salaries Survey" xfId="23868" xr:uid="{00000000-0005-0000-0000-00008A790000}"/>
    <cellStyle name="TableStyleLight1 4 2 3" xfId="23869" xr:uid="{00000000-0005-0000-0000-00008B790000}"/>
    <cellStyle name="TableStyleLight1 4 2 3 2" xfId="23870" xr:uid="{00000000-0005-0000-0000-00008C790000}"/>
    <cellStyle name="TableStyleLight1 4 2 3 3" xfId="23871" xr:uid="{00000000-0005-0000-0000-00008D790000}"/>
    <cellStyle name="TableStyleLight1 4 2 3 4" xfId="23872" xr:uid="{00000000-0005-0000-0000-00008E790000}"/>
    <cellStyle name="TableStyleLight1 4 2 3_Tertiary Salaries Survey" xfId="23873" xr:uid="{00000000-0005-0000-0000-00008F790000}"/>
    <cellStyle name="TableStyleLight1 4 2 4" xfId="23874" xr:uid="{00000000-0005-0000-0000-000090790000}"/>
    <cellStyle name="TableStyleLight1 4 2 5" xfId="23875" xr:uid="{00000000-0005-0000-0000-000091790000}"/>
    <cellStyle name="TableStyleLight1 4 2 6" xfId="23876" xr:uid="{00000000-0005-0000-0000-000092790000}"/>
    <cellStyle name="TableStyleLight1 4 2_STUD aligned by INSTIT" xfId="23877" xr:uid="{00000000-0005-0000-0000-000093790000}"/>
    <cellStyle name="TableStyleLight1 4 3" xfId="23878" xr:uid="{00000000-0005-0000-0000-000094790000}"/>
    <cellStyle name="TableStyleLight1 4 3 2" xfId="23879" xr:uid="{00000000-0005-0000-0000-000095790000}"/>
    <cellStyle name="TableStyleLight1 4 3 3" xfId="23880" xr:uid="{00000000-0005-0000-0000-000096790000}"/>
    <cellStyle name="TableStyleLight1 4 3 4" xfId="23881" xr:uid="{00000000-0005-0000-0000-000097790000}"/>
    <cellStyle name="TableStyleLight1 4 3 5" xfId="23882" xr:uid="{00000000-0005-0000-0000-000098790000}"/>
    <cellStyle name="TableStyleLight1 4 3_Tertiary Salaries Survey" xfId="23883" xr:uid="{00000000-0005-0000-0000-000099790000}"/>
    <cellStyle name="TableStyleLight1 4 4" xfId="23884" xr:uid="{00000000-0005-0000-0000-00009A790000}"/>
    <cellStyle name="TableStyleLight1 4 4 2" xfId="23885" xr:uid="{00000000-0005-0000-0000-00009B790000}"/>
    <cellStyle name="TableStyleLight1 4 4 3" xfId="23886" xr:uid="{00000000-0005-0000-0000-00009C790000}"/>
    <cellStyle name="TableStyleLight1 4 4 4" xfId="23887" xr:uid="{00000000-0005-0000-0000-00009D790000}"/>
    <cellStyle name="TableStyleLight1 4 4_Tertiary Salaries Survey" xfId="23888" xr:uid="{00000000-0005-0000-0000-00009E790000}"/>
    <cellStyle name="TableStyleLight1 4 5" xfId="23889" xr:uid="{00000000-0005-0000-0000-00009F790000}"/>
    <cellStyle name="TableStyleLight1 4 6" xfId="23890" xr:uid="{00000000-0005-0000-0000-0000A0790000}"/>
    <cellStyle name="TableStyleLight1 4 7" xfId="23891" xr:uid="{00000000-0005-0000-0000-0000A1790000}"/>
    <cellStyle name="TableStyleLight1 4 8" xfId="23892" xr:uid="{00000000-0005-0000-0000-0000A2790000}"/>
    <cellStyle name="TableStyleLight1 4_STUD aligned by INSTIT" xfId="23893" xr:uid="{00000000-0005-0000-0000-0000A3790000}"/>
    <cellStyle name="TableStyleLight1 5" xfId="23894" xr:uid="{00000000-0005-0000-0000-0000A4790000}"/>
    <cellStyle name="TableStyleLight1 6" xfId="23895" xr:uid="{00000000-0005-0000-0000-0000A5790000}"/>
    <cellStyle name="TableStyleLight1 6 10" xfId="23896" xr:uid="{00000000-0005-0000-0000-0000A6790000}"/>
    <cellStyle name="TableStyleLight1 6 2" xfId="23897" xr:uid="{00000000-0005-0000-0000-0000A7790000}"/>
    <cellStyle name="TableStyleLight1 6 2 2" xfId="23898" xr:uid="{00000000-0005-0000-0000-0000A8790000}"/>
    <cellStyle name="TableStyleLight1 6 2 3" xfId="23899" xr:uid="{00000000-0005-0000-0000-0000A9790000}"/>
    <cellStyle name="TableStyleLight1 6 2 4" xfId="23900" xr:uid="{00000000-0005-0000-0000-0000AA790000}"/>
    <cellStyle name="TableStyleLight1 6 2 5" xfId="23901" xr:uid="{00000000-0005-0000-0000-0000AB790000}"/>
    <cellStyle name="TableStyleLight1 6 2_Tertiary Salaries Survey" xfId="23902" xr:uid="{00000000-0005-0000-0000-0000AC790000}"/>
    <cellStyle name="TableStyleLight1 6 3" xfId="23903" xr:uid="{00000000-0005-0000-0000-0000AD790000}"/>
    <cellStyle name="TableStyleLight1 6 3 2" xfId="23904" xr:uid="{00000000-0005-0000-0000-0000AE790000}"/>
    <cellStyle name="TableStyleLight1 6 3 2 2" xfId="23905" xr:uid="{00000000-0005-0000-0000-0000AF790000}"/>
    <cellStyle name="TableStyleLight1 6 3 2_Tertiary Salaries Survey" xfId="23906" xr:uid="{00000000-0005-0000-0000-0000B0790000}"/>
    <cellStyle name="TableStyleLight1 6 3 3" xfId="23907" xr:uid="{00000000-0005-0000-0000-0000B1790000}"/>
    <cellStyle name="TableStyleLight1 6 3 3 2" xfId="23908" xr:uid="{00000000-0005-0000-0000-0000B2790000}"/>
    <cellStyle name="TableStyleLight1 6 3 3_Tertiary Salaries Survey" xfId="23909" xr:uid="{00000000-0005-0000-0000-0000B3790000}"/>
    <cellStyle name="TableStyleLight1 6 3 4" xfId="23910" xr:uid="{00000000-0005-0000-0000-0000B4790000}"/>
    <cellStyle name="TableStyleLight1 6 3 5" xfId="23911" xr:uid="{00000000-0005-0000-0000-0000B5790000}"/>
    <cellStyle name="TableStyleLight1 6 3 6" xfId="23912" xr:uid="{00000000-0005-0000-0000-0000B6790000}"/>
    <cellStyle name="TableStyleLight1 6 3_Tertiary Salaries Survey" xfId="23913" xr:uid="{00000000-0005-0000-0000-0000B7790000}"/>
    <cellStyle name="TableStyleLight1 6 4" xfId="23914" xr:uid="{00000000-0005-0000-0000-0000B8790000}"/>
    <cellStyle name="TableStyleLight1 6 4 2" xfId="23915" xr:uid="{00000000-0005-0000-0000-0000B9790000}"/>
    <cellStyle name="TableStyleLight1 6 4 2 2" xfId="23916" xr:uid="{00000000-0005-0000-0000-0000BA790000}"/>
    <cellStyle name="TableStyleLight1 6 4 2_Tertiary Salaries Survey" xfId="23917" xr:uid="{00000000-0005-0000-0000-0000BB790000}"/>
    <cellStyle name="TableStyleLight1 6 4 3" xfId="23918" xr:uid="{00000000-0005-0000-0000-0000BC790000}"/>
    <cellStyle name="TableStyleLight1 6 4 3 2" xfId="23919" xr:uid="{00000000-0005-0000-0000-0000BD790000}"/>
    <cellStyle name="TableStyleLight1 6 4 3_Tertiary Salaries Survey" xfId="23920" xr:uid="{00000000-0005-0000-0000-0000BE790000}"/>
    <cellStyle name="TableStyleLight1 6 4 4" xfId="23921" xr:uid="{00000000-0005-0000-0000-0000BF790000}"/>
    <cellStyle name="TableStyleLight1 6 4 5" xfId="23922" xr:uid="{00000000-0005-0000-0000-0000C0790000}"/>
    <cellStyle name="TableStyleLight1 6 4 6" xfId="23923" xr:uid="{00000000-0005-0000-0000-0000C1790000}"/>
    <cellStyle name="TableStyleLight1 6 4_Tertiary Salaries Survey" xfId="23924" xr:uid="{00000000-0005-0000-0000-0000C2790000}"/>
    <cellStyle name="TableStyleLight1 6 5" xfId="23925" xr:uid="{00000000-0005-0000-0000-0000C3790000}"/>
    <cellStyle name="TableStyleLight1 6 5 2" xfId="23926" xr:uid="{00000000-0005-0000-0000-0000C4790000}"/>
    <cellStyle name="TableStyleLight1 6 5 2 2" xfId="23927" xr:uid="{00000000-0005-0000-0000-0000C5790000}"/>
    <cellStyle name="TableStyleLight1 6 5 2_Tertiary Salaries Survey" xfId="23928" xr:uid="{00000000-0005-0000-0000-0000C6790000}"/>
    <cellStyle name="TableStyleLight1 6 5 3" xfId="23929" xr:uid="{00000000-0005-0000-0000-0000C7790000}"/>
    <cellStyle name="TableStyleLight1 6 5 3 2" xfId="23930" xr:uid="{00000000-0005-0000-0000-0000C8790000}"/>
    <cellStyle name="TableStyleLight1 6 5 3_Tertiary Salaries Survey" xfId="23931" xr:uid="{00000000-0005-0000-0000-0000C9790000}"/>
    <cellStyle name="TableStyleLight1 6 5 4" xfId="23932" xr:uid="{00000000-0005-0000-0000-0000CA790000}"/>
    <cellStyle name="TableStyleLight1 6 5 5" xfId="23933" xr:uid="{00000000-0005-0000-0000-0000CB790000}"/>
    <cellStyle name="TableStyleLight1 6 5 6" xfId="23934" xr:uid="{00000000-0005-0000-0000-0000CC790000}"/>
    <cellStyle name="TableStyleLight1 6 5_Tertiary Salaries Survey" xfId="23935" xr:uid="{00000000-0005-0000-0000-0000CD790000}"/>
    <cellStyle name="TableStyleLight1 6 6" xfId="23936" xr:uid="{00000000-0005-0000-0000-0000CE790000}"/>
    <cellStyle name="TableStyleLight1 6 6 2" xfId="23937" xr:uid="{00000000-0005-0000-0000-0000CF790000}"/>
    <cellStyle name="TableStyleLight1 6 6 2 2" xfId="23938" xr:uid="{00000000-0005-0000-0000-0000D0790000}"/>
    <cellStyle name="TableStyleLight1 6 6 2_Tertiary Salaries Survey" xfId="23939" xr:uid="{00000000-0005-0000-0000-0000D1790000}"/>
    <cellStyle name="TableStyleLight1 6 6 3" xfId="23940" xr:uid="{00000000-0005-0000-0000-0000D2790000}"/>
    <cellStyle name="TableStyleLight1 6 6 3 2" xfId="23941" xr:uid="{00000000-0005-0000-0000-0000D3790000}"/>
    <cellStyle name="TableStyleLight1 6 6 3_Tertiary Salaries Survey" xfId="23942" xr:uid="{00000000-0005-0000-0000-0000D4790000}"/>
    <cellStyle name="TableStyleLight1 6 6 4" xfId="23943" xr:uid="{00000000-0005-0000-0000-0000D5790000}"/>
    <cellStyle name="TableStyleLight1 6 6 5" xfId="23944" xr:uid="{00000000-0005-0000-0000-0000D6790000}"/>
    <cellStyle name="TableStyleLight1 6 6 6" xfId="23945" xr:uid="{00000000-0005-0000-0000-0000D7790000}"/>
    <cellStyle name="TableStyleLight1 6 6_Tertiary Salaries Survey" xfId="23946" xr:uid="{00000000-0005-0000-0000-0000D8790000}"/>
    <cellStyle name="TableStyleLight1 6 7" xfId="23947" xr:uid="{00000000-0005-0000-0000-0000D9790000}"/>
    <cellStyle name="TableStyleLight1 6 8" xfId="23948" xr:uid="{00000000-0005-0000-0000-0000DA790000}"/>
    <cellStyle name="TableStyleLight1 6 9" xfId="23949" xr:uid="{00000000-0005-0000-0000-0000DB790000}"/>
    <cellStyle name="TableStyleLight1 6_STUD aligned by INSTIT" xfId="23950" xr:uid="{00000000-0005-0000-0000-0000DC790000}"/>
    <cellStyle name="TableStyleLight1 7" xfId="23951" xr:uid="{00000000-0005-0000-0000-0000DD790000}"/>
    <cellStyle name="TableStyleLight1 7 10" xfId="23952" xr:uid="{00000000-0005-0000-0000-0000DE790000}"/>
    <cellStyle name="TableStyleLight1 7 2" xfId="23953" xr:uid="{00000000-0005-0000-0000-0000DF790000}"/>
    <cellStyle name="TableStyleLight1 7 2 2" xfId="23954" xr:uid="{00000000-0005-0000-0000-0000E0790000}"/>
    <cellStyle name="TableStyleLight1 7 2 2 2" xfId="23955" xr:uid="{00000000-0005-0000-0000-0000E1790000}"/>
    <cellStyle name="TableStyleLight1 7 2 2_Tertiary Salaries Survey" xfId="23956" xr:uid="{00000000-0005-0000-0000-0000E2790000}"/>
    <cellStyle name="TableStyleLight1 7 2 3" xfId="23957" xr:uid="{00000000-0005-0000-0000-0000E3790000}"/>
    <cellStyle name="TableStyleLight1 7 2 3 2" xfId="23958" xr:uid="{00000000-0005-0000-0000-0000E4790000}"/>
    <cellStyle name="TableStyleLight1 7 2 3_Tertiary Salaries Survey" xfId="23959" xr:uid="{00000000-0005-0000-0000-0000E5790000}"/>
    <cellStyle name="TableStyleLight1 7 2 4" xfId="23960" xr:uid="{00000000-0005-0000-0000-0000E6790000}"/>
    <cellStyle name="TableStyleLight1 7 2 5" xfId="23961" xr:uid="{00000000-0005-0000-0000-0000E7790000}"/>
    <cellStyle name="TableStyleLight1 7 2_Tertiary Salaries Survey" xfId="23962" xr:uid="{00000000-0005-0000-0000-0000E8790000}"/>
    <cellStyle name="TableStyleLight1 7 3" xfId="23963" xr:uid="{00000000-0005-0000-0000-0000E9790000}"/>
    <cellStyle name="TableStyleLight1 7 3 2" xfId="23964" xr:uid="{00000000-0005-0000-0000-0000EA790000}"/>
    <cellStyle name="TableStyleLight1 7 3 2 2" xfId="23965" xr:uid="{00000000-0005-0000-0000-0000EB790000}"/>
    <cellStyle name="TableStyleLight1 7 3 2_Tertiary Salaries Survey" xfId="23966" xr:uid="{00000000-0005-0000-0000-0000EC790000}"/>
    <cellStyle name="TableStyleLight1 7 3 3" xfId="23967" xr:uid="{00000000-0005-0000-0000-0000ED790000}"/>
    <cellStyle name="TableStyleLight1 7 3 3 2" xfId="23968" xr:uid="{00000000-0005-0000-0000-0000EE790000}"/>
    <cellStyle name="TableStyleLight1 7 3 3_Tertiary Salaries Survey" xfId="23969" xr:uid="{00000000-0005-0000-0000-0000EF790000}"/>
    <cellStyle name="TableStyleLight1 7 3 4" xfId="23970" xr:uid="{00000000-0005-0000-0000-0000F0790000}"/>
    <cellStyle name="TableStyleLight1 7 3 5" xfId="23971" xr:uid="{00000000-0005-0000-0000-0000F1790000}"/>
    <cellStyle name="TableStyleLight1 7 3 6" xfId="23972" xr:uid="{00000000-0005-0000-0000-0000F2790000}"/>
    <cellStyle name="TableStyleLight1 7 3 7" xfId="23973" xr:uid="{00000000-0005-0000-0000-0000F3790000}"/>
    <cellStyle name="TableStyleLight1 7 3_Tertiary Salaries Survey" xfId="23974" xr:uid="{00000000-0005-0000-0000-0000F4790000}"/>
    <cellStyle name="TableStyleLight1 7 4" xfId="23975" xr:uid="{00000000-0005-0000-0000-0000F5790000}"/>
    <cellStyle name="TableStyleLight1 7 4 2" xfId="23976" xr:uid="{00000000-0005-0000-0000-0000F6790000}"/>
    <cellStyle name="TableStyleLight1 7 4 2 2" xfId="23977" xr:uid="{00000000-0005-0000-0000-0000F7790000}"/>
    <cellStyle name="TableStyleLight1 7 4 2_Tertiary Salaries Survey" xfId="23978" xr:uid="{00000000-0005-0000-0000-0000F8790000}"/>
    <cellStyle name="TableStyleLight1 7 4 3" xfId="23979" xr:uid="{00000000-0005-0000-0000-0000F9790000}"/>
    <cellStyle name="TableStyleLight1 7 4 3 2" xfId="23980" xr:uid="{00000000-0005-0000-0000-0000FA790000}"/>
    <cellStyle name="TableStyleLight1 7 4 3_Tertiary Salaries Survey" xfId="23981" xr:uid="{00000000-0005-0000-0000-0000FB790000}"/>
    <cellStyle name="TableStyleLight1 7 4 4" xfId="23982" xr:uid="{00000000-0005-0000-0000-0000FC790000}"/>
    <cellStyle name="TableStyleLight1 7 4 5" xfId="23983" xr:uid="{00000000-0005-0000-0000-0000FD790000}"/>
    <cellStyle name="TableStyleLight1 7 4 6" xfId="23984" xr:uid="{00000000-0005-0000-0000-0000FE790000}"/>
    <cellStyle name="TableStyleLight1 7 4_Tertiary Salaries Survey" xfId="23985" xr:uid="{00000000-0005-0000-0000-0000FF790000}"/>
    <cellStyle name="TableStyleLight1 7 5" xfId="23986" xr:uid="{00000000-0005-0000-0000-0000007A0000}"/>
    <cellStyle name="TableStyleLight1 7 5 2" xfId="23987" xr:uid="{00000000-0005-0000-0000-0000017A0000}"/>
    <cellStyle name="TableStyleLight1 7 5 2 2" xfId="23988" xr:uid="{00000000-0005-0000-0000-0000027A0000}"/>
    <cellStyle name="TableStyleLight1 7 5 2_Tertiary Salaries Survey" xfId="23989" xr:uid="{00000000-0005-0000-0000-0000037A0000}"/>
    <cellStyle name="TableStyleLight1 7 5 3" xfId="23990" xr:uid="{00000000-0005-0000-0000-0000047A0000}"/>
    <cellStyle name="TableStyleLight1 7 5 3 2" xfId="23991" xr:uid="{00000000-0005-0000-0000-0000057A0000}"/>
    <cellStyle name="TableStyleLight1 7 5 3_Tertiary Salaries Survey" xfId="23992" xr:uid="{00000000-0005-0000-0000-0000067A0000}"/>
    <cellStyle name="TableStyleLight1 7 5 4" xfId="23993" xr:uid="{00000000-0005-0000-0000-0000077A0000}"/>
    <cellStyle name="TableStyleLight1 7 5 5" xfId="23994" xr:uid="{00000000-0005-0000-0000-0000087A0000}"/>
    <cellStyle name="TableStyleLight1 7 5 6" xfId="23995" xr:uid="{00000000-0005-0000-0000-0000097A0000}"/>
    <cellStyle name="TableStyleLight1 7 5_Tertiary Salaries Survey" xfId="23996" xr:uid="{00000000-0005-0000-0000-00000A7A0000}"/>
    <cellStyle name="TableStyleLight1 7 6" xfId="23997" xr:uid="{00000000-0005-0000-0000-00000B7A0000}"/>
    <cellStyle name="TableStyleLight1 7 6 2" xfId="23998" xr:uid="{00000000-0005-0000-0000-00000C7A0000}"/>
    <cellStyle name="TableStyleLight1 7 6 2 2" xfId="23999" xr:uid="{00000000-0005-0000-0000-00000D7A0000}"/>
    <cellStyle name="TableStyleLight1 7 6 2_Tertiary Salaries Survey" xfId="24000" xr:uid="{00000000-0005-0000-0000-00000E7A0000}"/>
    <cellStyle name="TableStyleLight1 7 6 3" xfId="24001" xr:uid="{00000000-0005-0000-0000-00000F7A0000}"/>
    <cellStyle name="TableStyleLight1 7 6 3 2" xfId="24002" xr:uid="{00000000-0005-0000-0000-0000107A0000}"/>
    <cellStyle name="TableStyleLight1 7 6 3_Tertiary Salaries Survey" xfId="24003" xr:uid="{00000000-0005-0000-0000-0000117A0000}"/>
    <cellStyle name="TableStyleLight1 7 6 4" xfId="24004" xr:uid="{00000000-0005-0000-0000-0000127A0000}"/>
    <cellStyle name="TableStyleLight1 7 6 5" xfId="24005" xr:uid="{00000000-0005-0000-0000-0000137A0000}"/>
    <cellStyle name="TableStyleLight1 7 6 6" xfId="24006" xr:uid="{00000000-0005-0000-0000-0000147A0000}"/>
    <cellStyle name="TableStyleLight1 7 6_Tertiary Salaries Survey" xfId="24007" xr:uid="{00000000-0005-0000-0000-0000157A0000}"/>
    <cellStyle name="TableStyleLight1 7 7" xfId="24008" xr:uid="{00000000-0005-0000-0000-0000167A0000}"/>
    <cellStyle name="TableStyleLight1 7 7 2" xfId="24009" xr:uid="{00000000-0005-0000-0000-0000177A0000}"/>
    <cellStyle name="TableStyleLight1 7 7_Tertiary Salaries Survey" xfId="24010" xr:uid="{00000000-0005-0000-0000-0000187A0000}"/>
    <cellStyle name="TableStyleLight1 7 8" xfId="24011" xr:uid="{00000000-0005-0000-0000-0000197A0000}"/>
    <cellStyle name="TableStyleLight1 7 8 2" xfId="24012" xr:uid="{00000000-0005-0000-0000-00001A7A0000}"/>
    <cellStyle name="TableStyleLight1 7 8_Tertiary Salaries Survey" xfId="24013" xr:uid="{00000000-0005-0000-0000-00001B7A0000}"/>
    <cellStyle name="TableStyleLight1 7 9" xfId="24014" xr:uid="{00000000-0005-0000-0000-00001C7A0000}"/>
    <cellStyle name="TableStyleLight1 7_STUD aligned by INSTIT" xfId="24015" xr:uid="{00000000-0005-0000-0000-00001D7A0000}"/>
    <cellStyle name="TableStyleLight1 8" xfId="24016" xr:uid="{00000000-0005-0000-0000-00001E7A0000}"/>
    <cellStyle name="TableStyleLight1 8 2" xfId="24017" xr:uid="{00000000-0005-0000-0000-00001F7A0000}"/>
    <cellStyle name="TableStyleLight1 8 3" xfId="24018" xr:uid="{00000000-0005-0000-0000-0000207A0000}"/>
    <cellStyle name="TableStyleLight1 8 4" xfId="24019" xr:uid="{00000000-0005-0000-0000-0000217A0000}"/>
    <cellStyle name="TableStyleLight1 8 5" xfId="24020" xr:uid="{00000000-0005-0000-0000-0000227A0000}"/>
    <cellStyle name="TableStyleLight1 8_Tertiary Salaries Survey" xfId="24021" xr:uid="{00000000-0005-0000-0000-0000237A0000}"/>
    <cellStyle name="TableStyleLight1 9" xfId="24022" xr:uid="{00000000-0005-0000-0000-0000247A0000}"/>
    <cellStyle name="TableStyleLight1_STUD aligned by INSTIT" xfId="24023" xr:uid="{00000000-0005-0000-0000-0000257A0000}"/>
    <cellStyle name="temp" xfId="24024" xr:uid="{00000000-0005-0000-0000-0000267A0000}"/>
    <cellStyle name="temp 2" xfId="24025" xr:uid="{00000000-0005-0000-0000-0000277A0000}"/>
    <cellStyle name="tête chapitre" xfId="24026" xr:uid="{00000000-0005-0000-0000-0000287A0000}"/>
    <cellStyle name="TEXT" xfId="24027" xr:uid="{00000000-0005-0000-0000-0000297A0000}"/>
    <cellStyle name="title1" xfId="24028" xr:uid="{00000000-0005-0000-0000-00002A7A0000}"/>
    <cellStyle name="title1 2" xfId="24029" xr:uid="{00000000-0005-0000-0000-00002B7A0000}"/>
    <cellStyle name="Titles" xfId="24030" xr:uid="{00000000-0005-0000-0000-00002C7A0000}"/>
    <cellStyle name="titre" xfId="24031" xr:uid="{00000000-0005-0000-0000-00002D7A0000}"/>
    <cellStyle name="Tusental (0)_Blad2" xfId="24032" xr:uid="{00000000-0005-0000-0000-00002E7A0000}"/>
    <cellStyle name="Tusental 2" xfId="24033" xr:uid="{00000000-0005-0000-0000-00002F7A0000}"/>
    <cellStyle name="Tusental_Blad2" xfId="24034" xr:uid="{00000000-0005-0000-0000-0000307A0000}"/>
    <cellStyle name="Valuta (0)_Blad2" xfId="24035" xr:uid="{00000000-0005-0000-0000-0000317A0000}"/>
    <cellStyle name="Währung [0]_DIAGRAM" xfId="24036" xr:uid="{00000000-0005-0000-0000-0000337A0000}"/>
    <cellStyle name="Währung_DIAGRAM" xfId="24037" xr:uid="{00000000-0005-0000-0000-0000347A0000}"/>
    <cellStyle name="Wrapped" xfId="24038" xr:uid="{00000000-0005-0000-0000-0000357A0000}"/>
    <cellStyle name="자리수" xfId="24039" xr:uid="{00000000-0005-0000-0000-0000367A0000}"/>
    <cellStyle name="자리수0" xfId="24040" xr:uid="{00000000-0005-0000-0000-0000377A0000}"/>
    <cellStyle name="콤마 [0]_ACCOUNT" xfId="24041" xr:uid="{00000000-0005-0000-0000-0000387A0000}"/>
    <cellStyle name="콤마_ACCOUNT" xfId="24042" xr:uid="{00000000-0005-0000-0000-0000397A0000}"/>
    <cellStyle name="통화 [0]_ACCOUNT" xfId="24043" xr:uid="{00000000-0005-0000-0000-00003A7A0000}"/>
    <cellStyle name="통화_ACCOUNT" xfId="24044" xr:uid="{00000000-0005-0000-0000-00003B7A0000}"/>
    <cellStyle name="퍼센트" xfId="24045" xr:uid="{00000000-0005-0000-0000-00003C7A0000}"/>
    <cellStyle name="표준 5" xfId="24046" xr:uid="{00000000-0005-0000-0000-00003D7A0000}"/>
    <cellStyle name="표준_9511REV" xfId="24047" xr:uid="{00000000-0005-0000-0000-00003E7A0000}"/>
    <cellStyle name="화폐기호" xfId="24048" xr:uid="{00000000-0005-0000-0000-00003F7A0000}"/>
    <cellStyle name="화폐기호0" xfId="24049" xr:uid="{00000000-0005-0000-0000-0000407A0000}"/>
    <cellStyle name="標準 2" xfId="24050" xr:uid="{00000000-0005-0000-0000-0000417A0000}"/>
  </cellStyles>
  <dxfs count="11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5367963</xdr:colOff>
      <xdr:row>0</xdr:row>
      <xdr:rowOff>12990</xdr:rowOff>
    </xdr:from>
    <xdr:to>
      <xdr:col>3</xdr:col>
      <xdr:colOff>764</xdr:colOff>
      <xdr:row>1</xdr:row>
      <xdr:rowOff>587352</xdr:rowOff>
    </xdr:to>
    <xdr:pic>
      <xdr:nvPicPr>
        <xdr:cNvPr id="2" name="Picture 1">
          <a:extLst>
            <a:ext uri="{FF2B5EF4-FFF2-40B4-BE49-F238E27FC236}">
              <a16:creationId xmlns:a16="http://schemas.microsoft.com/office/drawing/2014/main" id="{7516ECF7-F191-A54C-8A67-95B39664C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5683" y="12990"/>
          <a:ext cx="3013974" cy="954948"/>
        </a:xfrm>
        <a:prstGeom prst="rect">
          <a:avLst/>
        </a:prstGeom>
        <a:ln>
          <a:solidFill>
            <a:srgbClr val="00B05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A1:E73"/>
  <sheetViews>
    <sheetView showGridLines="0" tabSelected="1" zoomScale="82" zoomScaleNormal="100" workbookViewId="0"/>
  </sheetViews>
  <sheetFormatPr baseColWidth="10" defaultColWidth="9.1640625" defaultRowHeight="13"/>
  <cols>
    <col min="1" max="1" width="39.6640625" style="1" customWidth="1"/>
    <col min="2" max="2" width="3.83203125" style="1" customWidth="1"/>
    <col min="3" max="3" width="110" style="1" customWidth="1"/>
    <col min="4" max="4" width="77.1640625" style="1" customWidth="1"/>
    <col min="5" max="5" width="26.6640625" style="1" customWidth="1"/>
    <col min="6" max="16384" width="9.1640625" style="1"/>
  </cols>
  <sheetData>
    <row r="1" spans="1:5" ht="30" customHeight="1">
      <c r="A1" s="546" t="s">
        <v>272</v>
      </c>
      <c r="B1" s="163"/>
      <c r="C1" s="164"/>
      <c r="D1" s="4"/>
      <c r="E1" s="4"/>
    </row>
    <row r="2" spans="1:5" ht="47" customHeight="1">
      <c r="A2" s="547" t="s">
        <v>273</v>
      </c>
      <c r="B2" s="9"/>
      <c r="C2" s="165"/>
    </row>
    <row r="3" spans="1:5" ht="18" customHeight="1">
      <c r="A3" s="166" t="s">
        <v>270</v>
      </c>
      <c r="B3" s="7"/>
      <c r="C3" s="167"/>
      <c r="D3" s="3"/>
    </row>
    <row r="4" spans="1:5" ht="30" customHeight="1">
      <c r="A4" s="182" t="s">
        <v>271</v>
      </c>
      <c r="B4" s="8"/>
      <c r="C4" s="168"/>
    </row>
    <row r="5" spans="1:5" ht="53" customHeight="1">
      <c r="A5" s="169"/>
      <c r="B5" s="11"/>
      <c r="C5" s="170" t="s">
        <v>275</v>
      </c>
    </row>
    <row r="6" spans="1:5" ht="18" customHeight="1">
      <c r="A6" s="171" t="str">
        <f ca="1">'Tabela BIN.SCH.GENDER'!A1</f>
        <v>Tabela BIN.SCH.GENDER</v>
      </c>
      <c r="B6" s="172"/>
      <c r="C6" s="178" t="str">
        <f>'Tabela BIN.SCH.GENDER'!A3</f>
        <v>Deleži učiteljic glede na značilnosti osnovnih šol</v>
      </c>
    </row>
    <row r="7" spans="1:5" ht="18" customHeight="1">
      <c r="A7" s="171" t="str">
        <f ca="1">'Tabela BIN.TR1.GENDER'!A1</f>
        <v>Tabela BIN.TR1.GENDER</v>
      </c>
      <c r="B7" s="172"/>
      <c r="C7" s="178" t="str">
        <f>'Tabela BIN.TR1.GENDER'!A3</f>
        <v>Razlike v deležih učiteljic v osnovni šoli med leti 2008 in 2018</v>
      </c>
    </row>
    <row r="8" spans="1:5" ht="18" customHeight="1">
      <c r="A8" s="171" t="str">
        <f ca="1">'Tabela BIN.NO.GENDER_I3'!A1</f>
        <v>Tabela BIN.NO.GENDER_I3</v>
      </c>
      <c r="B8" s="172"/>
      <c r="C8" s="178" t="str">
        <f>'Tabela BIN.NO.GENDER_I3'!A3</f>
        <v>Deleži učiteljic v srednjih šolah</v>
      </c>
    </row>
    <row r="9" spans="1:5" ht="18" customHeight="1">
      <c r="A9" s="174" t="str">
        <f ca="1">'Tabela CON.DESC.AGE'!A1</f>
        <v>Tabela CON.DESC.AGE</v>
      </c>
      <c r="B9" s="175"/>
      <c r="C9" s="179" t="str">
        <f>'Tabela CON.DESC.AGE'!A3</f>
        <v>Starost učiteljev in učiteljic osnovne šole</v>
      </c>
    </row>
    <row r="10" spans="1:5" ht="18" customHeight="1">
      <c r="A10" s="171" t="str">
        <f ca="1">'Tabela CON.DESC.AGE_I3'!A1</f>
        <v>Tabela CON.DESC.AGE_I3</v>
      </c>
      <c r="B10" s="172"/>
      <c r="C10" s="178" t="str">
        <f>'Tabela CON.DESC.AGE_I3'!A3</f>
        <v>Starost učiteljev in učiteljic srednje šole</v>
      </c>
    </row>
    <row r="11" spans="1:5" ht="18" customHeight="1">
      <c r="A11" s="171" t="str">
        <f ca="1">'Tabela BMUL.TR1.AGE'!A1</f>
        <v>Tabela BMUL.TR1.AGE</v>
      </c>
      <c r="B11" s="172" t="s">
        <v>270</v>
      </c>
      <c r="C11" s="178" t="str">
        <f>'Tabela BMUL.TR1.AGE'!A3</f>
        <v>Razlike v starosti učiteljev in učiteljic v osnovni šoli med leti 2008 in 2018</v>
      </c>
    </row>
    <row r="12" spans="1:5" ht="18" customHeight="1">
      <c r="A12" s="171" t="str">
        <f ca="1">'Tabela CMUL.NO.EXP'!A1</f>
        <v>Tabela CMUL.NO.EXP</v>
      </c>
      <c r="B12" s="172"/>
      <c r="C12" s="178" t="str">
        <f>'Tabela CMUL.NO.EXP'!A3</f>
        <v>Delovne izkušnje učiteljev in učiteljic v osnovni šoli</v>
      </c>
    </row>
    <row r="13" spans="1:5" ht="18" customHeight="1">
      <c r="A13" s="174" t="str">
        <f ca="1">'Tabela CMUL.NO.EXP_I3'!A1</f>
        <v>Tabela CMUL.NO.EXP_I3</v>
      </c>
      <c r="B13" s="175"/>
      <c r="C13" s="180" t="str">
        <f>'Tabela CMUL.NO.EXP_I3'!A3</f>
        <v>Delovne izkušnje učiteljev in učiteljic v srednji šoli</v>
      </c>
    </row>
    <row r="14" spans="1:5" ht="18" customHeight="1">
      <c r="A14" s="171" t="str">
        <f ca="1">'Tabela BMUL.TR1.TCEXP'!A1</f>
        <v>Tabela BMUL.TR1.TCEXP</v>
      </c>
      <c r="B14" s="172"/>
      <c r="C14" s="178" t="str">
        <f>'Tabela BMUL.TR1.TCEXP'!A3</f>
        <v>Razlike v  delovnih izkušnjah učiteljev in učiteljic v osnovni šoli med leti 2008 in 2018</v>
      </c>
    </row>
    <row r="15" spans="1:5" ht="18" customHeight="1">
      <c r="A15" s="171" t="str">
        <f ca="1">'Tabela BIN.SCH.GENDER_P'!A1</f>
        <v>Tabela BIN.SCH.GENDER_P</v>
      </c>
      <c r="B15" s="172"/>
      <c r="C15" s="178" t="str">
        <f>'Tabela BIN.SCH.GENDER_P'!A3</f>
        <v>Delež ravnateljic v osnovni šoli glede na lastnosti šole</v>
      </c>
    </row>
    <row r="16" spans="1:5" ht="18" customHeight="1">
      <c r="A16" s="171" t="str">
        <f ca="1">'Tabela BIN.TR1.GENDER_P'!A1</f>
        <v>Tabela BIN.TR1.GENDER_P</v>
      </c>
      <c r="B16" s="172"/>
      <c r="C16" s="178" t="str">
        <f>'Tabela BIN.TR1.GENDER_P'!A3</f>
        <v>Razlika v deležih ravnateljic v osnovni šoli med leti 2008 in 2018</v>
      </c>
    </row>
    <row r="17" spans="1:3" ht="18" customHeight="1">
      <c r="A17" s="171" t="str">
        <f ca="1">'Table BIN.NO.GENDER_P_I3'!A1</f>
        <v>Table BIN.NO.GENDER_P_I3</v>
      </c>
      <c r="B17" s="172"/>
      <c r="C17" s="178" t="str">
        <f>'Table BIN.NO.GENDER_P_I3'!A3</f>
        <v>Delež ravnateljic v srednjih šolah</v>
      </c>
    </row>
    <row r="18" spans="1:3" ht="18" customHeight="1">
      <c r="A18" s="171" t="str">
        <f ca="1">'Tabela CON.DESC.AGE_P'!A1</f>
        <v>Tabela CON.DESC.AGE_P</v>
      </c>
      <c r="B18" s="172"/>
      <c r="C18" s="178" t="str">
        <f>'Tabela CON.DESC.AGE_P'!A3</f>
        <v>Starost ravnateljev in ravnateljic v osnovni šoli</v>
      </c>
    </row>
    <row r="19" spans="1:3" ht="18" customHeight="1">
      <c r="A19" s="171" t="str">
        <f ca="1">'Tabela CON.DESC.AGE_P_I3'!A1</f>
        <v>Tabela CON.DESC.AGE_P_I3</v>
      </c>
      <c r="B19" s="172"/>
      <c r="C19" s="178" t="str">
        <f>'Tabela CON.DESC.AGE_P_I3'!A3</f>
        <v>Starost ravnateljev in ravnateljic v srednjih šoli</v>
      </c>
    </row>
    <row r="20" spans="1:3" ht="18" customHeight="1">
      <c r="A20" s="171" t="str">
        <f ca="1">'Tabela BMUL.TR1.AGE_P'!A1</f>
        <v>Tabela BMUL.TR1.AGE_P</v>
      </c>
      <c r="B20" s="172"/>
      <c r="C20" s="178" t="str">
        <f>'Tabela BMUL.TR1.AGE_P'!A3</f>
        <v>Razlika v starosti ravnateljev v osnovni šoli med leti 2008 in 2018</v>
      </c>
    </row>
    <row r="21" spans="1:3" ht="18" customHeight="1">
      <c r="A21" s="171" t="str">
        <f ca="1">'Tabela CMUL.NO.EXP_P'!A1</f>
        <v>Tabela CMUL.NO.EXP_P</v>
      </c>
      <c r="B21" s="172"/>
      <c r="C21" s="178" t="str">
        <f>'Tabela CMUL.NO.EXP_P'!A3</f>
        <v>Delovne izkušnje ravnateljev osnovnih šol</v>
      </c>
    </row>
    <row r="22" spans="1:3" ht="18" customHeight="1">
      <c r="A22" s="171" t="str">
        <f ca="1">'Tabela CMUL.NO.EXP_P_I3'!A1</f>
        <v>Tabela CMUL.NO.EXP_P_I3</v>
      </c>
      <c r="B22" s="172"/>
      <c r="C22" s="178" t="str">
        <f>'Tabela CMUL.NO.EXP_P_I3'!A3</f>
        <v>Delovne izkušnje ravnateljev srednjih šol</v>
      </c>
    </row>
    <row r="23" spans="1:3" ht="18" customHeight="1">
      <c r="A23" s="171" t="str">
        <f ca="1">'Tabela CON.SCH.EXP_P'!A1</f>
        <v>Tabela CON.SCH.EXP_P</v>
      </c>
      <c r="B23" s="172"/>
      <c r="C23" s="178" t="str">
        <f>'Tabela CON.SCH.EXP_P'!A3</f>
        <v>Delovne izkušnje ravnateljev  osnovnih šol glede na lastnosti šole</v>
      </c>
    </row>
    <row r="24" spans="1:3" ht="18" customHeight="1">
      <c r="A24" s="171" t="str">
        <f ca="1">'Tabela BMUL.TR1.EXP_P'!A1</f>
        <v>Tabela BMUL.TR1.EXP_P</v>
      </c>
      <c r="B24" s="172"/>
      <c r="C24" s="178" t="str">
        <f>'Tabela BMUL.TR1.EXP_P'!A3</f>
        <v>Razlike v letih delovnih izkušenj ravnateljev osnovnih šol med leti 2008 in 2018</v>
      </c>
    </row>
    <row r="25" spans="1:3" ht="18" customHeight="1">
      <c r="A25" s="171" t="str">
        <f ca="1">'Tabela BMUL.NO.STUD_CHAR'!A1</f>
        <v>Tabela BMUL.NO.STUD_CHAR</v>
      </c>
      <c r="B25" s="172"/>
      <c r="C25" s="178" t="str">
        <f>'Tabela BMUL.NO.STUD_CHAR'!A3</f>
        <v>Deleži zaposlenih učiteljev v osnovnih šolah z različno sestavo populacije učencev</v>
      </c>
    </row>
    <row r="26" spans="1:3" s="2" customFormat="1" ht="18" customHeight="1">
      <c r="A26" s="171" t="str">
        <f ca="1">'Tabela BMUL.NO.STUD_CHAR_I3'!A1</f>
        <v>Tabela BMUL.NO.STUD_CHAR_I3</v>
      </c>
      <c r="B26" s="172"/>
      <c r="C26" s="178" t="str">
        <f>'Tabela BMUL.NO.STUD_CHAR_I3'!A3</f>
        <v>Deleži zaposlenih učiteljev v srednjih šolah z različno sestavo populacije dijakov</v>
      </c>
    </row>
    <row r="27" spans="1:3" ht="18" customHeight="1">
      <c r="A27" s="171" t="str">
        <f ca="1">'Tabela BMUL.NO.TC_CHAR'!A1</f>
        <v>Tabela BMUL.NO.TC_CHAR</v>
      </c>
      <c r="B27" s="172"/>
      <c r="C27" s="178" t="str">
        <f>'Tabela BMUL.NO.TC_CHAR'!A3</f>
        <v>Deleži osnovnošolskih učiteljev, ki učijo v razredih z različnimi učenci</v>
      </c>
    </row>
    <row r="28" spans="1:3" ht="18" customHeight="1">
      <c r="A28" s="171" t="str">
        <f ca="1">'Tabela BMUL.TR1.STUD_CHAR'!A1</f>
        <v>Tabela BMUL.TR1.STUD_CHAR</v>
      </c>
      <c r="B28" s="172"/>
      <c r="C28" s="178" t="str">
        <f>'Tabela BMUL.TR1.STUD_CHAR'!A3</f>
        <v>Razlika v deležih učiteljev, ki učijo učence, katerih materni jezik se razlikuje od učnega jezika v šoli, med leti 2008 in 2018</v>
      </c>
    </row>
    <row r="29" spans="1:3" ht="18" customHeight="1">
      <c r="A29" s="171" t="str">
        <f ca="1">'Tabela BMUL.TP.DIV_PRACT'!A1</f>
        <v>Tabela BMUL.TP.DIV_PRACT</v>
      </c>
      <c r="B29" s="172"/>
      <c r="C29" s="178" t="str">
        <f>'Tabela BMUL.TP.DIV_PRACT'!A3</f>
        <v>Šolske prakse v osnovnih šolah, povezane z raznolikostjo</v>
      </c>
    </row>
    <row r="30" spans="1:3" ht="18" customHeight="1">
      <c r="A30" s="171" t="str">
        <f ca="1">'Tabela BMUL.TP.DIV_PRACT_I3'!A1</f>
        <v>Tabela BMUL.TP.DIV_PRACT_I3</v>
      </c>
      <c r="B30" s="172"/>
      <c r="C30" s="178" t="str">
        <f>'Tabela BMUL.TP.DIV_PRACT_I3'!A3</f>
        <v>Šolske prakse v srednjih šolah, povezane z raznolikostjo</v>
      </c>
    </row>
    <row r="31" spans="1:3" ht="18" customHeight="1">
      <c r="A31" s="171" t="str">
        <f ca="1">'Tabela BMUL.NO.DIV_POL'!A1</f>
        <v>Tabela BMUL.NO.DIV_POL</v>
      </c>
      <c r="B31" s="172"/>
      <c r="C31" s="178" t="str">
        <f>'Tabela BMUL.NO.DIV_POL'!A3</f>
        <v>Šolske prakse v osnovni šoli, povezane z enakopravnostjo</v>
      </c>
    </row>
    <row r="32" spans="1:3" ht="18" customHeight="1">
      <c r="A32" s="171" t="str">
        <f ca="1">'Tabela BMUL.NO.DIV_SEFF'!A1</f>
        <v>Tabela BMUL.NO.DIV_SEFF</v>
      </c>
      <c r="B32" s="172"/>
      <c r="C32" s="178" t="str">
        <f>'Tabela BMUL.NO.DIV_SEFF'!A3</f>
        <v>Deleži učiteljev v osnovni šoli, ki visoko ocenjujejo svojo učinkovitost pri poučevanju v večkulturnih razredih</v>
      </c>
    </row>
    <row r="33" spans="1:5" ht="18" customHeight="1">
      <c r="A33" s="171" t="str">
        <f ca="1">'Tabela BMUL.NO.DIV_SEFF_I3'!A1</f>
        <v>Tabela BMUL.NO.DIV_SEFF_I3</v>
      </c>
      <c r="B33" s="172"/>
      <c r="C33" s="178" t="str">
        <f>'Tabela BMUL.NO.DIV_SEFF_I3'!A3</f>
        <v>Deleži učiteljev v srednji šoli, ki visoko ocenjujejo svojo učinkovitost pri poučevanju v večkulturnih razredih</v>
      </c>
    </row>
    <row r="34" spans="1:5" ht="18" customHeight="1">
      <c r="A34" s="171" t="str">
        <f ca="1">'Tabela BMUL.NO.DIV_BELIEF'!A1</f>
        <v>Tabela BMUL.NO.DIV_BELIEF</v>
      </c>
      <c r="B34" s="172"/>
      <c r="C34" s="178" t="str">
        <f>'Tabela BMUL.NO.DIV_BELIEF'!A3</f>
        <v>Mnenje ravnateljev osnovnih šol o odnosu učiteljev do raznolikosti</v>
      </c>
    </row>
    <row r="35" spans="1:5" ht="18" customHeight="1">
      <c r="A35" s="171" t="str">
        <f ca="1">'Tabela BMUL.NO.EQUITY'!A1</f>
        <v>Tabela BMUL.NO.EQUITY</v>
      </c>
      <c r="B35" s="172"/>
      <c r="C35" s="178" t="str">
        <f>'Tabela BMUL.NO.EQUITY'!A3</f>
        <v xml:space="preserve">Mnenje ravnateljev osnovnih šol o odnosu učiteljev do enakopravnosti </v>
      </c>
    </row>
    <row r="36" spans="1:5" ht="18" customHeight="1">
      <c r="A36" s="171" t="str">
        <f ca="1">'Tabela BMUL.NO.SCH_SAFETY'!A1</f>
        <v>Tabela BMUL.NO.SCH_SAFETY</v>
      </c>
      <c r="B36" s="172"/>
      <c r="C36" s="178" t="str">
        <f>'Tabela BMUL.NO.SCH_SAFETY'!A3</f>
        <v>Varnost v osnovnih šolah</v>
      </c>
    </row>
    <row r="37" spans="1:5" ht="18" customHeight="1">
      <c r="A37" s="171" t="str">
        <f ca="1">'Tabela BMUL.NO.SCH_SAFETY_I3'!A1</f>
        <v>Tabela BMUL.NO.SCH_SAFETY_I3</v>
      </c>
      <c r="B37" s="172"/>
      <c r="C37" s="178" t="str">
        <f>'Tabela BMUL.NO.SCH_SAFETY_I3'!A3</f>
        <v>Varnost v srednjih šolah</v>
      </c>
    </row>
    <row r="38" spans="1:5" ht="18" customHeight="1">
      <c r="A38" s="171" t="str">
        <f ca="1">'Tabela BMUL.NO.STUTC_REL'!A1</f>
        <v>Tabela BMUL.NO.STUTC_REL</v>
      </c>
      <c r="B38" s="172"/>
      <c r="C38" s="178" t="str">
        <f>'Tabela BMUL.NO.STUTC_REL'!A3</f>
        <v>Odnosi med učitelji in učenci v osnovni šoli</v>
      </c>
    </row>
    <row r="39" spans="1:5" ht="18" customHeight="1">
      <c r="A39" s="171" t="str">
        <f ca="1">'Tabela BMUL.NO.STUTC_REL_I3'!A1</f>
        <v>Tabela BMUL.NO.STUTC_REL_I3</v>
      </c>
      <c r="B39" s="172"/>
      <c r="C39" s="178" t="str">
        <f>'Tabela BMUL.NO.STUTC_REL_I3'!A3</f>
        <v>Odnosi med učitelji in dijaki v srednji šoli</v>
      </c>
    </row>
    <row r="40" spans="1:5" ht="18" customHeight="1">
      <c r="A40" s="171" t="str">
        <f ca="1">'Tabela BMUL.TR1.STUTC_REL'!A1</f>
        <v>Tabela BMUL.TR1.STUTC_REL</v>
      </c>
      <c r="B40" s="172"/>
      <c r="C40" s="178" t="str">
        <f>'Tabela BMUL.TR1.STUTC_REL'!A3</f>
        <v>Razlike v odnosih med učitelji in učenci v osnovni šoli med leti 2008 in 2018</v>
      </c>
    </row>
    <row r="41" spans="1:5" ht="18" customHeight="1">
      <c r="A41" s="171" t="str">
        <f ca="1">'Tabela BMUL.NO.TC_DISCLIM'!A1</f>
        <v>Tabela BMUL.NO.TC_DISCLIM</v>
      </c>
      <c r="B41" s="172"/>
      <c r="C41" s="178" t="str">
        <f>'Tabela BMUL.NO.TC_DISCLIM'!A3</f>
        <v>Delovno vzdušje v razredih osnovne šole</v>
      </c>
    </row>
    <row r="42" spans="1:5" ht="18" customHeight="1">
      <c r="A42" s="171" t="str">
        <f ca="1">'Tabela BMUL.NO.TC_DISCLIM_I3'!A1</f>
        <v>Tabela BMUL.NO.TC_DISCLIM_I3</v>
      </c>
      <c r="B42" s="172"/>
      <c r="C42" s="178" t="str">
        <f>'Tabela BMUL.NO.TC_DISCLIM_I3'!A3</f>
        <v>Delovno vzdušje v razredih srednje šole</v>
      </c>
    </row>
    <row r="43" spans="1:5" ht="18" customHeight="1">
      <c r="A43" s="171" t="str">
        <f ca="1">'Tabela BMUL.TR1.TC_DISCLIM'!A1</f>
        <v>Tabela BMUL.TR1.TC_DISCLIM</v>
      </c>
      <c r="B43" s="172"/>
      <c r="C43" s="178" t="str">
        <f>'Tabela BMUL.TR1.TC_DISCLIM'!A3</f>
        <v>Razlika v delovnem vzdušju v razredih osnovne šole med leti 2008 in 2018</v>
      </c>
    </row>
    <row r="44" spans="1:5" ht="18" customHeight="1">
      <c r="A44" s="171" t="str">
        <f ca="1">'Tabela BMUL.NO.SPEND_PRIOR'!A1</f>
        <v>Tabela BMUL.NO.SPEND_PRIOR</v>
      </c>
      <c r="B44" s="172"/>
      <c r="C44" s="178" t="str">
        <f>'Tabela BMUL.NO.SPEND_PRIOR'!A3</f>
        <v>Priorite porabe finančnih sredstev v osnovnih šolah</v>
      </c>
    </row>
    <row r="45" spans="1:5" ht="18" customHeight="1">
      <c r="A45" s="171" t="str">
        <f ca="1">'Tabela BMUL.NO.SPEND_PRIOR_I3'!A1</f>
        <v>Tabela BMUL.NO.SPEND_PRIOR_I3</v>
      </c>
      <c r="B45" s="172"/>
      <c r="C45" s="178" t="str">
        <f>'Tabela BMUL.NO.SPEND_PRIOR_I3'!A3</f>
        <v>Priorite porabe finančnih sredstev v srednjih šolah</v>
      </c>
    </row>
    <row r="46" spans="1:5" ht="18" customHeight="1">
      <c r="A46" s="171" t="str">
        <f ca="1">'Tabela BIN.SCH.SPEND_PRIOR'!A1</f>
        <v>Tabela BIN.SCH.SPEND_PRIOR</v>
      </c>
      <c r="B46" s="172"/>
      <c r="C46" s="178" t="str">
        <f>'Tabela BIN.SCH.SPEND_PRIOR'!A3</f>
        <v>Zvišanje plač učiteljev v osnovni šoli kot prioriteta vlaganja potencialnih finančnih virov, glede na lastnosti šol</v>
      </c>
    </row>
    <row r="47" spans="1:5" ht="18" customHeight="1">
      <c r="A47" s="171" t="str">
        <f ca="1">'Tabela CON.DESC.TC_SIZE'!A1</f>
        <v>Tabela CON.DESC.TC_SIZE</v>
      </c>
      <c r="B47" s="172"/>
      <c r="C47" s="178" t="str">
        <f>'Tabela CON.DESC.TC_SIZE'!A3</f>
        <v>Velikost razreda v osnovni šoli</v>
      </c>
    </row>
    <row r="48" spans="1:5" ht="18" customHeight="1">
      <c r="A48" s="171" t="str">
        <f ca="1">'Tabela BMUL.NO.SCH_RES'!A1</f>
        <v>Tabela BMUL.NO.SCH_RES</v>
      </c>
      <c r="B48" s="172"/>
      <c r="C48" s="178" t="str">
        <f>'Tabela BMUL.NO.SCH_RES'!A3</f>
        <v>Vpliv pomanjkanja virov na poučevanje v osnovni šoli</v>
      </c>
      <c r="E48" s="6"/>
    </row>
    <row r="49" spans="1:3" ht="18" customHeight="1">
      <c r="A49" s="171" t="str">
        <f ca="1">'Tabela BMUL.NO.SCH_RES_I3'!A1</f>
        <v>Tabela BMUL.NO.SCH_RES_I3</v>
      </c>
      <c r="B49" s="172"/>
      <c r="C49" s="178" t="str">
        <f>'Tabela BMUL.NO.SCH_RES_I3'!A3</f>
        <v>Vpliv pomanjkanja virov na poučevanje v srednji šoli</v>
      </c>
    </row>
    <row r="50" spans="1:3" ht="18" customHeight="1">
      <c r="A50" s="171" t="str">
        <f ca="1">'Tabela BMUL.TR1.SCH_RES'!A1</f>
        <v>Tabela BMUL.TR1.SCH_RES</v>
      </c>
      <c r="B50" s="172"/>
      <c r="C50" s="178" t="str">
        <f>'Tabela BMUL.TR1.SCH_RES'!A3</f>
        <v>Razlika v vplivu pomanjkanja virov na poučevanje v osnovni šoli med leti 2008 in 2018</v>
      </c>
    </row>
    <row r="51" spans="1:3" ht="18" customHeight="1">
      <c r="A51" s="171" t="str">
        <f ca="1">'Tabela UND.UND.STAFF_RES'!A1</f>
        <v>Tabela UND.UND.STAFF_RES</v>
      </c>
      <c r="B51" s="172"/>
      <c r="C51" s="178" t="str">
        <f>'Tabela UND.UND.STAFF_RES'!A3</f>
        <v>Število zaposlenih v osnovnih šolah</v>
      </c>
    </row>
    <row r="52" spans="1:3" ht="18" customHeight="1">
      <c r="A52" s="171" t="str">
        <f ca="1">'Tabela UND.UND.STAFF_RES_I3'!A1</f>
        <v>Tabela UND.UND.STAFF_RES_I3</v>
      </c>
      <c r="B52" s="172"/>
      <c r="C52" s="178" t="str">
        <f>'Tabela UND.UND.STAFF_RES_I3'!A3</f>
        <v>Število zaposlenih v srednjih šolah</v>
      </c>
    </row>
    <row r="53" spans="1:3" ht="18" customHeight="1">
      <c r="A53" s="171" t="str">
        <f ca="1">'Tabela BMUL.TR1.CLSIZE'!A1</f>
        <v>Tabela BMUL.TR1.CLSIZE</v>
      </c>
      <c r="B53" s="172"/>
      <c r="C53" s="178" t="str">
        <f>'Tabela BMUL.TR1.CLSIZE'!A3</f>
        <v>Razlika v velikosti razredov osnovne šole med leti 2008 in 2018</v>
      </c>
    </row>
    <row r="54" spans="1:3" ht="18" customHeight="1">
      <c r="A54" s="171" t="str">
        <f ca="1">'Tabela BMUL.TR1.STRATIO'!A1</f>
        <v>Tabela BMUL.TR1.STRATIO</v>
      </c>
      <c r="B54" s="172"/>
      <c r="C54" s="178" t="str">
        <f>'Tabela BMUL.TR1.STRATIO'!A3</f>
        <v>Razlika v razmerju učencev na učitelja med leti 2008 in 2018 v osnovni šoli</v>
      </c>
    </row>
    <row r="55" spans="1:3" ht="45" customHeight="1">
      <c r="A55" s="183" t="s">
        <v>274</v>
      </c>
      <c r="B55" s="10"/>
      <c r="C55" s="168"/>
    </row>
    <row r="56" spans="1:3" ht="18" customHeight="1">
      <c r="A56" s="171" t="str">
        <f ca="1">'REG.LOG.D_SPEND_CLASS_v2'!A1</f>
        <v>REG.LOG.D_SPEND_CLASS_v2</v>
      </c>
      <c r="B56" s="172"/>
      <c r="C56" s="181" t="str">
        <f>'REG.LOG.D_SPEND_CLASS_v2'!A3</f>
        <v>Povezanost med prioritetno porabo sredstev za zmanjšanje velikosti razredov in sestavo razreda v osnovni šoli</v>
      </c>
    </row>
    <row r="57" spans="1:3" ht="18" customHeight="1">
      <c r="A57" s="171" t="str">
        <f ca="1">'REG.OLS.T3SEFE_CLASS_v2'!A1</f>
        <v>REG.OLS.T3SEFE_CLASS_v2</v>
      </c>
      <c r="B57" s="172"/>
      <c r="C57" s="181" t="str">
        <f>'REG.OLS.T3SEFE_CLASS_v2'!A3</f>
        <v>Povezanost med samoučinkovitostjo učiteljev pri poučevanju v multikulturnih okoljih in sestavo razreda v osnovni šoli</v>
      </c>
    </row>
    <row r="58" spans="1:3" ht="18" customHeight="1">
      <c r="A58" s="171" t="str">
        <f ca="1">'REG.OLS.T3DISC_CLASS_v1'!A1</f>
        <v>REG.OLS.T3DISC_CLASS_v1</v>
      </c>
      <c r="B58" s="172"/>
      <c r="C58" s="181" t="str">
        <f>'REG.OLS.T3DISC_CLASS_v1'!A3</f>
        <v>Povezanost med delovnim vzdušjem v razredu in sestavo razreda</v>
      </c>
    </row>
    <row r="59" spans="1:3" ht="18" customHeight="1">
      <c r="A59" s="171" t="str">
        <f ca="1">'REG.OLS.T3DISC_CLASS_v2'!A1</f>
        <v>REG.OLS.T3DISC_CLASS_v2</v>
      </c>
      <c r="B59" s="172"/>
      <c r="C59" s="181" t="str">
        <f>'REG.OLS.T3DISC_CLASS_v2'!A3</f>
        <v>Povezanost med delovnim vzdušjem v razredu in sestavo razreda</v>
      </c>
    </row>
    <row r="60" spans="1:3" ht="18" customHeight="1">
      <c r="A60" s="171" t="str">
        <f ca="1">'REG.OLS.T3COGAC_CLASS_v1'!A1</f>
        <v>REG.OLS.T3COGAC_CLASS_v1</v>
      </c>
      <c r="B60" s="172"/>
      <c r="C60" s="181" t="str">
        <f>'REG.OLS.T3COGAC_CLASS_v1'!A3</f>
        <v>Povezanost med vzpodbujanjem višjih miselnih procesov in delovnim vzdušjem v razredu</v>
      </c>
    </row>
    <row r="61" spans="1:3" ht="18" customHeight="1">
      <c r="A61" s="171" t="str">
        <f ca="1">'REG.OLS.T3COGAC_CLASS_v2'!A1</f>
        <v>REG.OLS.T3COGAC_CLASS_v2</v>
      </c>
      <c r="B61" s="172"/>
      <c r="C61" s="181" t="str">
        <f>'REG.OLS.T3COGAC_CLASS_v2'!A3</f>
        <v>Povezanost med spodbujanjem višjih miselnih procesov in lastnostmi razreda</v>
      </c>
    </row>
    <row r="62" spans="1:3" ht="18" customHeight="1">
      <c r="A62" s="171" t="str">
        <f ca="1">'REG.OLS.T3COGAC_CLASS_v3'!A1</f>
        <v>REG.OLS.T3COGAC_CLASS_v3</v>
      </c>
      <c r="B62" s="172"/>
      <c r="C62" s="181" t="str">
        <f>'REG.OLS.T3COGAC_CLASS_v3'!A3</f>
        <v>Povezanost spodbujanja višjih miselnih procesov in lastnosti razreda</v>
      </c>
    </row>
    <row r="63" spans="1:3" ht="18" customHeight="1">
      <c r="A63" s="171" t="str">
        <f ca="1">'REG.OLS.T3SELF_CLASS_v2'!A1</f>
        <v>REG.OLS.T3SELF_CLASS_v2</v>
      </c>
      <c r="B63" s="172"/>
      <c r="C63" s="181" t="str">
        <f>'REG.OLS.T3SELF_CLASS_v2'!A3</f>
        <v>Povezanost med samoceno učinkovitosti poučevanja in lastnostmi razreda</v>
      </c>
    </row>
    <row r="64" spans="1:3" ht="18" customHeight="1">
      <c r="A64" s="171" t="str">
        <f ca="1">'REG.OLS.T3SELF_CLASS_v3'!A1</f>
        <v>REG.OLS.T3SELF_CLASS_v3</v>
      </c>
      <c r="B64" s="172"/>
      <c r="C64" s="181" t="str">
        <f>'REG.OLS.T3SELF_CLASS_v3'!A3</f>
        <v>Povezanost med samoučinkovitostjo in lastnostmi razreda</v>
      </c>
    </row>
    <row r="65" spans="1:3" ht="18" customHeight="1">
      <c r="A65" s="171" t="str">
        <f ca="1">'REG.OLS.TSTCH_CLASS_v2'!A1</f>
        <v>REG.OLS.TSTCH_CLASS_v2</v>
      </c>
      <c r="B65" s="172"/>
      <c r="C65" s="181" t="str">
        <f>'REG.OLS.TSTCH_CLASS_v2'!A3</f>
        <v>Povezanost med deležem časa, porabljenim za dejansko poučevanje in lastnostmi razreda</v>
      </c>
    </row>
    <row r="66" spans="1:3" ht="18" customHeight="1">
      <c r="A66" s="171" t="str">
        <f ca="1">'REG.OLS.TSTCH_CLASS_v3'!A1</f>
        <v>REG.OLS.TSTCH_CLASS_v3</v>
      </c>
      <c r="B66" s="172"/>
      <c r="C66" s="181" t="str">
        <f>'REG.OLS.TSTCH_CLASS_v3'!A3</f>
        <v>Povezanost med deležem časa, porabljenim za dejansko poučevanje in lastnostmi razreda</v>
      </c>
    </row>
    <row r="67" spans="1:3" ht="18" customHeight="1">
      <c r="A67" s="171" t="str">
        <f ca="1">'REG.LOG.D_SALARY_MOTIV_v2'!A1</f>
        <v>REG.LOG.D_SALARY_MOTIV_v2</v>
      </c>
      <c r="B67" s="172"/>
      <c r="C67" s="181" t="str">
        <f>'REG.LOG.D_SALARY_MOTIV_v2'!A3</f>
        <v>Povezanost prioritne porabe potencialnih finančnih virov za povečanje učiteljskih plač z motivacijo za izbiro učiteljskega poklica</v>
      </c>
    </row>
    <row r="68" spans="1:3">
      <c r="A68" s="176"/>
      <c r="B68" s="177"/>
      <c r="C68" s="173"/>
    </row>
    <row r="69" spans="1:3">
      <c r="A69" s="176"/>
      <c r="B69" s="177"/>
      <c r="C69" s="173"/>
    </row>
    <row r="70" spans="1:3">
      <c r="A70" s="176"/>
      <c r="B70" s="177"/>
      <c r="C70" s="173"/>
    </row>
    <row r="71" spans="1:3">
      <c r="A71" s="176"/>
      <c r="B71" s="177"/>
      <c r="C71" s="173"/>
    </row>
    <row r="72" spans="1:3" ht="37" customHeight="1">
      <c r="A72" s="362" t="s">
        <v>315</v>
      </c>
      <c r="B72" s="363"/>
      <c r="C72" s="364"/>
    </row>
    <row r="73" spans="1:3" ht="41" customHeight="1" thickBot="1">
      <c r="A73" s="365" t="s">
        <v>317</v>
      </c>
      <c r="B73" s="366"/>
      <c r="C73" s="367"/>
    </row>
  </sheetData>
  <customSheetViews>
    <customSheetView guid="{D5EBC263-696F-49EE-8F70-9720399D0AE4}" scale="80" showGridLines="0" topLeftCell="A22">
      <selection activeCell="A39" sqref="A39"/>
      <pageMargins left="0.7" right="0.7" top="0.75" bottom="0.75" header="0.3" footer="0.3"/>
      <pageSetup paperSize="9" orientation="portrait" r:id="rId1"/>
    </customSheetView>
    <customSheetView guid="{353D1C49-C974-412E-95D5-6B2FB5C60A84}" scale="80" showGridLines="0" topLeftCell="A28">
      <selection activeCell="A71" sqref="A71"/>
      <pageMargins left="0.7" right="0.7" top="0.75" bottom="0.75" header="0.3" footer="0.3"/>
      <pageSetup paperSize="9" orientation="portrait" r:id="rId2"/>
    </customSheetView>
  </customSheetViews>
  <mergeCells count="2">
    <mergeCell ref="A72:C72"/>
    <mergeCell ref="A73:C73"/>
  </mergeCells>
  <hyperlinks>
    <hyperlink ref="A6" location="'Tabela BIN.SCH.GENDER'!A1" display="'Tabela BIN.SCH.GENDER'!A1" xr:uid="{00000000-0004-0000-0000-000000000000}"/>
    <hyperlink ref="A7" location="'Tabela BIN.TR1.GENDER'!A1" display="'Tabela BIN.TR1.GENDER'!A1" xr:uid="{00000000-0004-0000-0000-000002000000}"/>
    <hyperlink ref="A8" location="'Tabela BIN.NO.GENDER_I3'!A1" display="'Tabela BIN.NO.GENDER_I3'!A1" xr:uid="{00000000-0004-0000-0000-000006000000}"/>
    <hyperlink ref="A9" location="'Tabela CON.DESC.AGE'!A1" display="'Tabela CON.DESC.AGE'!A1" xr:uid="{00000000-0004-0000-0000-000008000000}"/>
    <hyperlink ref="A10" location="'Tabela CON.DESC.AGE_I3'!A1" display="'Tabela CON.DESC.AGE_I3'!A1" xr:uid="{00000000-0004-0000-0000-00000C000000}"/>
    <hyperlink ref="A11" location="'Tabela BMUL.TR1.AGE'!A1" display="'Tabela BMUL.TR1.AGE'!A1" xr:uid="{00000000-0004-0000-0000-00000E000000}"/>
    <hyperlink ref="A12" location="'Tabela CMUL.NO.EXP'!A1" display="'Tabela CMUL.NO.EXP'!A1" xr:uid="{00000000-0004-0000-0000-000010000000}"/>
    <hyperlink ref="A13" location="'Tabela CMUL.NO.EXP_I3'!A1" display="'Tabela CMUL.NO.EXP_I3'!A1" xr:uid="{00000000-0004-0000-0000-000014000000}"/>
    <hyperlink ref="A14" location="'Tabela BMUL.TR1.TCEXP'!A1" display="'Tabela BMUL.TR1.TCEXP'!A1" xr:uid="{00000000-0004-0000-0000-000016000000}"/>
    <hyperlink ref="A15" location="'Tabela BIN.SCH.GENDER_P'!A1" display="'Tabela BIN.SCH.GENDER_P'!A1" xr:uid="{00000000-0004-0000-0000-000018000000}"/>
    <hyperlink ref="A16" location="'Tabela BIN.TR1.GENDER_P'!A1" display="'Tabela BIN.TR1.GENDER_P'!A1" xr:uid="{00000000-0004-0000-0000-00001A000000}"/>
    <hyperlink ref="A17" location="'Tabela CON.DESC.AGE_P_I3'!A1" display="'Tabela CON.DESC.AGE_P_I3'!A1" xr:uid="{00000000-0004-0000-0000-00001E000000}"/>
    <hyperlink ref="A18" location="'Tabela CON.DESC.AGE_P'!A1" display="'Tabela CON.DESC.AGE_P'!A1" xr:uid="{00000000-0004-0000-0000-000022000000}"/>
    <hyperlink ref="A19" location="'Tabela CON.DESC.AGE_P_I3'!A1" display="'Tabela CON.DESC.AGE_P_I3'!A1" xr:uid="{00000000-0004-0000-0000-000024000000}"/>
    <hyperlink ref="A20" location="'Tabela BMUL.TR1.AGE_P'!A1" display="'Tabela BMUL.TR1.AGE_P'!A1" xr:uid="{00000000-0004-0000-0000-000026000000}"/>
    <hyperlink ref="A21" location="'Tabela CMUL.NO.EXP'!A1" display="'Tabela CMUL.NO.EXP'!A1" xr:uid="{00000000-0004-0000-0000-000028000000}"/>
    <hyperlink ref="A22" location="'Tabela CMUL.NO.EXP_P_I3'!A1" display="'Tabela CMUL.NO.EXP_P_I3'!A1" xr:uid="{00000000-0004-0000-0000-00002C000000}"/>
    <hyperlink ref="A23" location="'Tabela CON.SCH.EXP_P'!A1" display="'Tabela CON.SCH.EXP_P'!A1" xr:uid="{00000000-0004-0000-0000-00002E000000}"/>
    <hyperlink ref="A24" location="'Tabela BMUL.TR1.EXP_P'!A1" display="'Tabela BMUL.TR1.EXP_P'!A1" xr:uid="{00000000-0004-0000-0000-000030000000}"/>
    <hyperlink ref="A25" location="'Tabela BMUL.NO.STUD_CHAR'!A1" display="'Tabela BMUL.NO.STUD_CHAR'!A1" xr:uid="{00000000-0004-0000-0000-000032000000}"/>
    <hyperlink ref="A27" location="'Tabela BMUL.NO.TC_CHAR'!A1" display="'Tabela BMUL.NO.TC_CHAR'!A1" xr:uid="{00000000-0004-0000-0000-000038000000}"/>
    <hyperlink ref="A28" location="'Tabela BMUL.TR1.STUD_CHAR'!A1" display="'Tabela BMUL.TR1.STUD_CHAR'!A1" xr:uid="{00000000-0004-0000-0000-00003A000000}"/>
    <hyperlink ref="A29" location="'Tabela BMUL.TP.DIV_PRACT'!A1" display="'Tabela BMUL.TP.DIV_PRACT'!A1" xr:uid="{00000000-0004-0000-0000-000040000000}"/>
    <hyperlink ref="A30" location="'Tabela BMUL.TP.DIV_PRACT_I3'!A1" display="'Tabela BMUL.TP.DIV_PRACT_I3'!A1" xr:uid="{00000000-0004-0000-0000-000044000000}"/>
    <hyperlink ref="A31" location="'Tabela BMUL.NO.DIV_POL'!A1" display="'Tabela BMUL.NO.DIV_POL'!A1" xr:uid="{00000000-0004-0000-0000-000046000000}"/>
    <hyperlink ref="A32" location="'Tabela BMUL.NO.DIV_SEFF'!A1" display="'Tabela BMUL.NO.DIV_SEFF'!A1" xr:uid="{00000000-0004-0000-0000-000048000000}"/>
    <hyperlink ref="A33" location="'Tabela BMUL.NO.DIV_SEFF_I3'!A1" display="'Tabela BMUL.NO.DIV_SEFF_I3'!A1" xr:uid="{00000000-0004-0000-0000-00004C000000}"/>
    <hyperlink ref="A34" location="'Tabela BMUL.NO.DIV_BELIEF'!A1" display="'Tabela BMUL.NO.DIV_BELIEF'!A1" xr:uid="{00000000-0004-0000-0000-00004E000000}"/>
    <hyperlink ref="A35" location="'Tabela BMUL.NO.EQUITY'!A1" display="'Tabela BMUL.NO.EQUITY'!A1" xr:uid="{00000000-0004-0000-0000-000050000000}"/>
    <hyperlink ref="A36" location="'Tabela BMUL.NO.SCH_SAFETY'!A1" display="'Tabela BMUL.NO.SCH_SAFETY'!A1" xr:uid="{00000000-0004-0000-0000-000052000000}"/>
    <hyperlink ref="A37" location="'Tabela BMUL.NO.SCH_SAFETY_I3'!A1" display="'Tabela BMUL.NO.SCH_SAFETY_I3'!A1" xr:uid="{00000000-0004-0000-0000-000056000000}"/>
    <hyperlink ref="A38" location="'Tabela BMUL.NO.STUTC_REL'!A1" display="'Tabela BMUL.NO.STUTC_REL'!A1" xr:uid="{00000000-0004-0000-0000-00005A000000}"/>
    <hyperlink ref="A39" location="'Tabela BMUL.NO.STUTC_REL_I3'!A1" display="'Tabela BMUL.NO.STUTC_REL_I3'!A1" xr:uid="{00000000-0004-0000-0000-00005E000000}"/>
    <hyperlink ref="A40" location="'Tabela BMUL.TR1.STUTC_REL'!A1" display="'Tabela BMUL.TR1.STUTC_REL'!A1" xr:uid="{00000000-0004-0000-0000-000060000000}"/>
    <hyperlink ref="A41" location="'Tabela BMUL.NO.TC_DISCLIM'!A1" display="'Tabela BMUL.NO.TC_DISCLIM'!A1" xr:uid="{00000000-0004-0000-0000-000062000000}"/>
    <hyperlink ref="A42" location="'Tabela BMUL.NO.TC_DISCLIM_I3'!A1" display="'Tabela BMUL.NO.TC_DISCLIM_I3'!A1" xr:uid="{00000000-0004-0000-0000-000066000000}"/>
    <hyperlink ref="A43" location="'Tabela BMUL.TR1.TC_DISCLIM'!A1" display="'Tabela BMUL.TR1.TC_DISCLIM'!A1" xr:uid="{00000000-0004-0000-0000-000068000000}"/>
    <hyperlink ref="A44" location="'Tabela BMUL.NO.SPEND_PRIOR'!A1" display="'Tabela BMUL.NO.SPEND_PRIOR'!A1" xr:uid="{00000000-0004-0000-0000-00006A000000}"/>
    <hyperlink ref="A45" location="'Tabela BMUL.NO.SPEND_PRIOR_I3'!A1" display="'Tabela BMUL.NO.SPEND_PRIOR_I3'!A1" xr:uid="{00000000-0004-0000-0000-00006E000000}"/>
    <hyperlink ref="A46" location="'Tabela BIN.SCH.SPEND_PRIOR'!A1" display="'Tabela BIN.SCH.SPEND_PRIOR'!A1" xr:uid="{00000000-0004-0000-0000-000070000000}"/>
    <hyperlink ref="A47" location="'Tabela CON.DESC.TC_SIZE'!A1" display="'Tabela CON.DESC.TC_SIZE'!A1" xr:uid="{00000000-0004-0000-0000-000072000000}"/>
    <hyperlink ref="A48" location="'Tabela BMUL.NO.SCH_RES'!A1" display="'Tabela BMUL.NO.SCH_RES'!A1" xr:uid="{00000000-0004-0000-0000-000078000000}"/>
    <hyperlink ref="A49" location="'Tabela BMUL.NO.SCH_RES_I3'!A1" display="'Tabela BMUL.NO.SCH_RES_I3'!A1" xr:uid="{00000000-0004-0000-0000-00007C000000}"/>
    <hyperlink ref="A50" location="'Tabela BMUL.TR1.SCH_RES'!A1" display="'Tabela BMUL.TR1.SCH_RES'!A1" xr:uid="{00000000-0004-0000-0000-00007E000000}"/>
    <hyperlink ref="A51" location="'Tabela UND.UND.STAFF_RES'!A1" display="'Tabela UND.UND.STAFF_RES'!A1" xr:uid="{00000000-0004-0000-0000-000082000000}"/>
    <hyperlink ref="A52" location="'Tabela UND.UND.STAFF_RES_I3'!A1" display="'Tabela UND.UND.STAFF_RES_I3'!A1" xr:uid="{00000000-0004-0000-0000-000086000000}"/>
    <hyperlink ref="A53" location="'Tabela BMUL.TR1.CLSIZE'!A1" display="'Tabela BMUL.TR1.CLSIZE'!A1" xr:uid="{00000000-0004-0000-0000-000088000000}"/>
    <hyperlink ref="A54" location="'Tabela BMUL.TR1.STRATIO'!A1" display="'Tabela BMUL.TR1.STRATIO'!A1" xr:uid="{00000000-0004-0000-0000-00008A000000}"/>
    <hyperlink ref="A56" location="'REG.LOG.D_SPEND_CLASS_v2'!A1" display="'REG.LOG.D_SPEND_CLASS_v2'!A1" xr:uid="{00000000-0004-0000-0000-00008C000000}"/>
    <hyperlink ref="A57" location="'REG.OLS.T3SEFE_CLASS_v2'!A1" display="'REG.OLS.T3SEFE_CLASS_v2'!A1" xr:uid="{00000000-0004-0000-0000-00008E000000}"/>
    <hyperlink ref="A58" location="'REG.OLS.T3DISC_CLASS_v1'!A1" display="'REG.OLS.T3DISC_CLASS_v1'!A1" xr:uid="{00000000-0004-0000-0000-000090000000}"/>
    <hyperlink ref="A59" location="'REG.OLS.T3DISC_CLASS_v2'!A1" display="'REG.OLS.T3DISC_CLASS_v2'!A1" xr:uid="{00000000-0004-0000-0000-000092000000}"/>
    <hyperlink ref="A60" location="'REG.OLS.T3COGAC_CLASS_v1'!A1" display="'REG.OLS.T3COGAC_CLASS_v1'!A1" xr:uid="{00000000-0004-0000-0000-000094000000}"/>
    <hyperlink ref="A61" location="'REG.OLS.T3COGAC_CLASS_v2'!A1" display="'REG.OLS.T3COGAC_CLASS_v2'!A1" xr:uid="{00000000-0004-0000-0000-000096000000}"/>
    <hyperlink ref="A62" location="'REG.OLS.T3COGAC_CLASS_v3'!A1" display="'REG.OLS.T3COGAC_CLASS_v3'!A1" xr:uid="{00000000-0004-0000-0000-000098000000}"/>
    <hyperlink ref="A63" location="'REG.OLS.T3SELF_CLASS_v2'!A1" display="'REG.OLS.T3SELF_CLASS_v2'!A1" xr:uid="{00000000-0004-0000-0000-00009A000000}"/>
    <hyperlink ref="A64" location="'REG.OLS.T3SELF_CLASS_v3'!A1" display="'REG.OLS.T3SELF_CLASS_v3'!A1" xr:uid="{00000000-0004-0000-0000-00009C000000}"/>
    <hyperlink ref="A65" location="'REG.OLS.TSTCH_CLASS_v2'!A1" display="'REG.OLS.TSTCH_CLASS_v2'!A1" xr:uid="{00000000-0004-0000-0000-00009E000000}"/>
    <hyperlink ref="A66" location="'REG.OLS.TSTCH_CLASS_v3'!A1" display="'REG.OLS.TSTCH_CLASS_v3'!A1" xr:uid="{00000000-0004-0000-0000-0000A0000000}"/>
    <hyperlink ref="A67" location="'REG.LOG.D_SALARY_MOTIV_v2'!A1" display="'REG.LOG.D_SALARY_MOTIV_v2'!A1" xr:uid="{00000000-0004-0000-0000-0000A2000000}"/>
    <hyperlink ref="A26" location="'Tabela BMUL.NO.STUD_CHAR_I3'!A1" display="'Tabela BMUL.NO.STUD_CHAR_I3'!A1" xr:uid="{00000000-0004-0000-0000-000036000000}"/>
  </hyperlinks>
  <pageMargins left="0.7" right="0.7" top="0.75" bottom="0.75" header="0.3" footer="0.3"/>
  <pageSetup paperSize="9" scale="50" fitToWidth="2"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AI59"/>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BMUL.TR1.TCEXP</v>
      </c>
      <c r="J1" s="77" t="s">
        <v>330</v>
      </c>
      <c r="K1" s="132"/>
      <c r="L1" s="132"/>
      <c r="M1" s="132"/>
      <c r="N1" s="132"/>
      <c r="O1" s="79"/>
    </row>
    <row r="2" spans="1:35">
      <c r="A2" s="62" t="s">
        <v>270</v>
      </c>
      <c r="J2" s="15" t="s">
        <v>376</v>
      </c>
      <c r="K2" s="132"/>
      <c r="L2" s="132"/>
      <c r="M2" s="132"/>
      <c r="N2" s="132"/>
      <c r="O2" s="79"/>
    </row>
    <row r="3" spans="1:35">
      <c r="A3" s="124" t="s">
        <v>281</v>
      </c>
      <c r="C3" s="133"/>
      <c r="O3" s="14"/>
    </row>
    <row r="4" spans="1:35">
      <c r="A4" s="184" t="s">
        <v>98</v>
      </c>
      <c r="O4" s="138"/>
    </row>
    <row r="5" spans="1:35" ht="12.75" customHeight="1">
      <c r="A5" s="83"/>
    </row>
    <row r="6" spans="1:35" ht="14" thickBot="1">
      <c r="A6" s="132"/>
      <c r="G6" s="132"/>
      <c r="H6" s="132"/>
    </row>
    <row r="7" spans="1:35" s="199" customFormat="1" ht="22" customHeight="1">
      <c r="A7" s="206"/>
      <c r="B7" s="415" t="s">
        <v>638</v>
      </c>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6"/>
      <c r="AF7" s="12"/>
      <c r="AG7" s="12"/>
      <c r="AH7" s="12"/>
      <c r="AI7" s="12"/>
    </row>
    <row r="8" spans="1:35" s="199" customFormat="1" ht="28" customHeight="1">
      <c r="A8" s="207"/>
      <c r="B8" s="399" t="s">
        <v>130</v>
      </c>
      <c r="C8" s="399"/>
      <c r="D8" s="399"/>
      <c r="E8" s="399"/>
      <c r="F8" s="399"/>
      <c r="G8" s="399"/>
      <c r="H8" s="399"/>
      <c r="I8" s="399"/>
      <c r="J8" s="399"/>
      <c r="K8" s="399"/>
      <c r="L8" s="406" t="s">
        <v>127</v>
      </c>
      <c r="M8" s="406"/>
      <c r="N8" s="406"/>
      <c r="O8" s="406"/>
      <c r="P8" s="406"/>
      <c r="Q8" s="406"/>
      <c r="R8" s="406"/>
      <c r="S8" s="406"/>
      <c r="T8" s="406"/>
      <c r="U8" s="406"/>
      <c r="V8" s="399" t="s">
        <v>128</v>
      </c>
      <c r="W8" s="399"/>
      <c r="X8" s="399"/>
      <c r="Y8" s="399"/>
      <c r="Z8" s="399"/>
      <c r="AA8" s="399"/>
      <c r="AB8" s="399"/>
      <c r="AC8" s="399"/>
      <c r="AD8" s="399"/>
      <c r="AE8" s="407"/>
      <c r="AF8" s="12"/>
      <c r="AG8" s="12"/>
      <c r="AH8" s="12"/>
      <c r="AI8" s="12"/>
    </row>
    <row r="9" spans="1:35" s="199" customFormat="1" ht="56.25" customHeight="1">
      <c r="A9" s="207"/>
      <c r="B9" s="374" t="s">
        <v>2</v>
      </c>
      <c r="C9" s="374"/>
      <c r="D9" s="374" t="s">
        <v>3</v>
      </c>
      <c r="E9" s="374"/>
      <c r="F9" s="374" t="s">
        <v>4</v>
      </c>
      <c r="G9" s="374"/>
      <c r="H9" s="374" t="s">
        <v>121</v>
      </c>
      <c r="I9" s="374"/>
      <c r="J9" s="374" t="s">
        <v>120</v>
      </c>
      <c r="K9" s="374"/>
      <c r="L9" s="374" t="s">
        <v>2</v>
      </c>
      <c r="M9" s="374"/>
      <c r="N9" s="374" t="s">
        <v>3</v>
      </c>
      <c r="O9" s="374"/>
      <c r="P9" s="374" t="s">
        <v>4</v>
      </c>
      <c r="Q9" s="374"/>
      <c r="R9" s="374" t="s">
        <v>119</v>
      </c>
      <c r="S9" s="374"/>
      <c r="T9" s="374" t="s">
        <v>129</v>
      </c>
      <c r="U9" s="374"/>
      <c r="V9" s="374" t="s">
        <v>2</v>
      </c>
      <c r="W9" s="374"/>
      <c r="X9" s="374" t="s">
        <v>3</v>
      </c>
      <c r="Y9" s="374"/>
      <c r="Z9" s="374" t="s">
        <v>4</v>
      </c>
      <c r="AA9" s="374"/>
      <c r="AB9" s="374" t="s">
        <v>119</v>
      </c>
      <c r="AC9" s="374"/>
      <c r="AD9" s="374" t="s">
        <v>118</v>
      </c>
      <c r="AE9" s="375"/>
      <c r="AF9" s="12"/>
      <c r="AG9" s="12"/>
      <c r="AH9" s="12"/>
      <c r="AI9" s="12"/>
    </row>
    <row r="10" spans="1:35" s="80" customFormat="1" ht="14" customHeight="1">
      <c r="A10" s="208"/>
      <c r="B10" s="73" t="s">
        <v>490</v>
      </c>
      <c r="C10" s="74" t="s">
        <v>423</v>
      </c>
      <c r="D10" s="73" t="s">
        <v>496</v>
      </c>
      <c r="E10" s="74" t="s">
        <v>309</v>
      </c>
      <c r="F10" s="73" t="s">
        <v>496</v>
      </c>
      <c r="G10" s="74" t="s">
        <v>309</v>
      </c>
      <c r="H10" s="73" t="s">
        <v>497</v>
      </c>
      <c r="I10" s="74" t="s">
        <v>309</v>
      </c>
      <c r="J10" s="73" t="s">
        <v>497</v>
      </c>
      <c r="K10" s="74" t="s">
        <v>309</v>
      </c>
      <c r="L10" s="73" t="s">
        <v>490</v>
      </c>
      <c r="M10" s="74" t="s">
        <v>423</v>
      </c>
      <c r="N10" s="73" t="s">
        <v>496</v>
      </c>
      <c r="O10" s="74" t="s">
        <v>309</v>
      </c>
      <c r="P10" s="73" t="s">
        <v>496</v>
      </c>
      <c r="Q10" s="74" t="s">
        <v>309</v>
      </c>
      <c r="R10" s="73" t="s">
        <v>497</v>
      </c>
      <c r="S10" s="74" t="s">
        <v>309</v>
      </c>
      <c r="T10" s="73" t="s">
        <v>497</v>
      </c>
      <c r="U10" s="74" t="s">
        <v>309</v>
      </c>
      <c r="V10" s="73" t="s">
        <v>490</v>
      </c>
      <c r="W10" s="74" t="s">
        <v>423</v>
      </c>
      <c r="X10" s="73" t="s">
        <v>496</v>
      </c>
      <c r="Y10" s="74" t="s">
        <v>309</v>
      </c>
      <c r="Z10" s="73" t="s">
        <v>496</v>
      </c>
      <c r="AA10" s="74" t="s">
        <v>309</v>
      </c>
      <c r="AB10" s="73" t="s">
        <v>497</v>
      </c>
      <c r="AC10" s="74" t="s">
        <v>309</v>
      </c>
      <c r="AD10" s="73" t="s">
        <v>497</v>
      </c>
      <c r="AE10" s="190" t="s">
        <v>309</v>
      </c>
      <c r="AF10" s="82"/>
      <c r="AG10" s="82"/>
      <c r="AH10" s="82"/>
      <c r="AI10" s="82"/>
    </row>
    <row r="11" spans="1:35">
      <c r="A11" s="209" t="s">
        <v>49</v>
      </c>
      <c r="B11" s="87" t="s">
        <v>5</v>
      </c>
      <c r="C11" s="88" t="s">
        <v>5</v>
      </c>
      <c r="D11" s="87">
        <v>25.095253249978459</v>
      </c>
      <c r="E11" s="88">
        <v>1.3169452167324578</v>
      </c>
      <c r="F11" s="87">
        <v>22.455622621468251</v>
      </c>
      <c r="G11" s="88">
        <v>1.6332972316326868</v>
      </c>
      <c r="H11" s="87" t="s">
        <v>5</v>
      </c>
      <c r="I11" s="88" t="s">
        <v>5</v>
      </c>
      <c r="J11" s="87">
        <v>-2.6396305561065674</v>
      </c>
      <c r="K11" s="88">
        <v>2.0980954170227051</v>
      </c>
      <c r="L11" s="87" t="s">
        <v>5</v>
      </c>
      <c r="M11" s="88" t="s">
        <v>5</v>
      </c>
      <c r="N11" s="87">
        <v>54.28109414585002</v>
      </c>
      <c r="O11" s="88">
        <v>1.2369219410579633</v>
      </c>
      <c r="P11" s="87">
        <v>58.103175658730343</v>
      </c>
      <c r="Q11" s="88">
        <v>1.9520370211510232</v>
      </c>
      <c r="R11" s="87" t="s">
        <v>5</v>
      </c>
      <c r="S11" s="88" t="s">
        <v>5</v>
      </c>
      <c r="T11" s="87">
        <v>3.8220815658569336</v>
      </c>
      <c r="U11" s="88">
        <v>2.3109357357025146</v>
      </c>
      <c r="V11" s="87" t="s">
        <v>5</v>
      </c>
      <c r="W11" s="88" t="s">
        <v>5</v>
      </c>
      <c r="X11" s="87">
        <v>20.623652604171511</v>
      </c>
      <c r="Y11" s="88">
        <v>1.2726806558696009</v>
      </c>
      <c r="Z11" s="87">
        <v>19.44120171980142</v>
      </c>
      <c r="AA11" s="88">
        <v>1.4907052911001528</v>
      </c>
      <c r="AB11" s="87" t="s">
        <v>5</v>
      </c>
      <c r="AC11" s="88" t="s">
        <v>5</v>
      </c>
      <c r="AD11" s="87">
        <v>-1.1824508905410767</v>
      </c>
      <c r="AE11" s="210">
        <v>1.9600812196731567</v>
      </c>
      <c r="AF11" s="119"/>
      <c r="AG11" s="119"/>
      <c r="AH11" s="119"/>
      <c r="AI11" s="119"/>
    </row>
    <row r="12" spans="1:35">
      <c r="A12" s="209" t="s">
        <v>52</v>
      </c>
      <c r="B12" s="87" t="s">
        <v>5</v>
      </c>
      <c r="C12" s="88" t="s">
        <v>5</v>
      </c>
      <c r="D12" s="87">
        <v>26.244911318920369</v>
      </c>
      <c r="E12" s="88">
        <v>1.022255967296418</v>
      </c>
      <c r="F12" s="87">
        <v>22.683462294397629</v>
      </c>
      <c r="G12" s="88">
        <v>1.0151828330645769</v>
      </c>
      <c r="H12" s="87" t="s">
        <v>5</v>
      </c>
      <c r="I12" s="88" t="s">
        <v>5</v>
      </c>
      <c r="J12" s="87">
        <v>-3.5614490509033203</v>
      </c>
      <c r="K12" s="88">
        <v>1.4406955242156982</v>
      </c>
      <c r="L12" s="87" t="s">
        <v>5</v>
      </c>
      <c r="M12" s="88" t="s">
        <v>5</v>
      </c>
      <c r="N12" s="87">
        <v>56.947362931750867</v>
      </c>
      <c r="O12" s="88">
        <v>1.093417794312642</v>
      </c>
      <c r="P12" s="87">
        <v>59.110951091123908</v>
      </c>
      <c r="Q12" s="88">
        <v>1.0389397006275216</v>
      </c>
      <c r="R12" s="87" t="s">
        <v>5</v>
      </c>
      <c r="S12" s="88" t="s">
        <v>5</v>
      </c>
      <c r="T12" s="87">
        <v>2.1635880470275879</v>
      </c>
      <c r="U12" s="88">
        <v>1.5082964897155762</v>
      </c>
      <c r="V12" s="87" t="s">
        <v>5</v>
      </c>
      <c r="W12" s="88" t="s">
        <v>5</v>
      </c>
      <c r="X12" s="87">
        <v>16.807725749328771</v>
      </c>
      <c r="Y12" s="88">
        <v>1.08992861461724</v>
      </c>
      <c r="Z12" s="87">
        <v>18.205586614478459</v>
      </c>
      <c r="AA12" s="88">
        <v>0.81038963157534039</v>
      </c>
      <c r="AB12" s="87" t="s">
        <v>5</v>
      </c>
      <c r="AC12" s="88" t="s">
        <v>5</v>
      </c>
      <c r="AD12" s="87">
        <v>1.3978608846664429</v>
      </c>
      <c r="AE12" s="210">
        <v>1.3581883907318115</v>
      </c>
      <c r="AF12" s="119"/>
      <c r="AG12" s="119"/>
      <c r="AH12" s="119"/>
      <c r="AI12" s="119"/>
    </row>
    <row r="13" spans="1:35">
      <c r="A13" s="209" t="s">
        <v>60</v>
      </c>
      <c r="B13" s="87">
        <v>24.334421962847319</v>
      </c>
      <c r="C13" s="88">
        <v>1.1336115841272889</v>
      </c>
      <c r="D13" s="87">
        <v>18.832959474134629</v>
      </c>
      <c r="E13" s="88">
        <v>1.1480077816385068</v>
      </c>
      <c r="F13" s="87">
        <v>23.29892334036948</v>
      </c>
      <c r="G13" s="88">
        <v>0.91716676843161149</v>
      </c>
      <c r="H13" s="87">
        <v>-1.0354986190795898</v>
      </c>
      <c r="I13" s="88">
        <v>1.4581735134124756</v>
      </c>
      <c r="J13" s="87">
        <v>4.4659638404846191</v>
      </c>
      <c r="K13" s="88">
        <v>1.4693933725357056</v>
      </c>
      <c r="L13" s="87">
        <v>40.213827563615631</v>
      </c>
      <c r="M13" s="88">
        <v>1.0833642181723906</v>
      </c>
      <c r="N13" s="87">
        <v>44.52688542252023</v>
      </c>
      <c r="O13" s="88">
        <v>0.92846709145426731</v>
      </c>
      <c r="P13" s="87">
        <v>47.951868955130557</v>
      </c>
      <c r="Q13" s="88">
        <v>1.1954646027883489</v>
      </c>
      <c r="R13" s="87">
        <v>7.7380414009094238</v>
      </c>
      <c r="S13" s="88">
        <v>1.6133238077163696</v>
      </c>
      <c r="T13" s="87">
        <v>3.4249835014343262</v>
      </c>
      <c r="U13" s="88">
        <v>1.5136666297912598</v>
      </c>
      <c r="V13" s="87">
        <v>35.451750473537047</v>
      </c>
      <c r="W13" s="88">
        <v>1.3332204316396807</v>
      </c>
      <c r="X13" s="87">
        <v>36.640155103345137</v>
      </c>
      <c r="Y13" s="88">
        <v>1.2133301259034772</v>
      </c>
      <c r="Z13" s="87">
        <v>28.74920770449997</v>
      </c>
      <c r="AA13" s="88">
        <v>1.0021480692415801</v>
      </c>
      <c r="AB13" s="87">
        <v>-6.702542781829834</v>
      </c>
      <c r="AC13" s="88">
        <v>1.6678661108016968</v>
      </c>
      <c r="AD13" s="87">
        <v>-7.8909473419189453</v>
      </c>
      <c r="AE13" s="210">
        <v>1.5736806392669678</v>
      </c>
      <c r="AF13" s="119"/>
      <c r="AG13" s="119"/>
      <c r="AH13" s="119"/>
      <c r="AI13" s="119"/>
    </row>
    <row r="14" spans="1:35">
      <c r="A14" s="209" t="s">
        <v>64</v>
      </c>
      <c r="B14" s="87">
        <v>10.119572806302131</v>
      </c>
      <c r="C14" s="88">
        <v>0.62717203927053733</v>
      </c>
      <c r="D14" s="87" t="s">
        <v>5</v>
      </c>
      <c r="E14" s="88" t="s">
        <v>5</v>
      </c>
      <c r="F14" s="87">
        <v>24.974698930097631</v>
      </c>
      <c r="G14" s="88">
        <v>0.91018105718629982</v>
      </c>
      <c r="H14" s="87">
        <v>14.85512638092041</v>
      </c>
      <c r="I14" s="88">
        <v>1.1053390502929688</v>
      </c>
      <c r="J14" s="87" t="s">
        <v>5</v>
      </c>
      <c r="K14" s="88" t="s">
        <v>5</v>
      </c>
      <c r="L14" s="87">
        <v>32.654772109713313</v>
      </c>
      <c r="M14" s="88">
        <v>1.0359035983317491</v>
      </c>
      <c r="N14" s="87" t="s">
        <v>5</v>
      </c>
      <c r="O14" s="88" t="s">
        <v>5</v>
      </c>
      <c r="P14" s="87">
        <v>31.027399255767751</v>
      </c>
      <c r="Q14" s="88">
        <v>0.75112164827351768</v>
      </c>
      <c r="R14" s="87">
        <v>-1.6273728609085083</v>
      </c>
      <c r="S14" s="88">
        <v>1.2795624732971191</v>
      </c>
      <c r="T14" s="87" t="s">
        <v>5</v>
      </c>
      <c r="U14" s="88" t="s">
        <v>5</v>
      </c>
      <c r="V14" s="87">
        <v>57.225655083984563</v>
      </c>
      <c r="W14" s="88">
        <v>1.1728142245990441</v>
      </c>
      <c r="X14" s="87" t="s">
        <v>5</v>
      </c>
      <c r="Y14" s="88" t="s">
        <v>5</v>
      </c>
      <c r="Z14" s="87">
        <v>43.997901814134607</v>
      </c>
      <c r="AA14" s="88">
        <v>0.92513359610178614</v>
      </c>
      <c r="AB14" s="87">
        <v>-13.227753639221191</v>
      </c>
      <c r="AC14" s="88">
        <v>1.493775486946106</v>
      </c>
      <c r="AD14" s="87" t="s">
        <v>5</v>
      </c>
      <c r="AE14" s="210" t="s">
        <v>5</v>
      </c>
    </row>
    <row r="15" spans="1:35">
      <c r="A15" s="209" t="s">
        <v>266</v>
      </c>
      <c r="B15" s="87">
        <v>23.31770780894383</v>
      </c>
      <c r="C15" s="88">
        <v>0.90522778677401861</v>
      </c>
      <c r="D15" s="87">
        <v>19.708987585620498</v>
      </c>
      <c r="E15" s="88">
        <v>0.99262622195663264</v>
      </c>
      <c r="F15" s="87">
        <v>19.343918839529341</v>
      </c>
      <c r="G15" s="88">
        <v>1.0224915539994164</v>
      </c>
      <c r="H15" s="87">
        <v>-3.9737889766693115</v>
      </c>
      <c r="I15" s="88">
        <v>1.3656229972839355</v>
      </c>
      <c r="J15" s="87">
        <v>-0.36506873369216919</v>
      </c>
      <c r="K15" s="88">
        <v>1.4250599145889282</v>
      </c>
      <c r="L15" s="87">
        <v>42.646576219626127</v>
      </c>
      <c r="M15" s="88">
        <v>1.1703720539727478</v>
      </c>
      <c r="N15" s="87">
        <v>51.051073985982278</v>
      </c>
      <c r="O15" s="88">
        <v>1.1892281998192527</v>
      </c>
      <c r="P15" s="87">
        <v>49.996897692210638</v>
      </c>
      <c r="Q15" s="88">
        <v>1.3605707087310588</v>
      </c>
      <c r="R15" s="87">
        <v>7.3503212928771973</v>
      </c>
      <c r="S15" s="88">
        <v>1.7946931123733521</v>
      </c>
      <c r="T15" s="87">
        <v>-1.0541763305664062</v>
      </c>
      <c r="U15" s="88">
        <v>1.8070462942123413</v>
      </c>
      <c r="V15" s="87">
        <v>34.035715971430037</v>
      </c>
      <c r="W15" s="88">
        <v>1.0929593198828111</v>
      </c>
      <c r="X15" s="87">
        <v>29.23993842839722</v>
      </c>
      <c r="Y15" s="88">
        <v>1.0230046530404699</v>
      </c>
      <c r="Z15" s="87">
        <v>30.659183468260029</v>
      </c>
      <c r="AA15" s="88">
        <v>1.4320529468821572</v>
      </c>
      <c r="AB15" s="87">
        <v>-3.3765325546264648</v>
      </c>
      <c r="AC15" s="88">
        <v>1.8014814853668213</v>
      </c>
      <c r="AD15" s="87">
        <v>1.4192450046539307</v>
      </c>
      <c r="AE15" s="210">
        <v>1.7599188089370728</v>
      </c>
    </row>
    <row r="16" spans="1:35">
      <c r="A16" s="211" t="s">
        <v>41</v>
      </c>
      <c r="B16" s="90">
        <v>13.43933817044244</v>
      </c>
      <c r="C16" s="91">
        <v>0.77568275540358389</v>
      </c>
      <c r="D16" s="90">
        <v>7.1033590556588919</v>
      </c>
      <c r="E16" s="91">
        <v>0.724647675494688</v>
      </c>
      <c r="F16" s="90">
        <v>13.641201813879</v>
      </c>
      <c r="G16" s="91">
        <v>1.0582905364340784</v>
      </c>
      <c r="H16" s="90">
        <v>0.20186364650726318</v>
      </c>
      <c r="I16" s="91">
        <v>1.3121213912963867</v>
      </c>
      <c r="J16" s="90">
        <v>6.5378427505493164</v>
      </c>
      <c r="K16" s="91">
        <v>1.2826118469238281</v>
      </c>
      <c r="L16" s="90">
        <v>38.55408801908645</v>
      </c>
      <c r="M16" s="91">
        <v>1.4044464325990473</v>
      </c>
      <c r="N16" s="90">
        <v>36.838714429880909</v>
      </c>
      <c r="O16" s="91">
        <v>1.2123805315130727</v>
      </c>
      <c r="P16" s="90">
        <v>29.988894008795011</v>
      </c>
      <c r="Q16" s="91">
        <v>1.1151177785007591</v>
      </c>
      <c r="R16" s="90">
        <v>-8.5651941299438477</v>
      </c>
      <c r="S16" s="91">
        <v>1.7933090925216675</v>
      </c>
      <c r="T16" s="90">
        <v>-6.849820613861084</v>
      </c>
      <c r="U16" s="91">
        <v>1.6472262144088745</v>
      </c>
      <c r="V16" s="90">
        <v>48.006573810471117</v>
      </c>
      <c r="W16" s="91">
        <v>1.5266068217904238</v>
      </c>
      <c r="X16" s="90">
        <v>56.057926514460199</v>
      </c>
      <c r="Y16" s="91">
        <v>1.1546184832534987</v>
      </c>
      <c r="Z16" s="90">
        <v>56.369904177325978</v>
      </c>
      <c r="AA16" s="91">
        <v>1.4112401376417836</v>
      </c>
      <c r="AB16" s="90">
        <v>8.3633308410644531</v>
      </c>
      <c r="AC16" s="91">
        <v>2.0789725780487061</v>
      </c>
      <c r="AD16" s="90">
        <v>0.31197765469551086</v>
      </c>
      <c r="AE16" s="212">
        <v>1.823387622833252</v>
      </c>
    </row>
    <row r="17" spans="1:35">
      <c r="A17" s="211" t="s">
        <v>79</v>
      </c>
      <c r="B17" s="90">
        <v>25.197967782497962</v>
      </c>
      <c r="C17" s="91">
        <v>1.1939078688281193</v>
      </c>
      <c r="D17" s="90">
        <v>20.472275160348541</v>
      </c>
      <c r="E17" s="91">
        <v>0.96443334848786477</v>
      </c>
      <c r="F17" s="90">
        <v>13.244125432664831</v>
      </c>
      <c r="G17" s="91">
        <v>1.0906336191944801</v>
      </c>
      <c r="H17" s="90">
        <v>-11.953842163085938</v>
      </c>
      <c r="I17" s="91">
        <v>1.6170644760131836</v>
      </c>
      <c r="J17" s="90">
        <v>-7.2281498908996582</v>
      </c>
      <c r="K17" s="91">
        <v>1.4558892250061035</v>
      </c>
      <c r="L17" s="90">
        <v>55.443324251755499</v>
      </c>
      <c r="M17" s="91">
        <v>1.2521233409307033</v>
      </c>
      <c r="N17" s="90">
        <v>58.787247214415302</v>
      </c>
      <c r="O17" s="91">
        <v>0.84359974617451705</v>
      </c>
      <c r="P17" s="90">
        <v>58.291060599815921</v>
      </c>
      <c r="Q17" s="91">
        <v>1.6086686595901534</v>
      </c>
      <c r="R17" s="90">
        <v>2.8477363586425781</v>
      </c>
      <c r="S17" s="91">
        <v>2.0385355949401855</v>
      </c>
      <c r="T17" s="90">
        <v>-0.49618661403656006</v>
      </c>
      <c r="U17" s="91">
        <v>1.8164458274841309</v>
      </c>
      <c r="V17" s="90">
        <v>19.358707965746529</v>
      </c>
      <c r="W17" s="91">
        <v>1.0036874280031913</v>
      </c>
      <c r="X17" s="90">
        <v>20.74047762523616</v>
      </c>
      <c r="Y17" s="91">
        <v>0.71988629846597452</v>
      </c>
      <c r="Z17" s="90">
        <v>28.464813967519241</v>
      </c>
      <c r="AA17" s="91">
        <v>1.6478696676423281</v>
      </c>
      <c r="AB17" s="90">
        <v>9.1061058044433594</v>
      </c>
      <c r="AC17" s="91">
        <v>1.9294722080230713</v>
      </c>
      <c r="AD17" s="90">
        <v>7.7243361473083496</v>
      </c>
      <c r="AE17" s="212">
        <v>1.7982521057128906</v>
      </c>
      <c r="AF17" s="119"/>
      <c r="AG17" s="119"/>
      <c r="AH17" s="119"/>
      <c r="AI17" s="119"/>
    </row>
    <row r="18" spans="1:35">
      <c r="A18" s="209" t="s">
        <v>31</v>
      </c>
      <c r="B18" s="87" t="s">
        <v>5</v>
      </c>
      <c r="C18" s="88" t="s">
        <v>5</v>
      </c>
      <c r="D18" s="87">
        <v>14.16086002890534</v>
      </c>
      <c r="E18" s="88">
        <v>0.90913142300367478</v>
      </c>
      <c r="F18" s="87">
        <v>8.944592973221134</v>
      </c>
      <c r="G18" s="88">
        <v>0.78929666036742885</v>
      </c>
      <c r="H18" s="87" t="s">
        <v>5</v>
      </c>
      <c r="I18" s="88" t="s">
        <v>5</v>
      </c>
      <c r="J18" s="87">
        <v>-5.2162671089172363</v>
      </c>
      <c r="K18" s="88">
        <v>1.2039556503295898</v>
      </c>
      <c r="L18" s="87" t="s">
        <v>5</v>
      </c>
      <c r="M18" s="88" t="s">
        <v>5</v>
      </c>
      <c r="N18" s="87">
        <v>65.38617860181742</v>
      </c>
      <c r="O18" s="88">
        <v>1.3747055534509736</v>
      </c>
      <c r="P18" s="87">
        <v>65.060278434051128</v>
      </c>
      <c r="Q18" s="88">
        <v>1.222590428117339</v>
      </c>
      <c r="R18" s="87" t="s">
        <v>5</v>
      </c>
      <c r="S18" s="88" t="s">
        <v>5</v>
      </c>
      <c r="T18" s="87">
        <v>-0.32590016722679138</v>
      </c>
      <c r="U18" s="88">
        <v>1.8397126197814941</v>
      </c>
      <c r="V18" s="87" t="s">
        <v>5</v>
      </c>
      <c r="W18" s="88" t="s">
        <v>5</v>
      </c>
      <c r="X18" s="87">
        <v>20.452961369277251</v>
      </c>
      <c r="Y18" s="88">
        <v>1.1372832086536375</v>
      </c>
      <c r="Z18" s="87">
        <v>25.995128592727738</v>
      </c>
      <c r="AA18" s="88">
        <v>1.1726171304581332</v>
      </c>
      <c r="AB18" s="87" t="s">
        <v>5</v>
      </c>
      <c r="AC18" s="88" t="s">
        <v>5</v>
      </c>
      <c r="AD18" s="87">
        <v>5.5421671867370605</v>
      </c>
      <c r="AE18" s="210">
        <v>1.6335372924804688</v>
      </c>
      <c r="AF18" s="119"/>
      <c r="AG18" s="119"/>
      <c r="AH18" s="119"/>
      <c r="AI18" s="119"/>
    </row>
    <row r="19" spans="1:35">
      <c r="A19" s="209" t="s">
        <v>43</v>
      </c>
      <c r="B19" s="87" t="s">
        <v>5</v>
      </c>
      <c r="C19" s="88" t="s">
        <v>5</v>
      </c>
      <c r="D19" s="87">
        <v>14.4910024674311</v>
      </c>
      <c r="E19" s="88">
        <v>0.76444936558932608</v>
      </c>
      <c r="F19" s="87">
        <v>15.892331888092871</v>
      </c>
      <c r="G19" s="88">
        <v>0.74073601746471507</v>
      </c>
      <c r="H19" s="87" t="s">
        <v>5</v>
      </c>
      <c r="I19" s="88" t="s">
        <v>5</v>
      </c>
      <c r="J19" s="87">
        <v>1.4013293981552124</v>
      </c>
      <c r="K19" s="88">
        <v>1.0644588470458984</v>
      </c>
      <c r="L19" s="87" t="s">
        <v>5</v>
      </c>
      <c r="M19" s="88" t="s">
        <v>5</v>
      </c>
      <c r="N19" s="87">
        <v>45.850678151760057</v>
      </c>
      <c r="O19" s="88">
        <v>1.0695312360827438</v>
      </c>
      <c r="P19" s="87">
        <v>44.388512030308128</v>
      </c>
      <c r="Q19" s="88">
        <v>1.0889231477035051</v>
      </c>
      <c r="R19" s="87" t="s">
        <v>5</v>
      </c>
      <c r="S19" s="88" t="s">
        <v>5</v>
      </c>
      <c r="T19" s="87">
        <v>-1.4621660709381104</v>
      </c>
      <c r="U19" s="88">
        <v>1.5263193845748901</v>
      </c>
      <c r="V19" s="87" t="s">
        <v>5</v>
      </c>
      <c r="W19" s="88" t="s">
        <v>5</v>
      </c>
      <c r="X19" s="87">
        <v>39.658319380808841</v>
      </c>
      <c r="Y19" s="88">
        <v>1.216638541871671</v>
      </c>
      <c r="Z19" s="87">
        <v>39.719156081599003</v>
      </c>
      <c r="AA19" s="88">
        <v>1.0711275975544843</v>
      </c>
      <c r="AB19" s="87" t="s">
        <v>5</v>
      </c>
      <c r="AC19" s="88" t="s">
        <v>5</v>
      </c>
      <c r="AD19" s="87">
        <v>6.0836702585220337E-2</v>
      </c>
      <c r="AE19" s="210">
        <v>1.6209638118743896</v>
      </c>
      <c r="AF19" s="119"/>
      <c r="AG19" s="119"/>
      <c r="AH19" s="119"/>
      <c r="AI19" s="119"/>
    </row>
    <row r="20" spans="1:35">
      <c r="A20" s="211" t="s">
        <v>78</v>
      </c>
      <c r="B20" s="90" t="s">
        <v>5</v>
      </c>
      <c r="C20" s="91" t="s">
        <v>5</v>
      </c>
      <c r="D20" s="90">
        <v>28.96918555576471</v>
      </c>
      <c r="E20" s="91">
        <v>1.809223798524098</v>
      </c>
      <c r="F20" s="90">
        <v>28.262506167166389</v>
      </c>
      <c r="G20" s="91">
        <v>1.4562678994467697</v>
      </c>
      <c r="H20" s="90" t="s">
        <v>5</v>
      </c>
      <c r="I20" s="91" t="s">
        <v>5</v>
      </c>
      <c r="J20" s="90">
        <v>-0.70667940378189087</v>
      </c>
      <c r="K20" s="91">
        <v>2.3225002288818359</v>
      </c>
      <c r="L20" s="90" t="s">
        <v>5</v>
      </c>
      <c r="M20" s="91" t="s">
        <v>5</v>
      </c>
      <c r="N20" s="90">
        <v>39.725681114954192</v>
      </c>
      <c r="O20" s="91">
        <v>1.4063177667429352</v>
      </c>
      <c r="P20" s="90">
        <v>48.857079136308677</v>
      </c>
      <c r="Q20" s="91">
        <v>1.5371933033827092</v>
      </c>
      <c r="R20" s="90" t="s">
        <v>5</v>
      </c>
      <c r="S20" s="91" t="s">
        <v>5</v>
      </c>
      <c r="T20" s="90">
        <v>9.1313982009887695</v>
      </c>
      <c r="U20" s="91">
        <v>2.0834329128265381</v>
      </c>
      <c r="V20" s="90" t="s">
        <v>5</v>
      </c>
      <c r="W20" s="91" t="s">
        <v>5</v>
      </c>
      <c r="X20" s="90">
        <v>31.305133329281102</v>
      </c>
      <c r="Y20" s="91">
        <v>1.8209670443186967</v>
      </c>
      <c r="Z20" s="90">
        <v>22.880414696524941</v>
      </c>
      <c r="AA20" s="91">
        <v>1.2801747473041052</v>
      </c>
      <c r="AB20" s="90" t="s">
        <v>5</v>
      </c>
      <c r="AC20" s="91" t="s">
        <v>5</v>
      </c>
      <c r="AD20" s="90">
        <v>-8.4247188568115234</v>
      </c>
      <c r="AE20" s="212">
        <v>2.22593092918396</v>
      </c>
      <c r="AF20" s="119"/>
      <c r="AG20" s="119"/>
      <c r="AH20" s="119"/>
      <c r="AI20" s="119"/>
    </row>
    <row r="21" spans="1:35">
      <c r="A21" s="209" t="s">
        <v>47</v>
      </c>
      <c r="B21" s="87">
        <v>25.535628259068432</v>
      </c>
      <c r="C21" s="88">
        <v>1.2930592729289201</v>
      </c>
      <c r="D21" s="87">
        <v>17.17826124583204</v>
      </c>
      <c r="E21" s="88">
        <v>1.1647653507539233</v>
      </c>
      <c r="F21" s="87">
        <v>17.228881075545608</v>
      </c>
      <c r="G21" s="88">
        <v>1.0904275977969837</v>
      </c>
      <c r="H21" s="87">
        <v>-8.3067474365234375</v>
      </c>
      <c r="I21" s="88">
        <v>1.6914592981338501</v>
      </c>
      <c r="J21" s="87">
        <v>5.0619829446077347E-2</v>
      </c>
      <c r="K21" s="88">
        <v>1.5955283641815186</v>
      </c>
      <c r="L21" s="87">
        <v>35.916819704744519</v>
      </c>
      <c r="M21" s="88">
        <v>1.4426169408270262</v>
      </c>
      <c r="N21" s="87">
        <v>51.556567642605494</v>
      </c>
      <c r="O21" s="88">
        <v>1.8146903188390868</v>
      </c>
      <c r="P21" s="87">
        <v>57.587706402751529</v>
      </c>
      <c r="Q21" s="88">
        <v>1.0607756883633017</v>
      </c>
      <c r="R21" s="87">
        <v>21.670886993408203</v>
      </c>
      <c r="S21" s="88">
        <v>1.7906391620635986</v>
      </c>
      <c r="T21" s="87">
        <v>6.0311388969421387</v>
      </c>
      <c r="U21" s="88">
        <v>2.1019861698150635</v>
      </c>
      <c r="V21" s="87">
        <v>38.547552036187057</v>
      </c>
      <c r="W21" s="88">
        <v>1.3882404502717518</v>
      </c>
      <c r="X21" s="87">
        <v>31.26517111156247</v>
      </c>
      <c r="Y21" s="88">
        <v>1.4080898573040912</v>
      </c>
      <c r="Z21" s="87">
        <v>25.183412521702849</v>
      </c>
      <c r="AA21" s="88">
        <v>0.89093165487863446</v>
      </c>
      <c r="AB21" s="87">
        <v>-13.364139556884766</v>
      </c>
      <c r="AC21" s="88">
        <v>1.6495364904403687</v>
      </c>
      <c r="AD21" s="87">
        <v>-6.0817584991455078</v>
      </c>
      <c r="AE21" s="210">
        <v>1.666276216506958</v>
      </c>
      <c r="AF21" s="119"/>
      <c r="AG21" s="119"/>
      <c r="AH21" s="119"/>
      <c r="AI21" s="119"/>
    </row>
    <row r="22" spans="1:35">
      <c r="A22" s="209" t="s">
        <v>36</v>
      </c>
      <c r="B22" s="87">
        <v>14.825375828453531</v>
      </c>
      <c r="C22" s="88">
        <v>0.74106986326820712</v>
      </c>
      <c r="D22" s="87">
        <v>9.87387021181266</v>
      </c>
      <c r="E22" s="88">
        <v>0.65403889855356245</v>
      </c>
      <c r="F22" s="87">
        <v>12.923540706223619</v>
      </c>
      <c r="G22" s="88">
        <v>0.79811479296710375</v>
      </c>
      <c r="H22" s="87">
        <v>-1.9018350839614868</v>
      </c>
      <c r="I22" s="88">
        <v>1.0891151428222656</v>
      </c>
      <c r="J22" s="87">
        <v>3.0496704578399658</v>
      </c>
      <c r="K22" s="88">
        <v>1.0318691730499268</v>
      </c>
      <c r="L22" s="87">
        <v>39.19156813496312</v>
      </c>
      <c r="M22" s="88">
        <v>1.1315670618938096</v>
      </c>
      <c r="N22" s="87">
        <v>35.884019192341569</v>
      </c>
      <c r="O22" s="88">
        <v>1.2328064207035381</v>
      </c>
      <c r="P22" s="87">
        <v>31.064793474772589</v>
      </c>
      <c r="Q22" s="88">
        <v>0.98313148331295841</v>
      </c>
      <c r="R22" s="87">
        <v>-8.126774787902832</v>
      </c>
      <c r="S22" s="88">
        <v>1.4989968538284302</v>
      </c>
      <c r="T22" s="87">
        <v>-4.8192257881164551</v>
      </c>
      <c r="U22" s="88">
        <v>1.5768193006515503</v>
      </c>
      <c r="V22" s="87">
        <v>45.983056036583363</v>
      </c>
      <c r="W22" s="88">
        <v>1.1049950395030943</v>
      </c>
      <c r="X22" s="87">
        <v>54.24211059584578</v>
      </c>
      <c r="Y22" s="88">
        <v>1.510897787411569</v>
      </c>
      <c r="Z22" s="87">
        <v>56.011665819003809</v>
      </c>
      <c r="AA22" s="88">
        <v>1.1908631498618136</v>
      </c>
      <c r="AB22" s="87">
        <v>10.028610229492188</v>
      </c>
      <c r="AC22" s="88">
        <v>1.6245520114898682</v>
      </c>
      <c r="AD22" s="87">
        <v>1.7695552110671997</v>
      </c>
      <c r="AE22" s="210">
        <v>1.9237897396087646</v>
      </c>
      <c r="AF22" s="119"/>
      <c r="AG22" s="119"/>
      <c r="AH22" s="119"/>
      <c r="AI22" s="119"/>
    </row>
    <row r="23" spans="1:35">
      <c r="A23" s="209" t="s">
        <v>53</v>
      </c>
      <c r="B23" s="87" t="s">
        <v>5</v>
      </c>
      <c r="C23" s="88" t="s">
        <v>5</v>
      </c>
      <c r="D23" s="87">
        <v>18.41542678194287</v>
      </c>
      <c r="E23" s="88">
        <v>0.8699058574487506</v>
      </c>
      <c r="F23" s="87">
        <v>16.127851767850469</v>
      </c>
      <c r="G23" s="88">
        <v>0.76544779143551211</v>
      </c>
      <c r="H23" s="87" t="s">
        <v>5</v>
      </c>
      <c r="I23" s="88" t="s">
        <v>5</v>
      </c>
      <c r="J23" s="87">
        <v>-2.2875750064849854</v>
      </c>
      <c r="K23" s="88">
        <v>1.1587262153625488</v>
      </c>
      <c r="L23" s="87" t="s">
        <v>5</v>
      </c>
      <c r="M23" s="88" t="s">
        <v>5</v>
      </c>
      <c r="N23" s="87">
        <v>50.358003000920583</v>
      </c>
      <c r="O23" s="88">
        <v>1.0397950970312824</v>
      </c>
      <c r="P23" s="87">
        <v>52.148477958378692</v>
      </c>
      <c r="Q23" s="88">
        <v>1.0285581005413362</v>
      </c>
      <c r="R23" s="87" t="s">
        <v>5</v>
      </c>
      <c r="S23" s="88" t="s">
        <v>5</v>
      </c>
      <c r="T23" s="87">
        <v>1.7904750108718872</v>
      </c>
      <c r="U23" s="88">
        <v>1.4625681638717651</v>
      </c>
      <c r="V23" s="87" t="s">
        <v>5</v>
      </c>
      <c r="W23" s="88" t="s">
        <v>5</v>
      </c>
      <c r="X23" s="87">
        <v>31.226570217136558</v>
      </c>
      <c r="Y23" s="88">
        <v>0.89987507765059527</v>
      </c>
      <c r="Z23" s="87">
        <v>31.723670273770828</v>
      </c>
      <c r="AA23" s="88">
        <v>0.85977487558428811</v>
      </c>
      <c r="AB23" s="87" t="s">
        <v>5</v>
      </c>
      <c r="AC23" s="88" t="s">
        <v>5</v>
      </c>
      <c r="AD23" s="87">
        <v>0.49710005521774292</v>
      </c>
      <c r="AE23" s="210">
        <v>1.2445834875106812</v>
      </c>
      <c r="AF23" s="119"/>
      <c r="AG23" s="119"/>
      <c r="AH23" s="119"/>
      <c r="AI23" s="119"/>
    </row>
    <row r="24" spans="1:35">
      <c r="A24" s="209" t="s">
        <v>71</v>
      </c>
      <c r="B24" s="87" t="s">
        <v>5</v>
      </c>
      <c r="C24" s="88" t="s">
        <v>5</v>
      </c>
      <c r="D24" s="87">
        <v>11.48072029632762</v>
      </c>
      <c r="E24" s="88">
        <v>0.78050988948711231</v>
      </c>
      <c r="F24" s="87">
        <v>15.622438820412359</v>
      </c>
      <c r="G24" s="88">
        <v>1.1482880364015984</v>
      </c>
      <c r="H24" s="87" t="s">
        <v>5</v>
      </c>
      <c r="I24" s="88" t="s">
        <v>5</v>
      </c>
      <c r="J24" s="87">
        <v>4.1417183876037598</v>
      </c>
      <c r="K24" s="88">
        <v>1.38843834400177</v>
      </c>
      <c r="L24" s="87" t="s">
        <v>5</v>
      </c>
      <c r="M24" s="88" t="s">
        <v>5</v>
      </c>
      <c r="N24" s="87">
        <v>56.750657937301277</v>
      </c>
      <c r="O24" s="88">
        <v>1.047814944981089</v>
      </c>
      <c r="P24" s="87">
        <v>50.684414305441223</v>
      </c>
      <c r="Q24" s="88">
        <v>1.0705762926030848</v>
      </c>
      <c r="R24" s="87" t="s">
        <v>5</v>
      </c>
      <c r="S24" s="88" t="s">
        <v>5</v>
      </c>
      <c r="T24" s="87">
        <v>-6.0662436485290527</v>
      </c>
      <c r="U24" s="88">
        <v>1.498015284538269</v>
      </c>
      <c r="V24" s="87" t="s">
        <v>5</v>
      </c>
      <c r="W24" s="88" t="s">
        <v>5</v>
      </c>
      <c r="X24" s="87">
        <v>31.768621766371101</v>
      </c>
      <c r="Y24" s="88">
        <v>1.1445386379647593</v>
      </c>
      <c r="Z24" s="87">
        <v>33.693146874146443</v>
      </c>
      <c r="AA24" s="88">
        <v>1.2410662080743882</v>
      </c>
      <c r="AB24" s="87" t="s">
        <v>5</v>
      </c>
      <c r="AC24" s="88" t="s">
        <v>5</v>
      </c>
      <c r="AD24" s="87">
        <v>1.9245251417160034</v>
      </c>
      <c r="AE24" s="210">
        <v>1.6882576942443848</v>
      </c>
      <c r="AF24" s="119"/>
      <c r="AG24" s="119"/>
      <c r="AH24" s="119"/>
      <c r="AI24" s="119"/>
    </row>
    <row r="25" spans="1:35">
      <c r="A25" s="209" t="s">
        <v>39</v>
      </c>
      <c r="B25" s="87" t="s">
        <v>5</v>
      </c>
      <c r="C25" s="88" t="s">
        <v>5</v>
      </c>
      <c r="D25" s="87">
        <v>7.2132913493218371</v>
      </c>
      <c r="E25" s="88">
        <v>0.58866414739943396</v>
      </c>
      <c r="F25" s="87">
        <v>6.4408634504391697</v>
      </c>
      <c r="G25" s="88">
        <v>0.56963982987219797</v>
      </c>
      <c r="H25" s="87" t="s">
        <v>5</v>
      </c>
      <c r="I25" s="88" t="s">
        <v>5</v>
      </c>
      <c r="J25" s="87">
        <v>-0.77242791652679443</v>
      </c>
      <c r="K25" s="88">
        <v>0.81915503740310669</v>
      </c>
      <c r="L25" s="87" t="s">
        <v>5</v>
      </c>
      <c r="M25" s="88" t="s">
        <v>5</v>
      </c>
      <c r="N25" s="87">
        <v>38.138835532009338</v>
      </c>
      <c r="O25" s="88">
        <v>1.3041245966335362</v>
      </c>
      <c r="P25" s="87">
        <v>37.105315844113122</v>
      </c>
      <c r="Q25" s="88">
        <v>1.0404012730826646</v>
      </c>
      <c r="R25" s="87" t="s">
        <v>5</v>
      </c>
      <c r="S25" s="88" t="s">
        <v>5</v>
      </c>
      <c r="T25" s="87">
        <v>-1.0335197448730469</v>
      </c>
      <c r="U25" s="88">
        <v>1.6682852506637573</v>
      </c>
      <c r="V25" s="87" t="s">
        <v>5</v>
      </c>
      <c r="W25" s="88" t="s">
        <v>5</v>
      </c>
      <c r="X25" s="87">
        <v>54.647873118668819</v>
      </c>
      <c r="Y25" s="88">
        <v>1.4995408493874169</v>
      </c>
      <c r="Z25" s="87">
        <v>56.453820705447711</v>
      </c>
      <c r="AA25" s="88">
        <v>1.138701218753353</v>
      </c>
      <c r="AB25" s="87" t="s">
        <v>5</v>
      </c>
      <c r="AC25" s="88" t="s">
        <v>5</v>
      </c>
      <c r="AD25" s="87">
        <v>1.8059475421905518</v>
      </c>
      <c r="AE25" s="210">
        <v>1.8828868865966797</v>
      </c>
      <c r="AF25" s="119"/>
      <c r="AG25" s="119"/>
      <c r="AH25" s="119"/>
      <c r="AI25" s="119"/>
    </row>
    <row r="26" spans="1:35">
      <c r="A26" s="209" t="s">
        <v>44</v>
      </c>
      <c r="B26" s="87" t="s">
        <v>5</v>
      </c>
      <c r="C26" s="88" t="s">
        <v>5</v>
      </c>
      <c r="D26" s="87">
        <v>22.65887168581796</v>
      </c>
      <c r="E26" s="88">
        <v>0.91360541827929909</v>
      </c>
      <c r="F26" s="87">
        <v>18.158772414830739</v>
      </c>
      <c r="G26" s="88">
        <v>0.92065371105433769</v>
      </c>
      <c r="H26" s="87" t="s">
        <v>5</v>
      </c>
      <c r="I26" s="88" t="s">
        <v>5</v>
      </c>
      <c r="J26" s="87">
        <v>-4.5000991821289062</v>
      </c>
      <c r="K26" s="88">
        <v>1.2970266342163086</v>
      </c>
      <c r="L26" s="87" t="s">
        <v>5</v>
      </c>
      <c r="M26" s="88" t="s">
        <v>5</v>
      </c>
      <c r="N26" s="87">
        <v>47.589277680929101</v>
      </c>
      <c r="O26" s="88">
        <v>1.0793416947761796</v>
      </c>
      <c r="P26" s="87">
        <v>58.208309800552357</v>
      </c>
      <c r="Q26" s="88">
        <v>0.97111178212162841</v>
      </c>
      <c r="R26" s="87" t="s">
        <v>5</v>
      </c>
      <c r="S26" s="88" t="s">
        <v>5</v>
      </c>
      <c r="T26" s="87">
        <v>10.61903190612793</v>
      </c>
      <c r="U26" s="88">
        <v>1.4519078731536865</v>
      </c>
      <c r="V26" s="87" t="s">
        <v>5</v>
      </c>
      <c r="W26" s="88" t="s">
        <v>5</v>
      </c>
      <c r="X26" s="87">
        <v>29.75185063325295</v>
      </c>
      <c r="Y26" s="88">
        <v>1.1006688051061813</v>
      </c>
      <c r="Z26" s="87">
        <v>23.6329177846169</v>
      </c>
      <c r="AA26" s="88">
        <v>0.92150240195348321</v>
      </c>
      <c r="AB26" s="87" t="s">
        <v>5</v>
      </c>
      <c r="AC26" s="88" t="s">
        <v>5</v>
      </c>
      <c r="AD26" s="87">
        <v>-6.1189327239990234</v>
      </c>
      <c r="AE26" s="210">
        <v>1.4354923963546753</v>
      </c>
      <c r="AF26" s="119"/>
      <c r="AG26" s="119"/>
      <c r="AH26" s="119"/>
      <c r="AI26" s="119"/>
    </row>
    <row r="27" spans="1:35">
      <c r="A27" s="209" t="s">
        <v>72</v>
      </c>
      <c r="B27" s="87">
        <v>32.954587325965541</v>
      </c>
      <c r="C27" s="88">
        <v>1.2811924988200734</v>
      </c>
      <c r="D27" s="87">
        <v>18.74386764729908</v>
      </c>
      <c r="E27" s="88">
        <v>1.2040959782756731</v>
      </c>
      <c r="F27" s="87">
        <v>19.30614365521555</v>
      </c>
      <c r="G27" s="88">
        <v>1.1868604535670224</v>
      </c>
      <c r="H27" s="87">
        <v>-13.648443222045898</v>
      </c>
      <c r="I27" s="88">
        <v>1.7464512586593628</v>
      </c>
      <c r="J27" s="87">
        <v>0.56227600574493408</v>
      </c>
      <c r="K27" s="88">
        <v>1.690705418586731</v>
      </c>
      <c r="L27" s="87">
        <v>43.841003102926187</v>
      </c>
      <c r="M27" s="88">
        <v>1.2220395233716597</v>
      </c>
      <c r="N27" s="87">
        <v>56.348192275814142</v>
      </c>
      <c r="O27" s="88">
        <v>1.6328808693030687</v>
      </c>
      <c r="P27" s="87">
        <v>54.678192446032057</v>
      </c>
      <c r="Q27" s="88">
        <v>1.4804377399999944</v>
      </c>
      <c r="R27" s="87">
        <v>10.837189674377441</v>
      </c>
      <c r="S27" s="88">
        <v>1.9196553230285645</v>
      </c>
      <c r="T27" s="87">
        <v>-1.6699998378753662</v>
      </c>
      <c r="U27" s="88">
        <v>2.2040860652923584</v>
      </c>
      <c r="V27" s="87">
        <v>23.204409571108261</v>
      </c>
      <c r="W27" s="88">
        <v>1.059653897466277</v>
      </c>
      <c r="X27" s="87">
        <v>24.907940076886781</v>
      </c>
      <c r="Y27" s="88">
        <v>1.277374289638759</v>
      </c>
      <c r="Z27" s="87">
        <v>26.01566389875239</v>
      </c>
      <c r="AA27" s="88">
        <v>1.251303417651993</v>
      </c>
      <c r="AB27" s="87">
        <v>2.8112542629241943</v>
      </c>
      <c r="AC27" s="88">
        <v>1.6397031545639038</v>
      </c>
      <c r="AD27" s="87">
        <v>1.1077238321304321</v>
      </c>
      <c r="AE27" s="210">
        <v>1.7881401777267456</v>
      </c>
      <c r="AF27" s="119"/>
      <c r="AG27" s="119"/>
      <c r="AH27" s="119"/>
      <c r="AI27" s="119"/>
    </row>
    <row r="28" spans="1:35">
      <c r="A28" s="209" t="s">
        <v>59</v>
      </c>
      <c r="B28" s="87">
        <v>13.18440199367933</v>
      </c>
      <c r="C28" s="88">
        <v>0.82815019309264459</v>
      </c>
      <c r="D28" s="87">
        <v>8.3156231825143347</v>
      </c>
      <c r="E28" s="88">
        <v>0.57093535048513877</v>
      </c>
      <c r="F28" s="87">
        <v>17.51248826963122</v>
      </c>
      <c r="G28" s="88">
        <v>0.85666084085929306</v>
      </c>
      <c r="H28" s="87">
        <v>4.3280863761901855</v>
      </c>
      <c r="I28" s="88">
        <v>1.191511869430542</v>
      </c>
      <c r="J28" s="87">
        <v>9.1968650817871094</v>
      </c>
      <c r="K28" s="88">
        <v>1.0294828414916992</v>
      </c>
      <c r="L28" s="87">
        <v>33.409523105550569</v>
      </c>
      <c r="M28" s="88">
        <v>0.8986617098332047</v>
      </c>
      <c r="N28" s="87">
        <v>44.925047135340982</v>
      </c>
      <c r="O28" s="88">
        <v>1.1472335304282397</v>
      </c>
      <c r="P28" s="87">
        <v>46.29259813930144</v>
      </c>
      <c r="Q28" s="88">
        <v>0.86354970828654432</v>
      </c>
      <c r="R28" s="87">
        <v>12.883074760437012</v>
      </c>
      <c r="S28" s="88">
        <v>1.2463189363479614</v>
      </c>
      <c r="T28" s="87">
        <v>1.3675509691238403</v>
      </c>
      <c r="U28" s="88">
        <v>1.4359188079833984</v>
      </c>
      <c r="V28" s="87">
        <v>53.406074900770108</v>
      </c>
      <c r="W28" s="88">
        <v>1.1025348990922947</v>
      </c>
      <c r="X28" s="87">
        <v>46.759329682144703</v>
      </c>
      <c r="Y28" s="88">
        <v>1.2076988130657091</v>
      </c>
      <c r="Z28" s="87">
        <v>36.194913591067341</v>
      </c>
      <c r="AA28" s="88">
        <v>0.84356048872715816</v>
      </c>
      <c r="AB28" s="87">
        <v>-17.211160659790039</v>
      </c>
      <c r="AC28" s="88">
        <v>1.388228178024292</v>
      </c>
      <c r="AD28" s="87">
        <v>-10.56441593170166</v>
      </c>
      <c r="AE28" s="210">
        <v>1.473136305809021</v>
      </c>
      <c r="AF28" s="119"/>
      <c r="AG28" s="119"/>
      <c r="AH28" s="119"/>
      <c r="AI28" s="119"/>
    </row>
    <row r="29" spans="1:35">
      <c r="A29" s="209" t="s">
        <v>70</v>
      </c>
      <c r="B29" s="87" t="s">
        <v>5</v>
      </c>
      <c r="C29" s="88" t="s">
        <v>5</v>
      </c>
      <c r="D29" s="87">
        <v>20.63480149990378</v>
      </c>
      <c r="E29" s="88">
        <v>1.2709517581874261</v>
      </c>
      <c r="F29" s="87">
        <v>22.86389681734487</v>
      </c>
      <c r="G29" s="88">
        <v>1.3603049864894461</v>
      </c>
      <c r="H29" s="87" t="s">
        <v>5</v>
      </c>
      <c r="I29" s="88" t="s">
        <v>5</v>
      </c>
      <c r="J29" s="87">
        <v>2.2290952205657959</v>
      </c>
      <c r="K29" s="88">
        <v>1.8616520166397095</v>
      </c>
      <c r="L29" s="87" t="s">
        <v>5</v>
      </c>
      <c r="M29" s="88" t="s">
        <v>5</v>
      </c>
      <c r="N29" s="87">
        <v>46.350332223068953</v>
      </c>
      <c r="O29" s="88">
        <v>1.2951102758233042</v>
      </c>
      <c r="P29" s="87">
        <v>42.84989700005017</v>
      </c>
      <c r="Q29" s="88">
        <v>1.383458592236259</v>
      </c>
      <c r="R29" s="87" t="s">
        <v>5</v>
      </c>
      <c r="S29" s="88" t="s">
        <v>5</v>
      </c>
      <c r="T29" s="87">
        <v>-3.5004351139068604</v>
      </c>
      <c r="U29" s="88">
        <v>1.8950642347335815</v>
      </c>
      <c r="V29" s="87" t="s">
        <v>5</v>
      </c>
      <c r="W29" s="88" t="s">
        <v>5</v>
      </c>
      <c r="X29" s="87">
        <v>33.014866277027267</v>
      </c>
      <c r="Y29" s="88">
        <v>1.4699064813746534</v>
      </c>
      <c r="Z29" s="87">
        <v>34.286206182604957</v>
      </c>
      <c r="AA29" s="88">
        <v>1.3723901659523206</v>
      </c>
      <c r="AB29" s="87" t="s">
        <v>5</v>
      </c>
      <c r="AC29" s="88" t="s">
        <v>5</v>
      </c>
      <c r="AD29" s="87">
        <v>1.2713398933410645</v>
      </c>
      <c r="AE29" s="210">
        <v>2.0109896659851074</v>
      </c>
      <c r="AF29" s="119"/>
      <c r="AG29" s="119"/>
      <c r="AH29" s="119"/>
      <c r="AI29" s="119"/>
    </row>
    <row r="30" spans="1:35">
      <c r="A30" s="209" t="s">
        <v>56</v>
      </c>
      <c r="B30" s="87" t="s">
        <v>5</v>
      </c>
      <c r="C30" s="88" t="s">
        <v>5</v>
      </c>
      <c r="D30" s="87">
        <v>19.97286764502438</v>
      </c>
      <c r="E30" s="88">
        <v>0.78315408932769448</v>
      </c>
      <c r="F30" s="87">
        <v>20.58572556188426</v>
      </c>
      <c r="G30" s="88">
        <v>0.74982081835788583</v>
      </c>
      <c r="H30" s="87" t="s">
        <v>5</v>
      </c>
      <c r="I30" s="88" t="s">
        <v>5</v>
      </c>
      <c r="J30" s="87">
        <v>0.61285793781280518</v>
      </c>
      <c r="K30" s="88">
        <v>1.0842331647872925</v>
      </c>
      <c r="L30" s="87" t="s">
        <v>5</v>
      </c>
      <c r="M30" s="88" t="s">
        <v>5</v>
      </c>
      <c r="N30" s="87">
        <v>36.743012790818511</v>
      </c>
      <c r="O30" s="88">
        <v>0.99498933002066536</v>
      </c>
      <c r="P30" s="87">
        <v>39.953917932765187</v>
      </c>
      <c r="Q30" s="88">
        <v>1.0232083091415332</v>
      </c>
      <c r="R30" s="87" t="s">
        <v>5</v>
      </c>
      <c r="S30" s="88" t="s">
        <v>5</v>
      </c>
      <c r="T30" s="87">
        <v>3.2109050750732422</v>
      </c>
      <c r="U30" s="88">
        <v>1.4272207021713257</v>
      </c>
      <c r="V30" s="87" t="s">
        <v>5</v>
      </c>
      <c r="W30" s="88" t="s">
        <v>5</v>
      </c>
      <c r="X30" s="87">
        <v>43.284119564157123</v>
      </c>
      <c r="Y30" s="88">
        <v>1.0941496319588102</v>
      </c>
      <c r="Z30" s="87">
        <v>39.460356505350553</v>
      </c>
      <c r="AA30" s="88">
        <v>1.1058476190359525</v>
      </c>
      <c r="AB30" s="87" t="s">
        <v>5</v>
      </c>
      <c r="AC30" s="88" t="s">
        <v>5</v>
      </c>
      <c r="AD30" s="87">
        <v>-3.8237631320953369</v>
      </c>
      <c r="AE30" s="210">
        <v>1.5556550025939941</v>
      </c>
      <c r="AF30" s="119"/>
      <c r="AG30" s="119"/>
      <c r="AH30" s="119"/>
      <c r="AI30" s="119"/>
    </row>
    <row r="31" spans="1:35">
      <c r="A31" s="209" t="s">
        <v>65</v>
      </c>
      <c r="B31" s="87">
        <v>19.239561239175298</v>
      </c>
      <c r="C31" s="88">
        <v>1.171194852491084</v>
      </c>
      <c r="D31" s="87">
        <v>20.37892105863715</v>
      </c>
      <c r="E31" s="88">
        <v>1.0568545539548742</v>
      </c>
      <c r="F31" s="87">
        <v>21.4143308202237</v>
      </c>
      <c r="G31" s="88">
        <v>1.1788210380996551</v>
      </c>
      <c r="H31" s="87">
        <v>2.1747696399688721</v>
      </c>
      <c r="I31" s="88">
        <v>1.661720871925354</v>
      </c>
      <c r="J31" s="87">
        <v>1.0354098081588745</v>
      </c>
      <c r="K31" s="88">
        <v>1.58321213722229</v>
      </c>
      <c r="L31" s="87">
        <v>46.796679762608242</v>
      </c>
      <c r="M31" s="88">
        <v>1.1908240193579813</v>
      </c>
      <c r="N31" s="87">
        <v>36.504141223706213</v>
      </c>
      <c r="O31" s="88">
        <v>1.2121621291736759</v>
      </c>
      <c r="P31" s="87">
        <v>41.237774621149207</v>
      </c>
      <c r="Q31" s="88">
        <v>1.2030890219032477</v>
      </c>
      <c r="R31" s="87">
        <v>-5.5589051246643066</v>
      </c>
      <c r="S31" s="88">
        <v>1.6927744150161743</v>
      </c>
      <c r="T31" s="87">
        <v>4.7336335182189941</v>
      </c>
      <c r="U31" s="88">
        <v>1.7078524827957153</v>
      </c>
      <c r="V31" s="87">
        <v>33.963758998216463</v>
      </c>
      <c r="W31" s="88">
        <v>1.1254690365352402</v>
      </c>
      <c r="X31" s="87">
        <v>43.11693771765664</v>
      </c>
      <c r="Y31" s="88">
        <v>1.4621312777429896</v>
      </c>
      <c r="Z31" s="87">
        <v>37.34789455862709</v>
      </c>
      <c r="AA31" s="88">
        <v>1.2301762595837813</v>
      </c>
      <c r="AB31" s="87">
        <v>3.3841354846954346</v>
      </c>
      <c r="AC31" s="88">
        <v>1.6673374176025391</v>
      </c>
      <c r="AD31" s="87">
        <v>-5.76904296875</v>
      </c>
      <c r="AE31" s="210">
        <v>1.9108012914657593</v>
      </c>
      <c r="AF31" s="119"/>
      <c r="AG31" s="119"/>
      <c r="AH31" s="119"/>
      <c r="AI31" s="119"/>
    </row>
    <row r="32" spans="1:35">
      <c r="A32" s="209" t="s">
        <v>40</v>
      </c>
      <c r="B32" s="87" t="s">
        <v>5</v>
      </c>
      <c r="C32" s="88" t="s">
        <v>5</v>
      </c>
      <c r="D32" s="87">
        <v>5.5574275802466451</v>
      </c>
      <c r="E32" s="88">
        <v>0.74097623393491274</v>
      </c>
      <c r="F32" s="87">
        <v>10.505617261609149</v>
      </c>
      <c r="G32" s="88">
        <v>1.2492235045500362</v>
      </c>
      <c r="H32" s="87" t="s">
        <v>5</v>
      </c>
      <c r="I32" s="88" t="s">
        <v>5</v>
      </c>
      <c r="J32" s="87">
        <v>4.9481897354125977</v>
      </c>
      <c r="K32" s="88">
        <v>1.4524480104446411</v>
      </c>
      <c r="L32" s="87" t="s">
        <v>5</v>
      </c>
      <c r="M32" s="88" t="s">
        <v>5</v>
      </c>
      <c r="N32" s="87">
        <v>37.387417887224977</v>
      </c>
      <c r="O32" s="88">
        <v>1.0358925237811942</v>
      </c>
      <c r="P32" s="87">
        <v>28.463192656109179</v>
      </c>
      <c r="Q32" s="88">
        <v>1.2976009280546237</v>
      </c>
      <c r="R32" s="87" t="s">
        <v>5</v>
      </c>
      <c r="S32" s="88" t="s">
        <v>5</v>
      </c>
      <c r="T32" s="87">
        <v>-8.924224853515625</v>
      </c>
      <c r="U32" s="88">
        <v>1.6603739261627197</v>
      </c>
      <c r="V32" s="87" t="s">
        <v>5</v>
      </c>
      <c r="W32" s="88" t="s">
        <v>5</v>
      </c>
      <c r="X32" s="87">
        <v>57.055154532528377</v>
      </c>
      <c r="Y32" s="88">
        <v>1.4300504451564833</v>
      </c>
      <c r="Z32" s="87">
        <v>61.031190082281682</v>
      </c>
      <c r="AA32" s="88">
        <v>1.5147107597143341</v>
      </c>
      <c r="AB32" s="87" t="s">
        <v>5</v>
      </c>
      <c r="AC32" s="88" t="s">
        <v>5</v>
      </c>
      <c r="AD32" s="87">
        <v>3.9760355949401855</v>
      </c>
      <c r="AE32" s="210">
        <v>2.0831210613250732</v>
      </c>
      <c r="AF32" s="119"/>
      <c r="AG32" s="119"/>
      <c r="AH32" s="119"/>
      <c r="AI32" s="119"/>
    </row>
    <row r="33" spans="1:35">
      <c r="A33" s="209" t="s">
        <v>33</v>
      </c>
      <c r="B33" s="87">
        <v>10.813407429582821</v>
      </c>
      <c r="C33" s="88">
        <v>0.85857431154506869</v>
      </c>
      <c r="D33" s="87" t="s">
        <v>5</v>
      </c>
      <c r="E33" s="88" t="s">
        <v>5</v>
      </c>
      <c r="F33" s="87">
        <v>4.5090777937736828</v>
      </c>
      <c r="G33" s="88">
        <v>0.64300843669254892</v>
      </c>
      <c r="H33" s="87">
        <v>-6.3043298721313477</v>
      </c>
      <c r="I33" s="88">
        <v>1.072664737701416</v>
      </c>
      <c r="J33" s="87" t="s">
        <v>5</v>
      </c>
      <c r="K33" s="88" t="s">
        <v>5</v>
      </c>
      <c r="L33" s="87">
        <v>39.967920866144382</v>
      </c>
      <c r="M33" s="88">
        <v>1.1201137548069238</v>
      </c>
      <c r="N33" s="87" t="s">
        <v>5</v>
      </c>
      <c r="O33" s="88" t="s">
        <v>5</v>
      </c>
      <c r="P33" s="87">
        <v>29.798478755351709</v>
      </c>
      <c r="Q33" s="88">
        <v>1.0034912720721958</v>
      </c>
      <c r="R33" s="87">
        <v>-10.169442176818848</v>
      </c>
      <c r="S33" s="88">
        <v>1.503878116607666</v>
      </c>
      <c r="T33" s="87" t="s">
        <v>5</v>
      </c>
      <c r="U33" s="88" t="s">
        <v>5</v>
      </c>
      <c r="V33" s="87">
        <v>49.218671704272822</v>
      </c>
      <c r="W33" s="88">
        <v>1.2265479942129798</v>
      </c>
      <c r="X33" s="87" t="s">
        <v>5</v>
      </c>
      <c r="Y33" s="88" t="s">
        <v>5</v>
      </c>
      <c r="Z33" s="87">
        <v>65.69244345087462</v>
      </c>
      <c r="AA33" s="88">
        <v>1.1440513935354808</v>
      </c>
      <c r="AB33" s="87">
        <v>16.473772048950195</v>
      </c>
      <c r="AC33" s="88">
        <v>1.6772816181182861</v>
      </c>
      <c r="AD33" s="87" t="s">
        <v>5</v>
      </c>
      <c r="AE33" s="210" t="s">
        <v>5</v>
      </c>
      <c r="AF33" s="119"/>
      <c r="AG33" s="119"/>
      <c r="AH33" s="119"/>
      <c r="AI33" s="119"/>
    </row>
    <row r="34" spans="1:35">
      <c r="A34" s="209" t="s">
        <v>50</v>
      </c>
      <c r="B34" s="87">
        <v>14.44434717992686</v>
      </c>
      <c r="C34" s="88">
        <v>2.2729411300900177</v>
      </c>
      <c r="D34" s="87" t="s">
        <v>5</v>
      </c>
      <c r="E34" s="88" t="s">
        <v>5</v>
      </c>
      <c r="F34" s="87">
        <v>10.252217718492791</v>
      </c>
      <c r="G34" s="88">
        <v>0.65752412935478122</v>
      </c>
      <c r="H34" s="87">
        <v>-4.1921296119689941</v>
      </c>
      <c r="I34" s="88">
        <v>2.3661360740661621</v>
      </c>
      <c r="J34" s="87" t="s">
        <v>5</v>
      </c>
      <c r="K34" s="88" t="s">
        <v>5</v>
      </c>
      <c r="L34" s="87">
        <v>38.14050141098366</v>
      </c>
      <c r="M34" s="88">
        <v>1.6785104731387479</v>
      </c>
      <c r="N34" s="87" t="s">
        <v>5</v>
      </c>
      <c r="O34" s="88" t="s">
        <v>5</v>
      </c>
      <c r="P34" s="87">
        <v>40.216571994200109</v>
      </c>
      <c r="Q34" s="88">
        <v>1.0058332467486806</v>
      </c>
      <c r="R34" s="87">
        <v>2.0760705471038818</v>
      </c>
      <c r="S34" s="88">
        <v>1.9568080902099609</v>
      </c>
      <c r="T34" s="87" t="s">
        <v>5</v>
      </c>
      <c r="U34" s="88" t="s">
        <v>5</v>
      </c>
      <c r="V34" s="87">
        <v>47.415151409089482</v>
      </c>
      <c r="W34" s="88">
        <v>1.4096670051491327</v>
      </c>
      <c r="X34" s="87" t="s">
        <v>5</v>
      </c>
      <c r="Y34" s="88" t="s">
        <v>5</v>
      </c>
      <c r="Z34" s="87">
        <v>49.531210287307111</v>
      </c>
      <c r="AA34" s="88">
        <v>1.045374270780544</v>
      </c>
      <c r="AB34" s="87">
        <v>2.1160588264465332</v>
      </c>
      <c r="AC34" s="88">
        <v>1.7549839019775391</v>
      </c>
      <c r="AD34" s="87" t="s">
        <v>5</v>
      </c>
      <c r="AE34" s="210" t="s">
        <v>5</v>
      </c>
      <c r="AF34" s="119"/>
      <c r="AG34" s="119"/>
      <c r="AH34" s="119"/>
      <c r="AI34" s="119"/>
    </row>
    <row r="35" spans="1:35">
      <c r="A35" s="209" t="s">
        <v>1</v>
      </c>
      <c r="B35" s="87">
        <v>26.26327662104805</v>
      </c>
      <c r="C35" s="88">
        <v>1.441333447085096</v>
      </c>
      <c r="D35" s="87" t="s">
        <v>5</v>
      </c>
      <c r="E35" s="88" t="s">
        <v>5</v>
      </c>
      <c r="F35" s="87">
        <v>24.582299785515168</v>
      </c>
      <c r="G35" s="88">
        <v>2.0838934766836394</v>
      </c>
      <c r="H35" s="87">
        <v>-1.6809768676757812</v>
      </c>
      <c r="I35" s="88">
        <v>2.5337824821472168</v>
      </c>
      <c r="J35" s="87" t="s">
        <v>5</v>
      </c>
      <c r="K35" s="88" t="s">
        <v>5</v>
      </c>
      <c r="L35" s="87">
        <v>56.353920595918403</v>
      </c>
      <c r="M35" s="88">
        <v>1.7405510846213592</v>
      </c>
      <c r="N35" s="87" t="s">
        <v>5</v>
      </c>
      <c r="O35" s="88" t="s">
        <v>5</v>
      </c>
      <c r="P35" s="87">
        <v>56.564430385598129</v>
      </c>
      <c r="Q35" s="88">
        <v>1.8092167140364919</v>
      </c>
      <c r="R35" s="87">
        <v>0.21050979197025299</v>
      </c>
      <c r="S35" s="88">
        <v>2.5105345249176025</v>
      </c>
      <c r="T35" s="87" t="s">
        <v>5</v>
      </c>
      <c r="U35" s="88" t="s">
        <v>5</v>
      </c>
      <c r="V35" s="87">
        <v>17.382802783033551</v>
      </c>
      <c r="W35" s="88">
        <v>1.2930644104009505</v>
      </c>
      <c r="X35" s="87" t="s">
        <v>5</v>
      </c>
      <c r="Y35" s="88" t="s">
        <v>5</v>
      </c>
      <c r="Z35" s="87">
        <v>18.85326982888671</v>
      </c>
      <c r="AA35" s="88">
        <v>1.2401964420471152</v>
      </c>
      <c r="AB35" s="87">
        <v>1.4704670906066895</v>
      </c>
      <c r="AC35" s="88">
        <v>1.7916759252548218</v>
      </c>
      <c r="AD35" s="87" t="s">
        <v>5</v>
      </c>
      <c r="AE35" s="210" t="s">
        <v>5</v>
      </c>
      <c r="AF35" s="119"/>
      <c r="AG35" s="119"/>
      <c r="AH35" s="119"/>
      <c r="AI35" s="119"/>
    </row>
    <row r="36" spans="1:35">
      <c r="A36" s="209" t="s">
        <v>66</v>
      </c>
      <c r="B36" s="87">
        <v>19.63756888001566</v>
      </c>
      <c r="C36" s="88">
        <v>1.5527574679865765</v>
      </c>
      <c r="D36" s="87">
        <v>17.89713974831233</v>
      </c>
      <c r="E36" s="88">
        <v>0.86256622713927777</v>
      </c>
      <c r="F36" s="87">
        <v>17.646739067033799</v>
      </c>
      <c r="G36" s="88">
        <v>1.0930255462906062</v>
      </c>
      <c r="H36" s="87">
        <v>-1.9908298254013062</v>
      </c>
      <c r="I36" s="88">
        <v>1.8988840579986572</v>
      </c>
      <c r="J36" s="87">
        <v>-0.25040069222450256</v>
      </c>
      <c r="K36" s="88">
        <v>1.3923811912536621</v>
      </c>
      <c r="L36" s="87">
        <v>45.886384101561148</v>
      </c>
      <c r="M36" s="88">
        <v>1.5661797843618424</v>
      </c>
      <c r="N36" s="87">
        <v>49.309364604211972</v>
      </c>
      <c r="O36" s="88">
        <v>1.1747749172008102</v>
      </c>
      <c r="P36" s="87">
        <v>54.835810703557641</v>
      </c>
      <c r="Q36" s="88">
        <v>1.3071579010241647</v>
      </c>
      <c r="R36" s="87">
        <v>8.9494266510009766</v>
      </c>
      <c r="S36" s="88">
        <v>2.0399954319000244</v>
      </c>
      <c r="T36" s="87">
        <v>5.5264458656311035</v>
      </c>
      <c r="U36" s="88">
        <v>1.7574862241744995</v>
      </c>
      <c r="V36" s="87">
        <v>34.476047018423202</v>
      </c>
      <c r="W36" s="88">
        <v>1.6548276002608389</v>
      </c>
      <c r="X36" s="87">
        <v>32.793495647475687</v>
      </c>
      <c r="Y36" s="88">
        <v>1.3075668983972288</v>
      </c>
      <c r="Z36" s="87">
        <v>27.51745022940856</v>
      </c>
      <c r="AA36" s="88">
        <v>1.3179407298621613</v>
      </c>
      <c r="AB36" s="87">
        <v>-6.9585967063903809</v>
      </c>
      <c r="AC36" s="88">
        <v>2.1155192852020264</v>
      </c>
      <c r="AD36" s="87">
        <v>-5.2760453224182129</v>
      </c>
      <c r="AE36" s="210">
        <v>1.8565287590026855</v>
      </c>
      <c r="AF36" s="119"/>
      <c r="AG36" s="119"/>
      <c r="AH36" s="119"/>
      <c r="AI36" s="119"/>
    </row>
    <row r="37" spans="1:35">
      <c r="A37" s="209" t="s">
        <v>77</v>
      </c>
      <c r="B37" s="92" t="s">
        <v>27</v>
      </c>
      <c r="C37" s="93" t="s">
        <v>27</v>
      </c>
      <c r="D37" s="92">
        <v>20.326623280434379</v>
      </c>
      <c r="E37" s="93">
        <v>1.593963467150453</v>
      </c>
      <c r="F37" s="92">
        <v>16.57911752518687</v>
      </c>
      <c r="G37" s="93">
        <v>1.4478703775306976</v>
      </c>
      <c r="H37" s="92" t="s">
        <v>27</v>
      </c>
      <c r="I37" s="93" t="s">
        <v>27</v>
      </c>
      <c r="J37" s="87">
        <v>-3.7475056648254395</v>
      </c>
      <c r="K37" s="88">
        <v>2.1533806324005127</v>
      </c>
      <c r="L37" s="92" t="s">
        <v>27</v>
      </c>
      <c r="M37" s="93" t="s">
        <v>27</v>
      </c>
      <c r="N37" s="92">
        <v>47.166138048216148</v>
      </c>
      <c r="O37" s="93">
        <v>1.4842774883520518</v>
      </c>
      <c r="P37" s="92">
        <v>55.051273189971702</v>
      </c>
      <c r="Q37" s="93">
        <v>1.88008173816992</v>
      </c>
      <c r="R37" s="92" t="s">
        <v>27</v>
      </c>
      <c r="S37" s="93" t="s">
        <v>27</v>
      </c>
      <c r="T37" s="87">
        <v>7.8851351737976074</v>
      </c>
      <c r="U37" s="88">
        <v>2.3953678607940674</v>
      </c>
      <c r="V37" s="92" t="s">
        <v>27</v>
      </c>
      <c r="W37" s="93" t="s">
        <v>27</v>
      </c>
      <c r="X37" s="92">
        <v>32.507238671349477</v>
      </c>
      <c r="Y37" s="93">
        <v>1.147076966190715</v>
      </c>
      <c r="Z37" s="92">
        <v>28.369609284841442</v>
      </c>
      <c r="AA37" s="93">
        <v>1.3199854633144599</v>
      </c>
      <c r="AB37" s="92" t="s">
        <v>27</v>
      </c>
      <c r="AC37" s="93" t="s">
        <v>27</v>
      </c>
      <c r="AD37" s="87">
        <v>-4.137629508972168</v>
      </c>
      <c r="AE37" s="210">
        <v>1.748755931854248</v>
      </c>
      <c r="AF37" s="119"/>
      <c r="AG37" s="119"/>
      <c r="AH37" s="119"/>
      <c r="AI37" s="119"/>
    </row>
    <row r="38" spans="1:35">
      <c r="A38" s="209" t="s">
        <v>45</v>
      </c>
      <c r="B38" s="92">
        <v>17.43865911312059</v>
      </c>
      <c r="C38" s="93">
        <v>1.1024026515403855</v>
      </c>
      <c r="D38" s="92">
        <v>23.638925385248001</v>
      </c>
      <c r="E38" s="93">
        <v>1.6127234558986039</v>
      </c>
      <c r="F38" s="92">
        <v>21.424983824717799</v>
      </c>
      <c r="G38" s="93">
        <v>0.8705954318153637</v>
      </c>
      <c r="H38" s="92">
        <v>3.9863247871398926</v>
      </c>
      <c r="I38" s="93">
        <v>1.4047163724899292</v>
      </c>
      <c r="J38" s="87">
        <v>-2.2139415740966797</v>
      </c>
      <c r="K38" s="88">
        <v>1.8327065706253052</v>
      </c>
      <c r="L38" s="92">
        <v>43.456643360495342</v>
      </c>
      <c r="M38" s="93">
        <v>1.1758392212591759</v>
      </c>
      <c r="N38" s="92">
        <v>48.092854060400811</v>
      </c>
      <c r="O38" s="93">
        <v>1.2640969858273037</v>
      </c>
      <c r="P38" s="92">
        <v>54.042210968842021</v>
      </c>
      <c r="Q38" s="93">
        <v>0.98356827401048474</v>
      </c>
      <c r="R38" s="92">
        <v>10.585567474365234</v>
      </c>
      <c r="S38" s="93">
        <v>1.5329724550247192</v>
      </c>
      <c r="T38" s="87">
        <v>5.9493570327758789</v>
      </c>
      <c r="U38" s="88">
        <v>1.6016702651977539</v>
      </c>
      <c r="V38" s="92">
        <v>39.104697526384093</v>
      </c>
      <c r="W38" s="93">
        <v>1.4888893034513813</v>
      </c>
      <c r="X38" s="92">
        <v>28.268220554351188</v>
      </c>
      <c r="Y38" s="93">
        <v>1.2953889661872842</v>
      </c>
      <c r="Z38" s="92">
        <v>24.532805206440191</v>
      </c>
      <c r="AA38" s="93">
        <v>0.87637155560563174</v>
      </c>
      <c r="AB38" s="92">
        <v>-14.571892738342285</v>
      </c>
      <c r="AC38" s="93">
        <v>1.7276626825332642</v>
      </c>
      <c r="AD38" s="87">
        <v>-3.7354154586791992</v>
      </c>
      <c r="AE38" s="210">
        <v>1.5639884471893311</v>
      </c>
      <c r="AF38" s="119"/>
      <c r="AG38" s="119"/>
      <c r="AH38" s="119"/>
      <c r="AI38" s="119"/>
    </row>
    <row r="39" spans="1:35">
      <c r="A39" s="209" t="s">
        <v>62</v>
      </c>
      <c r="B39" s="92" t="s">
        <v>5</v>
      </c>
      <c r="C39" s="93" t="s">
        <v>5</v>
      </c>
      <c r="D39" s="92">
        <v>17.884506439583909</v>
      </c>
      <c r="E39" s="93">
        <v>0.85213902616472781</v>
      </c>
      <c r="F39" s="92">
        <v>20.508958840961562</v>
      </c>
      <c r="G39" s="93">
        <v>1.1700375676024528</v>
      </c>
      <c r="H39" s="92" t="s">
        <v>5</v>
      </c>
      <c r="I39" s="93" t="s">
        <v>5</v>
      </c>
      <c r="J39" s="87">
        <v>2.6244523525238037</v>
      </c>
      <c r="K39" s="88">
        <v>1.4474560022354126</v>
      </c>
      <c r="L39" s="92" t="s">
        <v>5</v>
      </c>
      <c r="M39" s="93" t="s">
        <v>5</v>
      </c>
      <c r="N39" s="92">
        <v>51.792411635099548</v>
      </c>
      <c r="O39" s="93">
        <v>1.2023976211749097</v>
      </c>
      <c r="P39" s="92">
        <v>53.07767365586389</v>
      </c>
      <c r="Q39" s="93">
        <v>1.3942950092421842</v>
      </c>
      <c r="R39" s="92" t="s">
        <v>5</v>
      </c>
      <c r="S39" s="93" t="s">
        <v>5</v>
      </c>
      <c r="T39" s="87">
        <v>1.2852619886398315</v>
      </c>
      <c r="U39" s="88">
        <v>1.8411459922790527</v>
      </c>
      <c r="V39" s="92" t="s">
        <v>5</v>
      </c>
      <c r="W39" s="93" t="s">
        <v>5</v>
      </c>
      <c r="X39" s="92">
        <v>30.323081925316551</v>
      </c>
      <c r="Y39" s="93">
        <v>1.175044699506115</v>
      </c>
      <c r="Z39" s="92">
        <v>26.413367503174548</v>
      </c>
      <c r="AA39" s="93">
        <v>1.1566303414117964</v>
      </c>
      <c r="AB39" s="92" t="s">
        <v>5</v>
      </c>
      <c r="AC39" s="93" t="s">
        <v>5</v>
      </c>
      <c r="AD39" s="87">
        <v>-3.9097144603729248</v>
      </c>
      <c r="AE39" s="210">
        <v>1.6487946510314941</v>
      </c>
      <c r="AF39" s="119"/>
      <c r="AG39" s="119"/>
      <c r="AH39" s="119"/>
      <c r="AI39" s="119"/>
    </row>
    <row r="40" spans="1:35">
      <c r="A40" s="209" t="s">
        <v>74</v>
      </c>
      <c r="B40" s="92">
        <v>10.16849826126346</v>
      </c>
      <c r="C40" s="93">
        <v>0.6410445767865478</v>
      </c>
      <c r="D40" s="92">
        <v>2.815424182107078</v>
      </c>
      <c r="E40" s="93">
        <v>0.31854708411729471</v>
      </c>
      <c r="F40" s="92">
        <v>2.5809608311818888</v>
      </c>
      <c r="G40" s="93">
        <v>0.26211012427067287</v>
      </c>
      <c r="H40" s="92">
        <v>-7.5875372886657715</v>
      </c>
      <c r="I40" s="93">
        <v>0.69256037473678589</v>
      </c>
      <c r="J40" s="87">
        <v>-0.23446334898471832</v>
      </c>
      <c r="K40" s="88">
        <v>0.41252148151397705</v>
      </c>
      <c r="L40" s="92">
        <v>63.699425133178892</v>
      </c>
      <c r="M40" s="93">
        <v>1.5541638580866446</v>
      </c>
      <c r="N40" s="92">
        <v>56.058598472924757</v>
      </c>
      <c r="O40" s="93">
        <v>1.0696795040000562</v>
      </c>
      <c r="P40" s="92">
        <v>34.31739260554005</v>
      </c>
      <c r="Q40" s="93">
        <v>1.0723753695978029</v>
      </c>
      <c r="R40" s="92">
        <v>-29.38203239440918</v>
      </c>
      <c r="S40" s="93">
        <v>1.8882304430007935</v>
      </c>
      <c r="T40" s="87">
        <v>-21.741205215454102</v>
      </c>
      <c r="U40" s="88">
        <v>1.5146627426147461</v>
      </c>
      <c r="V40" s="92">
        <v>26.13207660555765</v>
      </c>
      <c r="W40" s="93">
        <v>1.601792629001682</v>
      </c>
      <c r="X40" s="92">
        <v>41.12597734496817</v>
      </c>
      <c r="Y40" s="93">
        <v>1.0937871214365424</v>
      </c>
      <c r="Z40" s="92">
        <v>63.101646563278067</v>
      </c>
      <c r="AA40" s="93">
        <v>1.099317247403141</v>
      </c>
      <c r="AB40" s="92">
        <v>36.969570159912109</v>
      </c>
      <c r="AC40" s="93">
        <v>1.9427398443222046</v>
      </c>
      <c r="AD40" s="87">
        <v>21.975669860839844</v>
      </c>
      <c r="AE40" s="210">
        <v>1.5507638454437256</v>
      </c>
      <c r="AF40" s="119"/>
      <c r="AG40" s="119"/>
      <c r="AH40" s="119"/>
      <c r="AI40" s="119"/>
    </row>
    <row r="41" spans="1:35">
      <c r="A41" s="209" t="s">
        <v>48</v>
      </c>
      <c r="B41" s="92" t="s">
        <v>5</v>
      </c>
      <c r="C41" s="93" t="s">
        <v>5</v>
      </c>
      <c r="D41" s="92">
        <v>16.813310246477808</v>
      </c>
      <c r="E41" s="93">
        <v>0.93591156326087899</v>
      </c>
      <c r="F41" s="92">
        <v>13.198398035519221</v>
      </c>
      <c r="G41" s="93">
        <v>0.78260920289164715</v>
      </c>
      <c r="H41" s="92" t="s">
        <v>5</v>
      </c>
      <c r="I41" s="93" t="s">
        <v>5</v>
      </c>
      <c r="J41" s="87">
        <v>-3.6149122714996338</v>
      </c>
      <c r="K41" s="88">
        <v>1.2200031280517578</v>
      </c>
      <c r="L41" s="92" t="s">
        <v>5</v>
      </c>
      <c r="M41" s="93" t="s">
        <v>5</v>
      </c>
      <c r="N41" s="92">
        <v>51.456465762838967</v>
      </c>
      <c r="O41" s="93">
        <v>1.1863318024146663</v>
      </c>
      <c r="P41" s="92">
        <v>54.258129132377178</v>
      </c>
      <c r="Q41" s="93">
        <v>1.1240976310648894</v>
      </c>
      <c r="R41" s="92" t="s">
        <v>5</v>
      </c>
      <c r="S41" s="93" t="s">
        <v>5</v>
      </c>
      <c r="T41" s="87">
        <v>2.8016633987426758</v>
      </c>
      <c r="U41" s="88">
        <v>1.6343128681182861</v>
      </c>
      <c r="V41" s="92" t="s">
        <v>5</v>
      </c>
      <c r="W41" s="93" t="s">
        <v>5</v>
      </c>
      <c r="X41" s="92">
        <v>31.730223990683211</v>
      </c>
      <c r="Y41" s="93">
        <v>1.0196537723283496</v>
      </c>
      <c r="Z41" s="92">
        <v>32.543472832103603</v>
      </c>
      <c r="AA41" s="93">
        <v>0.99776132925874028</v>
      </c>
      <c r="AB41" s="92" t="s">
        <v>5</v>
      </c>
      <c r="AC41" s="93" t="s">
        <v>5</v>
      </c>
      <c r="AD41" s="87">
        <v>0.81324881315231323</v>
      </c>
      <c r="AE41" s="210">
        <v>1.4266119003295898</v>
      </c>
      <c r="AF41" s="119"/>
      <c r="AG41" s="119"/>
      <c r="AH41" s="119"/>
      <c r="AI41" s="119"/>
    </row>
    <row r="42" spans="1:35" ht="15">
      <c r="A42" s="209" t="s">
        <v>520</v>
      </c>
      <c r="B42" s="92" t="s">
        <v>5</v>
      </c>
      <c r="C42" s="93" t="s">
        <v>5</v>
      </c>
      <c r="D42" s="92">
        <v>11.934195155579861</v>
      </c>
      <c r="E42" s="93">
        <v>0.94852405059705724</v>
      </c>
      <c r="F42" s="92">
        <v>13.069312156162971</v>
      </c>
      <c r="G42" s="93">
        <v>0.8242114193906469</v>
      </c>
      <c r="H42" s="92" t="s">
        <v>5</v>
      </c>
      <c r="I42" s="93" t="s">
        <v>5</v>
      </c>
      <c r="J42" s="87">
        <v>1.1351170539855957</v>
      </c>
      <c r="K42" s="88">
        <v>1.2565915584564209</v>
      </c>
      <c r="L42" s="92" t="s">
        <v>5</v>
      </c>
      <c r="M42" s="93" t="s">
        <v>5</v>
      </c>
      <c r="N42" s="92">
        <v>31.319103938744</v>
      </c>
      <c r="O42" s="93">
        <v>1.2888184958418496</v>
      </c>
      <c r="P42" s="92">
        <v>32.944821838692732</v>
      </c>
      <c r="Q42" s="93">
        <v>1.2015016014140028</v>
      </c>
      <c r="R42" s="92" t="s">
        <v>5</v>
      </c>
      <c r="S42" s="93" t="s">
        <v>5</v>
      </c>
      <c r="T42" s="87">
        <v>1.6257178783416748</v>
      </c>
      <c r="U42" s="88">
        <v>1.7620043754577637</v>
      </c>
      <c r="V42" s="92" t="s">
        <v>5</v>
      </c>
      <c r="W42" s="93" t="s">
        <v>5</v>
      </c>
      <c r="X42" s="92">
        <v>56.746700905676143</v>
      </c>
      <c r="Y42" s="93">
        <v>1.4698332983434352</v>
      </c>
      <c r="Z42" s="92">
        <v>53.985866005144302</v>
      </c>
      <c r="AA42" s="93">
        <v>1.4973878947918595</v>
      </c>
      <c r="AB42" s="92" t="s">
        <v>5</v>
      </c>
      <c r="AC42" s="93" t="s">
        <v>5</v>
      </c>
      <c r="AD42" s="87">
        <v>-2.7608349323272705</v>
      </c>
      <c r="AE42" s="210">
        <v>2.0982327461242676</v>
      </c>
      <c r="AF42" s="119"/>
      <c r="AG42" s="119"/>
      <c r="AH42" s="119"/>
      <c r="AI42" s="119"/>
    </row>
    <row r="43" spans="1:35">
      <c r="A43" s="209" t="s">
        <v>73</v>
      </c>
      <c r="B43" s="92" t="s">
        <v>5</v>
      </c>
      <c r="C43" s="93" t="s">
        <v>5</v>
      </c>
      <c r="D43" s="92">
        <v>42.504311368674749</v>
      </c>
      <c r="E43" s="93">
        <v>0.87328197902763016</v>
      </c>
      <c r="F43" s="92">
        <v>28.805702765845201</v>
      </c>
      <c r="G43" s="93">
        <v>0.77193965056447111</v>
      </c>
      <c r="H43" s="92" t="s">
        <v>5</v>
      </c>
      <c r="I43" s="93" t="s">
        <v>5</v>
      </c>
      <c r="J43" s="87">
        <v>-13.6986083984375</v>
      </c>
      <c r="K43" s="88">
        <v>1.1655523777008057</v>
      </c>
      <c r="L43" s="92" t="s">
        <v>5</v>
      </c>
      <c r="M43" s="93" t="s">
        <v>5</v>
      </c>
      <c r="N43" s="92">
        <v>45.038630623365307</v>
      </c>
      <c r="O43" s="93">
        <v>0.90637805554543405</v>
      </c>
      <c r="P43" s="92">
        <v>57.812647066399123</v>
      </c>
      <c r="Q43" s="93">
        <v>1.0271600627977959</v>
      </c>
      <c r="R43" s="92" t="s">
        <v>5</v>
      </c>
      <c r="S43" s="93" t="s">
        <v>5</v>
      </c>
      <c r="T43" s="87">
        <v>12.774016380310059</v>
      </c>
      <c r="U43" s="88">
        <v>1.3698828220367432</v>
      </c>
      <c r="V43" s="92" t="s">
        <v>5</v>
      </c>
      <c r="W43" s="93" t="s">
        <v>5</v>
      </c>
      <c r="X43" s="92">
        <v>12.45705800795993</v>
      </c>
      <c r="Y43" s="93">
        <v>0.6106553378098809</v>
      </c>
      <c r="Z43" s="92">
        <v>13.381650167755669</v>
      </c>
      <c r="AA43" s="93">
        <v>0.67978336956613583</v>
      </c>
      <c r="AB43" s="92" t="s">
        <v>5</v>
      </c>
      <c r="AC43" s="93" t="s">
        <v>5</v>
      </c>
      <c r="AD43" s="87">
        <v>0.92459213733673096</v>
      </c>
      <c r="AE43" s="210">
        <v>0.91378629207611084</v>
      </c>
      <c r="AF43" s="119"/>
      <c r="AG43" s="119"/>
      <c r="AH43" s="119"/>
      <c r="AI43" s="119"/>
    </row>
    <row r="44" spans="1:35">
      <c r="A44" s="209" t="s">
        <v>51</v>
      </c>
      <c r="B44" s="92">
        <v>20.074090339295591</v>
      </c>
      <c r="C44" s="93">
        <v>1.2039919347169408</v>
      </c>
      <c r="D44" s="92">
        <v>16.90550654962469</v>
      </c>
      <c r="E44" s="93">
        <v>0.78153555135571173</v>
      </c>
      <c r="F44" s="92">
        <v>14.61940535109532</v>
      </c>
      <c r="G44" s="93">
        <v>0.72066973182108585</v>
      </c>
      <c r="H44" s="92">
        <v>-5.4546852111816406</v>
      </c>
      <c r="I44" s="93">
        <v>1.4031968116760254</v>
      </c>
      <c r="J44" s="87">
        <v>-2.2861011028289795</v>
      </c>
      <c r="K44" s="88">
        <v>1.0630910396575928</v>
      </c>
      <c r="L44" s="92">
        <v>38.246410333080377</v>
      </c>
      <c r="M44" s="93">
        <v>1.1855123040017452</v>
      </c>
      <c r="N44" s="92">
        <v>45.515338237871212</v>
      </c>
      <c r="O44" s="93">
        <v>1.0504808788617559</v>
      </c>
      <c r="P44" s="92">
        <v>48.307370489654112</v>
      </c>
      <c r="Q44" s="93">
        <v>0.95853192687741429</v>
      </c>
      <c r="R44" s="92">
        <v>10.060959815979004</v>
      </c>
      <c r="S44" s="93">
        <v>1.5245401859283447</v>
      </c>
      <c r="T44" s="87">
        <v>2.7920322418212891</v>
      </c>
      <c r="U44" s="88">
        <v>1.4220737218856812</v>
      </c>
      <c r="V44" s="92">
        <v>41.679499327624029</v>
      </c>
      <c r="W44" s="93">
        <v>1.4149487741042388</v>
      </c>
      <c r="X44" s="92">
        <v>37.579155212504098</v>
      </c>
      <c r="Y44" s="93">
        <v>1.1944751181701649</v>
      </c>
      <c r="Z44" s="92">
        <v>37.073224159250557</v>
      </c>
      <c r="AA44" s="93">
        <v>0.88641845475994663</v>
      </c>
      <c r="AB44" s="92">
        <v>-4.6062750816345215</v>
      </c>
      <c r="AC44" s="93">
        <v>1.6696759462356567</v>
      </c>
      <c r="AD44" s="87">
        <v>-0.50593107938766479</v>
      </c>
      <c r="AE44" s="210">
        <v>1.4874503612518311</v>
      </c>
      <c r="AF44" s="119"/>
      <c r="AG44" s="119"/>
      <c r="AH44" s="119"/>
      <c r="AI44" s="119"/>
    </row>
    <row r="45" spans="1:35">
      <c r="A45" s="213" t="s">
        <v>34</v>
      </c>
      <c r="B45" s="214">
        <v>17.47621575771738</v>
      </c>
      <c r="C45" s="215">
        <v>0.78991653966950071</v>
      </c>
      <c r="D45" s="214" t="s">
        <v>5</v>
      </c>
      <c r="E45" s="215" t="s">
        <v>5</v>
      </c>
      <c r="F45" s="214">
        <v>9.9701071545440865</v>
      </c>
      <c r="G45" s="215">
        <v>0.88076725248739507</v>
      </c>
      <c r="H45" s="214">
        <v>-7.5061087608337402</v>
      </c>
      <c r="I45" s="215">
        <v>1.183097243309021</v>
      </c>
      <c r="J45" s="214" t="s">
        <v>5</v>
      </c>
      <c r="K45" s="215" t="s">
        <v>5</v>
      </c>
      <c r="L45" s="214">
        <v>36.876722636355112</v>
      </c>
      <c r="M45" s="215">
        <v>1.1124212339546453</v>
      </c>
      <c r="N45" s="214" t="s">
        <v>5</v>
      </c>
      <c r="O45" s="215" t="s">
        <v>5</v>
      </c>
      <c r="P45" s="214">
        <v>47.574495860457397</v>
      </c>
      <c r="Q45" s="215">
        <v>1.3658558532576739</v>
      </c>
      <c r="R45" s="214">
        <v>10.697772979736328</v>
      </c>
      <c r="S45" s="215">
        <v>1.7615456581115723</v>
      </c>
      <c r="T45" s="214" t="s">
        <v>5</v>
      </c>
      <c r="U45" s="215" t="s">
        <v>5</v>
      </c>
      <c r="V45" s="214">
        <v>45.647061605927512</v>
      </c>
      <c r="W45" s="215">
        <v>1.1412129466636174</v>
      </c>
      <c r="X45" s="214" t="s">
        <v>5</v>
      </c>
      <c r="Y45" s="215" t="s">
        <v>5</v>
      </c>
      <c r="Z45" s="214">
        <v>42.455396984998522</v>
      </c>
      <c r="AA45" s="215">
        <v>1.5364620554228774</v>
      </c>
      <c r="AB45" s="214">
        <v>-3.1916646957397461</v>
      </c>
      <c r="AC45" s="215">
        <v>1.913918137550354</v>
      </c>
      <c r="AD45" s="214" t="s">
        <v>5</v>
      </c>
      <c r="AE45" s="216" t="s">
        <v>5</v>
      </c>
      <c r="AF45" s="119"/>
      <c r="AG45" s="119"/>
      <c r="AH45" s="119"/>
      <c r="AI45" s="119"/>
    </row>
    <row r="46" spans="1:35">
      <c r="A46" s="209" t="s">
        <v>38</v>
      </c>
      <c r="B46" s="92" t="s">
        <v>5</v>
      </c>
      <c r="C46" s="93" t="s">
        <v>5</v>
      </c>
      <c r="D46" s="92">
        <v>15.52576882481028</v>
      </c>
      <c r="E46" s="93">
        <v>0.8753335811047247</v>
      </c>
      <c r="F46" s="92">
        <v>15.284878925420699</v>
      </c>
      <c r="G46" s="93">
        <v>0.75315696977990088</v>
      </c>
      <c r="H46" s="92" t="s">
        <v>5</v>
      </c>
      <c r="I46" s="93" t="s">
        <v>5</v>
      </c>
      <c r="J46" s="87">
        <v>-0.24088989198207855</v>
      </c>
      <c r="K46" s="88">
        <v>1.1547529697418213</v>
      </c>
      <c r="L46" s="92" t="s">
        <v>5</v>
      </c>
      <c r="M46" s="93" t="s">
        <v>5</v>
      </c>
      <c r="N46" s="92">
        <v>53.940134446486852</v>
      </c>
      <c r="O46" s="93">
        <v>0.81209614188187962</v>
      </c>
      <c r="P46" s="92">
        <v>46.518856821300183</v>
      </c>
      <c r="Q46" s="93">
        <v>1.0074338544838586</v>
      </c>
      <c r="R46" s="92" t="s">
        <v>5</v>
      </c>
      <c r="S46" s="93" t="s">
        <v>5</v>
      </c>
      <c r="T46" s="87">
        <v>-7.4212775230407715</v>
      </c>
      <c r="U46" s="88">
        <v>1.2939950227737427</v>
      </c>
      <c r="V46" s="92" t="s">
        <v>5</v>
      </c>
      <c r="W46" s="93" t="s">
        <v>5</v>
      </c>
      <c r="X46" s="92">
        <v>30.534096728702849</v>
      </c>
      <c r="Y46" s="93">
        <v>0.92907495330661949</v>
      </c>
      <c r="Z46" s="92">
        <v>38.196264253279097</v>
      </c>
      <c r="AA46" s="93">
        <v>1.1335980677215929</v>
      </c>
      <c r="AB46" s="92" t="s">
        <v>5</v>
      </c>
      <c r="AC46" s="93" t="s">
        <v>5</v>
      </c>
      <c r="AD46" s="87">
        <v>7.6621675491333008</v>
      </c>
      <c r="AE46" s="210">
        <v>1.4656823873519897</v>
      </c>
      <c r="AF46" s="119"/>
      <c r="AG46" s="119"/>
      <c r="AH46" s="119"/>
      <c r="AI46" s="119"/>
    </row>
    <row r="47" spans="1:35">
      <c r="A47" s="209" t="s">
        <v>68</v>
      </c>
      <c r="B47" s="92">
        <v>16.306392723309092</v>
      </c>
      <c r="C47" s="93">
        <v>0.76232464603916694</v>
      </c>
      <c r="D47" s="92">
        <v>8.4045150453279938</v>
      </c>
      <c r="E47" s="93">
        <v>0.77861132475561479</v>
      </c>
      <c r="F47" s="92">
        <v>16.486191372505889</v>
      </c>
      <c r="G47" s="93">
        <v>0.80545716846832893</v>
      </c>
      <c r="H47" s="92">
        <v>0.17979864776134491</v>
      </c>
      <c r="I47" s="93">
        <v>1.1090086698532104</v>
      </c>
      <c r="J47" s="87">
        <v>8.0816764831542969</v>
      </c>
      <c r="K47" s="88">
        <v>1.1202664375305176</v>
      </c>
      <c r="L47" s="92">
        <v>48.491350788359568</v>
      </c>
      <c r="M47" s="93">
        <v>1.1416975616972156</v>
      </c>
      <c r="N47" s="92">
        <v>49.593613481417627</v>
      </c>
      <c r="O47" s="93">
        <v>1.1532744697171147</v>
      </c>
      <c r="P47" s="92">
        <v>47.526395473887227</v>
      </c>
      <c r="Q47" s="93">
        <v>0.99946741873320977</v>
      </c>
      <c r="R47" s="92">
        <v>-0.96495532989501953</v>
      </c>
      <c r="S47" s="93">
        <v>1.5173689126968384</v>
      </c>
      <c r="T47" s="87">
        <v>-2.0672180652618408</v>
      </c>
      <c r="U47" s="88">
        <v>1.5260986089706421</v>
      </c>
      <c r="V47" s="92">
        <v>35.202256488331336</v>
      </c>
      <c r="W47" s="93">
        <v>1.3628738945678256</v>
      </c>
      <c r="X47" s="92">
        <v>42.001871473254369</v>
      </c>
      <c r="Y47" s="93">
        <v>1.1923615443698861</v>
      </c>
      <c r="Z47" s="92">
        <v>35.98741315360688</v>
      </c>
      <c r="AA47" s="93">
        <v>1.0939224930946583</v>
      </c>
      <c r="AB47" s="92">
        <v>0.78515666723251343</v>
      </c>
      <c r="AC47" s="93">
        <v>1.7475960254669189</v>
      </c>
      <c r="AD47" s="87">
        <v>-6.014458179473877</v>
      </c>
      <c r="AE47" s="210">
        <v>1.6181447505950928</v>
      </c>
      <c r="AF47" s="119"/>
      <c r="AG47" s="119"/>
      <c r="AH47" s="119"/>
      <c r="AI47" s="119"/>
    </row>
    <row r="48" spans="1:35">
      <c r="A48" s="209" t="s">
        <v>46</v>
      </c>
      <c r="B48" s="92" t="s">
        <v>5</v>
      </c>
      <c r="C48" s="93" t="s">
        <v>5</v>
      </c>
      <c r="D48" s="92">
        <v>12.322061882328891</v>
      </c>
      <c r="E48" s="93">
        <v>0.79226485089178866</v>
      </c>
      <c r="F48" s="92">
        <v>17.064773012793349</v>
      </c>
      <c r="G48" s="93">
        <v>0.85571850122014792</v>
      </c>
      <c r="H48" s="92" t="s">
        <v>5</v>
      </c>
      <c r="I48" s="93" t="s">
        <v>5</v>
      </c>
      <c r="J48" s="87">
        <v>4.742711067199707</v>
      </c>
      <c r="K48" s="88">
        <v>1.1661636829376221</v>
      </c>
      <c r="L48" s="92" t="s">
        <v>5</v>
      </c>
      <c r="M48" s="93" t="s">
        <v>5</v>
      </c>
      <c r="N48" s="92">
        <v>58.999962345078707</v>
      </c>
      <c r="O48" s="93">
        <v>1.1585776752409436</v>
      </c>
      <c r="P48" s="92">
        <v>58.400491996326252</v>
      </c>
      <c r="Q48" s="93">
        <v>1.0863989837308297</v>
      </c>
      <c r="R48" s="92" t="s">
        <v>5</v>
      </c>
      <c r="S48" s="93" t="s">
        <v>5</v>
      </c>
      <c r="T48" s="87">
        <v>-0.59947037696838379</v>
      </c>
      <c r="U48" s="88">
        <v>1.5882585048675537</v>
      </c>
      <c r="V48" s="92" t="s">
        <v>5</v>
      </c>
      <c r="W48" s="93" t="s">
        <v>5</v>
      </c>
      <c r="X48" s="92">
        <v>28.677975772592411</v>
      </c>
      <c r="Y48" s="93">
        <v>1.1535907541110204</v>
      </c>
      <c r="Z48" s="92">
        <v>24.534734990880398</v>
      </c>
      <c r="AA48" s="93">
        <v>0.91113822577047932</v>
      </c>
      <c r="AB48" s="92" t="s">
        <v>5</v>
      </c>
      <c r="AC48" s="93" t="s">
        <v>5</v>
      </c>
      <c r="AD48" s="87">
        <v>-4.1432409286499023</v>
      </c>
      <c r="AE48" s="210">
        <v>1.4700151681900024</v>
      </c>
      <c r="AF48" s="119"/>
      <c r="AG48" s="119"/>
      <c r="AH48" s="119"/>
      <c r="AI48" s="119"/>
    </row>
    <row r="49" spans="1:35">
      <c r="A49" s="209" t="s">
        <v>75</v>
      </c>
      <c r="B49" s="92">
        <v>41.004663953780643</v>
      </c>
      <c r="C49" s="93">
        <v>2.2251783012516269</v>
      </c>
      <c r="D49" s="92" t="s">
        <v>5</v>
      </c>
      <c r="E49" s="93" t="s">
        <v>5</v>
      </c>
      <c r="F49" s="92">
        <v>31.087437473908491</v>
      </c>
      <c r="G49" s="93">
        <v>0.93422188728805489</v>
      </c>
      <c r="H49" s="92">
        <v>-9.9172267913818359</v>
      </c>
      <c r="I49" s="93">
        <v>2.4133355617523193</v>
      </c>
      <c r="J49" s="92" t="s">
        <v>5</v>
      </c>
      <c r="K49" s="93" t="s">
        <v>5</v>
      </c>
      <c r="L49" s="92">
        <v>47.031955642232226</v>
      </c>
      <c r="M49" s="93">
        <v>2.0249568992280831</v>
      </c>
      <c r="N49" s="92" t="s">
        <v>5</v>
      </c>
      <c r="O49" s="93" t="s">
        <v>5</v>
      </c>
      <c r="P49" s="92">
        <v>57.314273259117243</v>
      </c>
      <c r="Q49" s="93">
        <v>1.044932536858983</v>
      </c>
      <c r="R49" s="92">
        <v>10.282317161560059</v>
      </c>
      <c r="S49" s="93">
        <v>2.2786693572998047</v>
      </c>
      <c r="T49" s="92" t="s">
        <v>5</v>
      </c>
      <c r="U49" s="93" t="s">
        <v>5</v>
      </c>
      <c r="V49" s="92">
        <v>11.96338040398715</v>
      </c>
      <c r="W49" s="93">
        <v>1.2613217873354634</v>
      </c>
      <c r="X49" s="92" t="s">
        <v>5</v>
      </c>
      <c r="Y49" s="93" t="s">
        <v>5</v>
      </c>
      <c r="Z49" s="92">
        <v>11.59828926697427</v>
      </c>
      <c r="AA49" s="93">
        <v>0.47102184449600421</v>
      </c>
      <c r="AB49" s="92">
        <v>-0.36509114503860474</v>
      </c>
      <c r="AC49" s="93">
        <v>1.3464004993438721</v>
      </c>
      <c r="AD49" s="92" t="s">
        <v>5</v>
      </c>
      <c r="AE49" s="217" t="s">
        <v>5</v>
      </c>
      <c r="AF49" s="119"/>
      <c r="AG49" s="119"/>
      <c r="AH49" s="119"/>
      <c r="AI49" s="119"/>
    </row>
    <row r="50" spans="1:35" ht="14" thickBot="1">
      <c r="A50" s="218" t="s">
        <v>55</v>
      </c>
      <c r="B50" s="219" t="s">
        <v>5</v>
      </c>
      <c r="C50" s="220" t="s">
        <v>5</v>
      </c>
      <c r="D50" s="219" t="s">
        <v>27</v>
      </c>
      <c r="E50" s="220" t="s">
        <v>27</v>
      </c>
      <c r="F50" s="219">
        <v>23.46368080909939</v>
      </c>
      <c r="G50" s="220">
        <v>2.0084547836916</v>
      </c>
      <c r="H50" s="219" t="s">
        <v>5</v>
      </c>
      <c r="I50" s="220" t="s">
        <v>5</v>
      </c>
      <c r="J50" s="219" t="s">
        <v>27</v>
      </c>
      <c r="K50" s="220" t="s">
        <v>27</v>
      </c>
      <c r="L50" s="219" t="s">
        <v>5</v>
      </c>
      <c r="M50" s="220" t="s">
        <v>5</v>
      </c>
      <c r="N50" s="219" t="s">
        <v>27</v>
      </c>
      <c r="O50" s="220" t="s">
        <v>27</v>
      </c>
      <c r="P50" s="219">
        <v>50.55341390307715</v>
      </c>
      <c r="Q50" s="220">
        <v>2.7180095234835742</v>
      </c>
      <c r="R50" s="219" t="s">
        <v>5</v>
      </c>
      <c r="S50" s="220" t="s">
        <v>5</v>
      </c>
      <c r="T50" s="219" t="s">
        <v>27</v>
      </c>
      <c r="U50" s="220" t="s">
        <v>27</v>
      </c>
      <c r="V50" s="219" t="s">
        <v>5</v>
      </c>
      <c r="W50" s="220" t="s">
        <v>5</v>
      </c>
      <c r="X50" s="219" t="s">
        <v>27</v>
      </c>
      <c r="Y50" s="220" t="s">
        <v>27</v>
      </c>
      <c r="Z50" s="219">
        <v>25.982905287823449</v>
      </c>
      <c r="AA50" s="220">
        <v>1.645104994186763</v>
      </c>
      <c r="AB50" s="219" t="s">
        <v>5</v>
      </c>
      <c r="AC50" s="220" t="s">
        <v>5</v>
      </c>
      <c r="AD50" s="219" t="s">
        <v>27</v>
      </c>
      <c r="AE50" s="221" t="s">
        <v>27</v>
      </c>
      <c r="AF50" s="119"/>
      <c r="AG50" s="119"/>
      <c r="AH50" s="119"/>
      <c r="AI50" s="119"/>
    </row>
    <row r="51" spans="1:35">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89" t="s">
        <v>250</v>
      </c>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43" t="s">
        <v>508</v>
      </c>
      <c r="B53" s="13"/>
      <c r="C53" s="13"/>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43" t="s">
        <v>320</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43" t="s">
        <v>313</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2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30"/>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75"/>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75"/>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sheetData>
  <sortState xmlns:xlrd2="http://schemas.microsoft.com/office/spreadsheetml/2017/richdata2" ref="A12:AE50">
    <sortCondition ref="A11"/>
  </sortState>
  <customSheetViews>
    <customSheetView guid="{D5EBC263-696F-49EE-8F70-9720399D0AE4}" scale="80" showGridLines="0" topLeftCell="A13">
      <selection activeCell="A56" sqref="A56"/>
      <pageMargins left="0.7" right="0.7" top="0.75" bottom="0.75" header="0.3" footer="0.3"/>
      <pageSetup paperSize="9" orientation="portrait" r:id="rId1"/>
    </customSheetView>
    <customSheetView guid="{353D1C49-C974-412E-95D5-6B2FB5C60A84}" scale="80" showGridLines="0" topLeftCell="A13">
      <selection activeCell="A56" sqref="A56"/>
      <pageMargins left="0.7" right="0.7" top="0.75" bottom="0.75" header="0.3" footer="0.3"/>
      <pageSetup paperSize="9" orientation="portrait" r:id="rId2"/>
    </customSheetView>
  </customSheetViews>
  <mergeCells count="19">
    <mergeCell ref="B7:AE7"/>
    <mergeCell ref="B8:K8"/>
    <mergeCell ref="L8:U8"/>
    <mergeCell ref="V8:AE8"/>
    <mergeCell ref="B9:C9"/>
    <mergeCell ref="D9:E9"/>
    <mergeCell ref="F9:G9"/>
    <mergeCell ref="H9:I9"/>
    <mergeCell ref="J9:K9"/>
    <mergeCell ref="L9:M9"/>
    <mergeCell ref="Z9:AA9"/>
    <mergeCell ref="AB9:AC9"/>
    <mergeCell ref="AD9:AE9"/>
    <mergeCell ref="N9:O9"/>
    <mergeCell ref="P9:Q9"/>
    <mergeCell ref="R9:S9"/>
    <mergeCell ref="T9:U9"/>
    <mergeCell ref="V9:W9"/>
    <mergeCell ref="X9:Y9"/>
  </mergeCells>
  <conditionalFormatting sqref="H11:H36 J11:J36 R11:R36 T11:T36 AB11:AB36 AD11:AD36">
    <cfRule type="expression" dxfId="106" priority="18">
      <formula>ABS(H11/I11)&gt;1.96</formula>
    </cfRule>
  </conditionalFormatting>
  <conditionalFormatting sqref="AB37:AB50 AD49:AD50">
    <cfRule type="expression" dxfId="105" priority="1">
      <formula>ABS(AB37/AC37)&gt;1.96</formula>
    </cfRule>
  </conditionalFormatting>
  <conditionalFormatting sqref="J37:J48">
    <cfRule type="expression" dxfId="104" priority="6">
      <formula>ABS(J37/K37)&gt;1.96</formula>
    </cfRule>
  </conditionalFormatting>
  <conditionalFormatting sqref="H37:H50 J49:J50">
    <cfRule type="expression" dxfId="103" priority="5">
      <formula>ABS(H37/I37)&gt;1.96</formula>
    </cfRule>
  </conditionalFormatting>
  <conditionalFormatting sqref="T37:T48">
    <cfRule type="expression" dxfId="102" priority="4">
      <formula>ABS(T37/U37)&gt;1.96</formula>
    </cfRule>
  </conditionalFormatting>
  <conditionalFormatting sqref="R37:R50 T49:T50">
    <cfRule type="expression" dxfId="101" priority="3">
      <formula>ABS(R37/S37)&gt;1.96</formula>
    </cfRule>
  </conditionalFormatting>
  <conditionalFormatting sqref="AD37:AD48">
    <cfRule type="expression" dxfId="100" priority="2">
      <formula>ABS(AD37/AE37)&gt;1.96</formula>
    </cfRule>
  </conditionalFormatting>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J76"/>
  <sheetViews>
    <sheetView zoomScaleNormal="100" workbookViewId="0"/>
  </sheetViews>
  <sheetFormatPr baseColWidth="10" defaultColWidth="8.83203125" defaultRowHeight="13"/>
  <cols>
    <col min="1" max="1" width="34" style="62" customWidth="1"/>
    <col min="2" max="16384" width="8.83203125" style="62"/>
  </cols>
  <sheetData>
    <row r="1" spans="1:36">
      <c r="A1" s="62" t="str">
        <f ca="1">RIGHT(CELL("Filename",A1),LEN(CELL("Filename",A1))-FIND("]",CELL("Filename",A1)))</f>
        <v>Tabela BIN.SCH.GENDER_P</v>
      </c>
      <c r="J1" s="113" t="s">
        <v>331</v>
      </c>
      <c r="O1" s="14"/>
    </row>
    <row r="2" spans="1:36">
      <c r="A2" s="82" t="s">
        <v>270</v>
      </c>
      <c r="J2" s="15" t="s">
        <v>468</v>
      </c>
      <c r="O2" s="14"/>
    </row>
    <row r="3" spans="1:36">
      <c r="A3" s="3" t="s">
        <v>282</v>
      </c>
      <c r="O3" s="14"/>
    </row>
    <row r="4" spans="1:36">
      <c r="A4" s="184" t="s">
        <v>109</v>
      </c>
      <c r="O4" s="14"/>
    </row>
    <row r="5" spans="1:36">
      <c r="B5" s="103"/>
      <c r="C5" s="103"/>
      <c r="O5" s="147"/>
    </row>
    <row r="6" spans="1:36" ht="14" thickBot="1"/>
    <row r="7" spans="1:36" s="202" customFormat="1">
      <c r="A7" s="417"/>
      <c r="B7" s="372" t="s">
        <v>131</v>
      </c>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3"/>
      <c r="AJ7" s="228"/>
    </row>
    <row r="8" spans="1:36" s="202" customFormat="1" ht="28.25" customHeight="1">
      <c r="A8" s="418"/>
      <c r="B8" s="420"/>
      <c r="C8" s="421"/>
      <c r="D8" s="376" t="s">
        <v>85</v>
      </c>
      <c r="E8" s="376"/>
      <c r="F8" s="376"/>
      <c r="G8" s="376"/>
      <c r="H8" s="376"/>
      <c r="I8" s="376"/>
      <c r="J8" s="376"/>
      <c r="K8" s="376"/>
      <c r="L8" s="376" t="s">
        <v>90</v>
      </c>
      <c r="M8" s="376"/>
      <c r="N8" s="376"/>
      <c r="O8" s="376"/>
      <c r="P8" s="376"/>
      <c r="Q8" s="376"/>
      <c r="R8" s="406" t="s">
        <v>475</v>
      </c>
      <c r="S8" s="406"/>
      <c r="T8" s="406"/>
      <c r="U8" s="406"/>
      <c r="V8" s="406"/>
      <c r="W8" s="406"/>
      <c r="X8" s="406" t="s">
        <v>609</v>
      </c>
      <c r="Y8" s="406"/>
      <c r="Z8" s="406"/>
      <c r="AA8" s="406"/>
      <c r="AB8" s="406"/>
      <c r="AC8" s="406"/>
      <c r="AD8" s="406" t="s">
        <v>650</v>
      </c>
      <c r="AE8" s="406"/>
      <c r="AF8" s="406"/>
      <c r="AG8" s="406"/>
      <c r="AH8" s="406"/>
      <c r="AI8" s="422"/>
    </row>
    <row r="9" spans="1:36" s="202" customFormat="1" ht="56" customHeight="1">
      <c r="A9" s="418"/>
      <c r="B9" s="374" t="s">
        <v>84</v>
      </c>
      <c r="C9" s="374"/>
      <c r="D9" s="374" t="s">
        <v>132</v>
      </c>
      <c r="E9" s="374"/>
      <c r="F9" s="374" t="s">
        <v>133</v>
      </c>
      <c r="G9" s="374"/>
      <c r="H9" s="374" t="s">
        <v>134</v>
      </c>
      <c r="I9" s="374"/>
      <c r="J9" s="374" t="s">
        <v>135</v>
      </c>
      <c r="K9" s="374"/>
      <c r="L9" s="374" t="s">
        <v>611</v>
      </c>
      <c r="M9" s="374"/>
      <c r="N9" s="374" t="s">
        <v>612</v>
      </c>
      <c r="O9" s="374"/>
      <c r="P9" s="374" t="s">
        <v>136</v>
      </c>
      <c r="Q9" s="374"/>
      <c r="R9" s="374" t="s">
        <v>498</v>
      </c>
      <c r="S9" s="374"/>
      <c r="T9" s="374" t="s">
        <v>499</v>
      </c>
      <c r="U9" s="374"/>
      <c r="V9" s="374" t="s">
        <v>22</v>
      </c>
      <c r="W9" s="374" t="s">
        <v>8</v>
      </c>
      <c r="X9" s="374" t="s">
        <v>493</v>
      </c>
      <c r="Y9" s="374"/>
      <c r="Z9" s="374" t="s">
        <v>500</v>
      </c>
      <c r="AA9" s="374"/>
      <c r="AB9" s="374" t="s">
        <v>22</v>
      </c>
      <c r="AC9" s="374" t="s">
        <v>8</v>
      </c>
      <c r="AD9" s="374" t="s">
        <v>493</v>
      </c>
      <c r="AE9" s="374"/>
      <c r="AF9" s="374" t="s">
        <v>500</v>
      </c>
      <c r="AG9" s="374"/>
      <c r="AH9" s="374" t="s">
        <v>22</v>
      </c>
      <c r="AI9" s="375" t="s">
        <v>8</v>
      </c>
    </row>
    <row r="10" spans="1:36" s="28" customFormat="1">
      <c r="A10" s="419"/>
      <c r="B10" s="73" t="s">
        <v>490</v>
      </c>
      <c r="C10" s="74" t="s">
        <v>309</v>
      </c>
      <c r="D10" s="73" t="s">
        <v>490</v>
      </c>
      <c r="E10" s="74" t="s">
        <v>309</v>
      </c>
      <c r="F10" s="73" t="s">
        <v>490</v>
      </c>
      <c r="G10" s="74" t="s">
        <v>309</v>
      </c>
      <c r="H10" s="73" t="s">
        <v>490</v>
      </c>
      <c r="I10" s="74" t="s">
        <v>309</v>
      </c>
      <c r="J10" s="73" t="s">
        <v>497</v>
      </c>
      <c r="K10" s="74" t="s">
        <v>309</v>
      </c>
      <c r="L10" s="73" t="s">
        <v>490</v>
      </c>
      <c r="M10" s="74" t="s">
        <v>309</v>
      </c>
      <c r="N10" s="73" t="s">
        <v>490</v>
      </c>
      <c r="O10" s="74" t="s">
        <v>309</v>
      </c>
      <c r="P10" s="73" t="s">
        <v>497</v>
      </c>
      <c r="Q10" s="74" t="s">
        <v>309</v>
      </c>
      <c r="R10" s="73" t="s">
        <v>490</v>
      </c>
      <c r="S10" s="74" t="s">
        <v>309</v>
      </c>
      <c r="T10" s="73" t="s">
        <v>490</v>
      </c>
      <c r="U10" s="74" t="s">
        <v>309</v>
      </c>
      <c r="V10" s="73" t="s">
        <v>497</v>
      </c>
      <c r="W10" s="74" t="s">
        <v>309</v>
      </c>
      <c r="X10" s="73" t="s">
        <v>490</v>
      </c>
      <c r="Y10" s="74" t="s">
        <v>309</v>
      </c>
      <c r="Z10" s="73" t="s">
        <v>490</v>
      </c>
      <c r="AA10" s="74" t="s">
        <v>309</v>
      </c>
      <c r="AB10" s="73" t="s">
        <v>497</v>
      </c>
      <c r="AC10" s="74" t="s">
        <v>309</v>
      </c>
      <c r="AD10" s="73" t="s">
        <v>490</v>
      </c>
      <c r="AE10" s="74" t="s">
        <v>309</v>
      </c>
      <c r="AF10" s="73" t="s">
        <v>490</v>
      </c>
      <c r="AG10" s="74" t="s">
        <v>309</v>
      </c>
      <c r="AH10" s="73" t="s">
        <v>501</v>
      </c>
      <c r="AI10" s="190" t="s">
        <v>309</v>
      </c>
    </row>
    <row r="11" spans="1:36">
      <c r="A11" s="234" t="s">
        <v>49</v>
      </c>
      <c r="B11" s="101">
        <v>29.73752732868115</v>
      </c>
      <c r="C11" s="88">
        <v>6.6696187973981589</v>
      </c>
      <c r="D11" s="101">
        <v>21.083559936155499</v>
      </c>
      <c r="E11" s="88">
        <v>12.250143807636347</v>
      </c>
      <c r="F11" s="101">
        <v>37.275404024476053</v>
      </c>
      <c r="G11" s="88">
        <v>8.5520751928168632</v>
      </c>
      <c r="H11" s="101">
        <v>33.298397157796799</v>
      </c>
      <c r="I11" s="88">
        <v>8.4662814795620207</v>
      </c>
      <c r="J11" s="101">
        <v>12.2148372216413</v>
      </c>
      <c r="K11" s="88">
        <v>14.375636518931008</v>
      </c>
      <c r="L11" s="101">
        <v>29.085488284450069</v>
      </c>
      <c r="M11" s="88">
        <v>6.3595606869859607</v>
      </c>
      <c r="N11" s="101" t="s">
        <v>28</v>
      </c>
      <c r="O11" s="88" t="s">
        <v>28</v>
      </c>
      <c r="P11" s="101" t="s">
        <v>28</v>
      </c>
      <c r="Q11" s="88" t="s">
        <v>28</v>
      </c>
      <c r="R11" s="101">
        <v>28.698092362423669</v>
      </c>
      <c r="S11" s="88">
        <v>7.131667675776475</v>
      </c>
      <c r="T11" s="101">
        <v>40.139883378093792</v>
      </c>
      <c r="U11" s="88">
        <v>15.50039398194208</v>
      </c>
      <c r="V11" s="101">
        <v>11.441791015670123</v>
      </c>
      <c r="W11" s="88">
        <v>17.294089051545036</v>
      </c>
      <c r="X11" s="101">
        <v>27.380079845359418</v>
      </c>
      <c r="Y11" s="88">
        <v>8.5274793966802491</v>
      </c>
      <c r="Z11" s="101">
        <v>36.118068245576531</v>
      </c>
      <c r="AA11" s="88">
        <v>8.5646948074290208</v>
      </c>
      <c r="AB11" s="101">
        <v>8.7379884002171124</v>
      </c>
      <c r="AC11" s="88">
        <v>12.317964327604727</v>
      </c>
      <c r="AD11" s="101">
        <v>22.228961048206919</v>
      </c>
      <c r="AE11" s="88">
        <v>7.087407272862241</v>
      </c>
      <c r="AF11" s="101">
        <v>43.03865355929166</v>
      </c>
      <c r="AG11" s="88">
        <v>8.6847774847033072</v>
      </c>
      <c r="AH11" s="101">
        <v>20.809692511084741</v>
      </c>
      <c r="AI11" s="210">
        <v>10.165890375024052</v>
      </c>
    </row>
    <row r="12" spans="1:36">
      <c r="A12" s="191" t="s">
        <v>52</v>
      </c>
      <c r="B12" s="101">
        <v>41.407037738219152</v>
      </c>
      <c r="C12" s="88">
        <v>4.476426315650623</v>
      </c>
      <c r="D12" s="101">
        <v>45.674374171191772</v>
      </c>
      <c r="E12" s="88">
        <v>19.256172319186398</v>
      </c>
      <c r="F12" s="101">
        <v>40.352728940343837</v>
      </c>
      <c r="G12" s="88">
        <v>5.9612595824945789</v>
      </c>
      <c r="H12" s="101">
        <v>45.629960032035143</v>
      </c>
      <c r="I12" s="88">
        <v>6.6012921747098181</v>
      </c>
      <c r="J12" s="101">
        <v>-4.4414139156629062E-2</v>
      </c>
      <c r="K12" s="88">
        <v>21.582401278576608</v>
      </c>
      <c r="L12" s="101">
        <v>43.231633344497261</v>
      </c>
      <c r="M12" s="88">
        <v>7.0922578633855133</v>
      </c>
      <c r="N12" s="101">
        <v>42.686321370047949</v>
      </c>
      <c r="O12" s="88">
        <v>4.6341315159474217</v>
      </c>
      <c r="P12" s="101">
        <v>-0.54531197444931223</v>
      </c>
      <c r="Q12" s="88">
        <v>8.1936866167760005</v>
      </c>
      <c r="R12" s="101">
        <v>40.272187756579143</v>
      </c>
      <c r="S12" s="88">
        <v>4.5047801572447161</v>
      </c>
      <c r="T12" s="101">
        <v>49.776309265288447</v>
      </c>
      <c r="U12" s="88">
        <v>8.5878255062949833</v>
      </c>
      <c r="V12" s="101">
        <v>9.5041215087093036</v>
      </c>
      <c r="W12" s="88">
        <v>9.7952232183746943</v>
      </c>
      <c r="X12" s="101">
        <v>39.29413578925972</v>
      </c>
      <c r="Y12" s="88">
        <v>4.784507430925788</v>
      </c>
      <c r="Z12" s="101">
        <v>52.42109221756116</v>
      </c>
      <c r="AA12" s="88">
        <v>9.794436070594509</v>
      </c>
      <c r="AB12" s="101">
        <v>13.12695642830144</v>
      </c>
      <c r="AC12" s="88">
        <v>11.449000860790724</v>
      </c>
      <c r="AD12" s="101">
        <v>44.644905274780577</v>
      </c>
      <c r="AE12" s="88">
        <v>6.9602642127015315</v>
      </c>
      <c r="AF12" s="101">
        <v>41.717285840769421</v>
      </c>
      <c r="AG12" s="88">
        <v>6.7848525826370736</v>
      </c>
      <c r="AH12" s="101">
        <v>-2.9276194340111559</v>
      </c>
      <c r="AI12" s="210">
        <v>10.999359438166056</v>
      </c>
    </row>
    <row r="13" spans="1:36">
      <c r="A13" s="191" t="s">
        <v>64</v>
      </c>
      <c r="B13" s="101">
        <v>49.883894473245469</v>
      </c>
      <c r="C13" s="88">
        <v>3.6145094363922192</v>
      </c>
      <c r="D13" s="101">
        <v>39.430644010305457</v>
      </c>
      <c r="E13" s="88">
        <v>7.7082005412982317</v>
      </c>
      <c r="F13" s="101">
        <v>52.074931409426519</v>
      </c>
      <c r="G13" s="88">
        <v>5.3471617380101453</v>
      </c>
      <c r="H13" s="101">
        <v>57.99534373297508</v>
      </c>
      <c r="I13" s="88">
        <v>5.7332118366292359</v>
      </c>
      <c r="J13" s="101">
        <v>18.564699722669623</v>
      </c>
      <c r="K13" s="88">
        <v>9.2423758830877674</v>
      </c>
      <c r="L13" s="101">
        <v>47.377863780108001</v>
      </c>
      <c r="M13" s="88">
        <v>3.6394727389382582</v>
      </c>
      <c r="N13" s="101">
        <v>64.10791418203921</v>
      </c>
      <c r="O13" s="88">
        <v>8.3025909887243738</v>
      </c>
      <c r="P13" s="101">
        <v>16.730050401931209</v>
      </c>
      <c r="Q13" s="88">
        <v>8.3126707452226132</v>
      </c>
      <c r="R13" s="101">
        <v>48.757767092892067</v>
      </c>
      <c r="S13" s="88">
        <v>4.1195916712736356</v>
      </c>
      <c r="T13" s="101">
        <v>58.044538457319597</v>
      </c>
      <c r="U13" s="88">
        <v>7.1822071889629866</v>
      </c>
      <c r="V13" s="101">
        <v>9.2867713644275298</v>
      </c>
      <c r="W13" s="88">
        <v>8.123874840608341</v>
      </c>
      <c r="X13" s="101">
        <v>46.568492969450567</v>
      </c>
      <c r="Y13" s="88">
        <v>4.8360164251102846</v>
      </c>
      <c r="Z13" s="101">
        <v>55.491286372364712</v>
      </c>
      <c r="AA13" s="88">
        <v>5.1618444258143796</v>
      </c>
      <c r="AB13" s="101">
        <v>8.9227934029141451</v>
      </c>
      <c r="AC13" s="88">
        <v>6.8890227326794786</v>
      </c>
      <c r="AD13" s="101">
        <v>50.325017405569142</v>
      </c>
      <c r="AE13" s="88">
        <v>4.0013000606740734</v>
      </c>
      <c r="AF13" s="101">
        <v>51.408782168375652</v>
      </c>
      <c r="AG13" s="88">
        <v>10.452914998637965</v>
      </c>
      <c r="AH13" s="101">
        <v>1.0837647628065099</v>
      </c>
      <c r="AI13" s="210">
        <v>11.475711880129733</v>
      </c>
    </row>
    <row r="14" spans="1:36">
      <c r="A14" s="191" t="s">
        <v>76</v>
      </c>
      <c r="B14" s="101">
        <v>43.618568852337063</v>
      </c>
      <c r="C14" s="88">
        <v>2.8755053892058249</v>
      </c>
      <c r="D14" s="101">
        <v>22.080353634743702</v>
      </c>
      <c r="E14" s="88">
        <v>13.798220761296655</v>
      </c>
      <c r="F14" s="101">
        <v>43.601885739722412</v>
      </c>
      <c r="G14" s="88">
        <v>3.2935660996574403</v>
      </c>
      <c r="H14" s="101">
        <v>46.757304290347058</v>
      </c>
      <c r="I14" s="88">
        <v>6.3523178627637984</v>
      </c>
      <c r="J14" s="101">
        <v>24.676950655603356</v>
      </c>
      <c r="K14" s="88">
        <v>15.332773221189052</v>
      </c>
      <c r="L14" s="101">
        <v>56.248158093148071</v>
      </c>
      <c r="M14" s="88">
        <v>4.8347478677753593</v>
      </c>
      <c r="N14" s="101">
        <v>35.382926801974982</v>
      </c>
      <c r="O14" s="88">
        <v>3.7196831005686897</v>
      </c>
      <c r="P14" s="101">
        <v>-20.865231291173089</v>
      </c>
      <c r="Q14" s="88">
        <v>6.293697446999972</v>
      </c>
      <c r="R14" s="101">
        <v>41.133155170105347</v>
      </c>
      <c r="S14" s="88">
        <v>3.3620270873294578</v>
      </c>
      <c r="T14" s="101">
        <v>48.821601575987643</v>
      </c>
      <c r="U14" s="88">
        <v>7.6632258755954368</v>
      </c>
      <c r="V14" s="101">
        <v>7.6884464058822957</v>
      </c>
      <c r="W14" s="88">
        <v>8.014626249604305</v>
      </c>
      <c r="X14" s="101">
        <v>43.523035785797838</v>
      </c>
      <c r="Y14" s="88">
        <v>4.0955812540768628</v>
      </c>
      <c r="Z14" s="101">
        <v>41.566632555265642</v>
      </c>
      <c r="AA14" s="88">
        <v>5.343936506848685</v>
      </c>
      <c r="AB14" s="101">
        <v>-1.9564032305321959</v>
      </c>
      <c r="AC14" s="88">
        <v>6.9331230938710444</v>
      </c>
      <c r="AD14" s="101">
        <v>38.71663293832281</v>
      </c>
      <c r="AE14" s="88">
        <v>3.9142785520799213</v>
      </c>
      <c r="AF14" s="101">
        <v>47.530358304210722</v>
      </c>
      <c r="AG14" s="88">
        <v>4.8063994064104039</v>
      </c>
      <c r="AH14" s="101">
        <v>8.8137253658879118</v>
      </c>
      <c r="AI14" s="210">
        <v>5.8970172846651705</v>
      </c>
    </row>
    <row r="15" spans="1:36">
      <c r="A15" s="235" t="s">
        <v>265</v>
      </c>
      <c r="B15" s="101">
        <v>40.335503570527003</v>
      </c>
      <c r="C15" s="88">
        <v>3.6565771619488632</v>
      </c>
      <c r="D15" s="101" t="s">
        <v>28</v>
      </c>
      <c r="E15" s="88" t="s">
        <v>28</v>
      </c>
      <c r="F15" s="101">
        <v>39.981988672321833</v>
      </c>
      <c r="G15" s="88">
        <v>4.0349685835873474</v>
      </c>
      <c r="H15" s="101">
        <v>45.25401274837369</v>
      </c>
      <c r="I15" s="88">
        <v>12.04784310025495</v>
      </c>
      <c r="J15" s="101" t="s">
        <v>28</v>
      </c>
      <c r="K15" s="88" t="s">
        <v>28</v>
      </c>
      <c r="L15" s="101">
        <v>51.010704581136082</v>
      </c>
      <c r="M15" s="88">
        <v>7.4423916814085089</v>
      </c>
      <c r="N15" s="101">
        <v>36.388305548955543</v>
      </c>
      <c r="O15" s="88">
        <v>4.1866427992744768</v>
      </c>
      <c r="P15" s="101">
        <v>-14.622399032180539</v>
      </c>
      <c r="Q15" s="88">
        <v>8.4895831755082973</v>
      </c>
      <c r="R15" s="101">
        <v>39.930520489683083</v>
      </c>
      <c r="S15" s="88">
        <v>4.1986081786619955</v>
      </c>
      <c r="T15" s="101">
        <v>31.32929944832658</v>
      </c>
      <c r="U15" s="88">
        <v>11.606280083451747</v>
      </c>
      <c r="V15" s="101">
        <v>-8.6012210413565029</v>
      </c>
      <c r="W15" s="88">
        <v>12.341349930186128</v>
      </c>
      <c r="X15" s="101">
        <v>40.972728589805527</v>
      </c>
      <c r="Y15" s="88">
        <v>4.843596487873806</v>
      </c>
      <c r="Z15" s="101">
        <v>35.261232695797872</v>
      </c>
      <c r="AA15" s="88">
        <v>6.7440533308495993</v>
      </c>
      <c r="AB15" s="101">
        <v>-5.7114958940076548</v>
      </c>
      <c r="AC15" s="88">
        <v>8.3446155775332382</v>
      </c>
      <c r="AD15" s="101">
        <v>27.072310249648591</v>
      </c>
      <c r="AE15" s="88">
        <v>5.3493595626144641</v>
      </c>
      <c r="AF15" s="101">
        <v>50.566217757381359</v>
      </c>
      <c r="AG15" s="88">
        <v>5.5941320084950412</v>
      </c>
      <c r="AH15" s="101">
        <v>23.493907507732768</v>
      </c>
      <c r="AI15" s="210">
        <v>7.9643098787766782</v>
      </c>
    </row>
    <row r="16" spans="1:36">
      <c r="A16" s="191" t="s">
        <v>41</v>
      </c>
      <c r="B16" s="101">
        <v>72.855951121224621</v>
      </c>
      <c r="C16" s="88">
        <v>3.412058517472448</v>
      </c>
      <c r="D16" s="101">
        <v>68.095374628672829</v>
      </c>
      <c r="E16" s="88">
        <v>4.8439456005146599</v>
      </c>
      <c r="F16" s="101">
        <v>77.05085558097484</v>
      </c>
      <c r="G16" s="88">
        <v>5.8523716459050483</v>
      </c>
      <c r="H16" s="101">
        <v>77.99142441778254</v>
      </c>
      <c r="I16" s="88">
        <v>7.0124292296350061</v>
      </c>
      <c r="J16" s="101">
        <v>9.8960497891097106</v>
      </c>
      <c r="K16" s="88">
        <v>8.3304134053370209</v>
      </c>
      <c r="L16" s="101">
        <v>72.271419260237252</v>
      </c>
      <c r="M16" s="88">
        <v>3.4985902431215727</v>
      </c>
      <c r="N16" s="101" t="s">
        <v>28</v>
      </c>
      <c r="O16" s="88" t="s">
        <v>28</v>
      </c>
      <c r="P16" s="101" t="s">
        <v>28</v>
      </c>
      <c r="Q16" s="88" t="s">
        <v>28</v>
      </c>
      <c r="R16" s="101">
        <v>74.080746239159694</v>
      </c>
      <c r="S16" s="88">
        <v>4.3744418412108361</v>
      </c>
      <c r="T16" s="101">
        <v>70.16229654320658</v>
      </c>
      <c r="U16" s="88">
        <v>6.2285424942850538</v>
      </c>
      <c r="V16" s="101">
        <v>-3.9184496959531145</v>
      </c>
      <c r="W16" s="88">
        <v>7.8775575194348324</v>
      </c>
      <c r="X16" s="101">
        <v>73.244109216245832</v>
      </c>
      <c r="Y16" s="88">
        <v>3.3938901478423502</v>
      </c>
      <c r="Z16" s="101" t="s">
        <v>28</v>
      </c>
      <c r="AA16" s="88" t="s">
        <v>28</v>
      </c>
      <c r="AB16" s="101" t="s">
        <v>28</v>
      </c>
      <c r="AC16" s="88" t="s">
        <v>28</v>
      </c>
      <c r="AD16" s="101">
        <v>72.656187051242043</v>
      </c>
      <c r="AE16" s="88">
        <v>3.5798562549033983</v>
      </c>
      <c r="AF16" s="101">
        <v>78.851876522781325</v>
      </c>
      <c r="AG16" s="88">
        <v>14.028881017916174</v>
      </c>
      <c r="AH16" s="101">
        <v>6.1956894715392821</v>
      </c>
      <c r="AI16" s="210">
        <v>14.722183704180436</v>
      </c>
    </row>
    <row r="17" spans="1:35">
      <c r="A17" s="191" t="s">
        <v>79</v>
      </c>
      <c r="B17" s="101">
        <v>76.539729660810124</v>
      </c>
      <c r="C17" s="88">
        <v>3.4564767206140981</v>
      </c>
      <c r="D17" s="101">
        <v>53.25532853201981</v>
      </c>
      <c r="E17" s="88">
        <v>11.451622342464406</v>
      </c>
      <c r="F17" s="101">
        <v>84.912288439598015</v>
      </c>
      <c r="G17" s="88">
        <v>4.5710102107447392</v>
      </c>
      <c r="H17" s="101">
        <v>79.560724482500561</v>
      </c>
      <c r="I17" s="88">
        <v>3.5354332682154581</v>
      </c>
      <c r="J17" s="101">
        <v>26.305395950480751</v>
      </c>
      <c r="K17" s="88">
        <v>11.986952426118508</v>
      </c>
      <c r="L17" s="101">
        <v>74.237243501466438</v>
      </c>
      <c r="M17" s="88">
        <v>4.2724924858158655</v>
      </c>
      <c r="N17" s="101">
        <v>84.708105345628184</v>
      </c>
      <c r="O17" s="88">
        <v>4.148425881767178</v>
      </c>
      <c r="P17" s="101">
        <v>10.470861844161746</v>
      </c>
      <c r="Q17" s="88">
        <v>5.9548614082628237</v>
      </c>
      <c r="R17" s="101">
        <v>76.796672808826287</v>
      </c>
      <c r="S17" s="88">
        <v>4.5083950641966162</v>
      </c>
      <c r="T17" s="101">
        <v>75.795429593899485</v>
      </c>
      <c r="U17" s="88">
        <v>5.9107031821701232</v>
      </c>
      <c r="V17" s="101">
        <v>-1.0012432149268022</v>
      </c>
      <c r="W17" s="88">
        <v>7.6106117984453974</v>
      </c>
      <c r="X17" s="101">
        <v>76.23190191017602</v>
      </c>
      <c r="Y17" s="88">
        <v>3.5788832628645824</v>
      </c>
      <c r="Z17" s="101" t="s">
        <v>28</v>
      </c>
      <c r="AA17" s="88" t="s">
        <v>28</v>
      </c>
      <c r="AB17" s="101" t="s">
        <v>28</v>
      </c>
      <c r="AC17" s="88" t="s">
        <v>28</v>
      </c>
      <c r="AD17" s="101">
        <v>77.688214814578131</v>
      </c>
      <c r="AE17" s="88">
        <v>3.4982658823165123</v>
      </c>
      <c r="AF17" s="101">
        <v>69.361148402282595</v>
      </c>
      <c r="AG17" s="88">
        <v>11.851164143571626</v>
      </c>
      <c r="AH17" s="101">
        <v>-8.3270664122955367</v>
      </c>
      <c r="AI17" s="210">
        <v>12.164713080341073</v>
      </c>
    </row>
    <row r="18" spans="1:35">
      <c r="A18" s="191" t="s">
        <v>63</v>
      </c>
      <c r="B18" s="101">
        <v>60.659077020541233</v>
      </c>
      <c r="C18" s="88">
        <v>4.1909867681028503</v>
      </c>
      <c r="D18" s="101" t="s">
        <v>5</v>
      </c>
      <c r="E18" s="102" t="s">
        <v>5</v>
      </c>
      <c r="F18" s="101" t="s">
        <v>5</v>
      </c>
      <c r="G18" s="102" t="s">
        <v>5</v>
      </c>
      <c r="H18" s="87">
        <v>60.659077020541233</v>
      </c>
      <c r="I18" s="88">
        <v>4.1909867681028503</v>
      </c>
      <c r="J18" s="101" t="s">
        <v>5</v>
      </c>
      <c r="K18" s="102" t="s">
        <v>5</v>
      </c>
      <c r="L18" s="101">
        <v>61.006529458924803</v>
      </c>
      <c r="M18" s="88">
        <v>7.6168022011923764</v>
      </c>
      <c r="N18" s="101">
        <v>61.948432560546372</v>
      </c>
      <c r="O18" s="88">
        <v>5.123730536892424</v>
      </c>
      <c r="P18" s="101">
        <v>0.94190310162156976</v>
      </c>
      <c r="Q18" s="88">
        <v>9.2353852393203404</v>
      </c>
      <c r="R18" s="101">
        <v>57.183150813670167</v>
      </c>
      <c r="S18" s="88">
        <v>4.7158453086920646</v>
      </c>
      <c r="T18" s="101">
        <v>86.1893808702782</v>
      </c>
      <c r="U18" s="88">
        <v>9.4629820728014664</v>
      </c>
      <c r="V18" s="101">
        <v>29.006230056608032</v>
      </c>
      <c r="W18" s="88">
        <v>10.312049596623662</v>
      </c>
      <c r="X18" s="101">
        <v>61.25772784678162</v>
      </c>
      <c r="Y18" s="88">
        <v>5.5721490803987592</v>
      </c>
      <c r="Z18" s="101">
        <v>60.505058130783112</v>
      </c>
      <c r="AA18" s="88">
        <v>7.8677254892215363</v>
      </c>
      <c r="AB18" s="101">
        <v>-0.75266971599850763</v>
      </c>
      <c r="AC18" s="88">
        <v>10.037214207967459</v>
      </c>
      <c r="AD18" s="101">
        <v>60.025402201483573</v>
      </c>
      <c r="AE18" s="88">
        <v>4.4647239045808815</v>
      </c>
      <c r="AF18" s="101" t="s">
        <v>28</v>
      </c>
      <c r="AG18" s="88" t="s">
        <v>28</v>
      </c>
      <c r="AH18" s="101" t="s">
        <v>28</v>
      </c>
      <c r="AI18" s="210" t="s">
        <v>28</v>
      </c>
    </row>
    <row r="19" spans="1:35">
      <c r="A19" s="191" t="s">
        <v>31</v>
      </c>
      <c r="B19" s="101">
        <v>51.660939289797227</v>
      </c>
      <c r="C19" s="88">
        <v>5.5506998242841163</v>
      </c>
      <c r="D19" s="101">
        <v>41.754385964930009</v>
      </c>
      <c r="E19" s="88">
        <v>13.898345135348528</v>
      </c>
      <c r="F19" s="101">
        <v>50.598476604995213</v>
      </c>
      <c r="G19" s="88">
        <v>7.7470088211684258</v>
      </c>
      <c r="H19" s="101">
        <v>60.687022900765989</v>
      </c>
      <c r="I19" s="88">
        <v>11.774210399005666</v>
      </c>
      <c r="J19" s="101">
        <v>18.93263693583598</v>
      </c>
      <c r="K19" s="88">
        <v>17.322974016233225</v>
      </c>
      <c r="L19" s="101">
        <v>51.157222665594759</v>
      </c>
      <c r="M19" s="88">
        <v>5.3936633288730285</v>
      </c>
      <c r="N19" s="101">
        <v>52.941176470588239</v>
      </c>
      <c r="O19" s="88">
        <v>13.479492491438288</v>
      </c>
      <c r="P19" s="101">
        <v>1.7839538049934802</v>
      </c>
      <c r="Q19" s="88">
        <v>14.272346274238922</v>
      </c>
      <c r="R19" s="101">
        <v>51.810237203487219</v>
      </c>
      <c r="S19" s="88">
        <v>6.1501171969274084</v>
      </c>
      <c r="T19" s="101" t="s">
        <v>28</v>
      </c>
      <c r="U19" s="88" t="s">
        <v>28</v>
      </c>
      <c r="V19" s="101" t="s">
        <v>28</v>
      </c>
      <c r="W19" s="88" t="s">
        <v>28</v>
      </c>
      <c r="X19" s="101">
        <v>54.86935866982153</v>
      </c>
      <c r="Y19" s="88">
        <v>6.7655394166231337</v>
      </c>
      <c r="Z19" s="101">
        <v>44.946236559154769</v>
      </c>
      <c r="AA19" s="88">
        <v>10.834114484949581</v>
      </c>
      <c r="AB19" s="101">
        <v>-9.9231221106667604</v>
      </c>
      <c r="AC19" s="88">
        <v>12.893020094449623</v>
      </c>
      <c r="AD19" s="101">
        <v>54.371002132184152</v>
      </c>
      <c r="AE19" s="88">
        <v>6.5449648940441341</v>
      </c>
      <c r="AF19" s="101">
        <v>46.917808219173857</v>
      </c>
      <c r="AG19" s="88">
        <v>13.953265258883937</v>
      </c>
      <c r="AH19" s="101">
        <v>-7.4531939130102955</v>
      </c>
      <c r="AI19" s="210">
        <v>15.844891142060815</v>
      </c>
    </row>
    <row r="20" spans="1:35">
      <c r="A20" s="191" t="s">
        <v>43</v>
      </c>
      <c r="B20" s="101">
        <v>52.383311601355132</v>
      </c>
      <c r="C20" s="88">
        <v>3.349079450545092</v>
      </c>
      <c r="D20" s="101">
        <v>62.376647706110752</v>
      </c>
      <c r="E20" s="88">
        <v>6.137524214501326</v>
      </c>
      <c r="F20" s="101">
        <v>45.214960784862008</v>
      </c>
      <c r="G20" s="88">
        <v>4.8435240737844589</v>
      </c>
      <c r="H20" s="101">
        <v>53.661905657550122</v>
      </c>
      <c r="I20" s="88">
        <v>8.1756955947785155</v>
      </c>
      <c r="J20" s="101">
        <v>-8.7147420485606304</v>
      </c>
      <c r="K20" s="88">
        <v>10.526920486380545</v>
      </c>
      <c r="L20" s="101">
        <v>51.251173609179922</v>
      </c>
      <c r="M20" s="88">
        <v>3.4114715648501952</v>
      </c>
      <c r="N20" s="101">
        <v>81.102157645317916</v>
      </c>
      <c r="O20" s="88">
        <v>12.141693046020819</v>
      </c>
      <c r="P20" s="101">
        <v>29.850984036137994</v>
      </c>
      <c r="Q20" s="88">
        <v>12.69007505507248</v>
      </c>
      <c r="R20" s="101">
        <v>50.934640734935513</v>
      </c>
      <c r="S20" s="88">
        <v>3.3876475652025064</v>
      </c>
      <c r="T20" s="101" t="s">
        <v>28</v>
      </c>
      <c r="U20" s="88" t="s">
        <v>28</v>
      </c>
      <c r="V20" s="101" t="s">
        <v>28</v>
      </c>
      <c r="W20" s="88" t="s">
        <v>28</v>
      </c>
      <c r="X20" s="101">
        <v>51.59215945692516</v>
      </c>
      <c r="Y20" s="88">
        <v>3.3235840543401443</v>
      </c>
      <c r="Z20" s="101" t="s">
        <v>28</v>
      </c>
      <c r="AA20" s="88" t="s">
        <v>28</v>
      </c>
      <c r="AB20" s="101" t="s">
        <v>28</v>
      </c>
      <c r="AC20" s="88" t="s">
        <v>28</v>
      </c>
      <c r="AD20" s="101">
        <v>48.715799289042877</v>
      </c>
      <c r="AE20" s="88">
        <v>4.7053462435455238</v>
      </c>
      <c r="AF20" s="101">
        <v>56.32511280106327</v>
      </c>
      <c r="AG20" s="88">
        <v>4.6584272707706074</v>
      </c>
      <c r="AH20" s="101">
        <v>7.6093135120203925</v>
      </c>
      <c r="AI20" s="210">
        <v>6.6403314893387169</v>
      </c>
    </row>
    <row r="21" spans="1:35">
      <c r="A21" s="191" t="s">
        <v>78</v>
      </c>
      <c r="B21" s="101">
        <v>49.609008256694572</v>
      </c>
      <c r="C21" s="88">
        <v>3.7112692651968806</v>
      </c>
      <c r="D21" s="101">
        <v>32.677423444159551</v>
      </c>
      <c r="E21" s="88">
        <v>8.3033578287399976</v>
      </c>
      <c r="F21" s="101">
        <v>54.147719162154267</v>
      </c>
      <c r="G21" s="88">
        <v>8.2605411768812171</v>
      </c>
      <c r="H21" s="101">
        <v>54.019063297691758</v>
      </c>
      <c r="I21" s="88">
        <v>4.5795577371624372</v>
      </c>
      <c r="J21" s="101">
        <v>21.341639853532207</v>
      </c>
      <c r="K21" s="88">
        <v>9.4873406046178452</v>
      </c>
      <c r="L21" s="101">
        <v>41.567747073453631</v>
      </c>
      <c r="M21" s="88">
        <v>5.061548902775427</v>
      </c>
      <c r="N21" s="101">
        <v>57.26885277529653</v>
      </c>
      <c r="O21" s="88">
        <v>5.5751680017609138</v>
      </c>
      <c r="P21" s="101">
        <v>15.701105701842899</v>
      </c>
      <c r="Q21" s="88">
        <v>7.6208127167573307</v>
      </c>
      <c r="R21" s="101">
        <v>48.781780572067333</v>
      </c>
      <c r="S21" s="88">
        <v>5.7798659494937157</v>
      </c>
      <c r="T21" s="101">
        <v>50.175194051424647</v>
      </c>
      <c r="U21" s="88">
        <v>5.2653729535488836</v>
      </c>
      <c r="V21" s="101">
        <v>1.3934134793573136</v>
      </c>
      <c r="W21" s="88">
        <v>8.1896763194683153</v>
      </c>
      <c r="X21" s="101">
        <v>48.973035823280767</v>
      </c>
      <c r="Y21" s="88">
        <v>3.7798105210621342</v>
      </c>
      <c r="Z21" s="101">
        <v>55.878417001804138</v>
      </c>
      <c r="AA21" s="88">
        <v>15.717499148796687</v>
      </c>
      <c r="AB21" s="101">
        <v>6.9053811785233705</v>
      </c>
      <c r="AC21" s="88">
        <v>16.051686606181164</v>
      </c>
      <c r="AD21" s="101">
        <v>50.833552591818851</v>
      </c>
      <c r="AE21" s="88">
        <v>6.3225934456540838</v>
      </c>
      <c r="AF21" s="101">
        <v>48.474381104070723</v>
      </c>
      <c r="AG21" s="88">
        <v>4.6029527556503202</v>
      </c>
      <c r="AH21" s="101">
        <v>-2.359171487748128</v>
      </c>
      <c r="AI21" s="210">
        <v>7.874608217714238</v>
      </c>
    </row>
    <row r="22" spans="1:35">
      <c r="A22" s="191" t="s">
        <v>47</v>
      </c>
      <c r="B22" s="101">
        <v>35.357515514230627</v>
      </c>
      <c r="C22" s="88">
        <v>4.879858626656536</v>
      </c>
      <c r="D22" s="101">
        <v>25.929067851313661</v>
      </c>
      <c r="E22" s="88">
        <v>8.0521456476211934</v>
      </c>
      <c r="F22" s="101">
        <v>35.727227490086918</v>
      </c>
      <c r="G22" s="88">
        <v>6.4032107380986867</v>
      </c>
      <c r="H22" s="101">
        <v>52.59861750375088</v>
      </c>
      <c r="I22" s="88">
        <v>11.387358400339824</v>
      </c>
      <c r="J22" s="101">
        <v>26.669549652437219</v>
      </c>
      <c r="K22" s="88">
        <v>13.690039367931002</v>
      </c>
      <c r="L22" s="101">
        <v>36.942808817465753</v>
      </c>
      <c r="M22" s="88">
        <v>5.1115847846377873</v>
      </c>
      <c r="N22" s="101">
        <v>30.959148975921948</v>
      </c>
      <c r="O22" s="88">
        <v>11.219890004930038</v>
      </c>
      <c r="P22" s="101">
        <v>-5.9836598415438047</v>
      </c>
      <c r="Q22" s="88">
        <v>12.299503281744862</v>
      </c>
      <c r="R22" s="101">
        <v>33.545881327708997</v>
      </c>
      <c r="S22" s="88">
        <v>4.8133715296574433</v>
      </c>
      <c r="T22" s="101">
        <v>59.342357404040193</v>
      </c>
      <c r="U22" s="88">
        <v>17.574907765525577</v>
      </c>
      <c r="V22" s="101">
        <v>25.796476076331196</v>
      </c>
      <c r="W22" s="88">
        <v>16.999568270663271</v>
      </c>
      <c r="X22" s="101">
        <v>31.704090392191219</v>
      </c>
      <c r="Y22" s="88">
        <v>5.2671284284816151</v>
      </c>
      <c r="Z22" s="101">
        <v>48.384942873184677</v>
      </c>
      <c r="AA22" s="88">
        <v>11.383866452002207</v>
      </c>
      <c r="AB22" s="101">
        <v>16.680852480993458</v>
      </c>
      <c r="AC22" s="88">
        <v>12.307997028649675</v>
      </c>
      <c r="AD22" s="101">
        <v>28.676003133396989</v>
      </c>
      <c r="AE22" s="88">
        <v>5.1382915718319131</v>
      </c>
      <c r="AF22" s="101">
        <v>49.082486069631642</v>
      </c>
      <c r="AG22" s="88">
        <v>9.2751022649925225</v>
      </c>
      <c r="AH22" s="101">
        <v>20.406482936234653</v>
      </c>
      <c r="AI22" s="210">
        <v>10.199159742666453</v>
      </c>
    </row>
    <row r="23" spans="1:35">
      <c r="A23" s="191" t="s">
        <v>36</v>
      </c>
      <c r="B23" s="101">
        <v>56.607333135320161</v>
      </c>
      <c r="C23" s="88">
        <v>3.5463673800788649</v>
      </c>
      <c r="D23" s="101">
        <v>57.843137254901968</v>
      </c>
      <c r="E23" s="88">
        <v>4.9310671228706235</v>
      </c>
      <c r="F23" s="101">
        <v>51.188032626497659</v>
      </c>
      <c r="G23" s="88">
        <v>6.4483170699547268</v>
      </c>
      <c r="H23" s="101">
        <v>64.013197639137374</v>
      </c>
      <c r="I23" s="88">
        <v>8.9817939293752289</v>
      </c>
      <c r="J23" s="101">
        <v>6.1700603842354056</v>
      </c>
      <c r="K23" s="88">
        <v>10.221053803756885</v>
      </c>
      <c r="L23" s="101">
        <v>55.581581522186852</v>
      </c>
      <c r="M23" s="88">
        <v>3.6532303274037479</v>
      </c>
      <c r="N23" s="101">
        <v>73.463670138089839</v>
      </c>
      <c r="O23" s="88">
        <v>17.186204883876044</v>
      </c>
      <c r="P23" s="101">
        <v>17.882088615902987</v>
      </c>
      <c r="Q23" s="88">
        <v>17.627569513326343</v>
      </c>
      <c r="R23" s="101">
        <v>57.123647307375002</v>
      </c>
      <c r="S23" s="88">
        <v>3.7730333265758955</v>
      </c>
      <c r="T23" s="101">
        <v>53.818615751789977</v>
      </c>
      <c r="U23" s="88">
        <v>13.372265147559517</v>
      </c>
      <c r="V23" s="101">
        <v>-3.3050315555850247</v>
      </c>
      <c r="W23" s="88">
        <v>14.322553968279282</v>
      </c>
      <c r="X23" s="101">
        <v>57.247576174776412</v>
      </c>
      <c r="Y23" s="88">
        <v>3.5382209742502426</v>
      </c>
      <c r="Z23" s="101" t="s">
        <v>28</v>
      </c>
      <c r="AA23" s="88" t="s">
        <v>28</v>
      </c>
      <c r="AB23" s="101" t="s">
        <v>28</v>
      </c>
      <c r="AC23" s="88" t="s">
        <v>28</v>
      </c>
      <c r="AD23" s="101">
        <v>58.317048405746121</v>
      </c>
      <c r="AE23" s="88">
        <v>4.2185751845226953</v>
      </c>
      <c r="AF23" s="101">
        <v>54.678014249308859</v>
      </c>
      <c r="AG23" s="88">
        <v>6.254759400564712</v>
      </c>
      <c r="AH23" s="101">
        <v>-3.6390341564372619</v>
      </c>
      <c r="AI23" s="210">
        <v>7.4566643898073597</v>
      </c>
    </row>
    <row r="24" spans="1:35">
      <c r="A24" s="191" t="s">
        <v>53</v>
      </c>
      <c r="B24" s="101">
        <v>46.465412303023129</v>
      </c>
      <c r="C24" s="88">
        <v>4.3391807261629776</v>
      </c>
      <c r="D24" s="101">
        <v>56.103498294171636</v>
      </c>
      <c r="E24" s="88">
        <v>15.279231034702532</v>
      </c>
      <c r="F24" s="101">
        <v>42.172822533343307</v>
      </c>
      <c r="G24" s="88">
        <v>4.5607973585663117</v>
      </c>
      <c r="H24" s="101">
        <v>49.246942642908493</v>
      </c>
      <c r="I24" s="88">
        <v>7.0928235550872385</v>
      </c>
      <c r="J24" s="101">
        <v>-6.8565556512631431</v>
      </c>
      <c r="K24" s="88">
        <v>16.852479119513642</v>
      </c>
      <c r="L24" s="101">
        <v>46.995320656721702</v>
      </c>
      <c r="M24" s="88">
        <v>4.5480401246675681</v>
      </c>
      <c r="N24" s="101">
        <v>39.662709995078053</v>
      </c>
      <c r="O24" s="88">
        <v>14.183427069304685</v>
      </c>
      <c r="P24" s="101">
        <v>-7.3326106616436491</v>
      </c>
      <c r="Q24" s="88">
        <v>14.976798622035584</v>
      </c>
      <c r="R24" s="101">
        <v>44.726515188947587</v>
      </c>
      <c r="S24" s="88">
        <v>4.4568029204465747</v>
      </c>
      <c r="T24" s="101" t="s">
        <v>28</v>
      </c>
      <c r="U24" s="88" t="s">
        <v>28</v>
      </c>
      <c r="V24" s="101" t="s">
        <v>28</v>
      </c>
      <c r="W24" s="88" t="s">
        <v>28</v>
      </c>
      <c r="X24" s="101">
        <v>45.026475679793108</v>
      </c>
      <c r="Y24" s="88">
        <v>4.9145593891897628</v>
      </c>
      <c r="Z24" s="101">
        <v>54.407740591745359</v>
      </c>
      <c r="AA24" s="88">
        <v>9.3447415247491481</v>
      </c>
      <c r="AB24" s="101">
        <v>9.3812649119522504</v>
      </c>
      <c r="AC24" s="88">
        <v>10.556664205047252</v>
      </c>
      <c r="AD24" s="101">
        <v>41.881329191646913</v>
      </c>
      <c r="AE24" s="88">
        <v>5.3651081665098141</v>
      </c>
      <c r="AF24" s="101">
        <v>56.831540145230157</v>
      </c>
      <c r="AG24" s="88">
        <v>7.911743686540162</v>
      </c>
      <c r="AH24" s="101">
        <v>14.950210953583245</v>
      </c>
      <c r="AI24" s="210">
        <v>9.9004767166736691</v>
      </c>
    </row>
    <row r="25" spans="1:35">
      <c r="A25" s="191" t="s">
        <v>71</v>
      </c>
      <c r="B25" s="101">
        <v>41.285490411896923</v>
      </c>
      <c r="C25" s="88">
        <v>3.8588430941117564</v>
      </c>
      <c r="D25" s="101">
        <v>52.185615067356608</v>
      </c>
      <c r="E25" s="88">
        <v>10.113595018317877</v>
      </c>
      <c r="F25" s="101">
        <v>37.76002256660945</v>
      </c>
      <c r="G25" s="88">
        <v>4.4806499529790864</v>
      </c>
      <c r="H25" s="101">
        <v>40.790076440565826</v>
      </c>
      <c r="I25" s="88">
        <v>9.6715910002574521</v>
      </c>
      <c r="J25" s="101">
        <v>-11.395538626790781</v>
      </c>
      <c r="K25" s="88">
        <v>14.102703055128469</v>
      </c>
      <c r="L25" s="101">
        <v>43.298445661147021</v>
      </c>
      <c r="M25" s="88">
        <v>4.2036014352178199</v>
      </c>
      <c r="N25" s="101">
        <v>33.398743606773543</v>
      </c>
      <c r="O25" s="88">
        <v>8.9819088323958969</v>
      </c>
      <c r="P25" s="101">
        <v>-9.8997020543734777</v>
      </c>
      <c r="Q25" s="88">
        <v>9.8604672184773232</v>
      </c>
      <c r="R25" s="101">
        <v>36.490035985415467</v>
      </c>
      <c r="S25" s="88">
        <v>5.4419837255471313</v>
      </c>
      <c r="T25" s="101">
        <v>44.308821668679457</v>
      </c>
      <c r="U25" s="88">
        <v>5.1186438811689428</v>
      </c>
      <c r="V25" s="101">
        <v>7.8187856832639895</v>
      </c>
      <c r="W25" s="88">
        <v>7.3480623761755099</v>
      </c>
      <c r="X25" s="101">
        <v>42.617663113152311</v>
      </c>
      <c r="Y25" s="88">
        <v>4.949412062319257</v>
      </c>
      <c r="Z25" s="101">
        <v>34.471740910340117</v>
      </c>
      <c r="AA25" s="88">
        <v>5.9685696332080989</v>
      </c>
      <c r="AB25" s="101">
        <v>-8.1459222028121943</v>
      </c>
      <c r="AC25" s="88">
        <v>8.0137599761659839</v>
      </c>
      <c r="AD25" s="101">
        <v>34.876590440888613</v>
      </c>
      <c r="AE25" s="88">
        <v>4.6501815121016286</v>
      </c>
      <c r="AF25" s="101">
        <v>46.242368041119512</v>
      </c>
      <c r="AG25" s="88">
        <v>5.7654673009577566</v>
      </c>
      <c r="AH25" s="101">
        <v>11.365777600230899</v>
      </c>
      <c r="AI25" s="210">
        <v>7.0888351187748224</v>
      </c>
    </row>
    <row r="26" spans="1:35">
      <c r="A26" s="191" t="s">
        <v>39</v>
      </c>
      <c r="B26" s="101">
        <v>60.134521065229173</v>
      </c>
      <c r="C26" s="88">
        <v>4.2022585607534975</v>
      </c>
      <c r="D26" s="101">
        <v>54.076506214683327</v>
      </c>
      <c r="E26" s="88">
        <v>5.5040270066963961</v>
      </c>
      <c r="F26" s="101">
        <v>78.537876710962564</v>
      </c>
      <c r="G26" s="88">
        <v>7.7034095409246701</v>
      </c>
      <c r="H26" s="101">
        <v>68.227046996870172</v>
      </c>
      <c r="I26" s="88">
        <v>7.2048785073354926</v>
      </c>
      <c r="J26" s="101">
        <v>14.150540782186845</v>
      </c>
      <c r="K26" s="88">
        <v>9.0746264229332514</v>
      </c>
      <c r="L26" s="101">
        <v>60.548596581842197</v>
      </c>
      <c r="M26" s="88">
        <v>4.3052987388961581</v>
      </c>
      <c r="N26" s="101">
        <v>55.42574620538295</v>
      </c>
      <c r="O26" s="88">
        <v>17.424330296864817</v>
      </c>
      <c r="P26" s="101">
        <v>-5.1228503764592475</v>
      </c>
      <c r="Q26" s="88">
        <v>17.931532105615723</v>
      </c>
      <c r="R26" s="101">
        <v>57.784833001198983</v>
      </c>
      <c r="S26" s="88">
        <v>4.6893248724611105</v>
      </c>
      <c r="T26" s="101">
        <v>74.54665145108639</v>
      </c>
      <c r="U26" s="88">
        <v>10.34316407831127</v>
      </c>
      <c r="V26" s="101">
        <v>16.761818449887407</v>
      </c>
      <c r="W26" s="88">
        <v>11.966132602708745</v>
      </c>
      <c r="X26" s="101">
        <v>60.194033657593991</v>
      </c>
      <c r="Y26" s="88">
        <v>4.268291126729526</v>
      </c>
      <c r="Z26" s="101" t="s">
        <v>28</v>
      </c>
      <c r="AA26" s="88" t="s">
        <v>28</v>
      </c>
      <c r="AB26" s="101" t="s">
        <v>28</v>
      </c>
      <c r="AC26" s="88" t="s">
        <v>28</v>
      </c>
      <c r="AD26" s="101">
        <v>59.800214938951001</v>
      </c>
      <c r="AE26" s="88">
        <v>4.2380061375762184</v>
      </c>
      <c r="AF26" s="101" t="s">
        <v>28</v>
      </c>
      <c r="AG26" s="88" t="s">
        <v>28</v>
      </c>
      <c r="AH26" s="101" t="s">
        <v>28</v>
      </c>
      <c r="AI26" s="210" t="s">
        <v>28</v>
      </c>
    </row>
    <row r="27" spans="1:35">
      <c r="A27" s="191" t="s">
        <v>44</v>
      </c>
      <c r="B27" s="101">
        <v>52.556644030604403</v>
      </c>
      <c r="C27" s="88">
        <v>4.6877718277803782</v>
      </c>
      <c r="D27" s="101">
        <v>50.742556661844617</v>
      </c>
      <c r="E27" s="88">
        <v>9.7464135453345158</v>
      </c>
      <c r="F27" s="101">
        <v>53.448292676878729</v>
      </c>
      <c r="G27" s="88">
        <v>6.0659395571524142</v>
      </c>
      <c r="H27" s="101">
        <v>54.267392315375531</v>
      </c>
      <c r="I27" s="88">
        <v>11.225801638491307</v>
      </c>
      <c r="J27" s="101">
        <v>3.5248356535309142</v>
      </c>
      <c r="K27" s="88">
        <v>16.67850949900593</v>
      </c>
      <c r="L27" s="101">
        <v>53.379312534459203</v>
      </c>
      <c r="M27" s="88">
        <v>4.6260773589193995</v>
      </c>
      <c r="N27" s="101" t="s">
        <v>28</v>
      </c>
      <c r="O27" s="88" t="s">
        <v>28</v>
      </c>
      <c r="P27" s="101" t="s">
        <v>28</v>
      </c>
      <c r="Q27" s="88" t="s">
        <v>28</v>
      </c>
      <c r="R27" s="101">
        <v>49.65103270535873</v>
      </c>
      <c r="S27" s="88">
        <v>4.3621593149871725</v>
      </c>
      <c r="T27" s="101">
        <v>72.869694381843573</v>
      </c>
      <c r="U27" s="88">
        <v>11.30403736564946</v>
      </c>
      <c r="V27" s="101">
        <v>23.218661676484842</v>
      </c>
      <c r="W27" s="88">
        <v>10.835728159371527</v>
      </c>
      <c r="X27" s="101">
        <v>52.409542244916921</v>
      </c>
      <c r="Y27" s="88">
        <v>4.7074553441727947</v>
      </c>
      <c r="Z27" s="101" t="s">
        <v>28</v>
      </c>
      <c r="AA27" s="88" t="s">
        <v>28</v>
      </c>
      <c r="AB27" s="101" t="s">
        <v>28</v>
      </c>
      <c r="AC27" s="88" t="s">
        <v>28</v>
      </c>
      <c r="AD27" s="101">
        <v>53.398700112285837</v>
      </c>
      <c r="AE27" s="88">
        <v>5.0943903853798069</v>
      </c>
      <c r="AF27" s="101">
        <v>42.803048886073107</v>
      </c>
      <c r="AG27" s="88">
        <v>13.143377285717166</v>
      </c>
      <c r="AH27" s="101">
        <v>-10.59565122621273</v>
      </c>
      <c r="AI27" s="210">
        <v>14.469029920103079</v>
      </c>
    </row>
    <row r="28" spans="1:35">
      <c r="A28" s="191" t="s">
        <v>72</v>
      </c>
      <c r="B28" s="101">
        <v>60.396039603960403</v>
      </c>
      <c r="C28" s="88">
        <v>5.0485345110425106</v>
      </c>
      <c r="D28" s="101">
        <v>64</v>
      </c>
      <c r="E28" s="88">
        <v>7.8712642034536193</v>
      </c>
      <c r="F28" s="101">
        <v>57.499999999999993</v>
      </c>
      <c r="G28" s="88">
        <v>7.1628733432525928</v>
      </c>
      <c r="H28" s="101" t="s">
        <v>28</v>
      </c>
      <c r="I28" s="88" t="s">
        <v>28</v>
      </c>
      <c r="J28" s="101" t="s">
        <v>28</v>
      </c>
      <c r="K28" s="88" t="s">
        <v>28</v>
      </c>
      <c r="L28" s="101">
        <v>58.51063829787234</v>
      </c>
      <c r="M28" s="88">
        <v>5.2998404277324811</v>
      </c>
      <c r="N28" s="101" t="s">
        <v>28</v>
      </c>
      <c r="O28" s="88" t="s">
        <v>28</v>
      </c>
      <c r="P28" s="101" t="s">
        <v>28</v>
      </c>
      <c r="Q28" s="88" t="s">
        <v>28</v>
      </c>
      <c r="R28" s="101">
        <v>59.55056179775282</v>
      </c>
      <c r="S28" s="88">
        <v>5.3251124189661869</v>
      </c>
      <c r="T28" s="101" t="s">
        <v>28</v>
      </c>
      <c r="U28" s="88" t="s">
        <v>28</v>
      </c>
      <c r="V28" s="101" t="s">
        <v>28</v>
      </c>
      <c r="W28" s="88" t="s">
        <v>28</v>
      </c>
      <c r="X28" s="101">
        <v>58.461538461538453</v>
      </c>
      <c r="Y28" s="88">
        <v>6.0648700425395399</v>
      </c>
      <c r="Z28" s="101">
        <v>64</v>
      </c>
      <c r="AA28" s="88">
        <v>9.5721348939207065</v>
      </c>
      <c r="AB28" s="101">
        <v>5.5384615384615472</v>
      </c>
      <c r="AC28" s="88">
        <v>10.811638032956017</v>
      </c>
      <c r="AD28" s="101">
        <v>60</v>
      </c>
      <c r="AE28" s="88">
        <v>8.3246106649905833</v>
      </c>
      <c r="AF28" s="101">
        <v>59.183673469387763</v>
      </c>
      <c r="AG28" s="88">
        <v>7.1159261928962598</v>
      </c>
      <c r="AH28" s="101">
        <v>-0.81632653061223692</v>
      </c>
      <c r="AI28" s="210">
        <v>11.115198935399597</v>
      </c>
    </row>
    <row r="29" spans="1:35">
      <c r="A29" s="191" t="s">
        <v>59</v>
      </c>
      <c r="B29" s="101">
        <v>68.726682922187337</v>
      </c>
      <c r="C29" s="88">
        <v>3.8949681283670379</v>
      </c>
      <c r="D29" s="101">
        <v>56.138795738095887</v>
      </c>
      <c r="E29" s="88">
        <v>12.042109064529729</v>
      </c>
      <c r="F29" s="101">
        <v>69.285633058105716</v>
      </c>
      <c r="G29" s="88">
        <v>4.4522336795485238</v>
      </c>
      <c r="H29" s="101">
        <v>75.027530605370742</v>
      </c>
      <c r="I29" s="88">
        <v>7.6120625226807768</v>
      </c>
      <c r="J29" s="101">
        <v>18.888734867274856</v>
      </c>
      <c r="K29" s="88">
        <v>14.26452265761959</v>
      </c>
      <c r="L29" s="101">
        <v>68.358503156056827</v>
      </c>
      <c r="M29" s="88">
        <v>3.9117776102008093</v>
      </c>
      <c r="N29" s="101">
        <v>72.517175886925685</v>
      </c>
      <c r="O29" s="88">
        <v>17.619253613294887</v>
      </c>
      <c r="P29" s="101">
        <v>4.158672730868858</v>
      </c>
      <c r="Q29" s="88">
        <v>18.070477455524067</v>
      </c>
      <c r="R29" s="101">
        <v>70.099727946270363</v>
      </c>
      <c r="S29" s="88">
        <v>3.8575286616646607</v>
      </c>
      <c r="T29" s="101">
        <v>60.786417192898902</v>
      </c>
      <c r="U29" s="88">
        <v>13.788341435140016</v>
      </c>
      <c r="V29" s="101">
        <v>-9.3133107533714607</v>
      </c>
      <c r="W29" s="88">
        <v>14.096672272805703</v>
      </c>
      <c r="X29" s="101">
        <v>68.667222897925754</v>
      </c>
      <c r="Y29" s="88">
        <v>4.2594191644895005</v>
      </c>
      <c r="Z29" s="101">
        <v>71.062571077131778</v>
      </c>
      <c r="AA29" s="88">
        <v>6.6794327326669745</v>
      </c>
      <c r="AB29" s="101">
        <v>2.3953481792060245</v>
      </c>
      <c r="AC29" s="88">
        <v>7.4293929780717738</v>
      </c>
      <c r="AD29" s="101">
        <v>63.136267721814512</v>
      </c>
      <c r="AE29" s="88">
        <v>4.7997373523226292</v>
      </c>
      <c r="AF29" s="101">
        <v>79.344381638610045</v>
      </c>
      <c r="AG29" s="88">
        <v>5.1041364772397992</v>
      </c>
      <c r="AH29" s="101">
        <v>16.208113916795533</v>
      </c>
      <c r="AI29" s="210">
        <v>6.675744588795367</v>
      </c>
    </row>
    <row r="30" spans="1:35">
      <c r="A30" s="191" t="s">
        <v>70</v>
      </c>
      <c r="B30" s="101">
        <v>50.009953671458817</v>
      </c>
      <c r="C30" s="88">
        <v>2.9666043773017496</v>
      </c>
      <c r="D30" s="101">
        <v>50.055061644075707</v>
      </c>
      <c r="E30" s="88">
        <v>19.828594333601313</v>
      </c>
      <c r="F30" s="101">
        <v>43.829294068046707</v>
      </c>
      <c r="G30" s="88">
        <v>4.3005467184747008</v>
      </c>
      <c r="H30" s="101">
        <v>64.890599961933987</v>
      </c>
      <c r="I30" s="88">
        <v>6.9942877683400724</v>
      </c>
      <c r="J30" s="101">
        <v>14.83553831785828</v>
      </c>
      <c r="K30" s="88">
        <v>22.159582850236802</v>
      </c>
      <c r="L30" s="101" t="s">
        <v>25</v>
      </c>
      <c r="M30" s="88" t="s">
        <v>25</v>
      </c>
      <c r="N30" s="101" t="s">
        <v>25</v>
      </c>
      <c r="O30" s="88" t="s">
        <v>25</v>
      </c>
      <c r="P30" s="101" t="s">
        <v>25</v>
      </c>
      <c r="Q30" s="88" t="s">
        <v>25</v>
      </c>
      <c r="R30" s="101">
        <v>48.463945011750013</v>
      </c>
      <c r="S30" s="88">
        <v>4.8142157486231358</v>
      </c>
      <c r="T30" s="101">
        <v>50.861155896223728</v>
      </c>
      <c r="U30" s="88">
        <v>6.1819533173500174</v>
      </c>
      <c r="V30" s="101">
        <v>2.397210884473715</v>
      </c>
      <c r="W30" s="88">
        <v>8.4620004495408843</v>
      </c>
      <c r="X30" s="101">
        <v>47.891230858750397</v>
      </c>
      <c r="Y30" s="88">
        <v>3.5638119164787976</v>
      </c>
      <c r="Z30" s="101">
        <v>57.853363641563327</v>
      </c>
      <c r="AA30" s="88">
        <v>11.596657553676181</v>
      </c>
      <c r="AB30" s="101">
        <v>9.9621327828129296</v>
      </c>
      <c r="AC30" s="88">
        <v>12.168745556859347</v>
      </c>
      <c r="AD30" s="101">
        <v>41.990824656573253</v>
      </c>
      <c r="AE30" s="88">
        <v>4.7209298697122906</v>
      </c>
      <c r="AF30" s="101">
        <v>61.852146788501528</v>
      </c>
      <c r="AG30" s="88">
        <v>7.0398444181384079</v>
      </c>
      <c r="AH30" s="101">
        <v>19.861322131928276</v>
      </c>
      <c r="AI30" s="210">
        <v>9.3073236458258997</v>
      </c>
    </row>
    <row r="31" spans="1:35">
      <c r="A31" s="191" t="s">
        <v>56</v>
      </c>
      <c r="B31" s="101">
        <v>7.0386625624282964</v>
      </c>
      <c r="C31" s="88">
        <v>1.9247163831094416</v>
      </c>
      <c r="D31" s="101" t="s">
        <v>28</v>
      </c>
      <c r="E31" s="88" t="s">
        <v>28</v>
      </c>
      <c r="F31" s="101">
        <v>8.147837069438058</v>
      </c>
      <c r="G31" s="88">
        <v>3.5057796995758057</v>
      </c>
      <c r="H31" s="101">
        <v>6.4685935149962637</v>
      </c>
      <c r="I31" s="88">
        <v>2.2494880276533045</v>
      </c>
      <c r="J31" s="101" t="s">
        <v>28</v>
      </c>
      <c r="K31" s="88" t="s">
        <v>28</v>
      </c>
      <c r="L31" s="101">
        <v>7.2911029033782988</v>
      </c>
      <c r="M31" s="88">
        <v>2.0473457298054258</v>
      </c>
      <c r="N31" s="101">
        <v>3.507623826805101</v>
      </c>
      <c r="O31" s="88">
        <v>3.5435693051111272</v>
      </c>
      <c r="P31" s="101">
        <v>-3.7834790765731978</v>
      </c>
      <c r="Q31" s="88">
        <v>4.1052014565036083</v>
      </c>
      <c r="R31" s="101">
        <v>7.6942152282009539</v>
      </c>
      <c r="S31" s="88">
        <v>2.0919014398790687</v>
      </c>
      <c r="T31" s="101">
        <v>0</v>
      </c>
      <c r="U31" s="88">
        <v>0</v>
      </c>
      <c r="V31" s="101">
        <v>-7.6942152282009539</v>
      </c>
      <c r="W31" s="88">
        <v>2.0919014398790687</v>
      </c>
      <c r="X31" s="101">
        <v>6.7821483620393392</v>
      </c>
      <c r="Y31" s="88">
        <v>1.9766334052612788</v>
      </c>
      <c r="Z31" s="101" t="s">
        <v>28</v>
      </c>
      <c r="AA31" s="88" t="s">
        <v>28</v>
      </c>
      <c r="AB31" s="101" t="s">
        <v>28</v>
      </c>
      <c r="AC31" s="88" t="s">
        <v>28</v>
      </c>
      <c r="AD31" s="101">
        <v>6.3522172240434758</v>
      </c>
      <c r="AE31" s="88">
        <v>1.9415977480177538</v>
      </c>
      <c r="AF31" s="101">
        <v>14.51423815923857</v>
      </c>
      <c r="AG31" s="88">
        <v>8.2813574408390327</v>
      </c>
      <c r="AH31" s="101">
        <v>8.1620209351950948</v>
      </c>
      <c r="AI31" s="210">
        <v>8.4341868940759976</v>
      </c>
    </row>
    <row r="32" spans="1:35">
      <c r="A32" s="191" t="s">
        <v>319</v>
      </c>
      <c r="B32" s="101">
        <v>21.83303151670572</v>
      </c>
      <c r="C32" s="88">
        <v>3.382461284267527</v>
      </c>
      <c r="D32" s="101">
        <v>13.98283832806054</v>
      </c>
      <c r="E32" s="88">
        <v>7.9502158632674904</v>
      </c>
      <c r="F32" s="101">
        <v>16.88074827513017</v>
      </c>
      <c r="G32" s="88">
        <v>4.1370439482220425</v>
      </c>
      <c r="H32" s="101">
        <v>37.39569107624969</v>
      </c>
      <c r="I32" s="88">
        <v>6.5043515638121949</v>
      </c>
      <c r="J32" s="101">
        <v>23.412852748189152</v>
      </c>
      <c r="K32" s="88">
        <v>10.319198307241718</v>
      </c>
      <c r="L32" s="101">
        <v>15.937829044948961</v>
      </c>
      <c r="M32" s="88">
        <v>3.499151809235963</v>
      </c>
      <c r="N32" s="101">
        <v>67.613356693253706</v>
      </c>
      <c r="O32" s="88">
        <v>6.4432869916113491</v>
      </c>
      <c r="P32" s="101">
        <v>51.675527648304744</v>
      </c>
      <c r="Q32" s="88">
        <v>7.295687710153886</v>
      </c>
      <c r="R32" s="101">
        <v>38.514325323707752</v>
      </c>
      <c r="S32" s="88">
        <v>8.4713726465244523</v>
      </c>
      <c r="T32" s="101">
        <v>15.22351521403173</v>
      </c>
      <c r="U32" s="88">
        <v>3.5197310092756688</v>
      </c>
      <c r="V32" s="101">
        <v>-23.290810109676023</v>
      </c>
      <c r="W32" s="88">
        <v>9.501505401711384</v>
      </c>
      <c r="X32" s="101">
        <v>20.774678084633798</v>
      </c>
      <c r="Y32" s="88">
        <v>3.7303044240042005</v>
      </c>
      <c r="Z32" s="101">
        <v>32.297118732344018</v>
      </c>
      <c r="AA32" s="88">
        <v>14.54980575410541</v>
      </c>
      <c r="AB32" s="101">
        <v>11.522440647710219</v>
      </c>
      <c r="AC32" s="88">
        <v>15.4476329559534</v>
      </c>
      <c r="AD32" s="101">
        <v>24.039405949438429</v>
      </c>
      <c r="AE32" s="88">
        <v>4.1237310716584403</v>
      </c>
      <c r="AF32" s="101">
        <v>10.651665504897331</v>
      </c>
      <c r="AG32" s="88">
        <v>5.1058718308632782</v>
      </c>
      <c r="AH32" s="101">
        <v>-13.387740444541098</v>
      </c>
      <c r="AI32" s="210">
        <v>6.7981463709248136</v>
      </c>
    </row>
    <row r="33" spans="1:35">
      <c r="A33" s="191" t="s">
        <v>54</v>
      </c>
      <c r="B33" s="101">
        <v>53.119616200653667</v>
      </c>
      <c r="C33" s="88">
        <v>3.8049987127633909</v>
      </c>
      <c r="D33" s="101">
        <v>47.328745660531993</v>
      </c>
      <c r="E33" s="88">
        <v>5.3482999983535766</v>
      </c>
      <c r="F33" s="101">
        <v>59.269807625823169</v>
      </c>
      <c r="G33" s="88">
        <v>6.6821793998720338</v>
      </c>
      <c r="H33" s="101">
        <v>71.893548431937177</v>
      </c>
      <c r="I33" s="88">
        <v>5.989553695532785</v>
      </c>
      <c r="J33" s="101">
        <v>24.564802771405184</v>
      </c>
      <c r="K33" s="88">
        <v>7.9873495498403315</v>
      </c>
      <c r="L33" s="101">
        <v>52.886943565345391</v>
      </c>
      <c r="M33" s="88">
        <v>3.8445674172044155</v>
      </c>
      <c r="N33" s="101">
        <v>70.543318649050107</v>
      </c>
      <c r="O33" s="88">
        <v>6.3169333926087674</v>
      </c>
      <c r="P33" s="101">
        <v>17.656375083704717</v>
      </c>
      <c r="Q33" s="88">
        <v>7.0634394408169028</v>
      </c>
      <c r="R33" s="101">
        <v>52.656742071210758</v>
      </c>
      <c r="S33" s="88">
        <v>3.6963508874055711</v>
      </c>
      <c r="T33" s="101">
        <v>57.236085263157847</v>
      </c>
      <c r="U33" s="88">
        <v>14.875560931600369</v>
      </c>
      <c r="V33" s="101">
        <v>4.5793431919470891</v>
      </c>
      <c r="W33" s="88">
        <v>14.956802759529873</v>
      </c>
      <c r="X33" s="101">
        <v>51.9648357661844</v>
      </c>
      <c r="Y33" s="88">
        <v>3.8806289499445255</v>
      </c>
      <c r="Z33" s="101">
        <v>78.711380658826073</v>
      </c>
      <c r="AA33" s="88">
        <v>18.806162098701225</v>
      </c>
      <c r="AB33" s="101">
        <v>26.746544892641673</v>
      </c>
      <c r="AC33" s="88">
        <v>19.114413458619595</v>
      </c>
      <c r="AD33" s="101">
        <v>52.947382699794247</v>
      </c>
      <c r="AE33" s="88">
        <v>3.815603235162341</v>
      </c>
      <c r="AF33" s="101" t="s">
        <v>28</v>
      </c>
      <c r="AG33" s="88" t="s">
        <v>28</v>
      </c>
      <c r="AH33" s="101" t="s">
        <v>28</v>
      </c>
      <c r="AI33" s="210" t="s">
        <v>28</v>
      </c>
    </row>
    <row r="34" spans="1:35">
      <c r="A34" s="191" t="s">
        <v>69</v>
      </c>
      <c r="B34" s="101">
        <v>37.112867631467367</v>
      </c>
      <c r="C34" s="88">
        <v>5.3858610035906</v>
      </c>
      <c r="D34" s="101">
        <v>27.172881425471221</v>
      </c>
      <c r="E34" s="88">
        <v>10.539889891121984</v>
      </c>
      <c r="F34" s="101">
        <v>19.837649694899049</v>
      </c>
      <c r="G34" s="88">
        <v>7.5712597780220214</v>
      </c>
      <c r="H34" s="101">
        <v>59.073123951033899</v>
      </c>
      <c r="I34" s="88">
        <v>8.3516423984675061</v>
      </c>
      <c r="J34" s="101">
        <v>31.900242525562678</v>
      </c>
      <c r="K34" s="88">
        <v>13.376271078475606</v>
      </c>
      <c r="L34" s="101">
        <v>28.415027645416281</v>
      </c>
      <c r="M34" s="88">
        <v>6.0076825048630029</v>
      </c>
      <c r="N34" s="101">
        <v>70.702602731813997</v>
      </c>
      <c r="O34" s="88">
        <v>12.102248262226633</v>
      </c>
      <c r="P34" s="101">
        <v>42.287575086397716</v>
      </c>
      <c r="Q34" s="88">
        <v>13.310877914000342</v>
      </c>
      <c r="R34" s="101">
        <v>61.170682945240308</v>
      </c>
      <c r="S34" s="88">
        <v>11.87544321062949</v>
      </c>
      <c r="T34" s="101">
        <v>31.00487028838452</v>
      </c>
      <c r="U34" s="88">
        <v>6.2992047489879637</v>
      </c>
      <c r="V34" s="101">
        <v>-30.165812656855788</v>
      </c>
      <c r="W34" s="88">
        <v>13.720668419127398</v>
      </c>
      <c r="X34" s="101">
        <v>36.942600920049451</v>
      </c>
      <c r="Y34" s="88">
        <v>5.6490588527428995</v>
      </c>
      <c r="Z34" s="101" t="s">
        <v>28</v>
      </c>
      <c r="AA34" s="88" t="s">
        <v>28</v>
      </c>
      <c r="AB34" s="101" t="s">
        <v>28</v>
      </c>
      <c r="AC34" s="88" t="s">
        <v>28</v>
      </c>
      <c r="AD34" s="101">
        <v>37.093176961981257</v>
      </c>
      <c r="AE34" s="88">
        <v>5.8633725671376071</v>
      </c>
      <c r="AF34" s="101">
        <v>49.954073523746203</v>
      </c>
      <c r="AG34" s="88">
        <v>16.093504742023509</v>
      </c>
      <c r="AH34" s="101">
        <v>12.860896561764946</v>
      </c>
      <c r="AI34" s="210">
        <v>17.512429507229612</v>
      </c>
    </row>
    <row r="35" spans="1:35">
      <c r="A35" s="191" t="s">
        <v>65</v>
      </c>
      <c r="B35" s="101">
        <v>19.628099592117032</v>
      </c>
      <c r="C35" s="88">
        <v>2.6149633942225865</v>
      </c>
      <c r="D35" s="101" t="s">
        <v>28</v>
      </c>
      <c r="E35" s="88" t="s">
        <v>28</v>
      </c>
      <c r="F35" s="101">
        <v>6.0480579307637292</v>
      </c>
      <c r="G35" s="88">
        <v>4.8766166902180323</v>
      </c>
      <c r="H35" s="101">
        <v>26.826013259684231</v>
      </c>
      <c r="I35" s="88">
        <v>4.1808949331168943</v>
      </c>
      <c r="J35" s="101" t="s">
        <v>28</v>
      </c>
      <c r="K35" s="88" t="s">
        <v>28</v>
      </c>
      <c r="L35" s="101">
        <v>22.324985290017409</v>
      </c>
      <c r="M35" s="88">
        <v>2.9867853566693143</v>
      </c>
      <c r="N35" s="101">
        <v>6.7551878960569134</v>
      </c>
      <c r="O35" s="88">
        <v>6.6818381185665592</v>
      </c>
      <c r="P35" s="101">
        <v>-15.569797393960496</v>
      </c>
      <c r="Q35" s="88">
        <v>7.367385609455753</v>
      </c>
      <c r="R35" s="101">
        <v>20.05131495390426</v>
      </c>
      <c r="S35" s="88">
        <v>2.8661263748867194</v>
      </c>
      <c r="T35" s="101" t="s">
        <v>28</v>
      </c>
      <c r="U35" s="88" t="s">
        <v>28</v>
      </c>
      <c r="V35" s="101" t="s">
        <v>28</v>
      </c>
      <c r="W35" s="88" t="s">
        <v>28</v>
      </c>
      <c r="X35" s="101">
        <v>19.628099592117032</v>
      </c>
      <c r="Y35" s="88">
        <v>2.6149633942225865</v>
      </c>
      <c r="Z35" s="101" t="s">
        <v>28</v>
      </c>
      <c r="AA35" s="88" t="s">
        <v>28</v>
      </c>
      <c r="AB35" s="101" t="s">
        <v>28</v>
      </c>
      <c r="AC35" s="88" t="s">
        <v>28</v>
      </c>
      <c r="AD35" s="101">
        <v>20.002752203377572</v>
      </c>
      <c r="AE35" s="88">
        <v>2.6658795721971655</v>
      </c>
      <c r="AF35" s="101" t="s">
        <v>28</v>
      </c>
      <c r="AG35" s="88" t="s">
        <v>28</v>
      </c>
      <c r="AH35" s="101" t="s">
        <v>28</v>
      </c>
      <c r="AI35" s="210" t="s">
        <v>28</v>
      </c>
    </row>
    <row r="36" spans="1:35">
      <c r="A36" s="191" t="s">
        <v>40</v>
      </c>
      <c r="B36" s="101">
        <v>83.84259128410298</v>
      </c>
      <c r="C36" s="88">
        <v>3.0069489507410134</v>
      </c>
      <c r="D36" s="101">
        <v>87.20085135212679</v>
      </c>
      <c r="E36" s="88">
        <v>4.7117459372111146</v>
      </c>
      <c r="F36" s="101">
        <v>76.017187189557717</v>
      </c>
      <c r="G36" s="88">
        <v>5.2780597587097455</v>
      </c>
      <c r="H36" s="101">
        <v>89.725937063693323</v>
      </c>
      <c r="I36" s="88">
        <v>5.1876668561356878</v>
      </c>
      <c r="J36" s="101">
        <v>2.5250857115665326</v>
      </c>
      <c r="K36" s="88">
        <v>7.0123206526218471</v>
      </c>
      <c r="L36" s="101">
        <v>84.814353383848129</v>
      </c>
      <c r="M36" s="88">
        <v>2.8625700821331894</v>
      </c>
      <c r="N36" s="101" t="s">
        <v>28</v>
      </c>
      <c r="O36" s="88" t="s">
        <v>28</v>
      </c>
      <c r="P36" s="101" t="s">
        <v>28</v>
      </c>
      <c r="Q36" s="88" t="s">
        <v>28</v>
      </c>
      <c r="R36" s="101">
        <v>83.2325724404037</v>
      </c>
      <c r="S36" s="88">
        <v>3.4303330096404001</v>
      </c>
      <c r="T36" s="101" t="s">
        <v>28</v>
      </c>
      <c r="U36" s="88" t="s">
        <v>28</v>
      </c>
      <c r="V36" s="101" t="s">
        <v>28</v>
      </c>
      <c r="W36" s="88" t="s">
        <v>28</v>
      </c>
      <c r="X36" s="101">
        <v>83.919531997336222</v>
      </c>
      <c r="Y36" s="88">
        <v>3.0450410405880337</v>
      </c>
      <c r="Z36" s="101" t="s">
        <v>28</v>
      </c>
      <c r="AA36" s="88" t="s">
        <v>28</v>
      </c>
      <c r="AB36" s="101" t="s">
        <v>28</v>
      </c>
      <c r="AC36" s="88" t="s">
        <v>28</v>
      </c>
      <c r="AD36" s="101">
        <v>83.996278454722074</v>
      </c>
      <c r="AE36" s="88">
        <v>3.0772988631754297</v>
      </c>
      <c r="AF36" s="101">
        <v>84.432036197857897</v>
      </c>
      <c r="AG36" s="88">
        <v>11.41352880951395</v>
      </c>
      <c r="AH36" s="101">
        <v>0.43575774313582372</v>
      </c>
      <c r="AI36" s="210">
        <v>11.929049536556839</v>
      </c>
    </row>
    <row r="37" spans="1:35">
      <c r="A37" s="191" t="s">
        <v>33</v>
      </c>
      <c r="B37" s="101">
        <v>57.245458164768891</v>
      </c>
      <c r="C37" s="88">
        <v>4.4492018929595316</v>
      </c>
      <c r="D37" s="101">
        <v>65.364200015571285</v>
      </c>
      <c r="E37" s="88">
        <v>8.5028913553271241</v>
      </c>
      <c r="F37" s="101">
        <v>50.010594261914783</v>
      </c>
      <c r="G37" s="88">
        <v>6.8396209134060273</v>
      </c>
      <c r="H37" s="101">
        <v>53.80103920637881</v>
      </c>
      <c r="I37" s="88">
        <v>8.3454478792173195</v>
      </c>
      <c r="J37" s="101">
        <v>-11.563160809192475</v>
      </c>
      <c r="K37" s="88">
        <v>11.932643761676749</v>
      </c>
      <c r="L37" s="101">
        <v>57.414772915266603</v>
      </c>
      <c r="M37" s="88">
        <v>4.4607203424743611</v>
      </c>
      <c r="N37" s="101" t="s">
        <v>28</v>
      </c>
      <c r="O37" s="88" t="s">
        <v>28</v>
      </c>
      <c r="P37" s="101" t="s">
        <v>28</v>
      </c>
      <c r="Q37" s="88" t="s">
        <v>28</v>
      </c>
      <c r="R37" s="101">
        <v>56.014542425431358</v>
      </c>
      <c r="S37" s="88">
        <v>5.0047640823259627</v>
      </c>
      <c r="T37" s="101">
        <v>63.344841465113852</v>
      </c>
      <c r="U37" s="88">
        <v>14.644299524166629</v>
      </c>
      <c r="V37" s="101">
        <v>7.3302990396824939</v>
      </c>
      <c r="W37" s="88">
        <v>15.973507049345573</v>
      </c>
      <c r="X37" s="101">
        <v>57.175741470400283</v>
      </c>
      <c r="Y37" s="88">
        <v>4.4937309775284628</v>
      </c>
      <c r="Z37" s="101" t="s">
        <v>28</v>
      </c>
      <c r="AA37" s="88" t="s">
        <v>28</v>
      </c>
      <c r="AB37" s="101" t="s">
        <v>28</v>
      </c>
      <c r="AC37" s="88" t="s">
        <v>28</v>
      </c>
      <c r="AD37" s="101">
        <v>60.978105053995662</v>
      </c>
      <c r="AE37" s="88">
        <v>4.8489203029818784</v>
      </c>
      <c r="AF37" s="101">
        <v>49.32174403399393</v>
      </c>
      <c r="AG37" s="88">
        <v>10.398754699055692</v>
      </c>
      <c r="AH37" s="101">
        <v>-11.656361020001732</v>
      </c>
      <c r="AI37" s="210">
        <v>11.787370429976701</v>
      </c>
    </row>
    <row r="38" spans="1:35">
      <c r="A38" s="191" t="s">
        <v>50</v>
      </c>
      <c r="B38" s="101">
        <v>63.042805737569687</v>
      </c>
      <c r="C38" s="88">
        <v>4.2298148918766589</v>
      </c>
      <c r="D38" s="101">
        <v>61.160992293248917</v>
      </c>
      <c r="E38" s="88">
        <v>8.7989377893309566</v>
      </c>
      <c r="F38" s="101">
        <v>66.324960030286988</v>
      </c>
      <c r="G38" s="88">
        <v>5.5597389813187075</v>
      </c>
      <c r="H38" s="101">
        <v>58.531945615021783</v>
      </c>
      <c r="I38" s="88">
        <v>7.9262785461261318</v>
      </c>
      <c r="J38" s="101">
        <v>-2.6290466782271338</v>
      </c>
      <c r="K38" s="88">
        <v>11.872550663832373</v>
      </c>
      <c r="L38" s="101">
        <v>61.781420215478477</v>
      </c>
      <c r="M38" s="88">
        <v>4.9790325588986777</v>
      </c>
      <c r="N38" s="101">
        <v>69.081506063039029</v>
      </c>
      <c r="O38" s="88">
        <v>9.6374443467167232</v>
      </c>
      <c r="P38" s="101">
        <v>7.3000858475605526</v>
      </c>
      <c r="Q38" s="88">
        <v>11.325325364616669</v>
      </c>
      <c r="R38" s="101">
        <v>60.861279390848772</v>
      </c>
      <c r="S38" s="88">
        <v>4.8608901390366661</v>
      </c>
      <c r="T38" s="101">
        <v>69.012870705223662</v>
      </c>
      <c r="U38" s="88">
        <v>8.3591297064292203</v>
      </c>
      <c r="V38" s="101">
        <v>8.1515913143748904</v>
      </c>
      <c r="W38" s="88">
        <v>9.6614200709000713</v>
      </c>
      <c r="X38" s="101">
        <v>63.042805737569687</v>
      </c>
      <c r="Y38" s="88">
        <v>4.2298148918766589</v>
      </c>
      <c r="Z38" s="101" t="s">
        <v>28</v>
      </c>
      <c r="AA38" s="88" t="s">
        <v>28</v>
      </c>
      <c r="AB38" s="101" t="s">
        <v>28</v>
      </c>
      <c r="AC38" s="88" t="s">
        <v>28</v>
      </c>
      <c r="AD38" s="101">
        <v>64.165076245254937</v>
      </c>
      <c r="AE38" s="88">
        <v>4.9235592049370336</v>
      </c>
      <c r="AF38" s="101">
        <v>59.532777862324643</v>
      </c>
      <c r="AG38" s="88">
        <v>9.3251731892607577</v>
      </c>
      <c r="AH38" s="101">
        <v>-4.6322983829302942</v>
      </c>
      <c r="AI38" s="210">
        <v>10.784507446301177</v>
      </c>
    </row>
    <row r="39" spans="1:35">
      <c r="A39" s="191" t="s">
        <v>1</v>
      </c>
      <c r="B39" s="101">
        <v>46.032019704455386</v>
      </c>
      <c r="C39" s="88">
        <v>6.4623236135958058</v>
      </c>
      <c r="D39" s="101" t="s">
        <v>28</v>
      </c>
      <c r="E39" s="88" t="s">
        <v>28</v>
      </c>
      <c r="F39" s="101">
        <v>48.950896661457392</v>
      </c>
      <c r="G39" s="88">
        <v>6.9773267978930225</v>
      </c>
      <c r="H39" s="101" t="s">
        <v>5</v>
      </c>
      <c r="I39" s="102" t="s">
        <v>5</v>
      </c>
      <c r="J39" s="101" t="s">
        <v>5</v>
      </c>
      <c r="K39" s="102" t="s">
        <v>5</v>
      </c>
      <c r="L39" s="101">
        <v>50</v>
      </c>
      <c r="M39" s="88">
        <v>11.658912952798934</v>
      </c>
      <c r="N39" s="101">
        <v>41.18303571426479</v>
      </c>
      <c r="O39" s="88">
        <v>6.8856582745778994</v>
      </c>
      <c r="P39" s="101">
        <v>-8.8169642857352102</v>
      </c>
      <c r="Q39" s="88">
        <v>13.546620886277124</v>
      </c>
      <c r="R39" s="101">
        <v>47.843690897988772</v>
      </c>
      <c r="S39" s="88">
        <v>6.4479129669778734</v>
      </c>
      <c r="T39" s="101" t="s">
        <v>28</v>
      </c>
      <c r="U39" s="88" t="s">
        <v>28</v>
      </c>
      <c r="V39" s="101" t="s">
        <v>28</v>
      </c>
      <c r="W39" s="88" t="s">
        <v>28</v>
      </c>
      <c r="X39" s="101">
        <v>43.314396563672659</v>
      </c>
      <c r="Y39" s="88">
        <v>6.9188515662448777</v>
      </c>
      <c r="Z39" s="101" t="s">
        <v>28</v>
      </c>
      <c r="AA39" s="88" t="s">
        <v>28</v>
      </c>
      <c r="AB39" s="101" t="s">
        <v>28</v>
      </c>
      <c r="AC39" s="88" t="s">
        <v>28</v>
      </c>
      <c r="AD39" s="101">
        <v>57.782918452445003</v>
      </c>
      <c r="AE39" s="88">
        <v>9.3563976415364873</v>
      </c>
      <c r="AF39" s="101">
        <v>26.789274524942059</v>
      </c>
      <c r="AG39" s="88">
        <v>9.6951764474609732</v>
      </c>
      <c r="AH39" s="101">
        <v>-30.993643927502944</v>
      </c>
      <c r="AI39" s="210">
        <v>14.251500083043721</v>
      </c>
    </row>
    <row r="40" spans="1:35">
      <c r="A40" s="191" t="s">
        <v>66</v>
      </c>
      <c r="B40" s="101">
        <v>35.433009347926983</v>
      </c>
      <c r="C40" s="88">
        <v>3.4445195151474031</v>
      </c>
      <c r="D40" s="101">
        <v>37.537528193039378</v>
      </c>
      <c r="E40" s="88">
        <v>16.426937249190964</v>
      </c>
      <c r="F40" s="101">
        <v>27.90610031192146</v>
      </c>
      <c r="G40" s="88">
        <v>4.9956878984417177</v>
      </c>
      <c r="H40" s="101">
        <v>43.27825705165354</v>
      </c>
      <c r="I40" s="88">
        <v>5.6993898551949727</v>
      </c>
      <c r="J40" s="101">
        <v>5.7407288586141618</v>
      </c>
      <c r="K40" s="88">
        <v>17.790620400090084</v>
      </c>
      <c r="L40" s="101">
        <v>25.658590505788681</v>
      </c>
      <c r="M40" s="88">
        <v>3.9535349482249851</v>
      </c>
      <c r="N40" s="101">
        <v>58.264848942333323</v>
      </c>
      <c r="O40" s="88">
        <v>6.5358570277333046</v>
      </c>
      <c r="P40" s="101">
        <v>32.606258436544643</v>
      </c>
      <c r="Q40" s="88">
        <v>7.6019086709191672</v>
      </c>
      <c r="R40" s="101">
        <v>42.922493869914099</v>
      </c>
      <c r="S40" s="88">
        <v>4.3280367244529909</v>
      </c>
      <c r="T40" s="101">
        <v>21.844588550777139</v>
      </c>
      <c r="U40" s="88">
        <v>5.2866452020921164</v>
      </c>
      <c r="V40" s="101">
        <v>-21.07790531913696</v>
      </c>
      <c r="W40" s="88">
        <v>6.9011179740827062</v>
      </c>
      <c r="X40" s="101">
        <v>34.954873132037072</v>
      </c>
      <c r="Y40" s="88">
        <v>3.5829269872922178</v>
      </c>
      <c r="Z40" s="101" t="s">
        <v>28</v>
      </c>
      <c r="AA40" s="88" t="s">
        <v>28</v>
      </c>
      <c r="AB40" s="101" t="s">
        <v>28</v>
      </c>
      <c r="AC40" s="88" t="s">
        <v>28</v>
      </c>
      <c r="AD40" s="101">
        <v>33.956045798984661</v>
      </c>
      <c r="AE40" s="88">
        <v>3.6328768000099894</v>
      </c>
      <c r="AF40" s="101">
        <v>64.9633768353074</v>
      </c>
      <c r="AG40" s="88">
        <v>13.991116797264473</v>
      </c>
      <c r="AH40" s="101">
        <v>31.007331036322739</v>
      </c>
      <c r="AI40" s="210">
        <v>14.825476858091458</v>
      </c>
    </row>
    <row r="41" spans="1:35">
      <c r="A41" s="191" t="s">
        <v>77</v>
      </c>
      <c r="B41" s="101">
        <v>37.903225806451623</v>
      </c>
      <c r="C41" s="88">
        <v>4.4982320141090346</v>
      </c>
      <c r="D41" s="101" t="s">
        <v>28</v>
      </c>
      <c r="E41" s="88" t="s">
        <v>28</v>
      </c>
      <c r="F41" s="101">
        <v>33.734939759036152</v>
      </c>
      <c r="G41" s="88">
        <v>5.5606479686628614</v>
      </c>
      <c r="H41" s="101">
        <v>50</v>
      </c>
      <c r="I41" s="88">
        <v>7.4561193284238225</v>
      </c>
      <c r="J41" s="101" t="s">
        <v>28</v>
      </c>
      <c r="K41" s="88" t="s">
        <v>28</v>
      </c>
      <c r="L41" s="101">
        <v>43.421052631578952</v>
      </c>
      <c r="M41" s="88">
        <v>5.5701340401317676</v>
      </c>
      <c r="N41" s="101">
        <v>30.434782608695649</v>
      </c>
      <c r="O41" s="88">
        <v>7.0560802229364006</v>
      </c>
      <c r="P41" s="101">
        <v>-12.986270022883303</v>
      </c>
      <c r="Q41" s="88">
        <v>8.7669902927420829</v>
      </c>
      <c r="R41" s="101">
        <v>36.111111111111107</v>
      </c>
      <c r="S41" s="88">
        <v>4.6804344868631143</v>
      </c>
      <c r="T41" s="101" t="s">
        <v>28</v>
      </c>
      <c r="U41" s="88" t="s">
        <v>28</v>
      </c>
      <c r="V41" s="101" t="s">
        <v>28</v>
      </c>
      <c r="W41" s="88" t="s">
        <v>28</v>
      </c>
      <c r="X41" s="101">
        <v>37.234042553191493</v>
      </c>
      <c r="Y41" s="88">
        <v>5.0933289006281139</v>
      </c>
      <c r="Z41" s="101">
        <v>43.478260869565219</v>
      </c>
      <c r="AA41" s="88">
        <v>10.233824830443343</v>
      </c>
      <c r="AB41" s="101">
        <v>6.2442183163737255</v>
      </c>
      <c r="AC41" s="88">
        <v>11.593460348784591</v>
      </c>
      <c r="AD41" s="101">
        <v>38.70967741935484</v>
      </c>
      <c r="AE41" s="88">
        <v>5.6023775414389236</v>
      </c>
      <c r="AF41" s="101">
        <v>38.181818181818187</v>
      </c>
      <c r="AG41" s="88">
        <v>6.4749722525353111</v>
      </c>
      <c r="AH41" s="101">
        <v>-0.52785923753665287</v>
      </c>
      <c r="AI41" s="210">
        <v>8.1715226549171156</v>
      </c>
    </row>
    <row r="42" spans="1:35">
      <c r="A42" s="191" t="s">
        <v>45</v>
      </c>
      <c r="B42" s="101">
        <v>53.743635893231946</v>
      </c>
      <c r="C42" s="88">
        <v>4.5685786514684699</v>
      </c>
      <c r="D42" s="101">
        <v>57.83173185933741</v>
      </c>
      <c r="E42" s="88">
        <v>7.0708391841004321</v>
      </c>
      <c r="F42" s="101">
        <v>49.778696451057407</v>
      </c>
      <c r="G42" s="88">
        <v>6.2068099189956767</v>
      </c>
      <c r="H42" s="101">
        <v>53.257189239714322</v>
      </c>
      <c r="I42" s="88">
        <v>12.850328576886888</v>
      </c>
      <c r="J42" s="101">
        <v>-4.5745426196230881</v>
      </c>
      <c r="K42" s="88">
        <v>14.906436120776592</v>
      </c>
      <c r="L42" s="101">
        <v>52.98557190092702</v>
      </c>
      <c r="M42" s="88">
        <v>4.5244515650902626</v>
      </c>
      <c r="N42" s="101">
        <v>58.705541251586737</v>
      </c>
      <c r="O42" s="88">
        <v>14.205811423825761</v>
      </c>
      <c r="P42" s="101">
        <v>5.7199693506597171</v>
      </c>
      <c r="Q42" s="88">
        <v>14.346164967651303</v>
      </c>
      <c r="R42" s="101">
        <v>54.090720636474273</v>
      </c>
      <c r="S42" s="88">
        <v>4.6132685279721315</v>
      </c>
      <c r="T42" s="101" t="s">
        <v>28</v>
      </c>
      <c r="U42" s="88" t="s">
        <v>28</v>
      </c>
      <c r="V42" s="101" t="s">
        <v>28</v>
      </c>
      <c r="W42" s="88" t="s">
        <v>28</v>
      </c>
      <c r="X42" s="101">
        <v>55.259162632049097</v>
      </c>
      <c r="Y42" s="88">
        <v>5.2623837203440367</v>
      </c>
      <c r="Z42" s="101">
        <v>46.683691613110661</v>
      </c>
      <c r="AA42" s="88">
        <v>9.2392673012311093</v>
      </c>
      <c r="AB42" s="101">
        <v>-8.5754710189384369</v>
      </c>
      <c r="AC42" s="88">
        <v>10.693660239663396</v>
      </c>
      <c r="AD42" s="101">
        <v>52.763193715336492</v>
      </c>
      <c r="AE42" s="88">
        <v>5.9219881966280798</v>
      </c>
      <c r="AF42" s="101">
        <v>55.17462290204935</v>
      </c>
      <c r="AG42" s="88">
        <v>6.3168826697970326</v>
      </c>
      <c r="AH42" s="101">
        <v>2.4114291867128586</v>
      </c>
      <c r="AI42" s="210">
        <v>8.2121792820996156</v>
      </c>
    </row>
    <row r="43" spans="1:35">
      <c r="A43" s="191" t="s">
        <v>62</v>
      </c>
      <c r="B43" s="101">
        <v>53.565007126634669</v>
      </c>
      <c r="C43" s="88">
        <v>6.5142307258777787</v>
      </c>
      <c r="D43" s="101">
        <v>80.571265314291495</v>
      </c>
      <c r="E43" s="88">
        <v>9.4176739629687081</v>
      </c>
      <c r="F43" s="101">
        <v>28.480936201399949</v>
      </c>
      <c r="G43" s="88">
        <v>7.01681408698113</v>
      </c>
      <c r="H43" s="101">
        <v>45.72599149735403</v>
      </c>
      <c r="I43" s="88">
        <v>7.6750612054071841</v>
      </c>
      <c r="J43" s="101">
        <v>-34.845273816937464</v>
      </c>
      <c r="K43" s="88">
        <v>11.441648190076261</v>
      </c>
      <c r="L43" s="101">
        <v>54.746633711453349</v>
      </c>
      <c r="M43" s="88">
        <v>6.7285973185140096</v>
      </c>
      <c r="N43" s="101">
        <v>21.404925268395981</v>
      </c>
      <c r="O43" s="88">
        <v>7.9939312370474012</v>
      </c>
      <c r="P43" s="101">
        <v>-33.341708443057371</v>
      </c>
      <c r="Q43" s="88">
        <v>10.475364467565903</v>
      </c>
      <c r="R43" s="101">
        <v>56.076795928396209</v>
      </c>
      <c r="S43" s="88">
        <v>7.6388232750174181</v>
      </c>
      <c r="T43" s="101">
        <v>36.163893976032803</v>
      </c>
      <c r="U43" s="88">
        <v>9.6622592358668022</v>
      </c>
      <c r="V43" s="101">
        <v>-19.912901952363406</v>
      </c>
      <c r="W43" s="88">
        <v>12.402167493823836</v>
      </c>
      <c r="X43" s="101">
        <v>53.531114937169043</v>
      </c>
      <c r="Y43" s="88">
        <v>8.203113238120487</v>
      </c>
      <c r="Z43" s="101">
        <v>50.402878379897167</v>
      </c>
      <c r="AA43" s="88">
        <v>12.396327837145318</v>
      </c>
      <c r="AB43" s="101">
        <v>-3.128236557271876</v>
      </c>
      <c r="AC43" s="88">
        <v>14.636764617730829</v>
      </c>
      <c r="AD43" s="101">
        <v>53.490210685838854</v>
      </c>
      <c r="AE43" s="88">
        <v>7.9858625394286218</v>
      </c>
      <c r="AF43" s="101">
        <v>48.112900994642473</v>
      </c>
      <c r="AG43" s="88">
        <v>11.085675924467054</v>
      </c>
      <c r="AH43" s="101">
        <v>-5.3773096911963805</v>
      </c>
      <c r="AI43" s="210">
        <v>14.637129921961977</v>
      </c>
    </row>
    <row r="44" spans="1:35">
      <c r="A44" s="191" t="s">
        <v>74</v>
      </c>
      <c r="B44" s="101">
        <v>43.197898232439009</v>
      </c>
      <c r="C44" s="88">
        <v>3.7901665738701538</v>
      </c>
      <c r="D44" s="101">
        <v>69.100485353686352</v>
      </c>
      <c r="E44" s="88">
        <v>12.946139667383289</v>
      </c>
      <c r="F44" s="101">
        <v>40.745206019655797</v>
      </c>
      <c r="G44" s="88">
        <v>4.2949678212118654</v>
      </c>
      <c r="H44" s="101">
        <v>43.899098727559362</v>
      </c>
      <c r="I44" s="88">
        <v>10.52223132988828</v>
      </c>
      <c r="J44" s="101">
        <v>-25.20138662612699</v>
      </c>
      <c r="K44" s="88">
        <v>16.82658879955537</v>
      </c>
      <c r="L44" s="101">
        <v>40.310450369721217</v>
      </c>
      <c r="M44" s="88">
        <v>4.251204190399652</v>
      </c>
      <c r="N44" s="101">
        <v>58.190511455221937</v>
      </c>
      <c r="O44" s="88">
        <v>7.9161459264407972</v>
      </c>
      <c r="P44" s="101">
        <v>17.880061085500721</v>
      </c>
      <c r="Q44" s="88">
        <v>8.9812341186515781</v>
      </c>
      <c r="R44" s="101">
        <v>43.617906351671067</v>
      </c>
      <c r="S44" s="88">
        <v>5.0267089134554368</v>
      </c>
      <c r="T44" s="101">
        <v>42.806215062094743</v>
      </c>
      <c r="U44" s="88">
        <v>5.3925735601204448</v>
      </c>
      <c r="V44" s="101">
        <v>-0.81169128957632353</v>
      </c>
      <c r="W44" s="88">
        <v>7.117032137623359</v>
      </c>
      <c r="X44" s="101">
        <v>41.818733927111147</v>
      </c>
      <c r="Y44" s="88">
        <v>4.0225037131175316</v>
      </c>
      <c r="Z44" s="101">
        <v>50.365824271214542</v>
      </c>
      <c r="AA44" s="88">
        <v>11.457407683394861</v>
      </c>
      <c r="AB44" s="101">
        <v>8.5470903441033954</v>
      </c>
      <c r="AC44" s="88">
        <v>12.131494600208349</v>
      </c>
      <c r="AD44" s="101">
        <v>43.550462505919199</v>
      </c>
      <c r="AE44" s="88">
        <v>4.4688675280396888</v>
      </c>
      <c r="AF44" s="101">
        <v>41.45626186018287</v>
      </c>
      <c r="AG44" s="88">
        <v>6.4961651996140235</v>
      </c>
      <c r="AH44" s="101">
        <v>-2.0942006457363291</v>
      </c>
      <c r="AI44" s="210">
        <v>7.7245917369478567</v>
      </c>
    </row>
    <row r="45" spans="1:35">
      <c r="A45" s="191" t="s">
        <v>48</v>
      </c>
      <c r="B45" s="101">
        <v>61.217008707309219</v>
      </c>
      <c r="C45" s="88">
        <v>4.4776244724909517</v>
      </c>
      <c r="D45" s="101">
        <v>58.060422867799069</v>
      </c>
      <c r="E45" s="88">
        <v>15.196999687420698</v>
      </c>
      <c r="F45" s="101">
        <v>61.389682594271207</v>
      </c>
      <c r="G45" s="88">
        <v>5.0957850863022536</v>
      </c>
      <c r="H45" s="101">
        <v>64.065235693207242</v>
      </c>
      <c r="I45" s="88">
        <v>7.2876458007479323</v>
      </c>
      <c r="J45" s="101">
        <v>6.0048128254081732</v>
      </c>
      <c r="K45" s="88">
        <v>16.607268291277798</v>
      </c>
      <c r="L45" s="101">
        <v>60.933775453753192</v>
      </c>
      <c r="M45" s="88">
        <v>4.4277496078662226</v>
      </c>
      <c r="N45" s="101" t="s">
        <v>28</v>
      </c>
      <c r="O45" s="88" t="s">
        <v>28</v>
      </c>
      <c r="P45" s="101" t="s">
        <v>28</v>
      </c>
      <c r="Q45" s="88" t="s">
        <v>28</v>
      </c>
      <c r="R45" s="101">
        <v>57.021179564741061</v>
      </c>
      <c r="S45" s="88">
        <v>5.0485336675749251</v>
      </c>
      <c r="T45" s="101">
        <v>78.058914799530939</v>
      </c>
      <c r="U45" s="88">
        <v>6.5561648144700158</v>
      </c>
      <c r="V45" s="101">
        <v>21.037735234789878</v>
      </c>
      <c r="W45" s="88">
        <v>8.2067454297764471</v>
      </c>
      <c r="X45" s="101">
        <v>61.112388570220268</v>
      </c>
      <c r="Y45" s="88">
        <v>4.4906740750537422</v>
      </c>
      <c r="Z45" s="101" t="s">
        <v>28</v>
      </c>
      <c r="AA45" s="88" t="s">
        <v>28</v>
      </c>
      <c r="AB45" s="101" t="s">
        <v>28</v>
      </c>
      <c r="AC45" s="88" t="s">
        <v>28</v>
      </c>
      <c r="AD45" s="101">
        <v>59.796503379328868</v>
      </c>
      <c r="AE45" s="88">
        <v>4.5308691877139697</v>
      </c>
      <c r="AF45" s="101" t="s">
        <v>28</v>
      </c>
      <c r="AG45" s="88" t="s">
        <v>28</v>
      </c>
      <c r="AH45" s="101" t="s">
        <v>28</v>
      </c>
      <c r="AI45" s="210" t="s">
        <v>28</v>
      </c>
    </row>
    <row r="46" spans="1:35">
      <c r="A46" s="191" t="s">
        <v>35</v>
      </c>
      <c r="B46" s="101">
        <v>69.225226604082394</v>
      </c>
      <c r="C46" s="88">
        <v>4.7546665716013035</v>
      </c>
      <c r="D46" s="101">
        <v>68.570175051252534</v>
      </c>
      <c r="E46" s="88">
        <v>7.6510220335180179</v>
      </c>
      <c r="F46" s="101">
        <v>64.8405694954062</v>
      </c>
      <c r="G46" s="88">
        <v>9.1489649652202036</v>
      </c>
      <c r="H46" s="101">
        <v>75.633564575444211</v>
      </c>
      <c r="I46" s="88">
        <v>6.5904029287227042</v>
      </c>
      <c r="J46" s="101">
        <v>7.0633895241916775</v>
      </c>
      <c r="K46" s="88">
        <v>10.531321032227067</v>
      </c>
      <c r="L46" s="101">
        <v>70.602471650923121</v>
      </c>
      <c r="M46" s="88">
        <v>4.3289480778704457</v>
      </c>
      <c r="N46" s="101" t="s">
        <v>28</v>
      </c>
      <c r="O46" s="88" t="s">
        <v>28</v>
      </c>
      <c r="P46" s="101" t="s">
        <v>28</v>
      </c>
      <c r="Q46" s="88" t="s">
        <v>28</v>
      </c>
      <c r="R46" s="101">
        <v>68.523317655891077</v>
      </c>
      <c r="S46" s="88">
        <v>4.847380764144857</v>
      </c>
      <c r="T46" s="101" t="s">
        <v>28</v>
      </c>
      <c r="U46" s="88" t="s">
        <v>28</v>
      </c>
      <c r="V46" s="101" t="s">
        <v>28</v>
      </c>
      <c r="W46" s="88" t="s">
        <v>28</v>
      </c>
      <c r="X46" s="101">
        <v>68.716418718565038</v>
      </c>
      <c r="Y46" s="88">
        <v>4.889104533245022</v>
      </c>
      <c r="Z46" s="101">
        <v>86.934017398171008</v>
      </c>
      <c r="AA46" s="88">
        <v>12.934544150039235</v>
      </c>
      <c r="AB46" s="101">
        <v>18.21759867960597</v>
      </c>
      <c r="AC46" s="88">
        <v>13.854849780160258</v>
      </c>
      <c r="AD46" s="101">
        <v>68.683114126385377</v>
      </c>
      <c r="AE46" s="88">
        <v>4.7977314856916244</v>
      </c>
      <c r="AF46" s="101" t="s">
        <v>28</v>
      </c>
      <c r="AG46" s="88" t="s">
        <v>28</v>
      </c>
      <c r="AH46" s="101" t="s">
        <v>28</v>
      </c>
      <c r="AI46" s="210" t="s">
        <v>28</v>
      </c>
    </row>
    <row r="47" spans="1:35">
      <c r="A47" s="191" t="s">
        <v>80</v>
      </c>
      <c r="B47" s="101">
        <v>51.325573032496592</v>
      </c>
      <c r="C47" s="88">
        <v>0.94773495911437688</v>
      </c>
      <c r="D47" s="101">
        <v>58.239603599973513</v>
      </c>
      <c r="E47" s="88">
        <v>4.8790418918907603</v>
      </c>
      <c r="F47" s="101">
        <v>43.691409593885354</v>
      </c>
      <c r="G47" s="88">
        <v>7.3674398188492871</v>
      </c>
      <c r="H47" s="101">
        <v>50.682284488386507</v>
      </c>
      <c r="I47" s="88">
        <v>3.6685416246045519</v>
      </c>
      <c r="J47" s="101">
        <v>-7.557319111587006</v>
      </c>
      <c r="K47" s="88">
        <v>7.4831733217885086</v>
      </c>
      <c r="L47" s="101">
        <v>51.608581509859206</v>
      </c>
      <c r="M47" s="88">
        <v>1.1181328834016857</v>
      </c>
      <c r="N47" s="101" t="s">
        <v>28</v>
      </c>
      <c r="O47" s="88" t="s">
        <v>28</v>
      </c>
      <c r="P47" s="101" t="s">
        <v>28</v>
      </c>
      <c r="Q47" s="88" t="s">
        <v>28</v>
      </c>
      <c r="R47" s="101">
        <v>50.243391355612168</v>
      </c>
      <c r="S47" s="88">
        <v>1.9444358966545985</v>
      </c>
      <c r="T47" s="101">
        <v>55.350851217654473</v>
      </c>
      <c r="U47" s="88">
        <v>11.706459538568957</v>
      </c>
      <c r="V47" s="101">
        <v>5.1074598620423046</v>
      </c>
      <c r="W47" s="88">
        <v>13.130700579771519</v>
      </c>
      <c r="X47" s="101">
        <v>50.686188169608862</v>
      </c>
      <c r="Y47" s="88">
        <v>1.310155821028663</v>
      </c>
      <c r="Z47" s="101">
        <v>64.773006554727758</v>
      </c>
      <c r="AA47" s="88">
        <v>11.90920299045195</v>
      </c>
      <c r="AB47" s="101">
        <v>14.086818385118896</v>
      </c>
      <c r="AC47" s="88">
        <v>12.471332103304171</v>
      </c>
      <c r="AD47" s="101">
        <v>52.346218749561267</v>
      </c>
      <c r="AE47" s="88">
        <v>1.2646128276985422</v>
      </c>
      <c r="AF47" s="101" t="s">
        <v>28</v>
      </c>
      <c r="AG47" s="88" t="s">
        <v>28</v>
      </c>
      <c r="AH47" s="101" t="s">
        <v>28</v>
      </c>
      <c r="AI47" s="210" t="s">
        <v>28</v>
      </c>
    </row>
    <row r="48" spans="1:35">
      <c r="A48" s="191" t="s">
        <v>73</v>
      </c>
      <c r="B48" s="101">
        <v>47.181001696706922</v>
      </c>
      <c r="C48" s="88">
        <v>3.020287348238476</v>
      </c>
      <c r="D48" s="101" t="s">
        <v>5</v>
      </c>
      <c r="E48" s="102" t="s">
        <v>5</v>
      </c>
      <c r="F48" s="101" t="s">
        <v>5</v>
      </c>
      <c r="G48" s="102" t="s">
        <v>5</v>
      </c>
      <c r="H48" s="87">
        <v>47.181001696706922</v>
      </c>
      <c r="I48" s="88">
        <v>3.020287348238476</v>
      </c>
      <c r="J48" s="101" t="s">
        <v>5</v>
      </c>
      <c r="K48" s="102" t="s">
        <v>5</v>
      </c>
      <c r="L48" s="101">
        <v>50</v>
      </c>
      <c r="M48" s="88">
        <v>3.6964751165380036</v>
      </c>
      <c r="N48" s="101">
        <v>36.363636363636367</v>
      </c>
      <c r="O48" s="88">
        <v>6.6115695057578333E-4</v>
      </c>
      <c r="P48" s="101">
        <v>-13.636363636363633</v>
      </c>
      <c r="Q48" s="88">
        <v>3.6964755991098217</v>
      </c>
      <c r="R48" s="101">
        <v>48.131432360313561</v>
      </c>
      <c r="S48" s="88">
        <v>3.0983043680340403</v>
      </c>
      <c r="T48" s="101" t="s">
        <v>28</v>
      </c>
      <c r="U48" s="88" t="s">
        <v>28</v>
      </c>
      <c r="V48" s="101" t="s">
        <v>28</v>
      </c>
      <c r="W48" s="88" t="s">
        <v>28</v>
      </c>
      <c r="X48" s="101">
        <v>48.892213727936522</v>
      </c>
      <c r="Y48" s="88">
        <v>4.6674684036164491</v>
      </c>
      <c r="Z48" s="101">
        <v>43.973749717129962</v>
      </c>
      <c r="AA48" s="88">
        <v>6.5822384562474445</v>
      </c>
      <c r="AB48" s="101">
        <v>-4.9184640108065594</v>
      </c>
      <c r="AC48" s="88">
        <v>9.3641167402361187</v>
      </c>
      <c r="AD48" s="101">
        <v>45.838355242869447</v>
      </c>
      <c r="AE48" s="88">
        <v>3.8104757211505049</v>
      </c>
      <c r="AF48" s="101">
        <v>54.081005718604722</v>
      </c>
      <c r="AG48" s="88">
        <v>12.239589370598225</v>
      </c>
      <c r="AH48" s="101">
        <v>8.2426504757352745</v>
      </c>
      <c r="AI48" s="210">
        <v>14.160424905666767</v>
      </c>
    </row>
    <row r="49" spans="1:35">
      <c r="A49" s="191" t="s">
        <v>51</v>
      </c>
      <c r="B49" s="101">
        <v>66.351215357638722</v>
      </c>
      <c r="C49" s="88">
        <v>3.83011882811982</v>
      </c>
      <c r="D49" s="101">
        <v>64.218554132884137</v>
      </c>
      <c r="E49" s="88">
        <v>6.092263510375636</v>
      </c>
      <c r="F49" s="101">
        <v>66.599031775498176</v>
      </c>
      <c r="G49" s="88">
        <v>5.0147288612471552</v>
      </c>
      <c r="H49" s="101">
        <v>76.563737980686597</v>
      </c>
      <c r="I49" s="88">
        <v>10.168459087972211</v>
      </c>
      <c r="J49" s="101">
        <v>12.34518384780246</v>
      </c>
      <c r="K49" s="88">
        <v>11.847843157961391</v>
      </c>
      <c r="L49" s="101">
        <v>67.141960110114269</v>
      </c>
      <c r="M49" s="88">
        <v>3.9131761652985899</v>
      </c>
      <c r="N49" s="101">
        <v>60.83813267585284</v>
      </c>
      <c r="O49" s="88">
        <v>12.875895379357621</v>
      </c>
      <c r="P49" s="101">
        <v>-6.3038274342614287</v>
      </c>
      <c r="Q49" s="88">
        <v>13.348001890708675</v>
      </c>
      <c r="R49" s="101">
        <v>66.848816125636773</v>
      </c>
      <c r="S49" s="88">
        <v>3.8824244992956847</v>
      </c>
      <c r="T49" s="101" t="s">
        <v>28</v>
      </c>
      <c r="U49" s="88" t="s">
        <v>28</v>
      </c>
      <c r="V49" s="101" t="s">
        <v>28</v>
      </c>
      <c r="W49" s="88" t="s">
        <v>28</v>
      </c>
      <c r="X49" s="101">
        <v>65.919983168553841</v>
      </c>
      <c r="Y49" s="88">
        <v>3.8570543737385505</v>
      </c>
      <c r="Z49" s="101" t="s">
        <v>28</v>
      </c>
      <c r="AA49" s="88" t="s">
        <v>28</v>
      </c>
      <c r="AB49" s="101" t="s">
        <v>28</v>
      </c>
      <c r="AC49" s="88" t="s">
        <v>28</v>
      </c>
      <c r="AD49" s="101">
        <v>61.891601534430492</v>
      </c>
      <c r="AE49" s="88">
        <v>4.3044083955728611</v>
      </c>
      <c r="AF49" s="101">
        <v>82.985468898440132</v>
      </c>
      <c r="AG49" s="88">
        <v>7.1342025082812013</v>
      </c>
      <c r="AH49" s="101">
        <v>21.09386736400964</v>
      </c>
      <c r="AI49" s="210">
        <v>7.9906087729797877</v>
      </c>
    </row>
    <row r="50" spans="1:35">
      <c r="A50" s="222" t="s">
        <v>34</v>
      </c>
      <c r="B50" s="223">
        <v>62.742327999089611</v>
      </c>
      <c r="C50" s="215">
        <v>4.640598465583337</v>
      </c>
      <c r="D50" s="223">
        <v>53.76799334121295</v>
      </c>
      <c r="E50" s="215">
        <v>8.0634857343001052</v>
      </c>
      <c r="F50" s="223">
        <v>70.435724956458827</v>
      </c>
      <c r="G50" s="215">
        <v>5.8238866321035196</v>
      </c>
      <c r="H50" s="223">
        <v>73.371303509292829</v>
      </c>
      <c r="I50" s="215">
        <v>11.871239299691867</v>
      </c>
      <c r="J50" s="223">
        <v>19.603310168079879</v>
      </c>
      <c r="K50" s="215">
        <v>14.839997183975218</v>
      </c>
      <c r="L50" s="223">
        <v>63.151320632851942</v>
      </c>
      <c r="M50" s="215">
        <v>4.7752715637535603</v>
      </c>
      <c r="N50" s="223" t="s">
        <v>28</v>
      </c>
      <c r="O50" s="215" t="s">
        <v>28</v>
      </c>
      <c r="P50" s="223" t="s">
        <v>28</v>
      </c>
      <c r="Q50" s="215" t="s">
        <v>28</v>
      </c>
      <c r="R50" s="223">
        <v>63.323576795273539</v>
      </c>
      <c r="S50" s="215">
        <v>4.52421644050317</v>
      </c>
      <c r="T50" s="223" t="s">
        <v>28</v>
      </c>
      <c r="U50" s="215" t="s">
        <v>28</v>
      </c>
      <c r="V50" s="223" t="s">
        <v>28</v>
      </c>
      <c r="W50" s="215" t="s">
        <v>28</v>
      </c>
      <c r="X50" s="223">
        <v>62.87848057170693</v>
      </c>
      <c r="Y50" s="215">
        <v>4.8445818445863917</v>
      </c>
      <c r="Z50" s="223" t="s">
        <v>28</v>
      </c>
      <c r="AA50" s="215" t="s">
        <v>28</v>
      </c>
      <c r="AB50" s="223" t="s">
        <v>28</v>
      </c>
      <c r="AC50" s="215" t="s">
        <v>28</v>
      </c>
      <c r="AD50" s="223">
        <v>63.286474203720623</v>
      </c>
      <c r="AE50" s="215">
        <v>5.3956452219675066</v>
      </c>
      <c r="AF50" s="223">
        <v>62.52761387110781</v>
      </c>
      <c r="AG50" s="215">
        <v>9.3891265132314832</v>
      </c>
      <c r="AH50" s="223">
        <v>-0.75886033261281227</v>
      </c>
      <c r="AI50" s="216">
        <v>11.02304847435701</v>
      </c>
    </row>
    <row r="51" spans="1:35">
      <c r="A51" s="191" t="s">
        <v>38</v>
      </c>
      <c r="B51" s="101">
        <v>44.504479922459169</v>
      </c>
      <c r="C51" s="88">
        <v>3.7185274224118232</v>
      </c>
      <c r="D51" s="101" t="s">
        <v>28</v>
      </c>
      <c r="E51" s="88" t="s">
        <v>28</v>
      </c>
      <c r="F51" s="101">
        <v>42.130553125903049</v>
      </c>
      <c r="G51" s="88">
        <v>7.4708800577613079</v>
      </c>
      <c r="H51" s="101">
        <v>46.068845756928191</v>
      </c>
      <c r="I51" s="88">
        <v>4.3753971276067984</v>
      </c>
      <c r="J51" s="101" t="s">
        <v>28</v>
      </c>
      <c r="K51" s="88" t="s">
        <v>28</v>
      </c>
      <c r="L51" s="101">
        <v>45.776819667476872</v>
      </c>
      <c r="M51" s="88">
        <v>4.1685093518454712</v>
      </c>
      <c r="N51" s="101">
        <v>37.25840582246429</v>
      </c>
      <c r="O51" s="88">
        <v>6.1354649530699241</v>
      </c>
      <c r="P51" s="101">
        <v>-8.5184138450125815</v>
      </c>
      <c r="Q51" s="88">
        <v>7.4318099944665788</v>
      </c>
      <c r="R51" s="101">
        <v>43.820984283708917</v>
      </c>
      <c r="S51" s="88">
        <v>3.8025696808342908</v>
      </c>
      <c r="T51" s="101">
        <v>59.296505459529733</v>
      </c>
      <c r="U51" s="88">
        <v>16.511404713060333</v>
      </c>
      <c r="V51" s="101">
        <v>15.475521175820816</v>
      </c>
      <c r="W51" s="88">
        <v>16.859549422292872</v>
      </c>
      <c r="X51" s="101">
        <v>44.77096182737926</v>
      </c>
      <c r="Y51" s="88">
        <v>3.7481002636961627</v>
      </c>
      <c r="Z51" s="101" t="s">
        <v>28</v>
      </c>
      <c r="AA51" s="88" t="s">
        <v>28</v>
      </c>
      <c r="AB51" s="101" t="s">
        <v>28</v>
      </c>
      <c r="AC51" s="88" t="s">
        <v>28</v>
      </c>
      <c r="AD51" s="101">
        <v>45.178230428730167</v>
      </c>
      <c r="AE51" s="88">
        <v>3.7723041188209376</v>
      </c>
      <c r="AF51" s="101" t="s">
        <v>28</v>
      </c>
      <c r="AG51" s="88" t="s">
        <v>28</v>
      </c>
      <c r="AH51" s="101" t="s">
        <v>28</v>
      </c>
      <c r="AI51" s="210" t="s">
        <v>28</v>
      </c>
    </row>
    <row r="52" spans="1:35">
      <c r="A52" s="191" t="s">
        <v>68</v>
      </c>
      <c r="B52" s="101">
        <v>49.301423283112229</v>
      </c>
      <c r="C52" s="88">
        <v>3.5649292367692054</v>
      </c>
      <c r="D52" s="101">
        <v>73.165002922666616</v>
      </c>
      <c r="E52" s="88">
        <v>11.293424515919938</v>
      </c>
      <c r="F52" s="101">
        <v>47.09639469720107</v>
      </c>
      <c r="G52" s="88">
        <v>5.4020719176782013</v>
      </c>
      <c r="H52" s="101">
        <v>49.739598955450582</v>
      </c>
      <c r="I52" s="88">
        <v>8.0730107246478902</v>
      </c>
      <c r="J52" s="101">
        <v>-23.425403967216035</v>
      </c>
      <c r="K52" s="88">
        <v>13.640619598197143</v>
      </c>
      <c r="L52" s="101">
        <v>45.204431997629833</v>
      </c>
      <c r="M52" s="88">
        <v>4.8227693777156437</v>
      </c>
      <c r="N52" s="101">
        <v>54.931975716751843</v>
      </c>
      <c r="O52" s="88">
        <v>8.4010075498612924</v>
      </c>
      <c r="P52" s="101">
        <v>9.7275437191220107</v>
      </c>
      <c r="Q52" s="88">
        <v>11.104246211514042</v>
      </c>
      <c r="R52" s="101">
        <v>52.783183200478582</v>
      </c>
      <c r="S52" s="88">
        <v>3.8778234430094716</v>
      </c>
      <c r="T52" s="101">
        <v>12.71284075255396</v>
      </c>
      <c r="U52" s="88">
        <v>7.4753807906929071</v>
      </c>
      <c r="V52" s="101">
        <v>-40.070342447924624</v>
      </c>
      <c r="W52" s="88">
        <v>8.7502240275372483</v>
      </c>
      <c r="X52" s="101">
        <v>52.493457472537017</v>
      </c>
      <c r="Y52" s="88">
        <v>4.8048647882564666</v>
      </c>
      <c r="Z52" s="101">
        <v>39.766655210900552</v>
      </c>
      <c r="AA52" s="88">
        <v>7.4377160047745878</v>
      </c>
      <c r="AB52" s="101">
        <v>-12.726802261636465</v>
      </c>
      <c r="AC52" s="88">
        <v>9.9838191638608347</v>
      </c>
      <c r="AD52" s="101">
        <v>49.935083652872187</v>
      </c>
      <c r="AE52" s="88">
        <v>4.5358750895195552</v>
      </c>
      <c r="AF52" s="101">
        <v>47.255068476479217</v>
      </c>
      <c r="AG52" s="88">
        <v>10.111473395365568</v>
      </c>
      <c r="AH52" s="101">
        <v>-2.6800151763929705</v>
      </c>
      <c r="AI52" s="210">
        <v>12.454975852299979</v>
      </c>
    </row>
    <row r="53" spans="1:35">
      <c r="A53" s="191" t="s">
        <v>46</v>
      </c>
      <c r="B53" s="101">
        <v>68.705515852849317</v>
      </c>
      <c r="C53" s="88">
        <v>5.0045084875814396</v>
      </c>
      <c r="D53" s="101">
        <v>77.407113511547536</v>
      </c>
      <c r="E53" s="88">
        <v>6.6593005427222325</v>
      </c>
      <c r="F53" s="101">
        <v>58.09342768023081</v>
      </c>
      <c r="G53" s="88">
        <v>5.182426545760447</v>
      </c>
      <c r="H53" s="101">
        <v>76.694922318401254</v>
      </c>
      <c r="I53" s="88">
        <v>8.9297303843509699</v>
      </c>
      <c r="J53" s="101">
        <v>-0.71219119314628188</v>
      </c>
      <c r="K53" s="88">
        <v>11.079100618920254</v>
      </c>
      <c r="L53" s="101">
        <v>69.539571963077634</v>
      </c>
      <c r="M53" s="88">
        <v>5.8295695148256348</v>
      </c>
      <c r="N53" s="101">
        <v>65.836596172473051</v>
      </c>
      <c r="O53" s="88">
        <v>9.7087344755909033</v>
      </c>
      <c r="P53" s="101">
        <v>-3.702975790604583</v>
      </c>
      <c r="Q53" s="88">
        <v>11.334349592129602</v>
      </c>
      <c r="R53" s="101">
        <v>69.624383147433605</v>
      </c>
      <c r="S53" s="88">
        <v>5.5465775280678207</v>
      </c>
      <c r="T53" s="101">
        <v>68.929558170546272</v>
      </c>
      <c r="U53" s="88">
        <v>11.808804241635652</v>
      </c>
      <c r="V53" s="101">
        <v>-0.69482497688733247</v>
      </c>
      <c r="W53" s="88">
        <v>13.675267653023639</v>
      </c>
      <c r="X53" s="101">
        <v>67.479423632193786</v>
      </c>
      <c r="Y53" s="88">
        <v>8.3017399487099919</v>
      </c>
      <c r="Z53" s="101">
        <v>72.445586428936863</v>
      </c>
      <c r="AA53" s="88">
        <v>5.4923718738536111</v>
      </c>
      <c r="AB53" s="101">
        <v>4.9661627967430775</v>
      </c>
      <c r="AC53" s="88">
        <v>10.341758204726183</v>
      </c>
      <c r="AD53" s="101">
        <v>62.711410775097072</v>
      </c>
      <c r="AE53" s="88">
        <v>6.1875278828094098</v>
      </c>
      <c r="AF53" s="101">
        <v>74.04571224162369</v>
      </c>
      <c r="AG53" s="88">
        <v>6.5678026782928889</v>
      </c>
      <c r="AH53" s="101">
        <v>11.334301466526618</v>
      </c>
      <c r="AI53" s="210">
        <v>9.2403207816656092</v>
      </c>
    </row>
    <row r="54" spans="1:35">
      <c r="A54" s="191" t="s">
        <v>32</v>
      </c>
      <c r="B54" s="101">
        <v>28.925453550106589</v>
      </c>
      <c r="C54" s="88">
        <v>3.0572252885348692</v>
      </c>
      <c r="D54" s="101">
        <v>31.520770265927009</v>
      </c>
      <c r="E54" s="88">
        <v>6.8590766787392905</v>
      </c>
      <c r="F54" s="101">
        <v>22.740313095546458</v>
      </c>
      <c r="G54" s="88">
        <v>5.243786022945339</v>
      </c>
      <c r="H54" s="101">
        <v>34.688113329066148</v>
      </c>
      <c r="I54" s="88">
        <v>4.5912760950339679</v>
      </c>
      <c r="J54" s="101">
        <v>3.167343063139139</v>
      </c>
      <c r="K54" s="88">
        <v>8.2291460873394495</v>
      </c>
      <c r="L54" s="101">
        <v>30.663709161132349</v>
      </c>
      <c r="M54" s="88">
        <v>3.181415917417652</v>
      </c>
      <c r="N54" s="101">
        <v>17.591485788289958</v>
      </c>
      <c r="O54" s="88">
        <v>9.7288483899090767</v>
      </c>
      <c r="P54" s="101">
        <v>-13.072223372842391</v>
      </c>
      <c r="Q54" s="88">
        <v>10.234699967871231</v>
      </c>
      <c r="R54" s="101">
        <v>24.480777661966069</v>
      </c>
      <c r="S54" s="88">
        <v>3.5571130017166208</v>
      </c>
      <c r="T54" s="101">
        <v>41.824157005123531</v>
      </c>
      <c r="U54" s="88">
        <v>6.6668430043381122</v>
      </c>
      <c r="V54" s="101">
        <v>17.343379343157462</v>
      </c>
      <c r="W54" s="88">
        <v>7.8151626274146953</v>
      </c>
      <c r="X54" s="101">
        <v>21.881307379861148</v>
      </c>
      <c r="Y54" s="88">
        <v>3.5998174667663632</v>
      </c>
      <c r="Z54" s="101">
        <v>36.837122224852394</v>
      </c>
      <c r="AA54" s="88">
        <v>5.2478710819321561</v>
      </c>
      <c r="AB54" s="101">
        <v>14.955814844991245</v>
      </c>
      <c r="AC54" s="88">
        <v>6.5566531116487923</v>
      </c>
      <c r="AD54" s="101">
        <v>26.3682565084186</v>
      </c>
      <c r="AE54" s="88">
        <v>3.6548064891804883</v>
      </c>
      <c r="AF54" s="101">
        <v>43.227422776753393</v>
      </c>
      <c r="AG54" s="88">
        <v>10.307026248886588</v>
      </c>
      <c r="AH54" s="101">
        <v>16.859166268334793</v>
      </c>
      <c r="AI54" s="210">
        <v>11.905181455857479</v>
      </c>
    </row>
    <row r="55" spans="1:35">
      <c r="A55" s="191" t="s">
        <v>75</v>
      </c>
      <c r="B55" s="101">
        <v>7.1723944084446734</v>
      </c>
      <c r="C55" s="88">
        <v>1.2428934234381983</v>
      </c>
      <c r="D55" s="101">
        <v>5.7459824074302626</v>
      </c>
      <c r="E55" s="88">
        <v>3.944920114663975</v>
      </c>
      <c r="F55" s="101">
        <v>3.3393479317275672</v>
      </c>
      <c r="G55" s="88">
        <v>1.8208793710758955</v>
      </c>
      <c r="H55" s="101">
        <v>12.064552553959</v>
      </c>
      <c r="I55" s="88">
        <v>3.108821936742078</v>
      </c>
      <c r="J55" s="101">
        <v>6.3185701465287378</v>
      </c>
      <c r="K55" s="88">
        <v>6.2406500175354269</v>
      </c>
      <c r="L55" s="101">
        <v>5.500593284864336</v>
      </c>
      <c r="M55" s="88">
        <v>1.3421534622233373</v>
      </c>
      <c r="N55" s="101">
        <v>28.36256102502432</v>
      </c>
      <c r="O55" s="88">
        <v>1.7853181167362924</v>
      </c>
      <c r="P55" s="101">
        <v>22.861967740159983</v>
      </c>
      <c r="Q55" s="88">
        <v>2.2326937222141732</v>
      </c>
      <c r="R55" s="101">
        <v>6.354747455587793</v>
      </c>
      <c r="S55" s="88">
        <v>1.9456884394764857</v>
      </c>
      <c r="T55" s="101">
        <v>9.5233010252202774</v>
      </c>
      <c r="U55" s="88">
        <v>4.370568932556556</v>
      </c>
      <c r="V55" s="101">
        <v>3.1685535696324845</v>
      </c>
      <c r="W55" s="88">
        <v>5.6911931232821074</v>
      </c>
      <c r="X55" s="101">
        <v>7.8882027162942192</v>
      </c>
      <c r="Y55" s="88">
        <v>1.442954800829169</v>
      </c>
      <c r="Z55" s="101">
        <v>1.6154833282374239</v>
      </c>
      <c r="AA55" s="88">
        <v>1.740476450561504</v>
      </c>
      <c r="AB55" s="101">
        <v>-6.2727193880567951</v>
      </c>
      <c r="AC55" s="88">
        <v>2.2924717779241148</v>
      </c>
      <c r="AD55" s="101">
        <v>6.2132028376961284</v>
      </c>
      <c r="AE55" s="88">
        <v>1.612055198314561</v>
      </c>
      <c r="AF55" s="101">
        <v>29.68223993270842</v>
      </c>
      <c r="AG55" s="88">
        <v>19.73236773163466</v>
      </c>
      <c r="AH55" s="101">
        <v>23.46903709501229</v>
      </c>
      <c r="AI55" s="210">
        <v>20.651535791743193</v>
      </c>
    </row>
    <row r="56" spans="1:35">
      <c r="A56" s="191" t="s">
        <v>37</v>
      </c>
      <c r="B56" s="101">
        <v>28.797210168275502</v>
      </c>
      <c r="C56" s="88">
        <v>3.0845806572448611</v>
      </c>
      <c r="D56" s="101">
        <v>27.879950008926951</v>
      </c>
      <c r="E56" s="88">
        <v>3.9819122385631425</v>
      </c>
      <c r="F56" s="101">
        <v>18.244755628461931</v>
      </c>
      <c r="G56" s="88">
        <v>5.7947500923737278</v>
      </c>
      <c r="H56" s="101">
        <v>62.032342376014981</v>
      </c>
      <c r="I56" s="88">
        <v>11.357481513606032</v>
      </c>
      <c r="J56" s="101">
        <v>34.152392367088027</v>
      </c>
      <c r="K56" s="88">
        <v>12.85699386225652</v>
      </c>
      <c r="L56" s="101">
        <v>28.81007857067906</v>
      </c>
      <c r="M56" s="88">
        <v>3.1100640248726727</v>
      </c>
      <c r="N56" s="101">
        <v>27.439881995309431</v>
      </c>
      <c r="O56" s="88">
        <v>15.056652426724652</v>
      </c>
      <c r="P56" s="101">
        <v>-1.3701965753696292</v>
      </c>
      <c r="Q56" s="88">
        <v>15.361560041620894</v>
      </c>
      <c r="R56" s="101">
        <v>29.622582252131171</v>
      </c>
      <c r="S56" s="88">
        <v>3.3474570141878961</v>
      </c>
      <c r="T56" s="101">
        <v>21.576156363549039</v>
      </c>
      <c r="U56" s="88">
        <v>11.976926709153336</v>
      </c>
      <c r="V56" s="101">
        <v>-8.0464258885821316</v>
      </c>
      <c r="W56" s="88">
        <v>12.789383169129044</v>
      </c>
      <c r="X56" s="101">
        <v>28.96204387659165</v>
      </c>
      <c r="Y56" s="88">
        <v>3.0763062016974723</v>
      </c>
      <c r="Z56" s="101" t="s">
        <v>28</v>
      </c>
      <c r="AA56" s="88" t="s">
        <v>28</v>
      </c>
      <c r="AB56" s="101" t="s">
        <v>28</v>
      </c>
      <c r="AC56" s="88" t="s">
        <v>28</v>
      </c>
      <c r="AD56" s="101">
        <v>28.87641956295958</v>
      </c>
      <c r="AE56" s="88">
        <v>3.0781267747499883</v>
      </c>
      <c r="AF56" s="101" t="s">
        <v>28</v>
      </c>
      <c r="AG56" s="88" t="s">
        <v>28</v>
      </c>
      <c r="AH56" s="101" t="s">
        <v>28</v>
      </c>
      <c r="AI56" s="210" t="s">
        <v>28</v>
      </c>
    </row>
    <row r="57" spans="1:35">
      <c r="A57" s="191" t="s">
        <v>55</v>
      </c>
      <c r="B57" s="101">
        <v>48.483372431211578</v>
      </c>
      <c r="C57" s="88">
        <v>8.5176307067825228</v>
      </c>
      <c r="D57" s="101">
        <v>18.963398447220229</v>
      </c>
      <c r="E57" s="88">
        <v>11.804870320660303</v>
      </c>
      <c r="F57" s="101">
        <v>56.365866253486651</v>
      </c>
      <c r="G57" s="88">
        <v>11.518386671383581</v>
      </c>
      <c r="H57" s="101">
        <v>44.60089295562166</v>
      </c>
      <c r="I57" s="88">
        <v>12.62097850749092</v>
      </c>
      <c r="J57" s="101">
        <v>25.637494508401431</v>
      </c>
      <c r="K57" s="88">
        <v>17.488655104524263</v>
      </c>
      <c r="L57" s="101">
        <v>38.755611612760873</v>
      </c>
      <c r="M57" s="88">
        <v>10.799619695399777</v>
      </c>
      <c r="N57" s="101">
        <v>77.496561088977543</v>
      </c>
      <c r="O57" s="88">
        <v>9.4409305453142789</v>
      </c>
      <c r="P57" s="101">
        <v>38.74094947621667</v>
      </c>
      <c r="Q57" s="88">
        <v>14.305558173987789</v>
      </c>
      <c r="R57" s="101">
        <v>51.577690812982667</v>
      </c>
      <c r="S57" s="88">
        <v>10.192605669107577</v>
      </c>
      <c r="T57" s="101">
        <v>45.786252928678309</v>
      </c>
      <c r="U57" s="88">
        <v>12.82648623307672</v>
      </c>
      <c r="V57" s="101">
        <v>-5.7914378843043579</v>
      </c>
      <c r="W57" s="88">
        <v>16.647237050995255</v>
      </c>
      <c r="X57" s="101" t="s">
        <v>5</v>
      </c>
      <c r="Y57" s="102" t="s">
        <v>5</v>
      </c>
      <c r="Z57" s="101" t="s">
        <v>5</v>
      </c>
      <c r="AA57" s="102" t="s">
        <v>5</v>
      </c>
      <c r="AB57" s="101" t="s">
        <v>5</v>
      </c>
      <c r="AC57" s="102" t="s">
        <v>5</v>
      </c>
      <c r="AD57" s="101">
        <v>35.830404369318927</v>
      </c>
      <c r="AE57" s="88">
        <v>7.657060347478982</v>
      </c>
      <c r="AF57" s="101">
        <v>54.062898405400887</v>
      </c>
      <c r="AG57" s="88">
        <v>12.205976104387812</v>
      </c>
      <c r="AH57" s="101">
        <v>18.23249403608196</v>
      </c>
      <c r="AI57" s="210">
        <v>14.786203631690995</v>
      </c>
    </row>
    <row r="58" spans="1:35">
      <c r="A58" s="191" t="s">
        <v>67</v>
      </c>
      <c r="B58" s="101">
        <v>51.329501992579019</v>
      </c>
      <c r="C58" s="88">
        <v>2.0510238529217313</v>
      </c>
      <c r="D58" s="101">
        <v>59.174175173949408</v>
      </c>
      <c r="E58" s="88">
        <v>6.8186110720097215</v>
      </c>
      <c r="F58" s="101">
        <v>51.933025763551569</v>
      </c>
      <c r="G58" s="88">
        <v>4.215869243510344</v>
      </c>
      <c r="H58" s="101">
        <v>49.775562325987828</v>
      </c>
      <c r="I58" s="88">
        <v>3.1484687523090669</v>
      </c>
      <c r="J58" s="101">
        <v>-9.39861284796158</v>
      </c>
      <c r="K58" s="88">
        <v>8.1987114607889655</v>
      </c>
      <c r="L58" s="101">
        <v>53.494062088152774</v>
      </c>
      <c r="M58" s="88">
        <v>2.8089891833050489</v>
      </c>
      <c r="N58" s="101">
        <v>49.843262853881079</v>
      </c>
      <c r="O58" s="88">
        <v>3.1767355020680657</v>
      </c>
      <c r="P58" s="101">
        <v>-3.6507992342716946</v>
      </c>
      <c r="Q58" s="88">
        <v>4.3996101964028336</v>
      </c>
      <c r="R58" s="101">
        <v>52.66222318643193</v>
      </c>
      <c r="S58" s="88">
        <v>2.1203919718497635</v>
      </c>
      <c r="T58" s="101">
        <v>37.450606912556559</v>
      </c>
      <c r="U58" s="88">
        <v>9.3330863644151361</v>
      </c>
      <c r="V58" s="101">
        <v>-15.211616273875372</v>
      </c>
      <c r="W58" s="88">
        <v>9.5269153905497479</v>
      </c>
      <c r="X58" s="101">
        <v>54.362342178191533</v>
      </c>
      <c r="Y58" s="88">
        <v>2.5941080639519489</v>
      </c>
      <c r="Z58" s="101">
        <v>44.290397441484807</v>
      </c>
      <c r="AA58" s="88">
        <v>5.0659546538208353</v>
      </c>
      <c r="AB58" s="101">
        <v>-10.071944736706726</v>
      </c>
      <c r="AC58" s="88">
        <v>6.170917583899163</v>
      </c>
      <c r="AD58" s="101">
        <v>51.799340135285583</v>
      </c>
      <c r="AE58" s="88">
        <v>2.2061602688137145</v>
      </c>
      <c r="AF58" s="101">
        <v>52.084247475866249</v>
      </c>
      <c r="AG58" s="88">
        <v>7.1681647803450472</v>
      </c>
      <c r="AH58" s="101">
        <v>0.28490734058066636</v>
      </c>
      <c r="AI58" s="210">
        <v>7.6475193990457528</v>
      </c>
    </row>
    <row r="59" spans="1:35">
      <c r="A59" s="236" t="s">
        <v>58</v>
      </c>
      <c r="B59" s="237">
        <v>47.333242884136482</v>
      </c>
      <c r="C59" s="238">
        <v>0.79896934929406549</v>
      </c>
      <c r="D59" s="237">
        <v>50.547635530456184</v>
      </c>
      <c r="E59" s="238">
        <v>2.091989404021021</v>
      </c>
      <c r="F59" s="237">
        <v>43.96975402060697</v>
      </c>
      <c r="G59" s="238">
        <v>1.0878198663577261</v>
      </c>
      <c r="H59" s="237">
        <v>51.777625391812578</v>
      </c>
      <c r="I59" s="238">
        <v>1.5305234348031791</v>
      </c>
      <c r="J59" s="237">
        <v>4.5180911640602881</v>
      </c>
      <c r="K59" s="238">
        <v>2.7578580480952288</v>
      </c>
      <c r="L59" s="237">
        <v>46.445062530015882</v>
      </c>
      <c r="M59" s="238">
        <v>0.93307321868160364</v>
      </c>
      <c r="N59" s="237">
        <v>49.794290754187237</v>
      </c>
      <c r="O59" s="238">
        <v>2.0567692874095389</v>
      </c>
      <c r="P59" s="237">
        <v>5.8805307601800934</v>
      </c>
      <c r="Q59" s="238">
        <v>2.30189107398451</v>
      </c>
      <c r="R59" s="237">
        <v>48.031132369107077</v>
      </c>
      <c r="S59" s="238">
        <v>0.96966566680217592</v>
      </c>
      <c r="T59" s="237">
        <v>43.67638702697009</v>
      </c>
      <c r="U59" s="238">
        <v>2.1547945637826009</v>
      </c>
      <c r="V59" s="237">
        <v>-2.1361911296381382</v>
      </c>
      <c r="W59" s="238">
        <v>2.5094336468000509</v>
      </c>
      <c r="X59" s="237">
        <v>46.755004830019203</v>
      </c>
      <c r="Y59" s="238">
        <v>0.90580972150094163</v>
      </c>
      <c r="Z59" s="237">
        <v>48.689679754911097</v>
      </c>
      <c r="AA59" s="238">
        <v>2.1931022138586789</v>
      </c>
      <c r="AB59" s="237">
        <v>3.3668386722974728</v>
      </c>
      <c r="AC59" s="238">
        <v>2.5491260712235722</v>
      </c>
      <c r="AD59" s="237">
        <v>45.308943524658403</v>
      </c>
      <c r="AE59" s="238">
        <v>0.9631908638693637</v>
      </c>
      <c r="AF59" s="237">
        <v>53.514208157120443</v>
      </c>
      <c r="AG59" s="238">
        <v>1.7455036484840489</v>
      </c>
      <c r="AH59" s="237">
        <v>7.3326373455213174</v>
      </c>
      <c r="AI59" s="239">
        <v>2.0498588293689162</v>
      </c>
    </row>
    <row r="60" spans="1:35">
      <c r="A60" s="240" t="s">
        <v>83</v>
      </c>
      <c r="B60" s="101">
        <v>53.955039978027337</v>
      </c>
      <c r="C60" s="88">
        <v>1.1430631875991819</v>
      </c>
      <c r="D60" s="101">
        <v>57.951221466064453</v>
      </c>
      <c r="E60" s="88">
        <v>3.5372533798217769</v>
      </c>
      <c r="F60" s="101">
        <v>52.428760528564453</v>
      </c>
      <c r="G60" s="88">
        <v>1.463556170463562</v>
      </c>
      <c r="H60" s="101">
        <v>57.221179962158203</v>
      </c>
      <c r="I60" s="88">
        <v>2.4050908088684082</v>
      </c>
      <c r="J60" s="101">
        <v>-0.65059661865234375</v>
      </c>
      <c r="K60" s="88">
        <v>4.3197636604309082</v>
      </c>
      <c r="L60" s="101">
        <v>53.940608978271477</v>
      </c>
      <c r="M60" s="88">
        <v>1.353151917457581</v>
      </c>
      <c r="N60" s="101">
        <v>54.436023712158203</v>
      </c>
      <c r="O60" s="88">
        <v>3.6502270698547359</v>
      </c>
      <c r="P60" s="101">
        <v>2.8307957649230961</v>
      </c>
      <c r="Q60" s="88">
        <v>4.0838170051574707</v>
      </c>
      <c r="R60" s="101">
        <v>53.078033447265632</v>
      </c>
      <c r="S60" s="88">
        <v>1.320041298866272</v>
      </c>
      <c r="T60" s="101">
        <v>51.502521514892578</v>
      </c>
      <c r="U60" s="88">
        <v>2.866446733474731</v>
      </c>
      <c r="V60" s="101">
        <v>-0.96243941783905029</v>
      </c>
      <c r="W60" s="88">
        <v>3.2315614223480229</v>
      </c>
      <c r="X60" s="101">
        <v>54.045051574707031</v>
      </c>
      <c r="Y60" s="88">
        <v>1.358842611312866</v>
      </c>
      <c r="Z60" s="101">
        <v>49.601593017578132</v>
      </c>
      <c r="AA60" s="88">
        <v>2.8092975616455078</v>
      </c>
      <c r="AB60" s="101">
        <v>-0.41310712695121771</v>
      </c>
      <c r="AC60" s="88">
        <v>3.544857501983643</v>
      </c>
      <c r="AD60" s="101">
        <v>51.879562377929688</v>
      </c>
      <c r="AE60" s="88">
        <v>1.414121150970459</v>
      </c>
      <c r="AF60" s="101">
        <v>56.448310852050781</v>
      </c>
      <c r="AG60" s="88">
        <v>2.3379440307617192</v>
      </c>
      <c r="AH60" s="101">
        <v>5.4160909652709961</v>
      </c>
      <c r="AI60" s="210">
        <v>2.924423456192017</v>
      </c>
    </row>
    <row r="61" spans="1:35">
      <c r="A61" s="283" t="s">
        <v>82</v>
      </c>
      <c r="B61" s="152">
        <v>48.891367485279403</v>
      </c>
      <c r="C61" s="107">
        <v>0.61788912634849313</v>
      </c>
      <c r="D61" s="152">
        <v>49.936674807022207</v>
      </c>
      <c r="E61" s="107">
        <v>1.615929017156269</v>
      </c>
      <c r="F61" s="152">
        <v>46.526937166467889</v>
      </c>
      <c r="G61" s="107">
        <v>0.91229707457259235</v>
      </c>
      <c r="H61" s="152">
        <v>54.27466698325177</v>
      </c>
      <c r="I61" s="107">
        <v>1.1637056501343359</v>
      </c>
      <c r="J61" s="152">
        <v>6.9663971978611396</v>
      </c>
      <c r="K61" s="107">
        <v>2.134286845370359</v>
      </c>
      <c r="L61" s="152">
        <v>48.483074088809921</v>
      </c>
      <c r="M61" s="107">
        <v>0.73753301416819372</v>
      </c>
      <c r="N61" s="152">
        <v>49.942300626744149</v>
      </c>
      <c r="O61" s="107">
        <v>1.6347262459833809</v>
      </c>
      <c r="P61" s="152">
        <v>4.707598566695947</v>
      </c>
      <c r="Q61" s="107">
        <v>1.845426065435638</v>
      </c>
      <c r="R61" s="152">
        <v>49.399176392736528</v>
      </c>
      <c r="S61" s="107">
        <v>0.74283998579023847</v>
      </c>
      <c r="T61" s="152">
        <v>48.905422724759411</v>
      </c>
      <c r="U61" s="107">
        <v>1.716747330838492</v>
      </c>
      <c r="V61" s="152">
        <v>1.0647526495683379</v>
      </c>
      <c r="W61" s="107">
        <v>1.954811648081602</v>
      </c>
      <c r="X61" s="152">
        <v>48.468251923455171</v>
      </c>
      <c r="Y61" s="107">
        <v>0.69401167774151373</v>
      </c>
      <c r="Z61" s="152">
        <v>50.728974926143472</v>
      </c>
      <c r="AA61" s="107">
        <v>1.9275815908297531</v>
      </c>
      <c r="AB61" s="152">
        <v>4.4617078880460728</v>
      </c>
      <c r="AC61" s="107">
        <v>2.1888166816787109</v>
      </c>
      <c r="AD61" s="152">
        <v>47.890727068631783</v>
      </c>
      <c r="AE61" s="107">
        <v>0.73316385193722988</v>
      </c>
      <c r="AF61" s="152">
        <v>52.017882489154402</v>
      </c>
      <c r="AG61" s="107">
        <v>1.599544897847563</v>
      </c>
      <c r="AH61" s="152">
        <v>4.5650421224406736</v>
      </c>
      <c r="AI61" s="284">
        <v>1.862482720175952</v>
      </c>
    </row>
    <row r="62" spans="1:35" ht="16" thickBot="1">
      <c r="A62" s="285" t="s">
        <v>526</v>
      </c>
      <c r="B62" s="286">
        <v>40.16059468044633</v>
      </c>
      <c r="C62" s="287">
        <v>4.7626979903737858</v>
      </c>
      <c r="D62" s="286">
        <v>52.319538694231618</v>
      </c>
      <c r="E62" s="287">
        <v>23.498913163923085</v>
      </c>
      <c r="F62" s="286">
        <v>39.625293132709587</v>
      </c>
      <c r="G62" s="287">
        <v>11.090389531461419</v>
      </c>
      <c r="H62" s="286">
        <v>39.28759954259813</v>
      </c>
      <c r="I62" s="287">
        <v>5.8055357365489302</v>
      </c>
      <c r="J62" s="286">
        <v>-13.031939151633487</v>
      </c>
      <c r="K62" s="287">
        <v>25.219319182851898</v>
      </c>
      <c r="L62" s="286">
        <v>48.119164706893343</v>
      </c>
      <c r="M62" s="287">
        <v>5.3960205322624564</v>
      </c>
      <c r="N62" s="286">
        <v>33.301270423563352</v>
      </c>
      <c r="O62" s="287">
        <v>7.9539235293273371</v>
      </c>
      <c r="P62" s="286">
        <v>-14.817894283329991</v>
      </c>
      <c r="Q62" s="287">
        <v>9.6194044178920297</v>
      </c>
      <c r="R62" s="286">
        <v>35.405841502658681</v>
      </c>
      <c r="S62" s="287">
        <v>6.1308286975622419</v>
      </c>
      <c r="T62" s="286">
        <v>52.193532602426792</v>
      </c>
      <c r="U62" s="287">
        <v>8.7553941457101576</v>
      </c>
      <c r="V62" s="286">
        <v>16.787691099768111</v>
      </c>
      <c r="W62" s="287">
        <v>11.25743090010736</v>
      </c>
      <c r="X62" s="286">
        <v>40.504320243220263</v>
      </c>
      <c r="Y62" s="287">
        <v>6.2427187661147414</v>
      </c>
      <c r="Z62" s="286">
        <v>39.263340480245013</v>
      </c>
      <c r="AA62" s="287">
        <v>8.6459135514081442</v>
      </c>
      <c r="AB62" s="286">
        <v>-1.2409797629752504</v>
      </c>
      <c r="AC62" s="287">
        <v>10.900621688154938</v>
      </c>
      <c r="AD62" s="286">
        <v>42.776461276119477</v>
      </c>
      <c r="AE62" s="287">
        <v>6.8935728582607645</v>
      </c>
      <c r="AF62" s="286">
        <v>35.817064069230362</v>
      </c>
      <c r="AG62" s="287">
        <v>8.7908702348898107</v>
      </c>
      <c r="AH62" s="286">
        <v>-6.9593972068891148</v>
      </c>
      <c r="AI62" s="288">
        <v>12.196263469683892</v>
      </c>
    </row>
    <row r="64" spans="1:35">
      <c r="A64" s="62" t="s">
        <v>487</v>
      </c>
    </row>
    <row r="65" spans="1:4">
      <c r="A65" s="13" t="s">
        <v>137</v>
      </c>
    </row>
    <row r="66" spans="1:4">
      <c r="A66" s="13" t="s">
        <v>93</v>
      </c>
    </row>
    <row r="67" spans="1:4">
      <c r="A67" s="13" t="s">
        <v>138</v>
      </c>
      <c r="D67" s="153"/>
    </row>
    <row r="68" spans="1:4" ht="14" customHeight="1">
      <c r="A68" s="13" t="s">
        <v>247</v>
      </c>
      <c r="D68" s="153"/>
    </row>
    <row r="69" spans="1:4" ht="14" customHeight="1">
      <c r="A69" s="80" t="s">
        <v>320</v>
      </c>
      <c r="D69" s="153"/>
    </row>
    <row r="70" spans="1:4">
      <c r="A70" s="13" t="s">
        <v>313</v>
      </c>
    </row>
    <row r="72" spans="1:4">
      <c r="A72" s="29"/>
    </row>
    <row r="73" spans="1:4">
      <c r="A73" s="30"/>
    </row>
    <row r="75" spans="1:4">
      <c r="A75" s="14"/>
    </row>
    <row r="76" spans="1:4">
      <c r="A76" s="14"/>
    </row>
  </sheetData>
  <sortState xmlns:xlrd2="http://schemas.microsoft.com/office/spreadsheetml/2017/richdata2" ref="A11:AI58">
    <sortCondition ref="A10"/>
  </sortState>
  <customSheetViews>
    <customSheetView guid="{D5EBC263-696F-49EE-8F70-9720399D0AE4}" scale="80">
      <selection activeCell="O1" sqref="O1:O5"/>
      <pageMargins left="0.7" right="0.7" top="0.75" bottom="0.75" header="0.3" footer="0.3"/>
      <pageSetup paperSize="9" orientation="portrait" r:id="rId1"/>
    </customSheetView>
    <customSheetView guid="{353D1C49-C974-412E-95D5-6B2FB5C60A84}" scale="80">
      <selection activeCell="O1" sqref="O1:O5"/>
      <pageMargins left="0.7" right="0.7" top="0.75" bottom="0.75" header="0.3" footer="0.3"/>
      <pageSetup paperSize="9" orientation="portrait" r:id="rId2"/>
    </customSheetView>
  </customSheetViews>
  <mergeCells count="25">
    <mergeCell ref="AH9:AI9"/>
    <mergeCell ref="R9:S9"/>
    <mergeCell ref="B7:AI7"/>
    <mergeCell ref="D8:K8"/>
    <mergeCell ref="L8:Q8"/>
    <mergeCell ref="R8:W8"/>
    <mergeCell ref="X8:AC8"/>
    <mergeCell ref="AD8:AI8"/>
    <mergeCell ref="B9:C9"/>
    <mergeCell ref="T9:U9"/>
    <mergeCell ref="V9:W9"/>
    <mergeCell ref="AD9:AE9"/>
    <mergeCell ref="AF9:AG9"/>
    <mergeCell ref="X9:Y9"/>
    <mergeCell ref="Z9:AA9"/>
    <mergeCell ref="AB9:AC9"/>
    <mergeCell ref="A7:A10"/>
    <mergeCell ref="B8:C8"/>
    <mergeCell ref="N9:O9"/>
    <mergeCell ref="P9:Q9"/>
    <mergeCell ref="D9:E9"/>
    <mergeCell ref="F9:G9"/>
    <mergeCell ref="H9:I9"/>
    <mergeCell ref="J9:K9"/>
    <mergeCell ref="L9:M9"/>
  </mergeCells>
  <conditionalFormatting sqref="J11:J62 P11:P45 V11:V62 AB11:AB62 AH11:AH62 P47:P62">
    <cfRule type="expression" dxfId="99" priority="2">
      <formula>ABS(J11/K11)&gt;1.96</formula>
    </cfRule>
  </conditionalFormatting>
  <conditionalFormatting sqref="P46">
    <cfRule type="expression" dxfId="98" priority="1">
      <formula>ABS(P46/Q46)&gt;1.96</formula>
    </cfRule>
  </conditionalFormatting>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AI58"/>
  <sheetViews>
    <sheetView zoomScaleNormal="100" workbookViewId="0"/>
  </sheetViews>
  <sheetFormatPr baseColWidth="10" defaultColWidth="8.83203125" defaultRowHeight="13"/>
  <cols>
    <col min="1" max="1" width="34" style="62" customWidth="1"/>
    <col min="2" max="16384" width="8.83203125" style="62"/>
  </cols>
  <sheetData>
    <row r="1" spans="1:35">
      <c r="A1" s="62" t="str">
        <f ca="1">RIGHT(CELL("Filename",A1),LEN(CELL("Filename",A1))-FIND("]",CELL("Filename",A1)))</f>
        <v>Tabela BIN.TR1.GENDER_P</v>
      </c>
      <c r="J1" s="113" t="s">
        <v>332</v>
      </c>
      <c r="K1" s="149"/>
      <c r="M1" s="149"/>
      <c r="O1" s="146"/>
    </row>
    <row r="2" spans="1:35">
      <c r="A2" s="82" t="s">
        <v>270</v>
      </c>
      <c r="J2" s="15" t="s">
        <v>377</v>
      </c>
      <c r="K2" s="149"/>
      <c r="M2" s="149"/>
      <c r="O2" s="146"/>
    </row>
    <row r="3" spans="1:35">
      <c r="A3" s="3" t="s">
        <v>484</v>
      </c>
      <c r="B3" s="254"/>
      <c r="J3" s="251"/>
      <c r="O3" s="146"/>
    </row>
    <row r="4" spans="1:35">
      <c r="A4" s="184" t="s">
        <v>109</v>
      </c>
      <c r="J4" s="251"/>
      <c r="O4" s="14"/>
    </row>
    <row r="5" spans="1:35">
      <c r="A5" s="148"/>
    </row>
    <row r="6" spans="1:35" ht="14" thickBot="1">
      <c r="A6" s="82"/>
      <c r="B6" s="103"/>
      <c r="C6" s="103"/>
      <c r="D6" s="103"/>
    </row>
    <row r="7" spans="1:35" s="202" customFormat="1">
      <c r="A7" s="417"/>
      <c r="B7" s="386" t="s">
        <v>140</v>
      </c>
      <c r="C7" s="387"/>
      <c r="D7" s="387"/>
      <c r="E7" s="387"/>
      <c r="F7" s="387"/>
      <c r="G7" s="387"/>
      <c r="H7" s="387"/>
      <c r="I7" s="387"/>
      <c r="J7" s="387"/>
      <c r="K7" s="423"/>
    </row>
    <row r="8" spans="1:35" s="202" customFormat="1">
      <c r="A8" s="418"/>
      <c r="B8" s="379"/>
      <c r="C8" s="380"/>
      <c r="D8" s="380"/>
      <c r="E8" s="380"/>
      <c r="F8" s="380"/>
      <c r="G8" s="380"/>
      <c r="H8" s="380"/>
      <c r="I8" s="380"/>
      <c r="J8" s="380"/>
      <c r="K8" s="381"/>
    </row>
    <row r="9" spans="1:35" s="202" customFormat="1" ht="60.5" customHeight="1">
      <c r="A9" s="418"/>
      <c r="B9" s="374" t="s">
        <v>2</v>
      </c>
      <c r="C9" s="374"/>
      <c r="D9" s="374" t="s">
        <v>3</v>
      </c>
      <c r="E9" s="374"/>
      <c r="F9" s="374" t="s">
        <v>4</v>
      </c>
      <c r="G9" s="374"/>
      <c r="H9" s="374" t="s">
        <v>653</v>
      </c>
      <c r="I9" s="374"/>
      <c r="J9" s="374" t="s">
        <v>654</v>
      </c>
      <c r="K9" s="375"/>
    </row>
    <row r="10" spans="1:35" s="28" customFormat="1">
      <c r="A10" s="419"/>
      <c r="B10" s="73" t="s">
        <v>490</v>
      </c>
      <c r="C10" s="74" t="s">
        <v>423</v>
      </c>
      <c r="D10" s="73" t="s">
        <v>496</v>
      </c>
      <c r="E10" s="74" t="s">
        <v>309</v>
      </c>
      <c r="F10" s="73" t="s">
        <v>496</v>
      </c>
      <c r="G10" s="74" t="s">
        <v>309</v>
      </c>
      <c r="H10" s="73" t="s">
        <v>497</v>
      </c>
      <c r="I10" s="74" t="s">
        <v>309</v>
      </c>
      <c r="J10" s="73" t="s">
        <v>497</v>
      </c>
      <c r="K10" s="190" t="s">
        <v>309</v>
      </c>
    </row>
    <row r="11" spans="1:35">
      <c r="A11" s="191" t="s">
        <v>49</v>
      </c>
      <c r="B11" s="101" t="s">
        <v>5</v>
      </c>
      <c r="C11" s="88" t="s">
        <v>5</v>
      </c>
      <c r="D11" s="101">
        <v>43.128861603024617</v>
      </c>
      <c r="E11" s="88">
        <v>3.7685750409206986</v>
      </c>
      <c r="F11" s="101">
        <v>29.73752732868115</v>
      </c>
      <c r="G11" s="88">
        <v>6.6696187973981589</v>
      </c>
      <c r="H11" s="101" t="s">
        <v>5</v>
      </c>
      <c r="I11" s="88" t="s">
        <v>5</v>
      </c>
      <c r="J11" s="101">
        <v>-13.391334533691406</v>
      </c>
      <c r="K11" s="210">
        <v>7.6606769561767578</v>
      </c>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row>
    <row r="12" spans="1:35">
      <c r="A12" s="191" t="s">
        <v>52</v>
      </c>
      <c r="B12" s="101" t="s">
        <v>5</v>
      </c>
      <c r="C12" s="102" t="s">
        <v>5</v>
      </c>
      <c r="D12" s="101">
        <v>38.061278457756472</v>
      </c>
      <c r="E12" s="102">
        <v>4.0790653382943081</v>
      </c>
      <c r="F12" s="101">
        <v>41.407037738219152</v>
      </c>
      <c r="G12" s="102">
        <v>4.476426315650623</v>
      </c>
      <c r="H12" s="101" t="s">
        <v>5</v>
      </c>
      <c r="I12" s="102" t="s">
        <v>5</v>
      </c>
      <c r="J12" s="101">
        <v>3.345759391784668</v>
      </c>
      <c r="K12" s="289">
        <v>6.0561676025390625</v>
      </c>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row>
    <row r="13" spans="1:35">
      <c r="A13" s="191" t="s">
        <v>64</v>
      </c>
      <c r="B13" s="101">
        <v>29.19339733157037</v>
      </c>
      <c r="C13" s="102">
        <v>3.5385830821618809</v>
      </c>
      <c r="D13" s="101" t="s">
        <v>5</v>
      </c>
      <c r="E13" s="102" t="s">
        <v>5</v>
      </c>
      <c r="F13" s="101">
        <v>49.883894473245469</v>
      </c>
      <c r="G13" s="102">
        <v>3.6145094363922192</v>
      </c>
      <c r="H13" s="101">
        <v>20.690496444702148</v>
      </c>
      <c r="I13" s="102">
        <v>5.0582852363586426</v>
      </c>
      <c r="J13" s="101" t="s">
        <v>5</v>
      </c>
      <c r="K13" s="289" t="s">
        <v>5</v>
      </c>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row>
    <row r="14" spans="1:35">
      <c r="A14" s="191" t="s">
        <v>266</v>
      </c>
      <c r="B14" s="101">
        <v>38.204107604709662</v>
      </c>
      <c r="C14" s="102">
        <v>4.289098243870292</v>
      </c>
      <c r="D14" s="101">
        <v>38.847267501615562</v>
      </c>
      <c r="E14" s="102">
        <v>5.1042891930803904</v>
      </c>
      <c r="F14" s="101">
        <v>40.335503570527003</v>
      </c>
      <c r="G14" s="102">
        <v>3.6565771619488632</v>
      </c>
      <c r="H14" s="101">
        <v>2.1313960552215576</v>
      </c>
      <c r="I14" s="102">
        <v>5.6362152099609375</v>
      </c>
      <c r="J14" s="101">
        <v>1.4882360696792603</v>
      </c>
      <c r="K14" s="289">
        <v>6.2788791656494141</v>
      </c>
    </row>
    <row r="15" spans="1:35">
      <c r="A15" s="290" t="s">
        <v>41</v>
      </c>
      <c r="B15" s="104">
        <v>68.984703361149641</v>
      </c>
      <c r="C15" s="105">
        <v>5.9832075328161762</v>
      </c>
      <c r="D15" s="104">
        <v>71.466462466566469</v>
      </c>
      <c r="E15" s="105">
        <v>3.4590736049843067</v>
      </c>
      <c r="F15" s="104">
        <v>72.855951121224621</v>
      </c>
      <c r="G15" s="105">
        <v>3.412058517472448</v>
      </c>
      <c r="H15" s="104">
        <v>3.8712477684020996</v>
      </c>
      <c r="I15" s="105">
        <v>6.8877367973327637</v>
      </c>
      <c r="J15" s="104">
        <v>1.389488697052002</v>
      </c>
      <c r="K15" s="291">
        <v>4.8587379455566406</v>
      </c>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row>
    <row r="16" spans="1:35">
      <c r="A16" s="191" t="s">
        <v>79</v>
      </c>
      <c r="B16" s="101">
        <v>75.96060115515823</v>
      </c>
      <c r="C16" s="102">
        <v>2.7562081830183556</v>
      </c>
      <c r="D16" s="101">
        <v>74.501908551587476</v>
      </c>
      <c r="E16" s="102">
        <v>2.0794950756101449</v>
      </c>
      <c r="F16" s="101">
        <v>76.539729660810124</v>
      </c>
      <c r="G16" s="102">
        <v>3.4564767206140981</v>
      </c>
      <c r="H16" s="101">
        <v>0.57912850379943848</v>
      </c>
      <c r="I16" s="102">
        <v>4.4208498001098633</v>
      </c>
      <c r="J16" s="101">
        <v>2.0378210544586182</v>
      </c>
      <c r="K16" s="289">
        <v>4.0337986946105957</v>
      </c>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row>
    <row r="17" spans="1:35">
      <c r="A17" s="191" t="s">
        <v>31</v>
      </c>
      <c r="B17" s="101" t="s">
        <v>5</v>
      </c>
      <c r="C17" s="102" t="s">
        <v>5</v>
      </c>
      <c r="D17" s="101">
        <v>53.061224489795919</v>
      </c>
      <c r="E17" s="102">
        <v>4.3292466183967875</v>
      </c>
      <c r="F17" s="101">
        <v>51.660939289797227</v>
      </c>
      <c r="G17" s="102">
        <v>5.5506998242841163</v>
      </c>
      <c r="H17" s="101" t="s">
        <v>5</v>
      </c>
      <c r="I17" s="102" t="s">
        <v>5</v>
      </c>
      <c r="J17" s="101">
        <v>-1.4002852439880371</v>
      </c>
      <c r="K17" s="289">
        <v>7.0393638610839844</v>
      </c>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row>
    <row r="18" spans="1:35">
      <c r="A18" s="191" t="s">
        <v>43</v>
      </c>
      <c r="B18" s="101" t="s">
        <v>5</v>
      </c>
      <c r="C18" s="102" t="s">
        <v>5</v>
      </c>
      <c r="D18" s="101">
        <v>48.381458025567348</v>
      </c>
      <c r="E18" s="102">
        <v>3.5910691950272873</v>
      </c>
      <c r="F18" s="101">
        <v>52.383311601355132</v>
      </c>
      <c r="G18" s="102">
        <v>3.349079450545092</v>
      </c>
      <c r="H18" s="101" t="s">
        <v>5</v>
      </c>
      <c r="I18" s="102" t="s">
        <v>5</v>
      </c>
      <c r="J18" s="101">
        <v>4.0018534660339355</v>
      </c>
      <c r="K18" s="289">
        <v>4.9104084968566895</v>
      </c>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row>
    <row r="19" spans="1:35">
      <c r="A19" s="191" t="s">
        <v>78</v>
      </c>
      <c r="B19" s="101" t="s">
        <v>5</v>
      </c>
      <c r="C19" s="102" t="s">
        <v>5</v>
      </c>
      <c r="D19" s="101">
        <v>53.397582690686853</v>
      </c>
      <c r="E19" s="102">
        <v>3.9373826785501054</v>
      </c>
      <c r="F19" s="101">
        <v>49.609008256694572</v>
      </c>
      <c r="G19" s="102">
        <v>3.7112692651968806</v>
      </c>
      <c r="H19" s="101" t="s">
        <v>5</v>
      </c>
      <c r="I19" s="102" t="s">
        <v>5</v>
      </c>
      <c r="J19" s="101">
        <v>-3.7885744571685791</v>
      </c>
      <c r="K19" s="289">
        <v>5.4107766151428223</v>
      </c>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row>
    <row r="20" spans="1:35">
      <c r="A20" s="191" t="s">
        <v>47</v>
      </c>
      <c r="B20" s="101">
        <v>37.75132458870997</v>
      </c>
      <c r="C20" s="102">
        <v>5.3250298741931452</v>
      </c>
      <c r="D20" s="101">
        <v>32.444028240301137</v>
      </c>
      <c r="E20" s="102">
        <v>4.4099047293768052</v>
      </c>
      <c r="F20" s="101">
        <v>35.357515514230627</v>
      </c>
      <c r="G20" s="102">
        <v>4.879858626656536</v>
      </c>
      <c r="H20" s="101">
        <v>-2.3938090801239014</v>
      </c>
      <c r="I20" s="102">
        <v>7.2228083610534668</v>
      </c>
      <c r="J20" s="101">
        <v>2.9134871959686279</v>
      </c>
      <c r="K20" s="289">
        <v>6.5772547721862793</v>
      </c>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row>
    <row r="21" spans="1:35">
      <c r="A21" s="191" t="s">
        <v>36</v>
      </c>
      <c r="B21" s="101">
        <v>56.355134925025162</v>
      </c>
      <c r="C21" s="102">
        <v>3.2488718476597795</v>
      </c>
      <c r="D21" s="101">
        <v>60.1665897597357</v>
      </c>
      <c r="E21" s="102">
        <v>3.3659635563839636</v>
      </c>
      <c r="F21" s="101">
        <v>56.607333135320161</v>
      </c>
      <c r="G21" s="102">
        <v>3.5463673800788649</v>
      </c>
      <c r="H21" s="101">
        <v>0.25219821929931641</v>
      </c>
      <c r="I21" s="102">
        <v>4.8095622062683105</v>
      </c>
      <c r="J21" s="101">
        <v>-3.5592565536499023</v>
      </c>
      <c r="K21" s="289">
        <v>4.8894205093383789</v>
      </c>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row>
    <row r="22" spans="1:35">
      <c r="A22" s="191" t="s">
        <v>53</v>
      </c>
      <c r="B22" s="101" t="s">
        <v>5</v>
      </c>
      <c r="C22" s="102" t="s">
        <v>5</v>
      </c>
      <c r="D22" s="101">
        <v>40.57286044395736</v>
      </c>
      <c r="E22" s="102">
        <v>3.9756697403386823</v>
      </c>
      <c r="F22" s="101">
        <v>46.465412303023129</v>
      </c>
      <c r="G22" s="102">
        <v>4.3391807261629776</v>
      </c>
      <c r="H22" s="101" t="s">
        <v>5</v>
      </c>
      <c r="I22" s="102" t="s">
        <v>5</v>
      </c>
      <c r="J22" s="101">
        <v>5.8925518989562988</v>
      </c>
      <c r="K22" s="289">
        <v>5.8851032257080078</v>
      </c>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row>
    <row r="23" spans="1:35">
      <c r="A23" s="191" t="s">
        <v>71</v>
      </c>
      <c r="B23" s="101" t="s">
        <v>5</v>
      </c>
      <c r="C23" s="102" t="s">
        <v>5</v>
      </c>
      <c r="D23" s="101">
        <v>41.708636794512813</v>
      </c>
      <c r="E23" s="102">
        <v>3.7405297120303604</v>
      </c>
      <c r="F23" s="101">
        <v>41.285490411896923</v>
      </c>
      <c r="G23" s="102">
        <v>3.8588430941117564</v>
      </c>
      <c r="H23" s="101" t="s">
        <v>5</v>
      </c>
      <c r="I23" s="102" t="s">
        <v>5</v>
      </c>
      <c r="J23" s="101">
        <v>-0.42314639687538147</v>
      </c>
      <c r="K23" s="289">
        <v>5.3742194175720215</v>
      </c>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row>
    <row r="24" spans="1:35">
      <c r="A24" s="191" t="s">
        <v>39</v>
      </c>
      <c r="B24" s="101" t="s">
        <v>5</v>
      </c>
      <c r="C24" s="102" t="s">
        <v>5</v>
      </c>
      <c r="D24" s="101">
        <v>59.994323475759217</v>
      </c>
      <c r="E24" s="102">
        <v>3.363220617919894</v>
      </c>
      <c r="F24" s="101">
        <v>60.134521065229173</v>
      </c>
      <c r="G24" s="102">
        <v>4.2022585607534975</v>
      </c>
      <c r="H24" s="101" t="s">
        <v>5</v>
      </c>
      <c r="I24" s="102" t="s">
        <v>5</v>
      </c>
      <c r="J24" s="101">
        <v>0.14019758999347687</v>
      </c>
      <c r="K24" s="289">
        <v>5.3824000358581543</v>
      </c>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row>
    <row r="25" spans="1:35">
      <c r="A25" s="191" t="s">
        <v>44</v>
      </c>
      <c r="B25" s="101" t="s">
        <v>5</v>
      </c>
      <c r="C25" s="102" t="s">
        <v>5</v>
      </c>
      <c r="D25" s="101">
        <v>59.938014435918738</v>
      </c>
      <c r="E25" s="102">
        <v>3.7205073471908974</v>
      </c>
      <c r="F25" s="101">
        <v>52.556644030604403</v>
      </c>
      <c r="G25" s="102">
        <v>4.6877718277803782</v>
      </c>
      <c r="H25" s="101" t="s">
        <v>5</v>
      </c>
      <c r="I25" s="102" t="s">
        <v>5</v>
      </c>
      <c r="J25" s="101">
        <v>-7.3813705444335938</v>
      </c>
      <c r="K25" s="289">
        <v>5.9847621917724609</v>
      </c>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row>
    <row r="26" spans="1:35">
      <c r="A26" s="191" t="s">
        <v>72</v>
      </c>
      <c r="B26" s="101">
        <v>49.054733413580692</v>
      </c>
      <c r="C26" s="102">
        <v>5.1547489234542985</v>
      </c>
      <c r="D26" s="101">
        <v>54.629629629629633</v>
      </c>
      <c r="E26" s="102">
        <v>4.6994009476699636</v>
      </c>
      <c r="F26" s="101">
        <v>60.396039603960403</v>
      </c>
      <c r="G26" s="102">
        <v>5.0485345110425106</v>
      </c>
      <c r="H26" s="101">
        <v>11.341305732727051</v>
      </c>
      <c r="I26" s="102">
        <v>7.2152018547058105</v>
      </c>
      <c r="J26" s="101">
        <v>5.7664098739624023</v>
      </c>
      <c r="K26" s="289">
        <v>6.8972511291503906</v>
      </c>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row>
    <row r="27" spans="1:35">
      <c r="A27" s="191" t="s">
        <v>59</v>
      </c>
      <c r="B27" s="101">
        <v>45.82847133424697</v>
      </c>
      <c r="C27" s="102">
        <v>4.9274758527568601</v>
      </c>
      <c r="D27" s="101">
        <v>55.180038654517141</v>
      </c>
      <c r="E27" s="102">
        <v>4.2495476395905332</v>
      </c>
      <c r="F27" s="101">
        <v>68.726682922187337</v>
      </c>
      <c r="G27" s="102">
        <v>3.8949681283670379</v>
      </c>
      <c r="H27" s="101">
        <v>22.898212432861328</v>
      </c>
      <c r="I27" s="102">
        <v>6.2809867858886719</v>
      </c>
      <c r="J27" s="101">
        <v>13.54664421081543</v>
      </c>
      <c r="K27" s="289">
        <v>5.7644977569580078</v>
      </c>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row>
    <row r="28" spans="1:35">
      <c r="A28" s="191" t="s">
        <v>70</v>
      </c>
      <c r="B28" s="101" t="s">
        <v>5</v>
      </c>
      <c r="C28" s="102" t="s">
        <v>5</v>
      </c>
      <c r="D28" s="101">
        <v>52.649580388908788</v>
      </c>
      <c r="E28" s="102">
        <v>5.9588111443492497</v>
      </c>
      <c r="F28" s="101">
        <v>50.009953671458817</v>
      </c>
      <c r="G28" s="102">
        <v>2.9666043773017496</v>
      </c>
      <c r="H28" s="101" t="s">
        <v>5</v>
      </c>
      <c r="I28" s="102" t="s">
        <v>5</v>
      </c>
      <c r="J28" s="101">
        <v>-2.6396267414093018</v>
      </c>
      <c r="K28" s="289">
        <v>6.6564383506774902</v>
      </c>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row>
    <row r="29" spans="1:35">
      <c r="A29" s="191" t="s">
        <v>56</v>
      </c>
      <c r="B29" s="101" t="s">
        <v>5</v>
      </c>
      <c r="C29" s="102" t="s">
        <v>5</v>
      </c>
      <c r="D29" s="101">
        <v>6.0403799145197237</v>
      </c>
      <c r="E29" s="102">
        <v>1.8879364391436941</v>
      </c>
      <c r="F29" s="101">
        <v>7.0386625624282964</v>
      </c>
      <c r="G29" s="102">
        <v>1.9247163831094416</v>
      </c>
      <c r="H29" s="101" t="s">
        <v>5</v>
      </c>
      <c r="I29" s="102" t="s">
        <v>5</v>
      </c>
      <c r="J29" s="101">
        <v>0.99828267097473145</v>
      </c>
      <c r="K29" s="289">
        <v>2.6960780620574951</v>
      </c>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row>
    <row r="30" spans="1:35">
      <c r="A30" s="191" t="s">
        <v>65</v>
      </c>
      <c r="B30" s="101">
        <v>15.014747781219411</v>
      </c>
      <c r="C30" s="102">
        <v>4.1563149823232282</v>
      </c>
      <c r="D30" s="101">
        <v>13.290475355388111</v>
      </c>
      <c r="E30" s="102">
        <v>2.2462946737186216</v>
      </c>
      <c r="F30" s="101">
        <v>19.628099592117032</v>
      </c>
      <c r="G30" s="102">
        <v>2.6149633942225865</v>
      </c>
      <c r="H30" s="101">
        <v>4.6133518218994141</v>
      </c>
      <c r="I30" s="102">
        <v>4.9104976654052734</v>
      </c>
      <c r="J30" s="101">
        <v>6.3376240730285645</v>
      </c>
      <c r="K30" s="289">
        <v>3.4472994804382324</v>
      </c>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row>
    <row r="31" spans="1:35">
      <c r="A31" s="191" t="s">
        <v>40</v>
      </c>
      <c r="B31" s="101" t="s">
        <v>5</v>
      </c>
      <c r="C31" s="102" t="s">
        <v>5</v>
      </c>
      <c r="D31" s="101">
        <v>77.029279880753549</v>
      </c>
      <c r="E31" s="102">
        <v>4.1968822252698574</v>
      </c>
      <c r="F31" s="101">
        <v>83.84259128410298</v>
      </c>
      <c r="G31" s="102">
        <v>3.0069489507410134</v>
      </c>
      <c r="H31" s="101" t="s">
        <v>5</v>
      </c>
      <c r="I31" s="102" t="s">
        <v>5</v>
      </c>
      <c r="J31" s="101">
        <v>6.8133115768432617</v>
      </c>
      <c r="K31" s="289">
        <v>5.1629023551940918</v>
      </c>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row>
    <row r="32" spans="1:35">
      <c r="A32" s="191" t="s">
        <v>33</v>
      </c>
      <c r="B32" s="101">
        <v>52.501573146624317</v>
      </c>
      <c r="C32" s="102">
        <v>4.3033149636632668</v>
      </c>
      <c r="D32" s="101" t="s">
        <v>5</v>
      </c>
      <c r="E32" s="102" t="s">
        <v>5</v>
      </c>
      <c r="F32" s="101">
        <v>57.245458164768891</v>
      </c>
      <c r="G32" s="102">
        <v>4.4492018929595316</v>
      </c>
      <c r="H32" s="101">
        <v>4.7438850402832031</v>
      </c>
      <c r="I32" s="102">
        <v>6.1898236274719238</v>
      </c>
      <c r="J32" s="101" t="s">
        <v>5</v>
      </c>
      <c r="K32" s="289" t="s">
        <v>5</v>
      </c>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row>
    <row r="33" spans="1:35">
      <c r="A33" s="191" t="s">
        <v>50</v>
      </c>
      <c r="B33" s="101">
        <v>48.970720912247423</v>
      </c>
      <c r="C33" s="102">
        <v>5.4040386617577836</v>
      </c>
      <c r="D33" s="101" t="s">
        <v>5</v>
      </c>
      <c r="E33" s="102" t="s">
        <v>5</v>
      </c>
      <c r="F33" s="101">
        <v>63.042805737569687</v>
      </c>
      <c r="G33" s="102">
        <v>4.2298148918766589</v>
      </c>
      <c r="H33" s="101">
        <v>14.072084426879883</v>
      </c>
      <c r="I33" s="102">
        <v>6.8625774383544922</v>
      </c>
      <c r="J33" s="101" t="s">
        <v>5</v>
      </c>
      <c r="K33" s="289" t="s">
        <v>5</v>
      </c>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row>
    <row r="34" spans="1:35">
      <c r="A34" s="191" t="s">
        <v>1</v>
      </c>
      <c r="B34" s="101">
        <v>41.379310344827587</v>
      </c>
      <c r="C34" s="102">
        <v>6.4511334254723129</v>
      </c>
      <c r="D34" s="101" t="s">
        <v>5</v>
      </c>
      <c r="E34" s="102" t="s">
        <v>5</v>
      </c>
      <c r="F34" s="101">
        <v>46.032019704455386</v>
      </c>
      <c r="G34" s="102">
        <v>6.4623236135958058</v>
      </c>
      <c r="H34" s="101">
        <v>4.6527094841003418</v>
      </c>
      <c r="I34" s="102">
        <v>9.1311960220336914</v>
      </c>
      <c r="J34" s="101" t="s">
        <v>5</v>
      </c>
      <c r="K34" s="289" t="s">
        <v>5</v>
      </c>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row>
    <row r="35" spans="1:35">
      <c r="A35" s="191" t="s">
        <v>66</v>
      </c>
      <c r="B35" s="101">
        <v>34.733350078119798</v>
      </c>
      <c r="C35" s="102">
        <v>5.1060793652885552</v>
      </c>
      <c r="D35" s="101">
        <v>40.833454871839542</v>
      </c>
      <c r="E35" s="102">
        <v>3.7328139863942509</v>
      </c>
      <c r="F35" s="101">
        <v>35.433009347926983</v>
      </c>
      <c r="G35" s="102">
        <v>3.4445195151474031</v>
      </c>
      <c r="H35" s="101">
        <v>0.69965928792953491</v>
      </c>
      <c r="I35" s="102">
        <v>6.1592826843261719</v>
      </c>
      <c r="J35" s="101">
        <v>-5.4004454612731934</v>
      </c>
      <c r="K35" s="289">
        <v>5.0792336463928223</v>
      </c>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row>
    <row r="36" spans="1:35">
      <c r="A36" s="234" t="s">
        <v>77</v>
      </c>
      <c r="B36" s="101" t="s">
        <v>27</v>
      </c>
      <c r="C36" s="102" t="s">
        <v>27</v>
      </c>
      <c r="D36" s="101">
        <v>30.839493340115229</v>
      </c>
      <c r="E36" s="102">
        <v>7.6778038995109315</v>
      </c>
      <c r="F36" s="101">
        <v>37.903225806451623</v>
      </c>
      <c r="G36" s="102">
        <v>4.4982320141090346</v>
      </c>
      <c r="H36" s="101" t="s">
        <v>27</v>
      </c>
      <c r="I36" s="102" t="s">
        <v>27</v>
      </c>
      <c r="J36" s="101">
        <v>7.0637326240539551</v>
      </c>
      <c r="K36" s="289">
        <v>8.8984699249267578</v>
      </c>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row>
    <row r="37" spans="1:35">
      <c r="A37" s="191" t="s">
        <v>45</v>
      </c>
      <c r="B37" s="101">
        <v>41.366984540370069</v>
      </c>
      <c r="C37" s="102">
        <v>4.1443345300885444</v>
      </c>
      <c r="D37" s="101">
        <v>58.237659675944663</v>
      </c>
      <c r="E37" s="102">
        <v>7.9692929885132395</v>
      </c>
      <c r="F37" s="101">
        <v>53.743635893231946</v>
      </c>
      <c r="G37" s="102">
        <v>4.5685786514684699</v>
      </c>
      <c r="H37" s="101">
        <v>12.376651763916016</v>
      </c>
      <c r="I37" s="102">
        <v>6.1682591438293457</v>
      </c>
      <c r="J37" s="101">
        <v>-4.4940237998962402</v>
      </c>
      <c r="K37" s="289">
        <v>9.1859426498413086</v>
      </c>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row>
    <row r="38" spans="1:35">
      <c r="A38" s="191" t="s">
        <v>62</v>
      </c>
      <c r="B38" s="101" t="s">
        <v>5</v>
      </c>
      <c r="C38" s="102" t="s">
        <v>5</v>
      </c>
      <c r="D38" s="101">
        <v>31.95768649463356</v>
      </c>
      <c r="E38" s="102">
        <v>5.9677766818807836</v>
      </c>
      <c r="F38" s="101">
        <v>41.459168427627532</v>
      </c>
      <c r="G38" s="102">
        <v>4.2645207303374875</v>
      </c>
      <c r="H38" s="101" t="s">
        <v>5</v>
      </c>
      <c r="I38" s="102" t="s">
        <v>5</v>
      </c>
      <c r="J38" s="101">
        <v>9.5014820098876953</v>
      </c>
      <c r="K38" s="289">
        <v>7.3348822593688965</v>
      </c>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row>
    <row r="39" spans="1:35">
      <c r="A39" s="191" t="s">
        <v>74</v>
      </c>
      <c r="B39" s="101">
        <v>39.988014278503123</v>
      </c>
      <c r="C39" s="102">
        <v>4.1097680969186712</v>
      </c>
      <c r="D39" s="101">
        <v>39.382936046489057</v>
      </c>
      <c r="E39" s="102">
        <v>4.3466759641519968</v>
      </c>
      <c r="F39" s="101">
        <v>43.197898232439009</v>
      </c>
      <c r="G39" s="102">
        <v>3.7901665738701538</v>
      </c>
      <c r="H39" s="101">
        <v>3.2098839282989502</v>
      </c>
      <c r="I39" s="102">
        <v>5.5906667709350586</v>
      </c>
      <c r="J39" s="101">
        <v>3.8149621486663818</v>
      </c>
      <c r="K39" s="289">
        <v>5.7670578956604004</v>
      </c>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row>
    <row r="40" spans="1:35">
      <c r="A40" s="191" t="s">
        <v>48</v>
      </c>
      <c r="B40" s="101" t="s">
        <v>5</v>
      </c>
      <c r="C40" s="102" t="s">
        <v>5</v>
      </c>
      <c r="D40" s="101">
        <v>63.858769534514252</v>
      </c>
      <c r="E40" s="102">
        <v>4.349197451602075</v>
      </c>
      <c r="F40" s="101">
        <v>61.217008707309219</v>
      </c>
      <c r="G40" s="102">
        <v>4.4776244724909517</v>
      </c>
      <c r="H40" s="101" t="s">
        <v>5</v>
      </c>
      <c r="I40" s="102" t="s">
        <v>5</v>
      </c>
      <c r="J40" s="101">
        <v>-2.6417608261108398</v>
      </c>
      <c r="K40" s="289">
        <v>6.2421660423278809</v>
      </c>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row>
    <row r="41" spans="1:35" ht="15">
      <c r="A41" s="209" t="s">
        <v>520</v>
      </c>
      <c r="B41" s="101" t="s">
        <v>5</v>
      </c>
      <c r="C41" s="102" t="s">
        <v>5</v>
      </c>
      <c r="D41" s="101">
        <v>77.567859702397229</v>
      </c>
      <c r="E41" s="102">
        <v>4.843364912878604</v>
      </c>
      <c r="F41" s="101">
        <v>69.225226604082394</v>
      </c>
      <c r="G41" s="102">
        <v>4.7546665716013035</v>
      </c>
      <c r="H41" s="101" t="s">
        <v>5</v>
      </c>
      <c r="I41" s="102" t="s">
        <v>5</v>
      </c>
      <c r="J41" s="101">
        <v>-8.3426332473754883</v>
      </c>
      <c r="K41" s="289">
        <v>6.7871227264404297</v>
      </c>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row>
    <row r="42" spans="1:35">
      <c r="A42" s="191" t="s">
        <v>73</v>
      </c>
      <c r="B42" s="101" t="s">
        <v>5</v>
      </c>
      <c r="C42" s="102" t="s">
        <v>5</v>
      </c>
      <c r="D42" s="101">
        <v>52.459018606636683</v>
      </c>
      <c r="E42" s="102">
        <v>4.7645358014280417</v>
      </c>
      <c r="F42" s="101">
        <v>47.181001696706922</v>
      </c>
      <c r="G42" s="102">
        <v>3.020287348238476</v>
      </c>
      <c r="H42" s="101" t="s">
        <v>5</v>
      </c>
      <c r="I42" s="102" t="s">
        <v>5</v>
      </c>
      <c r="J42" s="101">
        <v>-5.2780170440673828</v>
      </c>
      <c r="K42" s="289">
        <v>5.6411824226379395</v>
      </c>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row>
    <row r="43" spans="1:35">
      <c r="A43" s="191" t="s">
        <v>51</v>
      </c>
      <c r="B43" s="101">
        <v>60.284257091829687</v>
      </c>
      <c r="C43" s="102">
        <v>4.8598198702210622</v>
      </c>
      <c r="D43" s="101">
        <v>59.970265859462401</v>
      </c>
      <c r="E43" s="102">
        <v>4.1626213442032824</v>
      </c>
      <c r="F43" s="101">
        <v>66.351215357638722</v>
      </c>
      <c r="G43" s="102">
        <v>3.83011882811982</v>
      </c>
      <c r="H43" s="101">
        <v>6.0669584274291992</v>
      </c>
      <c r="I43" s="102">
        <v>6.1877021789550781</v>
      </c>
      <c r="J43" s="101">
        <v>6.3809494972229004</v>
      </c>
      <c r="K43" s="289">
        <v>5.656609058380127</v>
      </c>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row>
    <row r="44" spans="1:35">
      <c r="A44" s="222" t="s">
        <v>34</v>
      </c>
      <c r="B44" s="223">
        <v>57.358775995768362</v>
      </c>
      <c r="C44" s="224">
        <v>3.9505729360763882</v>
      </c>
      <c r="D44" s="223" t="s">
        <v>5</v>
      </c>
      <c r="E44" s="224" t="s">
        <v>5</v>
      </c>
      <c r="F44" s="223">
        <v>62.742327999089611</v>
      </c>
      <c r="G44" s="224">
        <v>4.640598465583337</v>
      </c>
      <c r="H44" s="223">
        <v>5.383552074432373</v>
      </c>
      <c r="I44" s="224">
        <v>6.0944385528564453</v>
      </c>
      <c r="J44" s="223" t="s">
        <v>5</v>
      </c>
      <c r="K44" s="225" t="s">
        <v>5</v>
      </c>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row>
    <row r="45" spans="1:35">
      <c r="A45" s="191" t="s">
        <v>38</v>
      </c>
      <c r="B45" s="101" t="s">
        <v>5</v>
      </c>
      <c r="C45" s="102" t="s">
        <v>5</v>
      </c>
      <c r="D45" s="101">
        <v>41.079772684761103</v>
      </c>
      <c r="E45" s="102">
        <v>3.591863033238075</v>
      </c>
      <c r="F45" s="101">
        <v>44.504479922459169</v>
      </c>
      <c r="G45" s="102">
        <v>3.7185274224118232</v>
      </c>
      <c r="H45" s="101" t="s">
        <v>5</v>
      </c>
      <c r="I45" s="102" t="s">
        <v>5</v>
      </c>
      <c r="J45" s="101">
        <v>3.4247071743011475</v>
      </c>
      <c r="K45" s="289">
        <v>5.1700024604797363</v>
      </c>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row>
    <row r="46" spans="1:35">
      <c r="A46" s="191" t="s">
        <v>68</v>
      </c>
      <c r="B46" s="101">
        <v>39.646037611830877</v>
      </c>
      <c r="C46" s="102">
        <v>5.2525588045997473</v>
      </c>
      <c r="D46" s="101">
        <v>44.701618973437952</v>
      </c>
      <c r="E46" s="102">
        <v>5.0091524919244268</v>
      </c>
      <c r="F46" s="101">
        <v>49.301423283112229</v>
      </c>
      <c r="G46" s="102">
        <v>3.5649292367692054</v>
      </c>
      <c r="H46" s="101">
        <v>9.6553859710693359</v>
      </c>
      <c r="I46" s="102">
        <v>6.3480782508850098</v>
      </c>
      <c r="J46" s="101">
        <v>4.5998044013977051</v>
      </c>
      <c r="K46" s="289">
        <v>6.1481971740722656</v>
      </c>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row>
    <row r="47" spans="1:35">
      <c r="A47" s="191" t="s">
        <v>46</v>
      </c>
      <c r="B47" s="101" t="s">
        <v>5</v>
      </c>
      <c r="C47" s="102" t="s">
        <v>5</v>
      </c>
      <c r="D47" s="101">
        <v>54.909493679644349</v>
      </c>
      <c r="E47" s="102">
        <v>4.92315111868899</v>
      </c>
      <c r="F47" s="101">
        <v>68.705515852849317</v>
      </c>
      <c r="G47" s="102">
        <v>5.0045084875814396</v>
      </c>
      <c r="H47" s="101" t="s">
        <v>5</v>
      </c>
      <c r="I47" s="102" t="s">
        <v>5</v>
      </c>
      <c r="J47" s="101">
        <v>13.796022415161133</v>
      </c>
      <c r="K47" s="289">
        <v>7.0201511383056641</v>
      </c>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row>
    <row r="48" spans="1:35">
      <c r="A48" s="191" t="s">
        <v>75</v>
      </c>
      <c r="B48" s="101">
        <v>8.765818313624397</v>
      </c>
      <c r="C48" s="102">
        <v>6.2973138398688011</v>
      </c>
      <c r="D48" s="101" t="s">
        <v>5</v>
      </c>
      <c r="E48" s="102" t="s">
        <v>5</v>
      </c>
      <c r="F48" s="101">
        <v>7.1723944084446734</v>
      </c>
      <c r="G48" s="102">
        <v>1.2428934234381983</v>
      </c>
      <c r="H48" s="101">
        <v>-1.5934239625930786</v>
      </c>
      <c r="I48" s="102">
        <v>6.4187960624694824</v>
      </c>
      <c r="J48" s="101" t="s">
        <v>5</v>
      </c>
      <c r="K48" s="289" t="s">
        <v>5</v>
      </c>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row>
    <row r="49" spans="1:35">
      <c r="A49" s="234" t="s">
        <v>55</v>
      </c>
      <c r="B49" s="87" t="s">
        <v>5</v>
      </c>
      <c r="C49" s="88" t="s">
        <v>5</v>
      </c>
      <c r="D49" s="87" t="s">
        <v>27</v>
      </c>
      <c r="E49" s="88" t="s">
        <v>27</v>
      </c>
      <c r="F49" s="87">
        <v>48.483372431211578</v>
      </c>
      <c r="G49" s="88">
        <v>8.5176307067825228</v>
      </c>
      <c r="H49" s="87" t="s">
        <v>5</v>
      </c>
      <c r="I49" s="88" t="s">
        <v>5</v>
      </c>
      <c r="J49" s="87" t="s">
        <v>27</v>
      </c>
      <c r="K49" s="210" t="s">
        <v>27</v>
      </c>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row>
    <row r="50" spans="1:35" ht="16" thickBot="1">
      <c r="A50" s="292" t="s">
        <v>525</v>
      </c>
      <c r="B50" s="293">
        <v>38.243084378450689</v>
      </c>
      <c r="C50" s="287">
        <v>4.8009600139403608</v>
      </c>
      <c r="D50" s="293">
        <v>38.556196106416429</v>
      </c>
      <c r="E50" s="287">
        <v>5.5195666941047952</v>
      </c>
      <c r="F50" s="293">
        <v>40.16059468044633</v>
      </c>
      <c r="G50" s="287">
        <v>4.7626979903737858</v>
      </c>
      <c r="H50" s="293" t="s">
        <v>27</v>
      </c>
      <c r="I50" s="287" t="s">
        <v>27</v>
      </c>
      <c r="J50" s="293" t="s">
        <v>27</v>
      </c>
      <c r="K50" s="288" t="s">
        <v>27</v>
      </c>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row>
    <row r="51" spans="1:35">
      <c r="A51" s="151"/>
      <c r="B51" s="101"/>
      <c r="C51" s="88"/>
      <c r="D51" s="101"/>
      <c r="E51" s="88"/>
      <c r="F51" s="101"/>
      <c r="G51" s="88"/>
      <c r="H51" s="101"/>
      <c r="I51" s="88"/>
      <c r="J51" s="101"/>
      <c r="K51" s="88"/>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row>
    <row r="52" spans="1:35" ht="15">
      <c r="A52" s="136" t="s">
        <v>649</v>
      </c>
      <c r="B52" s="101"/>
      <c r="C52" s="88"/>
      <c r="D52" s="101"/>
      <c r="E52" s="88"/>
      <c r="F52" s="101"/>
      <c r="G52" s="88"/>
      <c r="H52" s="101"/>
      <c r="I52" s="88"/>
      <c r="J52" s="101"/>
      <c r="K52" s="88"/>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row>
    <row r="53" spans="1:35">
      <c r="A53" s="13" t="s">
        <v>485</v>
      </c>
      <c r="B53" s="101"/>
      <c r="C53" s="88"/>
      <c r="D53" s="101"/>
      <c r="E53" s="88"/>
      <c r="F53" s="101"/>
      <c r="G53" s="88"/>
      <c r="H53" s="101"/>
      <c r="I53" s="88"/>
      <c r="J53" s="101"/>
      <c r="K53" s="88"/>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row>
    <row r="54" spans="1:35" s="13" customFormat="1">
      <c r="A54" s="103" t="s">
        <v>320</v>
      </c>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10"/>
      <c r="AA54" s="110"/>
      <c r="AB54" s="110"/>
      <c r="AC54" s="110"/>
      <c r="AD54" s="110"/>
      <c r="AE54" s="110"/>
      <c r="AF54" s="110"/>
      <c r="AG54" s="110"/>
      <c r="AH54" s="110"/>
      <c r="AI54" s="110"/>
    </row>
    <row r="55" spans="1:35" s="13" customFormat="1">
      <c r="A55" s="109" t="s">
        <v>313</v>
      </c>
      <c r="B55" s="110"/>
      <c r="C55" s="110"/>
      <c r="D55" s="110"/>
      <c r="E55" s="110"/>
      <c r="F55" s="110"/>
      <c r="G55" s="110"/>
      <c r="H55" s="110"/>
      <c r="I55" s="110"/>
      <c r="J55" s="111"/>
      <c r="K55" s="111"/>
      <c r="L55" s="111"/>
      <c r="M55" s="111"/>
      <c r="N55" s="111"/>
      <c r="O55" s="111"/>
      <c r="P55" s="111"/>
      <c r="Q55" s="111"/>
      <c r="R55" s="111"/>
      <c r="S55" s="111"/>
      <c r="T55" s="111"/>
      <c r="U55" s="111"/>
      <c r="V55" s="111"/>
      <c r="W55" s="111"/>
      <c r="X55" s="111"/>
      <c r="Y55" s="111"/>
      <c r="Z55" s="110"/>
      <c r="AA55" s="110"/>
      <c r="AB55" s="110"/>
      <c r="AC55" s="110"/>
      <c r="AD55" s="110"/>
      <c r="AE55" s="110"/>
      <c r="AF55" s="110"/>
      <c r="AG55" s="110"/>
      <c r="AH55" s="110"/>
      <c r="AI55" s="110"/>
    </row>
    <row r="56" spans="1:35" s="13" customFormat="1">
      <c r="A56" s="29"/>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0"/>
      <c r="AA56" s="110"/>
      <c r="AB56" s="110"/>
      <c r="AC56" s="110"/>
      <c r="AD56" s="110"/>
      <c r="AE56" s="110"/>
      <c r="AF56" s="110"/>
      <c r="AG56" s="110"/>
      <c r="AH56" s="110"/>
      <c r="AI56" s="110"/>
    </row>
    <row r="57" spans="1:35">
      <c r="A57" s="30"/>
    </row>
    <row r="58" spans="1:35">
      <c r="A58" s="13"/>
    </row>
  </sheetData>
  <sortState xmlns:xlrd2="http://schemas.microsoft.com/office/spreadsheetml/2017/richdata2" ref="A12:K49">
    <sortCondition ref="A11"/>
  </sortState>
  <customSheetViews>
    <customSheetView guid="{D5EBC263-696F-49EE-8F70-9720399D0AE4}" scale="80" topLeftCell="A13">
      <selection activeCell="A34" sqref="A34:K34"/>
      <pageMargins left="0.7" right="0.7" top="0.75" bottom="0.75" header="0.3" footer="0.3"/>
      <pageSetup paperSize="9" orientation="portrait" r:id="rId1"/>
    </customSheetView>
    <customSheetView guid="{353D1C49-C974-412E-95D5-6B2FB5C60A84}" scale="80" topLeftCell="A13">
      <selection activeCell="A34" sqref="A34:K34"/>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conditionalFormatting sqref="J11:J48 H11:H48">
    <cfRule type="expression" dxfId="97" priority="5">
      <formula>ABS(H11/I11)&gt;1.96</formula>
    </cfRule>
  </conditionalFormatting>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Z51"/>
  <sheetViews>
    <sheetView zoomScaleNormal="100" workbookViewId="0"/>
  </sheetViews>
  <sheetFormatPr baseColWidth="10" defaultColWidth="8.83203125" defaultRowHeight="13"/>
  <cols>
    <col min="1" max="1" width="34" style="62" customWidth="1"/>
    <col min="2" max="16384" width="8.83203125" style="62"/>
  </cols>
  <sheetData>
    <row r="1" spans="1:26">
      <c r="A1" s="62" t="str">
        <f ca="1">RIGHT(CELL("Filename",A1),LEN(CELL("Filename",A1))-FIND("]",CELL("Filename",A1)))</f>
        <v>Table BIN.NO.GENDER_P_I3</v>
      </c>
      <c r="D1" s="149"/>
      <c r="J1" s="113" t="s">
        <v>333</v>
      </c>
    </row>
    <row r="2" spans="1:26">
      <c r="A2" s="82" t="s">
        <v>270</v>
      </c>
      <c r="D2" s="149"/>
      <c r="J2" s="15" t="s">
        <v>378</v>
      </c>
    </row>
    <row r="3" spans="1:26">
      <c r="A3" s="3" t="s">
        <v>283</v>
      </c>
      <c r="B3" s="254"/>
      <c r="F3" s="14"/>
    </row>
    <row r="4" spans="1:26">
      <c r="A4" s="184" t="s">
        <v>139</v>
      </c>
      <c r="F4" s="14"/>
    </row>
    <row r="5" spans="1:26">
      <c r="A5" s="148"/>
    </row>
    <row r="6" spans="1:26" ht="14" thickBot="1">
      <c r="A6" s="148"/>
    </row>
    <row r="7" spans="1:26" s="255" customFormat="1">
      <c r="A7" s="424"/>
      <c r="B7" s="408" t="s">
        <v>140</v>
      </c>
      <c r="C7" s="410"/>
    </row>
    <row r="8" spans="1:26" s="202" customFormat="1">
      <c r="A8" s="425"/>
      <c r="B8" s="427"/>
      <c r="C8" s="428"/>
    </row>
    <row r="9" spans="1:26" s="202" customFormat="1" ht="12" customHeight="1">
      <c r="A9" s="425"/>
      <c r="B9" s="411"/>
      <c r="C9" s="413"/>
    </row>
    <row r="10" spans="1:26" s="28" customFormat="1">
      <c r="A10" s="426"/>
      <c r="B10" s="61" t="s">
        <v>490</v>
      </c>
      <c r="C10" s="265" t="s">
        <v>423</v>
      </c>
    </row>
    <row r="11" spans="1:26">
      <c r="A11" s="191" t="s">
        <v>49</v>
      </c>
      <c r="B11" s="101">
        <v>41.973966194368117</v>
      </c>
      <c r="C11" s="289">
        <v>4.7897374056821818</v>
      </c>
      <c r="D11" s="112"/>
      <c r="E11" s="112"/>
      <c r="F11" s="112"/>
      <c r="G11" s="112"/>
      <c r="H11" s="112"/>
      <c r="I11" s="112"/>
      <c r="J11" s="112"/>
      <c r="K11" s="112"/>
      <c r="L11" s="112"/>
      <c r="M11" s="112"/>
      <c r="N11" s="112"/>
      <c r="O11" s="112"/>
      <c r="P11" s="112"/>
      <c r="Q11" s="112"/>
      <c r="R11" s="112"/>
      <c r="S11" s="112"/>
      <c r="T11" s="112"/>
      <c r="U11" s="112"/>
      <c r="V11" s="112"/>
      <c r="W11" s="112"/>
      <c r="X11" s="112"/>
      <c r="Y11" s="112"/>
      <c r="Z11" s="112"/>
    </row>
    <row r="12" spans="1:26">
      <c r="A12" s="191" t="s">
        <v>79</v>
      </c>
      <c r="B12" s="101">
        <v>68.161391434032481</v>
      </c>
      <c r="C12" s="289">
        <v>3.9004597737263631</v>
      </c>
      <c r="D12" s="112"/>
      <c r="E12" s="112"/>
      <c r="F12" s="112"/>
      <c r="G12" s="112"/>
      <c r="H12" s="112"/>
      <c r="I12" s="112"/>
      <c r="J12" s="112"/>
      <c r="K12" s="112"/>
      <c r="L12" s="112"/>
      <c r="M12" s="112"/>
      <c r="N12" s="112"/>
      <c r="O12" s="112"/>
      <c r="P12" s="112"/>
      <c r="Q12" s="112"/>
      <c r="R12" s="112"/>
      <c r="S12" s="112"/>
      <c r="T12" s="112"/>
      <c r="U12" s="112"/>
      <c r="V12" s="112"/>
      <c r="W12" s="112"/>
      <c r="X12" s="112"/>
      <c r="Y12" s="112"/>
      <c r="Z12" s="112"/>
    </row>
    <row r="13" spans="1:26">
      <c r="A13" s="191" t="s">
        <v>47</v>
      </c>
      <c r="B13" s="101">
        <v>35.481917479940719</v>
      </c>
      <c r="C13" s="289">
        <v>5.7597202068213571</v>
      </c>
      <c r="D13" s="112"/>
      <c r="E13" s="112"/>
      <c r="F13" s="112"/>
      <c r="G13" s="112"/>
      <c r="H13" s="112"/>
      <c r="I13" s="112"/>
      <c r="J13" s="112"/>
      <c r="K13" s="112"/>
      <c r="L13" s="112"/>
      <c r="M13" s="112"/>
      <c r="N13" s="112"/>
      <c r="O13" s="112"/>
      <c r="P13" s="112"/>
      <c r="Q13" s="112"/>
      <c r="R13" s="112"/>
      <c r="S13" s="112"/>
      <c r="T13" s="112"/>
      <c r="U13" s="112"/>
      <c r="V13" s="112"/>
      <c r="W13" s="112"/>
      <c r="X13" s="112"/>
      <c r="Y13" s="112"/>
      <c r="Z13" s="112"/>
    </row>
    <row r="14" spans="1:26">
      <c r="A14" s="191" t="s">
        <v>44</v>
      </c>
      <c r="B14" s="101">
        <v>49.028620807230602</v>
      </c>
      <c r="C14" s="289">
        <v>5.9665792765508332</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row>
    <row r="15" spans="1:26">
      <c r="A15" s="191" t="s">
        <v>74</v>
      </c>
      <c r="B15" s="101">
        <v>39.470289121849397</v>
      </c>
      <c r="C15" s="289">
        <v>3.8772418916935254</v>
      </c>
    </row>
    <row r="16" spans="1:26">
      <c r="A16" s="191" t="s">
        <v>34</v>
      </c>
      <c r="B16" s="101">
        <v>62.135922330097102</v>
      </c>
      <c r="C16" s="289">
        <v>4.7064805741015245</v>
      </c>
      <c r="D16" s="112"/>
      <c r="E16" s="112"/>
      <c r="F16" s="112"/>
      <c r="G16" s="112"/>
      <c r="H16" s="112"/>
      <c r="I16" s="112"/>
      <c r="J16" s="112"/>
      <c r="K16" s="112"/>
      <c r="L16" s="112"/>
      <c r="M16" s="112"/>
      <c r="N16" s="112"/>
      <c r="O16" s="112"/>
      <c r="P16" s="112"/>
      <c r="Q16" s="112"/>
      <c r="R16" s="112"/>
      <c r="S16" s="112"/>
      <c r="T16" s="112"/>
      <c r="U16" s="112"/>
      <c r="V16" s="112"/>
      <c r="W16" s="112"/>
      <c r="X16" s="112"/>
      <c r="Y16" s="112"/>
      <c r="Z16" s="112"/>
    </row>
    <row r="17" spans="1:26">
      <c r="A17" s="191" t="s">
        <v>46</v>
      </c>
      <c r="B17" s="101">
        <v>48.748990213341592</v>
      </c>
      <c r="C17" s="289">
        <v>5.4179498831592126</v>
      </c>
      <c r="D17" s="112"/>
      <c r="E17" s="112"/>
      <c r="F17" s="112"/>
      <c r="G17" s="112"/>
      <c r="H17" s="112"/>
      <c r="I17" s="112"/>
      <c r="J17" s="112"/>
      <c r="K17" s="112"/>
      <c r="L17" s="112"/>
      <c r="M17" s="112"/>
      <c r="N17" s="112"/>
      <c r="O17" s="112"/>
      <c r="P17" s="112"/>
      <c r="Q17" s="112"/>
      <c r="R17" s="112"/>
      <c r="S17" s="112"/>
      <c r="T17" s="112"/>
      <c r="U17" s="112"/>
      <c r="V17" s="112"/>
      <c r="W17" s="112"/>
      <c r="X17" s="112"/>
      <c r="Y17" s="112"/>
      <c r="Z17" s="112"/>
    </row>
    <row r="18" spans="1:26">
      <c r="A18" s="191" t="s">
        <v>32</v>
      </c>
      <c r="B18" s="101">
        <v>21.067167984209419</v>
      </c>
      <c r="C18" s="289">
        <v>3.7135575080022525</v>
      </c>
      <c r="D18" s="112"/>
      <c r="E18" s="112"/>
      <c r="F18" s="112"/>
      <c r="G18" s="112"/>
      <c r="H18" s="112"/>
      <c r="I18" s="112"/>
      <c r="J18" s="112"/>
      <c r="K18" s="112"/>
      <c r="L18" s="112"/>
      <c r="M18" s="112"/>
      <c r="N18" s="112"/>
      <c r="O18" s="112"/>
      <c r="P18" s="112"/>
      <c r="Q18" s="112"/>
      <c r="R18" s="112"/>
      <c r="S18" s="112"/>
      <c r="T18" s="112"/>
      <c r="U18" s="112"/>
      <c r="V18" s="112"/>
      <c r="W18" s="112"/>
      <c r="X18" s="112"/>
      <c r="Y18" s="112"/>
      <c r="Z18" s="112"/>
    </row>
    <row r="19" spans="1:26">
      <c r="A19" s="191" t="s">
        <v>75</v>
      </c>
      <c r="B19" s="101">
        <v>6.8821784834158457</v>
      </c>
      <c r="C19" s="289">
        <v>1.8489988841268745</v>
      </c>
      <c r="D19" s="112"/>
      <c r="E19" s="112"/>
      <c r="F19" s="112"/>
      <c r="G19" s="112"/>
      <c r="H19" s="112"/>
      <c r="I19" s="112"/>
      <c r="J19" s="112"/>
      <c r="K19" s="112"/>
      <c r="L19" s="112"/>
      <c r="M19" s="112"/>
      <c r="N19" s="112"/>
      <c r="O19" s="112"/>
      <c r="P19" s="112"/>
      <c r="Q19" s="112"/>
      <c r="R19" s="112"/>
      <c r="S19" s="112"/>
      <c r="T19" s="112"/>
      <c r="U19" s="112"/>
      <c r="V19" s="112"/>
      <c r="W19" s="112"/>
      <c r="X19" s="112"/>
      <c r="Y19" s="112"/>
      <c r="Z19" s="112"/>
    </row>
    <row r="20" spans="1:26">
      <c r="A20" s="191" t="s">
        <v>37</v>
      </c>
      <c r="B20" s="101">
        <v>20.923957282640309</v>
      </c>
      <c r="C20" s="289">
        <v>3.0911832510743893</v>
      </c>
      <c r="D20" s="112"/>
      <c r="E20" s="112"/>
      <c r="F20" s="112"/>
      <c r="G20" s="112"/>
      <c r="H20" s="112"/>
      <c r="I20" s="112"/>
      <c r="J20" s="112"/>
      <c r="K20" s="112"/>
      <c r="L20" s="112"/>
      <c r="M20" s="112"/>
      <c r="N20" s="112"/>
      <c r="O20" s="112"/>
      <c r="P20" s="112"/>
      <c r="Q20" s="112"/>
      <c r="R20" s="112"/>
      <c r="S20" s="112"/>
      <c r="T20" s="112"/>
      <c r="U20" s="112"/>
      <c r="V20" s="112"/>
      <c r="W20" s="112"/>
      <c r="X20" s="112"/>
      <c r="Y20" s="112"/>
      <c r="Z20" s="112"/>
    </row>
    <row r="21" spans="1:26" ht="14" thickBot="1">
      <c r="A21" s="192" t="s">
        <v>67</v>
      </c>
      <c r="B21" s="242">
        <v>49.496145043111433</v>
      </c>
      <c r="C21" s="294">
        <v>2.4817784543144707</v>
      </c>
      <c r="D21" s="112"/>
      <c r="E21" s="112"/>
      <c r="F21" s="112"/>
      <c r="G21" s="112"/>
      <c r="H21" s="112"/>
      <c r="I21" s="112"/>
      <c r="J21" s="112"/>
      <c r="K21" s="112"/>
      <c r="L21" s="112"/>
      <c r="M21" s="112"/>
      <c r="N21" s="112"/>
      <c r="O21" s="112"/>
      <c r="P21" s="112"/>
      <c r="Q21" s="112"/>
      <c r="R21" s="112"/>
      <c r="S21" s="112"/>
      <c r="T21" s="112"/>
      <c r="U21" s="112"/>
      <c r="V21" s="112"/>
      <c r="W21" s="112"/>
      <c r="X21" s="112"/>
      <c r="Y21" s="112"/>
      <c r="Z21" s="112"/>
    </row>
    <row r="22" spans="1:26">
      <c r="A22" s="151"/>
      <c r="B22" s="101"/>
      <c r="C22" s="88"/>
      <c r="D22" s="112"/>
      <c r="E22" s="112"/>
      <c r="F22" s="112"/>
      <c r="G22" s="112"/>
      <c r="H22" s="112"/>
      <c r="I22" s="112"/>
      <c r="J22" s="112"/>
      <c r="K22" s="112"/>
      <c r="L22" s="112"/>
      <c r="M22" s="112"/>
      <c r="N22" s="112"/>
      <c r="O22" s="112"/>
      <c r="P22" s="112"/>
      <c r="Q22" s="112"/>
      <c r="R22" s="112"/>
      <c r="S22" s="112"/>
      <c r="T22" s="112"/>
      <c r="U22" s="112"/>
      <c r="V22" s="112"/>
      <c r="W22" s="112"/>
      <c r="X22" s="112"/>
      <c r="Y22" s="112"/>
      <c r="Z22" s="112"/>
    </row>
    <row r="23" spans="1:26" s="13" customFormat="1">
      <c r="A23" s="80" t="s">
        <v>320</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row>
    <row r="24" spans="1:26" s="13" customFormat="1">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row>
    <row r="25" spans="1:26" s="13" customFormat="1">
      <c r="A25" s="15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row>
    <row r="26" spans="1:26" s="13" customFormat="1">
      <c r="A26" s="109"/>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row>
    <row r="27" spans="1:26" s="13" customFormat="1">
      <c r="A27" s="127"/>
      <c r="B27" s="108"/>
      <c r="C27" s="108"/>
      <c r="D27" s="108"/>
      <c r="E27" s="108"/>
      <c r="F27" s="108"/>
      <c r="G27" s="108"/>
      <c r="H27" s="108"/>
      <c r="I27" s="108"/>
      <c r="J27" s="108"/>
      <c r="K27" s="108"/>
      <c r="L27" s="108"/>
      <c r="M27" s="108"/>
      <c r="N27" s="108"/>
      <c r="O27" s="108"/>
      <c r="P27" s="108"/>
      <c r="Q27" s="110"/>
      <c r="R27" s="110"/>
      <c r="S27" s="110"/>
      <c r="T27" s="110"/>
      <c r="U27" s="110"/>
      <c r="V27" s="110"/>
      <c r="W27" s="110"/>
      <c r="X27" s="110"/>
      <c r="Y27" s="110"/>
      <c r="Z27" s="110"/>
    </row>
    <row r="28" spans="1:26" s="13" customFormat="1">
      <c r="A28" s="75"/>
      <c r="B28" s="110"/>
      <c r="C28" s="110"/>
      <c r="D28" s="111"/>
      <c r="E28" s="111"/>
      <c r="F28" s="111"/>
      <c r="G28" s="111"/>
      <c r="H28" s="111"/>
      <c r="I28" s="111"/>
      <c r="J28" s="111"/>
      <c r="K28" s="111"/>
      <c r="L28" s="111"/>
      <c r="M28" s="111"/>
      <c r="N28" s="111"/>
      <c r="O28" s="111"/>
      <c r="P28" s="111"/>
      <c r="Q28" s="110"/>
      <c r="R28" s="110"/>
      <c r="S28" s="110"/>
      <c r="T28" s="110"/>
      <c r="U28" s="110"/>
      <c r="V28" s="110"/>
      <c r="W28" s="110"/>
      <c r="X28" s="110"/>
      <c r="Y28" s="110"/>
      <c r="Z28" s="110"/>
    </row>
    <row r="29" spans="1:26" s="13" customFormat="1">
      <c r="A29" s="256"/>
      <c r="B29" s="112"/>
      <c r="C29" s="112"/>
      <c r="D29" s="112"/>
      <c r="E29" s="112"/>
      <c r="F29" s="112"/>
      <c r="G29" s="112"/>
      <c r="H29" s="112"/>
      <c r="I29" s="112"/>
      <c r="J29" s="112"/>
      <c r="K29" s="112"/>
      <c r="L29" s="112"/>
      <c r="M29" s="112"/>
      <c r="N29" s="112"/>
      <c r="O29" s="112"/>
      <c r="P29" s="112"/>
      <c r="Q29" s="110"/>
      <c r="R29" s="110"/>
      <c r="S29" s="110"/>
      <c r="T29" s="110"/>
      <c r="U29" s="110"/>
      <c r="V29" s="110"/>
      <c r="W29" s="110"/>
      <c r="X29" s="110"/>
      <c r="Y29" s="110"/>
      <c r="Z29" s="110"/>
    </row>
    <row r="30" spans="1:26" s="13" customFormat="1">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row>
    <row r="31" spans="1:26" s="13" customFormat="1"/>
    <row r="51" spans="22:22">
      <c r="V51" s="257"/>
    </row>
  </sheetData>
  <sortState xmlns:xlrd2="http://schemas.microsoft.com/office/spreadsheetml/2017/richdata2" ref="A11:C21">
    <sortCondition ref="A11"/>
  </sortState>
  <customSheetViews>
    <customSheetView guid="{D5EBC263-696F-49EE-8F70-9720399D0AE4}" scale="80">
      <selection activeCell="M51" sqref="M51"/>
      <pageMargins left="0.7" right="0.7" top="0.75" bottom="0.75" header="0.3" footer="0.3"/>
      <pageSetup paperSize="9" orientation="portrait" r:id="rId1"/>
    </customSheetView>
    <customSheetView guid="{353D1C49-C974-412E-95D5-6B2FB5C60A84}" scale="80">
      <selection activeCell="M51" sqref="M51"/>
      <pageMargins left="0.7" right="0.7" top="0.75" bottom="0.75" header="0.3" footer="0.3"/>
      <pageSetup paperSize="9" orientation="portrait" r:id="rId2"/>
    </customSheetView>
  </customSheetViews>
  <mergeCells count="2">
    <mergeCell ref="A7:A10"/>
    <mergeCell ref="B7:C9"/>
  </mergeCell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K69"/>
  <sheetViews>
    <sheetView showGridLines="0" zoomScaleNormal="100" workbookViewId="0"/>
  </sheetViews>
  <sheetFormatPr baseColWidth="10" defaultColWidth="9.1640625" defaultRowHeight="13"/>
  <cols>
    <col min="1" max="1" width="34" style="82" customWidth="1"/>
    <col min="2" max="2" width="10.5" style="82" customWidth="1"/>
    <col min="3" max="7" width="9.1640625" style="82"/>
    <col min="8" max="8" width="11" style="82" customWidth="1"/>
    <col min="9" max="16384" width="9.1640625" style="82"/>
  </cols>
  <sheetData>
    <row r="1" spans="1:37">
      <c r="A1" s="82" t="str">
        <f ca="1">RIGHT(CELL("Filename",A1),LEN(CELL("Filename",A1))-FIND("]",CELL("Filename",A1)))</f>
        <v>Tabela CON.DESC.AGE_P</v>
      </c>
      <c r="J1" s="113" t="s">
        <v>334</v>
      </c>
    </row>
    <row r="2" spans="1:37">
      <c r="A2" s="82" t="s">
        <v>270</v>
      </c>
      <c r="J2" s="15" t="s">
        <v>379</v>
      </c>
    </row>
    <row r="3" spans="1:37">
      <c r="A3" s="78" t="s">
        <v>559</v>
      </c>
    </row>
    <row r="4" spans="1:37">
      <c r="A4" s="184" t="s">
        <v>284</v>
      </c>
      <c r="F4" s="142"/>
      <c r="I4" s="133"/>
    </row>
    <row r="5" spans="1:37">
      <c r="B5" s="109"/>
      <c r="C5" s="109"/>
      <c r="F5" s="142"/>
      <c r="I5" s="133"/>
    </row>
    <row r="6" spans="1:37" ht="14" thickBot="1">
      <c r="A6" s="83"/>
      <c r="F6" s="142"/>
      <c r="I6" s="133"/>
    </row>
    <row r="7" spans="1:37" s="12" customFormat="1">
      <c r="A7" s="395"/>
      <c r="B7" s="386" t="s">
        <v>141</v>
      </c>
      <c r="C7" s="387"/>
      <c r="D7" s="387"/>
      <c r="E7" s="387"/>
      <c r="F7" s="387"/>
      <c r="G7" s="387"/>
      <c r="H7" s="387"/>
      <c r="I7" s="387"/>
      <c r="J7" s="387"/>
      <c r="K7" s="387"/>
      <c r="L7" s="387"/>
      <c r="M7" s="388"/>
      <c r="N7" s="390" t="s">
        <v>142</v>
      </c>
      <c r="O7" s="391"/>
      <c r="P7" s="391"/>
      <c r="Q7" s="391"/>
      <c r="R7" s="391"/>
      <c r="S7" s="392"/>
    </row>
    <row r="8" spans="1:37" s="201" customFormat="1" ht="14" customHeight="1">
      <c r="A8" s="396"/>
      <c r="B8" s="379"/>
      <c r="C8" s="380"/>
      <c r="D8" s="380"/>
      <c r="E8" s="380"/>
      <c r="F8" s="380"/>
      <c r="G8" s="380"/>
      <c r="H8" s="380"/>
      <c r="I8" s="380"/>
      <c r="J8" s="380"/>
      <c r="K8" s="380"/>
      <c r="L8" s="380"/>
      <c r="M8" s="389"/>
      <c r="N8" s="370"/>
      <c r="O8" s="393"/>
      <c r="P8" s="393"/>
      <c r="Q8" s="393"/>
      <c r="R8" s="393"/>
      <c r="S8" s="394"/>
      <c r="T8" s="12"/>
      <c r="U8" s="12"/>
      <c r="V8" s="12"/>
      <c r="W8" s="12"/>
      <c r="X8" s="12"/>
      <c r="Y8" s="12"/>
      <c r="Z8" s="12"/>
      <c r="AA8" s="12"/>
      <c r="AB8" s="12"/>
      <c r="AC8" s="12"/>
      <c r="AD8" s="12"/>
      <c r="AE8" s="12"/>
      <c r="AF8" s="12"/>
      <c r="AG8" s="12"/>
      <c r="AH8" s="12"/>
      <c r="AI8" s="12"/>
    </row>
    <row r="9" spans="1:37" s="201" customFormat="1" ht="32" customHeight="1">
      <c r="A9" s="396"/>
      <c r="B9" s="374" t="s">
        <v>100</v>
      </c>
      <c r="C9" s="374"/>
      <c r="D9" s="374" t="s">
        <v>101</v>
      </c>
      <c r="E9" s="374"/>
      <c r="F9" s="399" t="s">
        <v>102</v>
      </c>
      <c r="G9" s="399"/>
      <c r="H9" s="399"/>
      <c r="I9" s="399"/>
      <c r="J9" s="399"/>
      <c r="K9" s="399"/>
      <c r="L9" s="374" t="s">
        <v>426</v>
      </c>
      <c r="M9" s="374"/>
      <c r="N9" s="374" t="s">
        <v>143</v>
      </c>
      <c r="O9" s="374"/>
      <c r="P9" s="374" t="s">
        <v>144</v>
      </c>
      <c r="Q9" s="374"/>
      <c r="R9" s="374" t="s">
        <v>145</v>
      </c>
      <c r="S9" s="375"/>
      <c r="T9" s="12"/>
      <c r="U9" s="12"/>
      <c r="V9" s="12"/>
      <c r="W9" s="12"/>
      <c r="X9" s="12"/>
      <c r="Y9" s="12"/>
      <c r="Z9" s="12"/>
      <c r="AA9" s="12"/>
      <c r="AB9" s="12"/>
      <c r="AC9" s="12"/>
      <c r="AD9" s="12"/>
      <c r="AE9" s="12"/>
      <c r="AF9" s="12"/>
      <c r="AG9" s="12"/>
      <c r="AH9" s="12"/>
      <c r="AI9" s="12"/>
    </row>
    <row r="10" spans="1:37" s="115" customFormat="1" ht="24" customHeight="1">
      <c r="A10" s="397"/>
      <c r="B10" s="19" t="s">
        <v>100</v>
      </c>
      <c r="C10" s="19" t="s">
        <v>309</v>
      </c>
      <c r="D10" s="252" t="s">
        <v>418</v>
      </c>
      <c r="E10" s="252" t="s">
        <v>309</v>
      </c>
      <c r="F10" s="253" t="s">
        <v>420</v>
      </c>
      <c r="G10" s="252" t="s">
        <v>309</v>
      </c>
      <c r="H10" s="253" t="s">
        <v>421</v>
      </c>
      <c r="I10" s="252" t="s">
        <v>309</v>
      </c>
      <c r="J10" s="253" t="s">
        <v>422</v>
      </c>
      <c r="K10" s="252" t="s">
        <v>309</v>
      </c>
      <c r="L10" s="252" t="s">
        <v>419</v>
      </c>
      <c r="M10" s="252" t="s">
        <v>309</v>
      </c>
      <c r="N10" s="60" t="s">
        <v>490</v>
      </c>
      <c r="O10" s="60" t="s">
        <v>309</v>
      </c>
      <c r="P10" s="60" t="s">
        <v>490</v>
      </c>
      <c r="Q10" s="60" t="s">
        <v>309</v>
      </c>
      <c r="R10" s="60" t="s">
        <v>490</v>
      </c>
      <c r="S10" s="295" t="s">
        <v>309</v>
      </c>
    </row>
    <row r="11" spans="1:37">
      <c r="A11" s="191" t="s">
        <v>49</v>
      </c>
      <c r="B11" s="117">
        <v>51.008502575577559</v>
      </c>
      <c r="C11" s="118">
        <v>2.9136389341572961</v>
      </c>
      <c r="D11" s="117">
        <v>9.9768155191307635</v>
      </c>
      <c r="E11" s="118">
        <v>1.7896123715355059</v>
      </c>
      <c r="F11" s="117">
        <v>39</v>
      </c>
      <c r="G11" s="118">
        <v>1.019803902718557</v>
      </c>
      <c r="H11" s="117">
        <v>50</v>
      </c>
      <c r="I11" s="118">
        <v>3.0331501776206204</v>
      </c>
      <c r="J11" s="117">
        <v>68</v>
      </c>
      <c r="K11" s="118">
        <v>5.0833060108555337</v>
      </c>
      <c r="L11" s="117">
        <v>29</v>
      </c>
      <c r="M11" s="118">
        <v>4.9234134500364686</v>
      </c>
      <c r="N11" s="117">
        <v>12.30076983505362</v>
      </c>
      <c r="O11" s="118">
        <v>4.1059734952230631</v>
      </c>
      <c r="P11" s="117">
        <v>68.406682761781042</v>
      </c>
      <c r="Q11" s="118">
        <v>12.473505421392939</v>
      </c>
      <c r="R11" s="117">
        <v>19.292547403165361</v>
      </c>
      <c r="S11" s="188">
        <v>13.852100332231702</v>
      </c>
      <c r="T11" s="119"/>
      <c r="U11" s="119"/>
      <c r="V11" s="119"/>
      <c r="W11" s="119"/>
      <c r="X11" s="119"/>
      <c r="Y11" s="119"/>
      <c r="Z11" s="119"/>
      <c r="AA11" s="119"/>
      <c r="AB11" s="119"/>
      <c r="AC11" s="119"/>
      <c r="AD11" s="119"/>
      <c r="AE11" s="119"/>
      <c r="AF11" s="119"/>
      <c r="AG11" s="119"/>
      <c r="AH11" s="119"/>
      <c r="AI11" s="119"/>
      <c r="AJ11" s="119"/>
      <c r="AK11" s="119"/>
    </row>
    <row r="12" spans="1:37">
      <c r="A12" s="191" t="s">
        <v>52</v>
      </c>
      <c r="B12" s="117">
        <v>50.327412465594023</v>
      </c>
      <c r="C12" s="118">
        <v>0.47604028360742967</v>
      </c>
      <c r="D12" s="117">
        <v>6.3896430327605129</v>
      </c>
      <c r="E12" s="118">
        <v>0.31589705745314339</v>
      </c>
      <c r="F12" s="117">
        <v>42</v>
      </c>
      <c r="G12" s="118">
        <v>1.7320508075688772</v>
      </c>
      <c r="H12" s="117">
        <v>51</v>
      </c>
      <c r="I12" s="118">
        <v>0.7745966692414834</v>
      </c>
      <c r="J12" s="117">
        <v>58</v>
      </c>
      <c r="K12" s="118">
        <v>0.93808315196468595</v>
      </c>
      <c r="L12" s="117">
        <v>16</v>
      </c>
      <c r="M12" s="118">
        <v>1.9493588689617929</v>
      </c>
      <c r="N12" s="117">
        <v>6.6004056852898882</v>
      </c>
      <c r="O12" s="118">
        <v>1.5296794502716446</v>
      </c>
      <c r="P12" s="117">
        <v>87.888699518750997</v>
      </c>
      <c r="Q12" s="118">
        <v>2.7491880387210812</v>
      </c>
      <c r="R12" s="117">
        <v>5.5108947959591026</v>
      </c>
      <c r="S12" s="188">
        <v>2.2838298160171293</v>
      </c>
      <c r="T12" s="119"/>
      <c r="U12" s="119"/>
      <c r="V12" s="119"/>
      <c r="W12" s="119"/>
      <c r="X12" s="119"/>
      <c r="Y12" s="119"/>
      <c r="Z12" s="119"/>
      <c r="AA12" s="119"/>
      <c r="AB12" s="119"/>
      <c r="AC12" s="119"/>
      <c r="AD12" s="119"/>
      <c r="AE12" s="119"/>
      <c r="AF12" s="119"/>
      <c r="AG12" s="119"/>
      <c r="AH12" s="119"/>
      <c r="AI12" s="119"/>
      <c r="AJ12" s="119"/>
      <c r="AK12" s="119"/>
    </row>
    <row r="13" spans="1:37">
      <c r="A13" s="191" t="s">
        <v>64</v>
      </c>
      <c r="B13" s="117">
        <v>55.202378097238253</v>
      </c>
      <c r="C13" s="118">
        <v>0.54024114032507076</v>
      </c>
      <c r="D13" s="117">
        <v>6.6909313683895792</v>
      </c>
      <c r="E13" s="118">
        <v>0.58069917590617759</v>
      </c>
      <c r="F13" s="117">
        <v>44</v>
      </c>
      <c r="G13" s="118">
        <v>2.8982753492378879</v>
      </c>
      <c r="H13" s="117">
        <v>57</v>
      </c>
      <c r="I13" s="118">
        <v>0.63245553203367588</v>
      </c>
      <c r="J13" s="117">
        <v>62</v>
      </c>
      <c r="K13" s="118">
        <v>0</v>
      </c>
      <c r="L13" s="117">
        <v>18</v>
      </c>
      <c r="M13" s="118">
        <v>2.8982753492378879</v>
      </c>
      <c r="N13" s="117">
        <v>2.7199647013032542</v>
      </c>
      <c r="O13" s="118">
        <v>2.0950839230342568</v>
      </c>
      <c r="P13" s="117">
        <v>66.828116993528027</v>
      </c>
      <c r="Q13" s="118">
        <v>4.0212201901283846</v>
      </c>
      <c r="R13" s="117">
        <v>30.451918305168729</v>
      </c>
      <c r="S13" s="188">
        <v>3.6068123279714417</v>
      </c>
      <c r="T13" s="119"/>
      <c r="U13" s="119"/>
      <c r="V13" s="119"/>
      <c r="W13" s="119"/>
      <c r="X13" s="119"/>
      <c r="Y13" s="119"/>
      <c r="Z13" s="119"/>
      <c r="AA13" s="119"/>
      <c r="AB13" s="119"/>
      <c r="AC13" s="119"/>
      <c r="AD13" s="119"/>
      <c r="AE13" s="119"/>
      <c r="AF13" s="119"/>
      <c r="AG13" s="119"/>
      <c r="AH13" s="119"/>
      <c r="AI13" s="119"/>
      <c r="AJ13" s="119"/>
      <c r="AK13" s="119"/>
    </row>
    <row r="14" spans="1:37">
      <c r="A14" s="191" t="s">
        <v>76</v>
      </c>
      <c r="B14" s="117">
        <v>49.061280328856647</v>
      </c>
      <c r="C14" s="118">
        <v>0.48169669854388325</v>
      </c>
      <c r="D14" s="117">
        <v>7.9252447222195732</v>
      </c>
      <c r="E14" s="118">
        <v>0.28800542507297289</v>
      </c>
      <c r="F14" s="117">
        <v>39</v>
      </c>
      <c r="G14" s="118">
        <v>1.1832159566199232</v>
      </c>
      <c r="H14" s="117">
        <v>50</v>
      </c>
      <c r="I14" s="118">
        <v>1.1832159566199232</v>
      </c>
      <c r="J14" s="117">
        <v>58</v>
      </c>
      <c r="K14" s="118">
        <v>1.0954451150103321</v>
      </c>
      <c r="L14" s="117">
        <v>19</v>
      </c>
      <c r="M14" s="118">
        <v>1.8220867158288598</v>
      </c>
      <c r="N14" s="117">
        <v>13.95548102067645</v>
      </c>
      <c r="O14" s="118">
        <v>2.0966153472277682</v>
      </c>
      <c r="P14" s="117">
        <v>78.737486468980904</v>
      </c>
      <c r="Q14" s="118">
        <v>2.7337782980342595</v>
      </c>
      <c r="R14" s="117">
        <v>7.3070325103426477</v>
      </c>
      <c r="S14" s="188">
        <v>1.7706700275237697</v>
      </c>
      <c r="T14" s="119"/>
      <c r="U14" s="119"/>
      <c r="V14" s="119"/>
      <c r="W14" s="119"/>
      <c r="X14" s="119"/>
      <c r="Y14" s="119"/>
      <c r="Z14" s="119"/>
      <c r="AA14" s="119"/>
      <c r="AB14" s="119"/>
      <c r="AC14" s="119"/>
      <c r="AD14" s="119"/>
      <c r="AE14" s="119"/>
      <c r="AF14" s="119"/>
      <c r="AG14" s="119"/>
      <c r="AH14" s="119"/>
      <c r="AI14" s="119"/>
      <c r="AJ14" s="119"/>
      <c r="AK14" s="119"/>
    </row>
    <row r="15" spans="1:37">
      <c r="A15" s="258" t="s">
        <v>265</v>
      </c>
      <c r="B15" s="117">
        <v>48.491731351912861</v>
      </c>
      <c r="C15" s="118">
        <v>0.64262313541652627</v>
      </c>
      <c r="D15" s="117">
        <v>8.3652967283274577</v>
      </c>
      <c r="E15" s="118">
        <v>0.39232885589488103</v>
      </c>
      <c r="F15" s="117">
        <v>37</v>
      </c>
      <c r="G15" s="118">
        <v>0.52915026221291817</v>
      </c>
      <c r="H15" s="117">
        <v>49</v>
      </c>
      <c r="I15" s="118">
        <v>1.61245154965971</v>
      </c>
      <c r="J15" s="117">
        <v>58</v>
      </c>
      <c r="K15" s="118">
        <v>1.4</v>
      </c>
      <c r="L15" s="117">
        <v>21</v>
      </c>
      <c r="M15" s="118">
        <v>1.4966629547095767</v>
      </c>
      <c r="N15" s="117">
        <v>18.923303465089869</v>
      </c>
      <c r="O15" s="118">
        <v>2.8252035394689301</v>
      </c>
      <c r="P15" s="117">
        <v>74.683810708589064</v>
      </c>
      <c r="Q15" s="118">
        <v>3.5331769400282833</v>
      </c>
      <c r="R15" s="117">
        <v>6.3928858263210584</v>
      </c>
      <c r="S15" s="188">
        <v>2.2625921770022202</v>
      </c>
      <c r="T15" s="119"/>
      <c r="U15" s="119"/>
      <c r="V15" s="119"/>
      <c r="W15" s="119"/>
      <c r="X15" s="119"/>
      <c r="Y15" s="119"/>
      <c r="Z15" s="119"/>
      <c r="AA15" s="119"/>
      <c r="AB15" s="119"/>
      <c r="AC15" s="119"/>
      <c r="AD15" s="119"/>
      <c r="AE15" s="119"/>
      <c r="AF15" s="119"/>
      <c r="AG15" s="119"/>
      <c r="AH15" s="119"/>
      <c r="AI15" s="119"/>
      <c r="AJ15" s="119"/>
      <c r="AK15" s="119"/>
    </row>
    <row r="16" spans="1:37">
      <c r="A16" s="191" t="s">
        <v>41</v>
      </c>
      <c r="B16" s="117">
        <v>53.111753928884397</v>
      </c>
      <c r="C16" s="118">
        <v>0.50340409384000984</v>
      </c>
      <c r="D16" s="117">
        <v>6.3138638726326306</v>
      </c>
      <c r="E16" s="118">
        <v>0.30750957953333313</v>
      </c>
      <c r="F16" s="117">
        <v>44</v>
      </c>
      <c r="G16" s="118">
        <v>1.3711309200802089</v>
      </c>
      <c r="H16" s="117">
        <v>54</v>
      </c>
      <c r="I16" s="118">
        <v>1.5099668870541501</v>
      </c>
      <c r="J16" s="117">
        <v>60</v>
      </c>
      <c r="K16" s="118">
        <v>0.6</v>
      </c>
      <c r="L16" s="117">
        <v>16</v>
      </c>
      <c r="M16" s="118">
        <v>1.4142135623730951</v>
      </c>
      <c r="N16" s="117">
        <v>2.107758488335711</v>
      </c>
      <c r="O16" s="118">
        <v>1.0310099794175451</v>
      </c>
      <c r="P16" s="117">
        <v>81.911198693763694</v>
      </c>
      <c r="Q16" s="118">
        <v>3.1261984657866106</v>
      </c>
      <c r="R16" s="117">
        <v>15.98104281790059</v>
      </c>
      <c r="S16" s="188">
        <v>2.9799602068860955</v>
      </c>
      <c r="T16" s="119"/>
      <c r="U16" s="119"/>
      <c r="V16" s="119"/>
      <c r="W16" s="119"/>
      <c r="X16" s="119"/>
      <c r="Y16" s="119"/>
      <c r="Z16" s="119"/>
      <c r="AA16" s="119"/>
      <c r="AB16" s="119"/>
      <c r="AC16" s="119"/>
      <c r="AD16" s="119"/>
      <c r="AE16" s="119"/>
      <c r="AF16" s="119"/>
      <c r="AG16" s="119"/>
      <c r="AH16" s="119"/>
      <c r="AI16" s="119"/>
      <c r="AJ16" s="119"/>
      <c r="AK16" s="119"/>
    </row>
    <row r="17" spans="1:37">
      <c r="A17" s="191" t="s">
        <v>79</v>
      </c>
      <c r="B17" s="117">
        <v>46.450884001790413</v>
      </c>
      <c r="C17" s="118">
        <v>0.67190681767825389</v>
      </c>
      <c r="D17" s="117">
        <v>9.0394386062290959</v>
      </c>
      <c r="E17" s="118">
        <v>0.48625299989349779</v>
      </c>
      <c r="F17" s="117">
        <v>35</v>
      </c>
      <c r="G17" s="118">
        <v>1.6733200530681511</v>
      </c>
      <c r="H17" s="117">
        <v>46</v>
      </c>
      <c r="I17" s="118">
        <v>1.2806248474865698</v>
      </c>
      <c r="J17" s="117">
        <v>59</v>
      </c>
      <c r="K17" s="118">
        <v>1.2806248474865698</v>
      </c>
      <c r="L17" s="117">
        <v>24</v>
      </c>
      <c r="M17" s="118">
        <v>2.3579652245103193</v>
      </c>
      <c r="N17" s="117">
        <v>22.576318959546729</v>
      </c>
      <c r="O17" s="118">
        <v>3.5920008450962131</v>
      </c>
      <c r="P17" s="117">
        <v>67.557857806384973</v>
      </c>
      <c r="Q17" s="118">
        <v>3.9189279354301609</v>
      </c>
      <c r="R17" s="117">
        <v>9.8658232340682979</v>
      </c>
      <c r="S17" s="188">
        <v>1.9470163423104956</v>
      </c>
      <c r="T17" s="119"/>
      <c r="U17" s="119"/>
      <c r="V17" s="119"/>
      <c r="W17" s="119"/>
      <c r="X17" s="119"/>
      <c r="Y17" s="119"/>
      <c r="Z17" s="119"/>
      <c r="AA17" s="119"/>
      <c r="AB17" s="119"/>
      <c r="AC17" s="119"/>
      <c r="AD17" s="119"/>
      <c r="AE17" s="119"/>
      <c r="AF17" s="119"/>
      <c r="AG17" s="119"/>
      <c r="AH17" s="119"/>
      <c r="AI17" s="119"/>
      <c r="AJ17" s="119"/>
      <c r="AK17" s="119"/>
    </row>
    <row r="18" spans="1:37">
      <c r="A18" s="191" t="s">
        <v>63</v>
      </c>
      <c r="B18" s="117">
        <v>52.001823866600112</v>
      </c>
      <c r="C18" s="118">
        <v>0.52070227622145493</v>
      </c>
      <c r="D18" s="117">
        <v>6.0895793729511647</v>
      </c>
      <c r="E18" s="118">
        <v>0.52202621700744112</v>
      </c>
      <c r="F18" s="117">
        <v>43</v>
      </c>
      <c r="G18" s="118">
        <v>2.0976176963403033</v>
      </c>
      <c r="H18" s="117">
        <v>53</v>
      </c>
      <c r="I18" s="118">
        <v>1.2165525060596438</v>
      </c>
      <c r="J18" s="117">
        <v>58</v>
      </c>
      <c r="K18" s="118">
        <v>1.0954451150103321</v>
      </c>
      <c r="L18" s="117">
        <v>15</v>
      </c>
      <c r="M18" s="118">
        <v>2.4166091947189146</v>
      </c>
      <c r="N18" s="117">
        <v>4.7488501710404343</v>
      </c>
      <c r="O18" s="118">
        <v>1.9470620463111463</v>
      </c>
      <c r="P18" s="117">
        <v>89.042073543751243</v>
      </c>
      <c r="Q18" s="118">
        <v>3.0326863066222582</v>
      </c>
      <c r="R18" s="117">
        <v>6.2090762852083223</v>
      </c>
      <c r="S18" s="188">
        <v>2.3392157795178714</v>
      </c>
      <c r="T18" s="119"/>
      <c r="U18" s="119"/>
      <c r="V18" s="119"/>
      <c r="W18" s="119"/>
      <c r="X18" s="119"/>
      <c r="Y18" s="119"/>
      <c r="Z18" s="119"/>
      <c r="AA18" s="119"/>
      <c r="AB18" s="119"/>
      <c r="AC18" s="119"/>
      <c r="AD18" s="119"/>
      <c r="AE18" s="119"/>
      <c r="AF18" s="119"/>
      <c r="AG18" s="119"/>
      <c r="AH18" s="119"/>
      <c r="AI18" s="119"/>
      <c r="AJ18" s="119"/>
      <c r="AK18" s="119"/>
    </row>
    <row r="19" spans="1:37">
      <c r="A19" s="191" t="s">
        <v>31</v>
      </c>
      <c r="B19" s="117">
        <v>57.673469387762601</v>
      </c>
      <c r="C19" s="118">
        <v>0.55472817797556262</v>
      </c>
      <c r="D19" s="117">
        <v>5.8817677460188786</v>
      </c>
      <c r="E19" s="118">
        <v>0.85317368749759837</v>
      </c>
      <c r="F19" s="117">
        <v>50</v>
      </c>
      <c r="G19" s="118">
        <v>2.5298221281347035</v>
      </c>
      <c r="H19" s="117">
        <v>59</v>
      </c>
      <c r="I19" s="118">
        <v>0.72111025509279791</v>
      </c>
      <c r="J19" s="117">
        <v>63</v>
      </c>
      <c r="K19" s="118">
        <v>0.69282032302755092</v>
      </c>
      <c r="L19" s="117">
        <v>13</v>
      </c>
      <c r="M19" s="118">
        <v>2.7712812921102037</v>
      </c>
      <c r="N19" s="117">
        <v>4.9319727890916987</v>
      </c>
      <c r="O19" s="118">
        <v>2.8500824780335465</v>
      </c>
      <c r="P19" s="117">
        <v>47.448979591831531</v>
      </c>
      <c r="Q19" s="118">
        <v>5.1314864641146496</v>
      </c>
      <c r="R19" s="117">
        <v>47.619047619076767</v>
      </c>
      <c r="S19" s="188">
        <v>4.8651955078934161</v>
      </c>
      <c r="T19" s="119"/>
      <c r="U19" s="119"/>
      <c r="V19" s="119"/>
      <c r="W19" s="119"/>
      <c r="X19" s="119"/>
      <c r="Y19" s="119"/>
      <c r="Z19" s="119"/>
      <c r="AA19" s="119"/>
      <c r="AB19" s="119"/>
      <c r="AC19" s="119"/>
      <c r="AD19" s="119"/>
      <c r="AE19" s="119"/>
      <c r="AF19" s="119"/>
      <c r="AG19" s="119"/>
      <c r="AH19" s="119"/>
      <c r="AI19" s="119"/>
      <c r="AJ19" s="119"/>
      <c r="AK19" s="119"/>
    </row>
    <row r="20" spans="1:37">
      <c r="A20" s="191" t="s">
        <v>43</v>
      </c>
      <c r="B20" s="117">
        <v>53.100123669222967</v>
      </c>
      <c r="C20" s="118">
        <v>0.51017990024436999</v>
      </c>
      <c r="D20" s="117">
        <v>7.1409145561685676</v>
      </c>
      <c r="E20" s="118">
        <v>0.31701149332031731</v>
      </c>
      <c r="F20" s="117">
        <v>43</v>
      </c>
      <c r="G20" s="118">
        <v>1.1489125293076057</v>
      </c>
      <c r="H20" s="117">
        <v>54</v>
      </c>
      <c r="I20" s="118">
        <v>0.56568542494923801</v>
      </c>
      <c r="J20" s="117">
        <v>62</v>
      </c>
      <c r="K20" s="118">
        <v>1.0954451150103321</v>
      </c>
      <c r="L20" s="117">
        <v>19</v>
      </c>
      <c r="M20" s="118">
        <v>1.5099668870541501</v>
      </c>
      <c r="N20" s="117">
        <v>3.6621426122159031</v>
      </c>
      <c r="O20" s="118">
        <v>1.4223815945077687</v>
      </c>
      <c r="P20" s="117">
        <v>76.330274420925008</v>
      </c>
      <c r="Q20" s="118">
        <v>2.9112878179784549</v>
      </c>
      <c r="R20" s="117">
        <v>20.007582966859079</v>
      </c>
      <c r="S20" s="188">
        <v>2.6868553224869149</v>
      </c>
      <c r="T20" s="119"/>
      <c r="U20" s="119"/>
      <c r="V20" s="119"/>
      <c r="W20" s="119"/>
      <c r="X20" s="119"/>
      <c r="Y20" s="119"/>
      <c r="Z20" s="119"/>
      <c r="AA20" s="119"/>
      <c r="AB20" s="119"/>
      <c r="AC20" s="119"/>
      <c r="AD20" s="119"/>
      <c r="AE20" s="119"/>
      <c r="AF20" s="119"/>
      <c r="AG20" s="119"/>
      <c r="AH20" s="119"/>
      <c r="AI20" s="119"/>
      <c r="AJ20" s="119"/>
      <c r="AK20" s="119"/>
    </row>
    <row r="21" spans="1:37">
      <c r="A21" s="191" t="s">
        <v>78</v>
      </c>
      <c r="B21" s="117">
        <v>52.772602565267903</v>
      </c>
      <c r="C21" s="118">
        <v>0.75755230840880616</v>
      </c>
      <c r="D21" s="117">
        <v>8.5559167612691134</v>
      </c>
      <c r="E21" s="118">
        <v>0.41903037165011564</v>
      </c>
      <c r="F21" s="117">
        <v>40</v>
      </c>
      <c r="G21" s="118">
        <v>2.2891046284519194</v>
      </c>
      <c r="H21" s="117">
        <v>54</v>
      </c>
      <c r="I21" s="118">
        <v>1.2165525060596438</v>
      </c>
      <c r="J21" s="117">
        <v>63</v>
      </c>
      <c r="K21" s="118">
        <v>1.3416407864998738</v>
      </c>
      <c r="L21" s="117">
        <v>23</v>
      </c>
      <c r="M21" s="118">
        <v>2.2978250586152114</v>
      </c>
      <c r="N21" s="117">
        <v>9.8279768753802461</v>
      </c>
      <c r="O21" s="118">
        <v>2.419745673066203</v>
      </c>
      <c r="P21" s="117">
        <v>70.574836675840359</v>
      </c>
      <c r="Q21" s="118">
        <v>3.2675081285133842</v>
      </c>
      <c r="R21" s="117">
        <v>19.5971864487794</v>
      </c>
      <c r="S21" s="188">
        <v>3.2670256758398688</v>
      </c>
      <c r="T21" s="119"/>
      <c r="U21" s="119"/>
      <c r="V21" s="119"/>
      <c r="W21" s="119"/>
      <c r="X21" s="119"/>
      <c r="Y21" s="119"/>
      <c r="Z21" s="119"/>
      <c r="AA21" s="119"/>
      <c r="AB21" s="119"/>
      <c r="AC21" s="119"/>
      <c r="AD21" s="119"/>
      <c r="AE21" s="119"/>
      <c r="AF21" s="119"/>
      <c r="AG21" s="119"/>
      <c r="AH21" s="119"/>
      <c r="AI21" s="119"/>
      <c r="AJ21" s="119"/>
      <c r="AK21" s="119"/>
    </row>
    <row r="22" spans="1:37">
      <c r="A22" s="191" t="s">
        <v>47</v>
      </c>
      <c r="B22" s="117">
        <v>51.298499440654908</v>
      </c>
      <c r="C22" s="118">
        <v>0.7086644900824588</v>
      </c>
      <c r="D22" s="117">
        <v>7.1858988811348299</v>
      </c>
      <c r="E22" s="118">
        <v>0.31977384648030727</v>
      </c>
      <c r="F22" s="117">
        <v>43</v>
      </c>
      <c r="G22" s="118">
        <v>0.66332495807107994</v>
      </c>
      <c r="H22" s="117">
        <v>50</v>
      </c>
      <c r="I22" s="118">
        <v>1.1832159566199232</v>
      </c>
      <c r="J22" s="117">
        <v>62</v>
      </c>
      <c r="K22" s="118">
        <v>1.1489125293076057</v>
      </c>
      <c r="L22" s="117">
        <v>19</v>
      </c>
      <c r="M22" s="118">
        <v>1.3564659966250536</v>
      </c>
      <c r="N22" s="117">
        <v>2.477491459486175</v>
      </c>
      <c r="O22" s="118">
        <v>1.2560719046470115</v>
      </c>
      <c r="P22" s="117">
        <v>79.042619390548509</v>
      </c>
      <c r="Q22" s="118">
        <v>3.7823724267314893</v>
      </c>
      <c r="R22" s="117">
        <v>18.479889149965331</v>
      </c>
      <c r="S22" s="188">
        <v>3.5847798958580195</v>
      </c>
      <c r="T22" s="119"/>
      <c r="U22" s="119"/>
      <c r="V22" s="119"/>
      <c r="W22" s="119"/>
      <c r="X22" s="119"/>
      <c r="Y22" s="119"/>
      <c r="Z22" s="119"/>
      <c r="AA22" s="119"/>
      <c r="AB22" s="119"/>
      <c r="AC22" s="119"/>
      <c r="AD22" s="119"/>
      <c r="AE22" s="119"/>
      <c r="AF22" s="119"/>
      <c r="AG22" s="119"/>
      <c r="AH22" s="119"/>
      <c r="AI22" s="119"/>
      <c r="AJ22" s="119"/>
      <c r="AK22" s="119"/>
    </row>
    <row r="23" spans="1:37">
      <c r="A23" s="191" t="s">
        <v>36</v>
      </c>
      <c r="B23" s="117">
        <v>53.179778853041512</v>
      </c>
      <c r="C23" s="118">
        <v>0.61529674500276954</v>
      </c>
      <c r="D23" s="117">
        <v>8.0347264010929127</v>
      </c>
      <c r="E23" s="118">
        <v>0.46405741753183</v>
      </c>
      <c r="F23" s="117">
        <v>41</v>
      </c>
      <c r="G23" s="118">
        <v>2.5690465157330258</v>
      </c>
      <c r="H23" s="117">
        <v>55</v>
      </c>
      <c r="I23" s="118">
        <v>0.7745966692414834</v>
      </c>
      <c r="J23" s="117">
        <v>62</v>
      </c>
      <c r="K23" s="118">
        <v>0.89442719099991586</v>
      </c>
      <c r="L23" s="117">
        <v>21</v>
      </c>
      <c r="M23" s="118">
        <v>2.4576411454889016</v>
      </c>
      <c r="N23" s="117">
        <v>6.6424441455441867</v>
      </c>
      <c r="O23" s="118">
        <v>1.7767529810302942</v>
      </c>
      <c r="P23" s="117">
        <v>72.418816706518967</v>
      </c>
      <c r="Q23" s="118">
        <v>3.2011320805823056</v>
      </c>
      <c r="R23" s="117">
        <v>20.93873914793684</v>
      </c>
      <c r="S23" s="188">
        <v>2.9457016905725832</v>
      </c>
      <c r="T23" s="119"/>
      <c r="U23" s="119"/>
      <c r="V23" s="119"/>
      <c r="W23" s="119"/>
      <c r="X23" s="119"/>
      <c r="Y23" s="119"/>
      <c r="Z23" s="119"/>
      <c r="AA23" s="119"/>
      <c r="AB23" s="119"/>
      <c r="AC23" s="119"/>
      <c r="AD23" s="119"/>
      <c r="AE23" s="119"/>
      <c r="AF23" s="119"/>
      <c r="AG23" s="119"/>
      <c r="AH23" s="119"/>
      <c r="AI23" s="119"/>
      <c r="AJ23" s="119"/>
      <c r="AK23" s="119"/>
    </row>
    <row r="24" spans="1:37">
      <c r="A24" s="191" t="s">
        <v>53</v>
      </c>
      <c r="B24" s="117">
        <v>50.382357740698687</v>
      </c>
      <c r="C24" s="118">
        <v>0.621778168958387</v>
      </c>
      <c r="D24" s="117">
        <v>7.5843223222898164</v>
      </c>
      <c r="E24" s="118">
        <v>0.40097186978614746</v>
      </c>
      <c r="F24" s="117">
        <v>40</v>
      </c>
      <c r="G24" s="118">
        <v>1.3564659966250536</v>
      </c>
      <c r="H24" s="117">
        <v>52</v>
      </c>
      <c r="I24" s="118">
        <v>1.5748015748023623</v>
      </c>
      <c r="J24" s="117">
        <v>60</v>
      </c>
      <c r="K24" s="118">
        <v>1.2649110640673518</v>
      </c>
      <c r="L24" s="117">
        <v>20</v>
      </c>
      <c r="M24" s="118">
        <v>2.1354156504062622</v>
      </c>
      <c r="N24" s="117">
        <v>8.5361812729512003</v>
      </c>
      <c r="O24" s="118">
        <v>2.2921221143941746</v>
      </c>
      <c r="P24" s="117">
        <v>81.001419098642188</v>
      </c>
      <c r="Q24" s="118">
        <v>3.3906968171561567</v>
      </c>
      <c r="R24" s="117">
        <v>10.46239962840661</v>
      </c>
      <c r="S24" s="188">
        <v>2.4986028127517401</v>
      </c>
      <c r="T24" s="119"/>
      <c r="U24" s="119"/>
      <c r="V24" s="119"/>
      <c r="W24" s="119"/>
      <c r="X24" s="119"/>
      <c r="Y24" s="119"/>
      <c r="Z24" s="119"/>
      <c r="AA24" s="119"/>
      <c r="AB24" s="119"/>
      <c r="AC24" s="119"/>
      <c r="AD24" s="119"/>
      <c r="AE24" s="119"/>
      <c r="AF24" s="119"/>
      <c r="AG24" s="119"/>
      <c r="AH24" s="119"/>
      <c r="AI24" s="119"/>
      <c r="AJ24" s="119"/>
      <c r="AK24" s="119"/>
    </row>
    <row r="25" spans="1:37">
      <c r="A25" s="191" t="s">
        <v>71</v>
      </c>
      <c r="B25" s="117">
        <v>52.51094301319111</v>
      </c>
      <c r="C25" s="118">
        <v>0.4688397722867696</v>
      </c>
      <c r="D25" s="117">
        <v>6.6691212298033289</v>
      </c>
      <c r="E25" s="118">
        <v>0.31308868478453267</v>
      </c>
      <c r="F25" s="117">
        <v>44</v>
      </c>
      <c r="G25" s="118">
        <v>1.3564659966250536</v>
      </c>
      <c r="H25" s="117">
        <v>53</v>
      </c>
      <c r="I25" s="118">
        <v>1</v>
      </c>
      <c r="J25" s="117">
        <v>61</v>
      </c>
      <c r="K25" s="118">
        <v>1.131370849898476</v>
      </c>
      <c r="L25" s="117">
        <v>17</v>
      </c>
      <c r="M25" s="118">
        <v>1.6</v>
      </c>
      <c r="N25" s="117">
        <v>4.058827883410137</v>
      </c>
      <c r="O25" s="118">
        <v>1.3906268108284126</v>
      </c>
      <c r="P25" s="117">
        <v>77.103127803809372</v>
      </c>
      <c r="Q25" s="118">
        <v>2.8658368544298196</v>
      </c>
      <c r="R25" s="117">
        <v>18.83804431278049</v>
      </c>
      <c r="S25" s="188">
        <v>2.5143711857393933</v>
      </c>
      <c r="T25" s="119"/>
      <c r="U25" s="119"/>
      <c r="V25" s="119"/>
      <c r="W25" s="119"/>
      <c r="X25" s="119"/>
      <c r="Y25" s="119"/>
      <c r="Z25" s="119"/>
      <c r="AA25" s="119"/>
      <c r="AB25" s="119"/>
      <c r="AC25" s="119"/>
      <c r="AD25" s="119"/>
      <c r="AE25" s="119"/>
      <c r="AF25" s="119"/>
      <c r="AG25" s="119"/>
      <c r="AH25" s="119"/>
      <c r="AI25" s="119"/>
      <c r="AJ25" s="119"/>
      <c r="AK25" s="119"/>
    </row>
    <row r="26" spans="1:37">
      <c r="A26" s="191" t="s">
        <v>39</v>
      </c>
      <c r="B26" s="117">
        <v>52.343426479381797</v>
      </c>
      <c r="C26" s="118">
        <v>0.72271474543069014</v>
      </c>
      <c r="D26" s="117">
        <v>9.4124496155620072</v>
      </c>
      <c r="E26" s="118">
        <v>0.50508584813731039</v>
      </c>
      <c r="F26" s="117">
        <v>40</v>
      </c>
      <c r="G26" s="118">
        <v>1.2489995996796797</v>
      </c>
      <c r="H26" s="117">
        <v>52</v>
      </c>
      <c r="I26" s="118">
        <v>1.2806248474865698</v>
      </c>
      <c r="J26" s="117">
        <v>66</v>
      </c>
      <c r="K26" s="118">
        <v>1.8547236990991407</v>
      </c>
      <c r="L26" s="117">
        <v>26</v>
      </c>
      <c r="M26" s="118">
        <v>2.4083189157584592</v>
      </c>
      <c r="N26" s="117">
        <v>7.8304949906318004</v>
      </c>
      <c r="O26" s="118">
        <v>2.2318769639891691</v>
      </c>
      <c r="P26" s="117">
        <v>69.925413880837667</v>
      </c>
      <c r="Q26" s="118">
        <v>3.8439877389718795</v>
      </c>
      <c r="R26" s="117">
        <v>22.244091128530531</v>
      </c>
      <c r="S26" s="188">
        <v>3.2284759318266349</v>
      </c>
      <c r="T26" s="119"/>
      <c r="U26" s="119"/>
      <c r="V26" s="119"/>
      <c r="W26" s="119"/>
      <c r="X26" s="119"/>
      <c r="Y26" s="119"/>
      <c r="Z26" s="119"/>
      <c r="AA26" s="119"/>
      <c r="AB26" s="119"/>
      <c r="AC26" s="119"/>
      <c r="AD26" s="119"/>
      <c r="AE26" s="119"/>
      <c r="AF26" s="119"/>
      <c r="AG26" s="119"/>
      <c r="AH26" s="119"/>
      <c r="AI26" s="119"/>
      <c r="AJ26" s="119"/>
      <c r="AK26" s="119"/>
    </row>
    <row r="27" spans="1:37">
      <c r="A27" s="191" t="s">
        <v>44</v>
      </c>
      <c r="B27" s="117">
        <v>51.59982140143731</v>
      </c>
      <c r="C27" s="118">
        <v>0.60476763075230611</v>
      </c>
      <c r="D27" s="117">
        <v>7.5701632195901292</v>
      </c>
      <c r="E27" s="118">
        <v>0.37065599571535851</v>
      </c>
      <c r="F27" s="117">
        <v>41</v>
      </c>
      <c r="G27" s="118">
        <v>1.8220867158288598</v>
      </c>
      <c r="H27" s="117">
        <v>53</v>
      </c>
      <c r="I27" s="118">
        <v>0.4</v>
      </c>
      <c r="J27" s="117">
        <v>61</v>
      </c>
      <c r="K27" s="118">
        <v>1.1661903789690602</v>
      </c>
      <c r="L27" s="117">
        <v>20</v>
      </c>
      <c r="M27" s="118">
        <v>2.4413111231467406</v>
      </c>
      <c r="N27" s="117">
        <v>8.7583873206775227</v>
      </c>
      <c r="O27" s="118">
        <v>2.4890242354837895</v>
      </c>
      <c r="P27" s="117">
        <v>73.706388684505498</v>
      </c>
      <c r="Q27" s="118">
        <v>3.6464668844953847</v>
      </c>
      <c r="R27" s="117">
        <v>17.53522399481697</v>
      </c>
      <c r="S27" s="188">
        <v>2.7674686895784162</v>
      </c>
      <c r="T27" s="119"/>
      <c r="U27" s="119"/>
      <c r="V27" s="119"/>
      <c r="W27" s="119"/>
      <c r="X27" s="119"/>
      <c r="Y27" s="119"/>
      <c r="Z27" s="119"/>
      <c r="AA27" s="119"/>
      <c r="AB27" s="119"/>
      <c r="AC27" s="119"/>
      <c r="AD27" s="119"/>
      <c r="AE27" s="119"/>
      <c r="AF27" s="119"/>
      <c r="AG27" s="119"/>
      <c r="AH27" s="119"/>
      <c r="AI27" s="119"/>
      <c r="AJ27" s="119"/>
      <c r="AK27" s="119"/>
    </row>
    <row r="28" spans="1:37">
      <c r="A28" s="191" t="s">
        <v>72</v>
      </c>
      <c r="B28" s="117">
        <v>51.821782178217823</v>
      </c>
      <c r="C28" s="118">
        <v>0.80798089034187581</v>
      </c>
      <c r="D28" s="117">
        <v>7.7041791919620231</v>
      </c>
      <c r="E28" s="118">
        <v>0.55128913556908454</v>
      </c>
      <c r="F28" s="117">
        <v>41</v>
      </c>
      <c r="G28" s="118">
        <v>2.3748684174075834</v>
      </c>
      <c r="H28" s="117">
        <v>52</v>
      </c>
      <c r="I28" s="118">
        <v>1.2961481396815719</v>
      </c>
      <c r="J28" s="117">
        <v>62</v>
      </c>
      <c r="K28" s="118">
        <v>1.4696938456699069</v>
      </c>
      <c r="L28" s="117">
        <v>21</v>
      </c>
      <c r="M28" s="118">
        <v>2.7349588662354689</v>
      </c>
      <c r="N28" s="117">
        <v>7.9207920792079207</v>
      </c>
      <c r="O28" s="118">
        <v>2.8004226186698822</v>
      </c>
      <c r="P28" s="117">
        <v>74.257425742574256</v>
      </c>
      <c r="Q28" s="118">
        <v>4.5372150100984321</v>
      </c>
      <c r="R28" s="117">
        <v>17.82178217821782</v>
      </c>
      <c r="S28" s="188">
        <v>3.5698612590385528</v>
      </c>
      <c r="T28" s="119"/>
      <c r="U28" s="119"/>
      <c r="V28" s="119"/>
      <c r="W28" s="119"/>
      <c r="X28" s="119"/>
      <c r="Y28" s="119"/>
      <c r="Z28" s="119"/>
      <c r="AA28" s="119"/>
      <c r="AB28" s="119"/>
      <c r="AC28" s="119"/>
      <c r="AD28" s="119"/>
      <c r="AE28" s="119"/>
      <c r="AF28" s="119"/>
      <c r="AG28" s="119"/>
      <c r="AH28" s="119"/>
      <c r="AI28" s="119"/>
      <c r="AJ28" s="119"/>
      <c r="AK28" s="119"/>
    </row>
    <row r="29" spans="1:37">
      <c r="A29" s="191" t="s">
        <v>59</v>
      </c>
      <c r="B29" s="117">
        <v>56.429081007744948</v>
      </c>
      <c r="C29" s="118">
        <v>0.47872039817980666</v>
      </c>
      <c r="D29" s="117">
        <v>5.8567496968290049</v>
      </c>
      <c r="E29" s="118">
        <v>0.28990915473967072</v>
      </c>
      <c r="F29" s="117">
        <v>49</v>
      </c>
      <c r="G29" s="118">
        <v>0.95916630466254393</v>
      </c>
      <c r="H29" s="117">
        <v>57</v>
      </c>
      <c r="I29" s="118">
        <v>1.1832159566199232</v>
      </c>
      <c r="J29" s="117">
        <v>64</v>
      </c>
      <c r="K29" s="118">
        <v>0.63245553203367588</v>
      </c>
      <c r="L29" s="117">
        <v>15</v>
      </c>
      <c r="M29" s="118">
        <v>1.1489125293076057</v>
      </c>
      <c r="N29" s="117">
        <v>0.61307815208033634</v>
      </c>
      <c r="O29" s="118">
        <v>0.61309837267322764</v>
      </c>
      <c r="P29" s="117">
        <v>67.648594061499495</v>
      </c>
      <c r="Q29" s="118">
        <v>3.9281457641004511</v>
      </c>
      <c r="R29" s="117">
        <v>31.738327786420179</v>
      </c>
      <c r="S29" s="188">
        <v>3.9763432599127082</v>
      </c>
      <c r="T29" s="119"/>
      <c r="U29" s="119"/>
      <c r="V29" s="119"/>
      <c r="W29" s="119"/>
      <c r="X29" s="119"/>
      <c r="Y29" s="119"/>
      <c r="Z29" s="119"/>
      <c r="AA29" s="119"/>
      <c r="AB29" s="119"/>
      <c r="AC29" s="119"/>
      <c r="AD29" s="119"/>
      <c r="AE29" s="119"/>
      <c r="AF29" s="119"/>
      <c r="AG29" s="119"/>
      <c r="AH29" s="119"/>
      <c r="AI29" s="119"/>
      <c r="AJ29" s="119"/>
      <c r="AK29" s="119"/>
    </row>
    <row r="30" spans="1:37">
      <c r="A30" s="191" t="s">
        <v>70</v>
      </c>
      <c r="B30" s="117">
        <v>50.006980880505061</v>
      </c>
      <c r="C30" s="118">
        <v>0.61559443473917264</v>
      </c>
      <c r="D30" s="117">
        <v>7.1543036627017322</v>
      </c>
      <c r="E30" s="118">
        <v>0.4682176160966548</v>
      </c>
      <c r="F30" s="117">
        <v>41</v>
      </c>
      <c r="G30" s="118">
        <v>0.93808315196468595</v>
      </c>
      <c r="H30" s="117">
        <v>50</v>
      </c>
      <c r="I30" s="118">
        <v>0.69282032302755092</v>
      </c>
      <c r="J30" s="117">
        <v>60</v>
      </c>
      <c r="K30" s="118">
        <v>2.2715633383201093</v>
      </c>
      <c r="L30" s="117">
        <v>19</v>
      </c>
      <c r="M30" s="118">
        <v>2.4899799195977463</v>
      </c>
      <c r="N30" s="117">
        <v>5.1586841116786957</v>
      </c>
      <c r="O30" s="118">
        <v>1.7046173399238242</v>
      </c>
      <c r="P30" s="117">
        <v>84.671421636322734</v>
      </c>
      <c r="Q30" s="118">
        <v>2.9967794990387828</v>
      </c>
      <c r="R30" s="117">
        <v>10.169894251998571</v>
      </c>
      <c r="S30" s="188">
        <v>2.6302257251687275</v>
      </c>
      <c r="T30" s="119"/>
      <c r="U30" s="119"/>
      <c r="V30" s="119"/>
      <c r="W30" s="119"/>
      <c r="X30" s="119"/>
      <c r="Y30" s="119"/>
      <c r="Z30" s="119"/>
      <c r="AA30" s="119"/>
      <c r="AB30" s="119"/>
      <c r="AC30" s="119"/>
      <c r="AD30" s="119"/>
      <c r="AE30" s="119"/>
      <c r="AF30" s="119"/>
      <c r="AG30" s="119"/>
      <c r="AH30" s="119"/>
      <c r="AI30" s="119"/>
      <c r="AJ30" s="119"/>
      <c r="AK30" s="119"/>
    </row>
    <row r="31" spans="1:37">
      <c r="A31" s="191" t="s">
        <v>56</v>
      </c>
      <c r="B31" s="117">
        <v>57.993451607596512</v>
      </c>
      <c r="C31" s="118">
        <v>0.17855742340974121</v>
      </c>
      <c r="D31" s="117">
        <v>2.864294848008087</v>
      </c>
      <c r="E31" s="118">
        <v>0.1636998844665519</v>
      </c>
      <c r="F31" s="117">
        <v>55</v>
      </c>
      <c r="G31" s="118">
        <v>1.1135528725660044</v>
      </c>
      <c r="H31" s="117">
        <v>58</v>
      </c>
      <c r="I31" s="118">
        <v>0</v>
      </c>
      <c r="J31" s="117">
        <v>60</v>
      </c>
      <c r="K31" s="118">
        <v>0</v>
      </c>
      <c r="L31" s="117">
        <v>5</v>
      </c>
      <c r="M31" s="118">
        <v>1.1135528725660044</v>
      </c>
      <c r="N31" s="117">
        <v>0</v>
      </c>
      <c r="O31" s="118">
        <v>0</v>
      </c>
      <c r="P31" s="117">
        <v>78.046888542930986</v>
      </c>
      <c r="Q31" s="118">
        <v>2.9554221061003028</v>
      </c>
      <c r="R31" s="117">
        <v>21.953111457068999</v>
      </c>
      <c r="S31" s="188">
        <v>2.9554221061003041</v>
      </c>
      <c r="T31" s="119"/>
      <c r="U31" s="119"/>
      <c r="V31" s="119"/>
      <c r="W31" s="119"/>
      <c r="X31" s="119"/>
      <c r="Y31" s="119"/>
      <c r="Z31" s="119"/>
      <c r="AA31" s="119"/>
      <c r="AB31" s="119"/>
      <c r="AC31" s="119"/>
      <c r="AD31" s="119"/>
      <c r="AE31" s="119"/>
      <c r="AF31" s="119"/>
      <c r="AG31" s="119"/>
      <c r="AH31" s="119"/>
      <c r="AI31" s="119"/>
      <c r="AJ31" s="119"/>
      <c r="AK31" s="119"/>
    </row>
    <row r="32" spans="1:37">
      <c r="A32" s="191" t="s">
        <v>319</v>
      </c>
      <c r="B32" s="117">
        <v>50.687554156054922</v>
      </c>
      <c r="C32" s="118">
        <v>0.52596703769366593</v>
      </c>
      <c r="D32" s="117">
        <v>6.4702744277080262</v>
      </c>
      <c r="E32" s="118">
        <v>0.53640549381918257</v>
      </c>
      <c r="F32" s="117">
        <v>44</v>
      </c>
      <c r="G32" s="118">
        <v>1.4696938456699069</v>
      </c>
      <c r="H32" s="117">
        <v>51</v>
      </c>
      <c r="I32" s="118">
        <v>0.66332495807107994</v>
      </c>
      <c r="J32" s="117">
        <v>59</v>
      </c>
      <c r="K32" s="118">
        <v>1.5748015748023623</v>
      </c>
      <c r="L32" s="117">
        <v>15</v>
      </c>
      <c r="M32" s="118">
        <v>1.7204650534085253</v>
      </c>
      <c r="N32" s="117">
        <v>4.3839533901219969</v>
      </c>
      <c r="O32" s="118">
        <v>1.6535888500445666</v>
      </c>
      <c r="P32" s="117">
        <v>89.961138464543808</v>
      </c>
      <c r="Q32" s="118">
        <v>3.231678393253071</v>
      </c>
      <c r="R32" s="117">
        <v>5.6549081453341978</v>
      </c>
      <c r="S32" s="188">
        <v>2.7804482923434373</v>
      </c>
      <c r="T32" s="119"/>
      <c r="U32" s="119"/>
      <c r="V32" s="119"/>
      <c r="W32" s="119"/>
      <c r="X32" s="119"/>
      <c r="Y32" s="119"/>
      <c r="Z32" s="119"/>
      <c r="AA32" s="119"/>
      <c r="AB32" s="119"/>
      <c r="AC32" s="119"/>
      <c r="AD32" s="119"/>
      <c r="AE32" s="119"/>
      <c r="AF32" s="119"/>
      <c r="AG32" s="119"/>
      <c r="AH32" s="119"/>
      <c r="AI32" s="119"/>
      <c r="AJ32" s="119"/>
      <c r="AK32" s="119"/>
    </row>
    <row r="33" spans="1:37">
      <c r="A33" s="191" t="s">
        <v>54</v>
      </c>
      <c r="B33" s="117">
        <v>48.096307040600067</v>
      </c>
      <c r="C33" s="118">
        <v>0.6604027922946577</v>
      </c>
      <c r="D33" s="117">
        <v>7.9790094280177488</v>
      </c>
      <c r="E33" s="118">
        <v>0.37457038566669532</v>
      </c>
      <c r="F33" s="117">
        <v>38</v>
      </c>
      <c r="G33" s="118">
        <v>0.89442719099991586</v>
      </c>
      <c r="H33" s="117">
        <v>48</v>
      </c>
      <c r="I33" s="118">
        <v>1.5874507866387544</v>
      </c>
      <c r="J33" s="117">
        <v>58</v>
      </c>
      <c r="K33" s="118">
        <v>1.3711309200802089</v>
      </c>
      <c r="L33" s="117">
        <v>20</v>
      </c>
      <c r="M33" s="118">
        <v>1.8654758106177629</v>
      </c>
      <c r="N33" s="117">
        <v>18.30682290341953</v>
      </c>
      <c r="O33" s="118">
        <v>3.4867080024038</v>
      </c>
      <c r="P33" s="117">
        <v>76.712235031861837</v>
      </c>
      <c r="Q33" s="118">
        <v>3.7076525856422502</v>
      </c>
      <c r="R33" s="117">
        <v>4.9809420647186364</v>
      </c>
      <c r="S33" s="188">
        <v>1.4936230688005567</v>
      </c>
      <c r="T33" s="119"/>
      <c r="U33" s="119"/>
      <c r="V33" s="119"/>
      <c r="W33" s="119"/>
      <c r="X33" s="119"/>
      <c r="Y33" s="119"/>
      <c r="Z33" s="119"/>
      <c r="AA33" s="119"/>
      <c r="AB33" s="119"/>
      <c r="AC33" s="119"/>
      <c r="AD33" s="119"/>
      <c r="AE33" s="119"/>
      <c r="AF33" s="119"/>
      <c r="AG33" s="119"/>
      <c r="AH33" s="119"/>
      <c r="AI33" s="119"/>
      <c r="AJ33" s="119"/>
      <c r="AK33" s="119"/>
    </row>
    <row r="34" spans="1:37">
      <c r="A34" s="191" t="s">
        <v>69</v>
      </c>
      <c r="B34" s="117">
        <v>53.299714518068413</v>
      </c>
      <c r="C34" s="118">
        <v>1.1558229212179731</v>
      </c>
      <c r="D34" s="117">
        <v>8.9761495933811091</v>
      </c>
      <c r="E34" s="118">
        <v>0.526123485563742</v>
      </c>
      <c r="F34" s="117">
        <v>40</v>
      </c>
      <c r="G34" s="118">
        <v>1.7435595774162693</v>
      </c>
      <c r="H34" s="117">
        <v>55</v>
      </c>
      <c r="I34" s="118">
        <v>1.9078784028338913</v>
      </c>
      <c r="J34" s="117">
        <v>65</v>
      </c>
      <c r="K34" s="118">
        <v>1.4966629547095767</v>
      </c>
      <c r="L34" s="117">
        <v>25</v>
      </c>
      <c r="M34" s="118">
        <v>2.4331050121192876</v>
      </c>
      <c r="N34" s="117">
        <v>6.9664043306358918</v>
      </c>
      <c r="O34" s="118">
        <v>2.4283820365195012</v>
      </c>
      <c r="P34" s="117">
        <v>59.716507711757473</v>
      </c>
      <c r="Q34" s="118">
        <v>5.9945341726335739</v>
      </c>
      <c r="R34" s="117">
        <v>33.317087957606638</v>
      </c>
      <c r="S34" s="188">
        <v>6.4387285093882669</v>
      </c>
      <c r="T34" s="119"/>
      <c r="U34" s="119"/>
      <c r="V34" s="119"/>
      <c r="W34" s="119"/>
      <c r="X34" s="119"/>
      <c r="Y34" s="119"/>
      <c r="Z34" s="119"/>
      <c r="AA34" s="119"/>
      <c r="AB34" s="119"/>
      <c r="AC34" s="119"/>
      <c r="AD34" s="119"/>
      <c r="AE34" s="119"/>
      <c r="AF34" s="119"/>
      <c r="AG34" s="119"/>
      <c r="AH34" s="119"/>
      <c r="AI34" s="119"/>
      <c r="AJ34" s="119"/>
      <c r="AK34" s="119"/>
    </row>
    <row r="35" spans="1:37">
      <c r="A35" s="191" t="s">
        <v>65</v>
      </c>
      <c r="B35" s="117">
        <v>58.735498806823728</v>
      </c>
      <c r="C35" s="118">
        <v>0.19551517703462312</v>
      </c>
      <c r="D35" s="117">
        <v>2.0347356308256841</v>
      </c>
      <c r="E35" s="118">
        <v>0.15436930830913295</v>
      </c>
      <c r="F35" s="117">
        <v>56</v>
      </c>
      <c r="G35" s="118">
        <v>0</v>
      </c>
      <c r="H35" s="117">
        <v>59</v>
      </c>
      <c r="I35" s="118">
        <v>0.2</v>
      </c>
      <c r="J35" s="117">
        <v>61</v>
      </c>
      <c r="K35" s="118">
        <v>0</v>
      </c>
      <c r="L35" s="117">
        <v>5</v>
      </c>
      <c r="M35" s="118">
        <v>0</v>
      </c>
      <c r="N35" s="117">
        <v>0</v>
      </c>
      <c r="O35" s="118">
        <v>0</v>
      </c>
      <c r="P35" s="117">
        <v>56.330247125634934</v>
      </c>
      <c r="Q35" s="118">
        <v>4.7749798083892836</v>
      </c>
      <c r="R35" s="117">
        <v>43.669752874365066</v>
      </c>
      <c r="S35" s="188">
        <v>4.7749798083892872</v>
      </c>
      <c r="T35" s="119"/>
      <c r="U35" s="119"/>
      <c r="V35" s="119"/>
      <c r="W35" s="119"/>
      <c r="X35" s="119"/>
      <c r="Y35" s="119"/>
      <c r="Z35" s="119"/>
      <c r="AA35" s="119"/>
      <c r="AB35" s="119"/>
      <c r="AC35" s="119"/>
      <c r="AD35" s="119"/>
      <c r="AE35" s="119"/>
      <c r="AF35" s="119"/>
      <c r="AG35" s="119"/>
      <c r="AH35" s="119"/>
      <c r="AI35" s="119"/>
      <c r="AJ35" s="119"/>
      <c r="AK35" s="119"/>
    </row>
    <row r="36" spans="1:37">
      <c r="A36" s="191" t="s">
        <v>40</v>
      </c>
      <c r="B36" s="117">
        <v>54.09516345508429</v>
      </c>
      <c r="C36" s="118">
        <v>0.78760115399745245</v>
      </c>
      <c r="D36" s="117">
        <v>7.6638293937951572</v>
      </c>
      <c r="E36" s="118">
        <v>0.49169836088743057</v>
      </c>
      <c r="F36" s="117">
        <v>43</v>
      </c>
      <c r="G36" s="118">
        <v>1.2489995996796797</v>
      </c>
      <c r="H36" s="117">
        <v>54</v>
      </c>
      <c r="I36" s="118">
        <v>1.42828568570857</v>
      </c>
      <c r="J36" s="117">
        <v>64</v>
      </c>
      <c r="K36" s="118">
        <v>1.0583005244258363</v>
      </c>
      <c r="L36" s="117">
        <v>21</v>
      </c>
      <c r="M36" s="118">
        <v>1.8</v>
      </c>
      <c r="N36" s="117">
        <v>3.0727125064266119</v>
      </c>
      <c r="O36" s="118">
        <v>1.042339203839574</v>
      </c>
      <c r="P36" s="117">
        <v>72.262559279195798</v>
      </c>
      <c r="Q36" s="118">
        <v>4.7083439369540327</v>
      </c>
      <c r="R36" s="117">
        <v>24.664728214377579</v>
      </c>
      <c r="S36" s="188">
        <v>4.5985002108510891</v>
      </c>
      <c r="T36" s="119"/>
      <c r="U36" s="119"/>
      <c r="V36" s="119"/>
      <c r="W36" s="119"/>
      <c r="X36" s="119"/>
      <c r="Y36" s="119"/>
      <c r="Z36" s="119"/>
      <c r="AA36" s="119"/>
      <c r="AB36" s="119"/>
      <c r="AC36" s="119"/>
      <c r="AD36" s="119"/>
      <c r="AE36" s="119"/>
      <c r="AF36" s="119"/>
      <c r="AG36" s="119"/>
      <c r="AH36" s="119"/>
      <c r="AI36" s="119"/>
      <c r="AJ36" s="119"/>
      <c r="AK36" s="119"/>
    </row>
    <row r="37" spans="1:37">
      <c r="A37" s="191" t="s">
        <v>33</v>
      </c>
      <c r="B37" s="117">
        <v>54.579659712721117</v>
      </c>
      <c r="C37" s="118">
        <v>0.66944300716498195</v>
      </c>
      <c r="D37" s="117">
        <v>7.4135919982423362</v>
      </c>
      <c r="E37" s="118">
        <v>0.50658073331446085</v>
      </c>
      <c r="F37" s="117">
        <v>43</v>
      </c>
      <c r="G37" s="118">
        <v>2.1166010488516727</v>
      </c>
      <c r="H37" s="117">
        <v>55</v>
      </c>
      <c r="I37" s="118">
        <v>1.7888543819998317</v>
      </c>
      <c r="J37" s="117">
        <v>63</v>
      </c>
      <c r="K37" s="118">
        <v>1.5620499351813308</v>
      </c>
      <c r="L37" s="117">
        <v>20</v>
      </c>
      <c r="M37" s="118">
        <v>2.4248711305964283</v>
      </c>
      <c r="N37" s="117">
        <v>4.9802807321921128</v>
      </c>
      <c r="O37" s="118">
        <v>2.3447526671433105</v>
      </c>
      <c r="P37" s="117">
        <v>66.147279687973096</v>
      </c>
      <c r="Q37" s="118">
        <v>4.489653531164306</v>
      </c>
      <c r="R37" s="117">
        <v>28.872439579834801</v>
      </c>
      <c r="S37" s="188">
        <v>3.8759404860172371</v>
      </c>
      <c r="T37" s="119"/>
      <c r="U37" s="119"/>
      <c r="V37" s="119"/>
      <c r="W37" s="119"/>
      <c r="X37" s="119"/>
      <c r="Y37" s="119"/>
      <c r="Z37" s="119"/>
      <c r="AA37" s="119"/>
      <c r="AB37" s="119"/>
      <c r="AC37" s="119"/>
      <c r="AD37" s="119"/>
      <c r="AE37" s="119"/>
      <c r="AF37" s="119"/>
      <c r="AG37" s="119"/>
      <c r="AH37" s="119"/>
      <c r="AI37" s="119"/>
      <c r="AJ37" s="119"/>
      <c r="AK37" s="119"/>
    </row>
    <row r="38" spans="1:37">
      <c r="A38" s="191" t="s">
        <v>50</v>
      </c>
      <c r="B38" s="117">
        <v>52.042910032366322</v>
      </c>
      <c r="C38" s="118">
        <v>0.55497728865350682</v>
      </c>
      <c r="D38" s="117">
        <v>6.4774727691926088</v>
      </c>
      <c r="E38" s="118">
        <v>0.49449173230784704</v>
      </c>
      <c r="F38" s="117">
        <v>44</v>
      </c>
      <c r="G38" s="118">
        <v>2.8565713714171399</v>
      </c>
      <c r="H38" s="117">
        <v>52</v>
      </c>
      <c r="I38" s="118">
        <v>0.69282032302755092</v>
      </c>
      <c r="J38" s="117">
        <v>60</v>
      </c>
      <c r="K38" s="118">
        <v>1.3114877048604001</v>
      </c>
      <c r="L38" s="117">
        <v>16</v>
      </c>
      <c r="M38" s="118">
        <v>3.0133038346638727</v>
      </c>
      <c r="N38" s="117">
        <v>4.723477963166018</v>
      </c>
      <c r="O38" s="118">
        <v>1.9871144928726845</v>
      </c>
      <c r="P38" s="117">
        <v>84.420535843259287</v>
      </c>
      <c r="Q38" s="118">
        <v>3.1088944263416689</v>
      </c>
      <c r="R38" s="117">
        <v>10.85598619357468</v>
      </c>
      <c r="S38" s="188">
        <v>2.3811853229910929</v>
      </c>
      <c r="T38" s="119"/>
      <c r="U38" s="119"/>
      <c r="V38" s="119"/>
      <c r="W38" s="119"/>
      <c r="X38" s="119"/>
      <c r="Y38" s="119"/>
      <c r="Z38" s="119"/>
      <c r="AA38" s="119"/>
      <c r="AB38" s="119"/>
      <c r="AC38" s="119"/>
      <c r="AD38" s="119"/>
      <c r="AE38" s="119"/>
      <c r="AF38" s="119"/>
      <c r="AG38" s="119"/>
      <c r="AH38" s="119"/>
      <c r="AI38" s="119"/>
      <c r="AJ38" s="119"/>
      <c r="AK38" s="119"/>
    </row>
    <row r="39" spans="1:37">
      <c r="A39" s="191" t="s">
        <v>1</v>
      </c>
      <c r="B39" s="117">
        <v>47.565829228259084</v>
      </c>
      <c r="C39" s="118">
        <v>0.86468324266895857</v>
      </c>
      <c r="D39" s="117">
        <v>6.6923799162140396</v>
      </c>
      <c r="E39" s="118">
        <v>0.55720150717745931</v>
      </c>
      <c r="F39" s="117">
        <v>40</v>
      </c>
      <c r="G39" s="118">
        <v>1.5099668870541501</v>
      </c>
      <c r="H39" s="117">
        <v>46</v>
      </c>
      <c r="I39" s="118">
        <v>1.5362291495737217</v>
      </c>
      <c r="J39" s="117">
        <v>57</v>
      </c>
      <c r="K39" s="118">
        <v>2.9189039038652846</v>
      </c>
      <c r="L39" s="117">
        <v>17</v>
      </c>
      <c r="M39" s="118">
        <v>3.3346664001066135</v>
      </c>
      <c r="N39" s="117">
        <v>9.3801313628233114</v>
      </c>
      <c r="O39" s="118">
        <v>3.5777963759229459</v>
      </c>
      <c r="P39" s="117">
        <v>83.085385878504042</v>
      </c>
      <c r="Q39" s="118">
        <v>5.2049139617110196</v>
      </c>
      <c r="R39" s="117">
        <v>7.5344827586726524</v>
      </c>
      <c r="S39" s="188">
        <v>3.7802684431376141</v>
      </c>
      <c r="T39" s="119"/>
      <c r="U39" s="119"/>
      <c r="V39" s="119"/>
      <c r="W39" s="119"/>
      <c r="X39" s="119"/>
      <c r="Y39" s="119"/>
      <c r="Z39" s="119"/>
      <c r="AA39" s="119"/>
      <c r="AB39" s="119"/>
      <c r="AC39" s="119"/>
      <c r="AD39" s="119"/>
      <c r="AE39" s="119"/>
      <c r="AF39" s="119"/>
      <c r="AG39" s="119"/>
      <c r="AH39" s="119"/>
      <c r="AI39" s="119"/>
      <c r="AJ39" s="119"/>
      <c r="AK39" s="119"/>
    </row>
    <row r="40" spans="1:37">
      <c r="A40" s="191" t="s">
        <v>66</v>
      </c>
      <c r="B40" s="117">
        <v>50.726009606805953</v>
      </c>
      <c r="C40" s="118">
        <v>0.90140501649442961</v>
      </c>
      <c r="D40" s="117">
        <v>10.75165383708784</v>
      </c>
      <c r="E40" s="118">
        <v>0.49381253334531866</v>
      </c>
      <c r="F40" s="117">
        <v>36</v>
      </c>
      <c r="G40" s="118">
        <v>1.1135528725660044</v>
      </c>
      <c r="H40" s="117">
        <v>52</v>
      </c>
      <c r="I40" s="118">
        <v>1.7549928774784245</v>
      </c>
      <c r="J40" s="117">
        <v>64</v>
      </c>
      <c r="K40" s="118">
        <v>3.0659419433511785</v>
      </c>
      <c r="L40" s="117">
        <v>28</v>
      </c>
      <c r="M40" s="118">
        <v>3.1368774282716245</v>
      </c>
      <c r="N40" s="117">
        <v>20.969500672328088</v>
      </c>
      <c r="O40" s="118">
        <v>3.5578386919895055</v>
      </c>
      <c r="P40" s="117">
        <v>57.598140806013177</v>
      </c>
      <c r="Q40" s="118">
        <v>4.5136608236077445</v>
      </c>
      <c r="R40" s="117">
        <v>21.432358521658731</v>
      </c>
      <c r="S40" s="188">
        <v>3.4618058011222055</v>
      </c>
      <c r="T40" s="119"/>
      <c r="U40" s="119"/>
      <c r="V40" s="119"/>
      <c r="W40" s="119"/>
      <c r="X40" s="119"/>
      <c r="Y40" s="119"/>
      <c r="Z40" s="119"/>
      <c r="AA40" s="119"/>
      <c r="AB40" s="119"/>
      <c r="AC40" s="119"/>
      <c r="AD40" s="119"/>
      <c r="AE40" s="119"/>
      <c r="AF40" s="119"/>
      <c r="AG40" s="119"/>
      <c r="AH40" s="119"/>
      <c r="AI40" s="119"/>
      <c r="AJ40" s="119"/>
      <c r="AK40" s="119"/>
    </row>
    <row r="41" spans="1:37">
      <c r="A41" s="191" t="s">
        <v>77</v>
      </c>
      <c r="B41" s="117">
        <v>53.920000000000009</v>
      </c>
      <c r="C41" s="118">
        <v>0.73904534238541619</v>
      </c>
      <c r="D41" s="117">
        <v>7.7321148465345493</v>
      </c>
      <c r="E41" s="118">
        <v>0.453809355659751</v>
      </c>
      <c r="F41" s="117">
        <v>44</v>
      </c>
      <c r="G41" s="118">
        <v>1.4832396974191326</v>
      </c>
      <c r="H41" s="117">
        <v>56</v>
      </c>
      <c r="I41" s="118">
        <v>0.74833147735478833</v>
      </c>
      <c r="J41" s="117">
        <v>62</v>
      </c>
      <c r="K41" s="118">
        <v>0.44721359549995793</v>
      </c>
      <c r="L41" s="117">
        <v>18</v>
      </c>
      <c r="M41" s="118">
        <v>1.6248076809271921</v>
      </c>
      <c r="N41" s="117">
        <v>4.8</v>
      </c>
      <c r="O41" s="118">
        <v>1.8761865187608475</v>
      </c>
      <c r="P41" s="117">
        <v>66.400000000000006</v>
      </c>
      <c r="Q41" s="118">
        <v>4.4181408773403188</v>
      </c>
      <c r="R41" s="117">
        <v>28.8</v>
      </c>
      <c r="S41" s="188">
        <v>4.4542209811376381</v>
      </c>
      <c r="T41" s="119"/>
      <c r="U41" s="119"/>
      <c r="V41" s="119"/>
      <c r="W41" s="119"/>
      <c r="X41" s="119"/>
      <c r="Y41" s="119"/>
      <c r="Z41" s="119"/>
      <c r="AA41" s="119"/>
      <c r="AB41" s="119"/>
      <c r="AC41" s="119"/>
      <c r="AD41" s="119"/>
      <c r="AE41" s="119"/>
      <c r="AF41" s="119"/>
      <c r="AG41" s="119"/>
      <c r="AH41" s="119"/>
      <c r="AI41" s="119"/>
      <c r="AJ41" s="119"/>
      <c r="AK41" s="119"/>
    </row>
    <row r="42" spans="1:37">
      <c r="A42" s="191" t="s">
        <v>45</v>
      </c>
      <c r="B42" s="117">
        <v>50.363089371954239</v>
      </c>
      <c r="C42" s="118">
        <v>0.70481030099183128</v>
      </c>
      <c r="D42" s="117">
        <v>7.7028155713504214</v>
      </c>
      <c r="E42" s="118">
        <v>0.37619703224349987</v>
      </c>
      <c r="F42" s="117">
        <v>41</v>
      </c>
      <c r="G42" s="118">
        <v>1.7435595774162693</v>
      </c>
      <c r="H42" s="117">
        <v>50</v>
      </c>
      <c r="I42" s="118">
        <v>2.0297783130184439</v>
      </c>
      <c r="J42" s="117">
        <v>61</v>
      </c>
      <c r="K42" s="118">
        <v>1.0770329614269007</v>
      </c>
      <c r="L42" s="117">
        <v>20</v>
      </c>
      <c r="M42" s="118">
        <v>1.9899748742132399</v>
      </c>
      <c r="N42" s="117">
        <v>8.1128987032400772</v>
      </c>
      <c r="O42" s="118">
        <v>2.5635379668399243</v>
      </c>
      <c r="P42" s="117">
        <v>76.078850632380679</v>
      </c>
      <c r="Q42" s="118">
        <v>3.4885851443232312</v>
      </c>
      <c r="R42" s="117">
        <v>15.80825066437925</v>
      </c>
      <c r="S42" s="188">
        <v>3.0490444465030295</v>
      </c>
      <c r="T42" s="119"/>
      <c r="U42" s="119"/>
      <c r="V42" s="119"/>
      <c r="W42" s="119"/>
      <c r="X42" s="119"/>
      <c r="Y42" s="119"/>
      <c r="Z42" s="119"/>
      <c r="AA42" s="119"/>
      <c r="AB42" s="119"/>
      <c r="AC42" s="119"/>
      <c r="AD42" s="119"/>
      <c r="AE42" s="119"/>
      <c r="AF42" s="119"/>
      <c r="AG42" s="119"/>
      <c r="AH42" s="119"/>
      <c r="AI42" s="119"/>
      <c r="AJ42" s="119"/>
      <c r="AK42" s="119"/>
    </row>
    <row r="43" spans="1:37">
      <c r="A43" s="191" t="s">
        <v>62</v>
      </c>
      <c r="B43" s="117">
        <v>51.508715585841557</v>
      </c>
      <c r="C43" s="118">
        <v>1.4157323741772512</v>
      </c>
      <c r="D43" s="117">
        <v>8.2620665986513462</v>
      </c>
      <c r="E43" s="118">
        <v>0.95441086052434765</v>
      </c>
      <c r="F43" s="117">
        <v>39</v>
      </c>
      <c r="G43" s="118">
        <v>5.9799665550904209</v>
      </c>
      <c r="H43" s="117">
        <v>54</v>
      </c>
      <c r="I43" s="118">
        <v>2.1633307652783933</v>
      </c>
      <c r="J43" s="117">
        <v>61</v>
      </c>
      <c r="K43" s="118">
        <v>1.019803902718557</v>
      </c>
      <c r="L43" s="117">
        <v>22</v>
      </c>
      <c r="M43" s="118">
        <v>6.0530983801686222</v>
      </c>
      <c r="N43" s="117">
        <v>10.006046424052361</v>
      </c>
      <c r="O43" s="118">
        <v>5.4578239042255712</v>
      </c>
      <c r="P43" s="117">
        <v>75.881210823973774</v>
      </c>
      <c r="Q43" s="118">
        <v>6.230329625119122</v>
      </c>
      <c r="R43" s="117">
        <v>14.11274275197386</v>
      </c>
      <c r="S43" s="188">
        <v>3.0328222076365177</v>
      </c>
      <c r="T43" s="119"/>
      <c r="U43" s="119"/>
      <c r="V43" s="119"/>
      <c r="W43" s="119"/>
      <c r="X43" s="119"/>
      <c r="Y43" s="119"/>
      <c r="Z43" s="119"/>
      <c r="AA43" s="119"/>
      <c r="AB43" s="119"/>
      <c r="AC43" s="119"/>
      <c r="AD43" s="119"/>
      <c r="AE43" s="119"/>
      <c r="AF43" s="119"/>
      <c r="AG43" s="119"/>
      <c r="AH43" s="119"/>
      <c r="AI43" s="119"/>
      <c r="AJ43" s="119"/>
      <c r="AK43" s="119"/>
    </row>
    <row r="44" spans="1:37">
      <c r="A44" s="191" t="s">
        <v>74</v>
      </c>
      <c r="B44" s="117">
        <v>53.715201591802717</v>
      </c>
      <c r="C44" s="118">
        <v>0.50228592234072489</v>
      </c>
      <c r="D44" s="117">
        <v>7.274261990569471</v>
      </c>
      <c r="E44" s="118">
        <v>0.25120310833725273</v>
      </c>
      <c r="F44" s="117">
        <v>44</v>
      </c>
      <c r="G44" s="118">
        <v>1.131370849898476</v>
      </c>
      <c r="H44" s="117">
        <v>55</v>
      </c>
      <c r="I44" s="118">
        <v>0.56568542494923801</v>
      </c>
      <c r="J44" s="117">
        <v>63</v>
      </c>
      <c r="K44" s="118">
        <v>0.74833147735478833</v>
      </c>
      <c r="L44" s="117">
        <v>19</v>
      </c>
      <c r="M44" s="118">
        <v>1.3564659966250536</v>
      </c>
      <c r="N44" s="117">
        <v>2.6023717405361899</v>
      </c>
      <c r="O44" s="118">
        <v>0.76837379518854576</v>
      </c>
      <c r="P44" s="117">
        <v>74.015319716226401</v>
      </c>
      <c r="Q44" s="118">
        <v>2.9468737612029434</v>
      </c>
      <c r="R44" s="117">
        <v>23.3823085432374</v>
      </c>
      <c r="S44" s="188">
        <v>2.8469012890594754</v>
      </c>
      <c r="T44" s="119"/>
      <c r="U44" s="119"/>
      <c r="V44" s="119"/>
      <c r="W44" s="119"/>
      <c r="X44" s="119"/>
      <c r="Y44" s="119"/>
      <c r="Z44" s="119"/>
      <c r="AA44" s="119"/>
      <c r="AB44" s="119"/>
      <c r="AC44" s="119"/>
      <c r="AD44" s="119"/>
      <c r="AE44" s="119"/>
      <c r="AF44" s="119"/>
      <c r="AG44" s="119"/>
      <c r="AH44" s="119"/>
      <c r="AI44" s="119"/>
      <c r="AJ44" s="119"/>
      <c r="AK44" s="119"/>
    </row>
    <row r="45" spans="1:37">
      <c r="A45" s="191" t="s">
        <v>48</v>
      </c>
      <c r="B45" s="117">
        <v>46.483044860398003</v>
      </c>
      <c r="C45" s="118">
        <v>0.69651201253031969</v>
      </c>
      <c r="D45" s="117">
        <v>8.0876901479848708</v>
      </c>
      <c r="E45" s="118">
        <v>0.40082636029085617</v>
      </c>
      <c r="F45" s="117">
        <v>38</v>
      </c>
      <c r="G45" s="118">
        <v>1.0583005244258363</v>
      </c>
      <c r="H45" s="117">
        <v>44</v>
      </c>
      <c r="I45" s="118">
        <v>1.2806248474865698</v>
      </c>
      <c r="J45" s="117">
        <v>59</v>
      </c>
      <c r="K45" s="118">
        <v>1.2165525060596438</v>
      </c>
      <c r="L45" s="117">
        <v>21</v>
      </c>
      <c r="M45" s="118">
        <v>1.6370705543744901</v>
      </c>
      <c r="N45" s="117">
        <v>16.449391566575049</v>
      </c>
      <c r="O45" s="118">
        <v>3.2169702238863613</v>
      </c>
      <c r="P45" s="117">
        <v>74.37329174096611</v>
      </c>
      <c r="Q45" s="118">
        <v>3.8221821566327288</v>
      </c>
      <c r="R45" s="117">
        <v>9.1773166924588576</v>
      </c>
      <c r="S45" s="188">
        <v>1.9917219010974552</v>
      </c>
      <c r="T45" s="119"/>
      <c r="U45" s="119"/>
      <c r="V45" s="119"/>
      <c r="W45" s="119"/>
      <c r="X45" s="119"/>
      <c r="Y45" s="119"/>
      <c r="Z45" s="119"/>
      <c r="AA45" s="119"/>
      <c r="AB45" s="119"/>
      <c r="AC45" s="119"/>
      <c r="AD45" s="119"/>
      <c r="AE45" s="119"/>
      <c r="AF45" s="119"/>
      <c r="AG45" s="119"/>
      <c r="AH45" s="119"/>
      <c r="AI45" s="119"/>
      <c r="AJ45" s="119"/>
      <c r="AK45" s="119"/>
    </row>
    <row r="46" spans="1:37">
      <c r="A46" s="191" t="s">
        <v>35</v>
      </c>
      <c r="B46" s="117">
        <v>49.850984277364951</v>
      </c>
      <c r="C46" s="118">
        <v>0.91473106516496694</v>
      </c>
      <c r="D46" s="117">
        <v>8.8096714656019444</v>
      </c>
      <c r="E46" s="118">
        <v>0.70300709871348832</v>
      </c>
      <c r="F46" s="117">
        <v>39</v>
      </c>
      <c r="G46" s="118">
        <v>3.0397368307141326</v>
      </c>
      <c r="H46" s="117">
        <v>50</v>
      </c>
      <c r="I46" s="118">
        <v>1.4560219778561037</v>
      </c>
      <c r="J46" s="117">
        <v>62</v>
      </c>
      <c r="K46" s="118">
        <v>1.4696938456699069</v>
      </c>
      <c r="L46" s="117">
        <v>23</v>
      </c>
      <c r="M46" s="118">
        <v>3.0397368307141326</v>
      </c>
      <c r="N46" s="117">
        <v>11.37661354526856</v>
      </c>
      <c r="O46" s="118">
        <v>3.4322489323841618</v>
      </c>
      <c r="P46" s="117">
        <v>73.217918630512372</v>
      </c>
      <c r="Q46" s="118">
        <v>4.8440121302399906</v>
      </c>
      <c r="R46" s="117">
        <v>15.40546782421908</v>
      </c>
      <c r="S46" s="188">
        <v>3.5129514243217934</v>
      </c>
      <c r="T46" s="119"/>
      <c r="U46" s="119"/>
      <c r="V46" s="119"/>
      <c r="W46" s="119"/>
      <c r="X46" s="119"/>
      <c r="Y46" s="119"/>
      <c r="Z46" s="119"/>
      <c r="AA46" s="119"/>
      <c r="AB46" s="119"/>
      <c r="AC46" s="119"/>
      <c r="AD46" s="119"/>
      <c r="AE46" s="119"/>
      <c r="AF46" s="119"/>
      <c r="AG46" s="119"/>
      <c r="AH46" s="119"/>
      <c r="AI46" s="119"/>
      <c r="AJ46" s="119"/>
      <c r="AK46" s="119"/>
    </row>
    <row r="47" spans="1:37">
      <c r="A47" s="191" t="s">
        <v>80</v>
      </c>
      <c r="B47" s="117">
        <v>42.934892547768527</v>
      </c>
      <c r="C47" s="118">
        <v>0.6328852704376835</v>
      </c>
      <c r="D47" s="117">
        <v>7.1270921636267843</v>
      </c>
      <c r="E47" s="118">
        <v>0.38819278659313905</v>
      </c>
      <c r="F47" s="117">
        <v>34</v>
      </c>
      <c r="G47" s="118">
        <v>0.44721359549995793</v>
      </c>
      <c r="H47" s="117">
        <v>43</v>
      </c>
      <c r="I47" s="118">
        <v>1.5099668870541501</v>
      </c>
      <c r="J47" s="117">
        <v>52</v>
      </c>
      <c r="K47" s="118">
        <v>1.6</v>
      </c>
      <c r="L47" s="117">
        <v>18</v>
      </c>
      <c r="M47" s="118">
        <v>1.61245154965971</v>
      </c>
      <c r="N47" s="117">
        <v>29.59833001564726</v>
      </c>
      <c r="O47" s="118">
        <v>3.9064443759074932</v>
      </c>
      <c r="P47" s="117">
        <v>70.401669984352736</v>
      </c>
      <c r="Q47" s="118">
        <v>3.9064443759074905</v>
      </c>
      <c r="R47" s="117">
        <v>0</v>
      </c>
      <c r="S47" s="188">
        <v>0</v>
      </c>
      <c r="T47" s="119"/>
      <c r="U47" s="119"/>
      <c r="V47" s="119"/>
      <c r="W47" s="119"/>
      <c r="X47" s="119"/>
      <c r="Y47" s="119"/>
      <c r="Z47" s="119"/>
      <c r="AA47" s="119"/>
      <c r="AB47" s="119"/>
      <c r="AC47" s="119"/>
      <c r="AD47" s="119"/>
      <c r="AE47" s="119"/>
      <c r="AF47" s="119"/>
      <c r="AG47" s="119"/>
      <c r="AH47" s="119"/>
      <c r="AI47" s="119"/>
      <c r="AJ47" s="119"/>
      <c r="AK47" s="119"/>
    </row>
    <row r="48" spans="1:37">
      <c r="A48" s="191" t="s">
        <v>73</v>
      </c>
      <c r="B48" s="117">
        <v>50.343083082721002</v>
      </c>
      <c r="C48" s="118">
        <v>0.49748664876856913</v>
      </c>
      <c r="D48" s="117">
        <v>6.3135059845610977</v>
      </c>
      <c r="E48" s="118">
        <v>0.27550140989003824</v>
      </c>
      <c r="F48" s="117">
        <v>42</v>
      </c>
      <c r="G48" s="118">
        <v>0.87177978870813466</v>
      </c>
      <c r="H48" s="117">
        <v>50</v>
      </c>
      <c r="I48" s="118">
        <v>1</v>
      </c>
      <c r="J48" s="117">
        <v>59</v>
      </c>
      <c r="K48" s="118">
        <v>1.1832159566199232</v>
      </c>
      <c r="L48" s="117">
        <v>17</v>
      </c>
      <c r="M48" s="118">
        <v>1.4142135623730951</v>
      </c>
      <c r="N48" s="117">
        <v>2.0858243656163888</v>
      </c>
      <c r="O48" s="118">
        <v>1.0429124657900701</v>
      </c>
      <c r="P48" s="117">
        <v>92.568269381740322</v>
      </c>
      <c r="Q48" s="118">
        <v>2.1045487208322204</v>
      </c>
      <c r="R48" s="117">
        <v>5.3459062526433021</v>
      </c>
      <c r="S48" s="188">
        <v>1.8279696456331413</v>
      </c>
      <c r="T48" s="119"/>
      <c r="U48" s="119"/>
      <c r="V48" s="119"/>
      <c r="W48" s="119"/>
      <c r="X48" s="119"/>
      <c r="Y48" s="119"/>
      <c r="Z48" s="119"/>
      <c r="AA48" s="119"/>
      <c r="AB48" s="119"/>
      <c r="AC48" s="119"/>
      <c r="AD48" s="119"/>
      <c r="AE48" s="119"/>
      <c r="AF48" s="119"/>
      <c r="AG48" s="119"/>
      <c r="AH48" s="119"/>
      <c r="AI48" s="119"/>
      <c r="AJ48" s="119"/>
      <c r="AK48" s="119"/>
    </row>
    <row r="49" spans="1:37">
      <c r="A49" s="191" t="s">
        <v>51</v>
      </c>
      <c r="B49" s="117">
        <v>52.367034372922397</v>
      </c>
      <c r="C49" s="118">
        <v>0.5965777204306425</v>
      </c>
      <c r="D49" s="117">
        <v>8.0264801247060245</v>
      </c>
      <c r="E49" s="118">
        <v>0.40474636716190149</v>
      </c>
      <c r="F49" s="117">
        <v>42</v>
      </c>
      <c r="G49" s="118">
        <v>1.5620499351813308</v>
      </c>
      <c r="H49" s="117">
        <v>53</v>
      </c>
      <c r="I49" s="118">
        <v>0.52915026221291817</v>
      </c>
      <c r="J49" s="117">
        <v>63</v>
      </c>
      <c r="K49" s="118">
        <v>1.2165525060596438</v>
      </c>
      <c r="L49" s="117">
        <v>21</v>
      </c>
      <c r="M49" s="118">
        <v>1.6</v>
      </c>
      <c r="N49" s="117">
        <v>5.1209602874193223</v>
      </c>
      <c r="O49" s="118">
        <v>1.9018505636474363</v>
      </c>
      <c r="P49" s="117">
        <v>70.570574547958145</v>
      </c>
      <c r="Q49" s="118">
        <v>3.5964062843680447</v>
      </c>
      <c r="R49" s="117">
        <v>24.30846516462254</v>
      </c>
      <c r="S49" s="188">
        <v>3.1888159087362964</v>
      </c>
      <c r="T49" s="119"/>
      <c r="U49" s="119"/>
      <c r="V49" s="119"/>
      <c r="W49" s="119"/>
      <c r="X49" s="119"/>
      <c r="Y49" s="119"/>
      <c r="Z49" s="119"/>
      <c r="AA49" s="119"/>
      <c r="AB49" s="119"/>
      <c r="AC49" s="119"/>
      <c r="AD49" s="119"/>
      <c r="AE49" s="119"/>
      <c r="AF49" s="119"/>
      <c r="AG49" s="119"/>
      <c r="AH49" s="119"/>
      <c r="AI49" s="119"/>
      <c r="AJ49" s="119"/>
      <c r="AK49" s="119"/>
    </row>
    <row r="50" spans="1:37">
      <c r="A50" s="191" t="s">
        <v>34</v>
      </c>
      <c r="B50" s="117">
        <v>52.328080860147132</v>
      </c>
      <c r="C50" s="118">
        <v>0.70622166282721111</v>
      </c>
      <c r="D50" s="117">
        <v>7.5980820146981021</v>
      </c>
      <c r="E50" s="118">
        <v>0.35704024458828537</v>
      </c>
      <c r="F50" s="117">
        <v>41</v>
      </c>
      <c r="G50" s="118">
        <v>1.4</v>
      </c>
      <c r="H50" s="117">
        <v>53</v>
      </c>
      <c r="I50" s="118">
        <v>2</v>
      </c>
      <c r="J50" s="117">
        <v>61</v>
      </c>
      <c r="K50" s="118">
        <v>0.7745966692414834</v>
      </c>
      <c r="L50" s="117">
        <v>20</v>
      </c>
      <c r="M50" s="118">
        <v>1.6733200530681511</v>
      </c>
      <c r="N50" s="117">
        <v>5.5016730529939784</v>
      </c>
      <c r="O50" s="118">
        <v>1.8980055439524206</v>
      </c>
      <c r="P50" s="117">
        <v>74.976612158781279</v>
      </c>
      <c r="Q50" s="118">
        <v>4.0020165894961632</v>
      </c>
      <c r="R50" s="117">
        <v>19.521714788224749</v>
      </c>
      <c r="S50" s="188">
        <v>4.0543332267949079</v>
      </c>
      <c r="T50" s="119"/>
      <c r="U50" s="119"/>
      <c r="V50" s="119"/>
      <c r="W50" s="119"/>
      <c r="X50" s="119"/>
      <c r="Y50" s="119"/>
      <c r="Z50" s="119"/>
      <c r="AA50" s="119"/>
      <c r="AB50" s="119"/>
      <c r="AC50" s="119"/>
      <c r="AD50" s="119"/>
      <c r="AE50" s="119"/>
      <c r="AF50" s="119"/>
      <c r="AG50" s="119"/>
      <c r="AH50" s="119"/>
      <c r="AI50" s="119"/>
      <c r="AJ50" s="119"/>
      <c r="AK50" s="119"/>
    </row>
    <row r="51" spans="1:37">
      <c r="A51" s="191" t="s">
        <v>38</v>
      </c>
      <c r="B51" s="117">
        <v>50.661976135194138</v>
      </c>
      <c r="C51" s="118">
        <v>0.37702048109599945</v>
      </c>
      <c r="D51" s="117">
        <v>5.465428859621225</v>
      </c>
      <c r="E51" s="118">
        <v>0.25665206872521751</v>
      </c>
      <c r="F51" s="117">
        <v>45</v>
      </c>
      <c r="G51" s="118">
        <v>0.89442719099991586</v>
      </c>
      <c r="H51" s="117">
        <v>50</v>
      </c>
      <c r="I51" s="118">
        <v>0.56568542494923801</v>
      </c>
      <c r="J51" s="117">
        <v>56</v>
      </c>
      <c r="K51" s="118">
        <v>1.1832159566199232</v>
      </c>
      <c r="L51" s="117">
        <v>11</v>
      </c>
      <c r="M51" s="118">
        <v>1.5362291495737217</v>
      </c>
      <c r="N51" s="117">
        <v>1.616868730849774</v>
      </c>
      <c r="O51" s="118">
        <v>0.81130104111228496</v>
      </c>
      <c r="P51" s="117">
        <v>93.076939165925623</v>
      </c>
      <c r="Q51" s="118">
        <v>1.3034549173021277</v>
      </c>
      <c r="R51" s="117">
        <v>5.3061921032245936</v>
      </c>
      <c r="S51" s="188">
        <v>1.1611245478349632</v>
      </c>
      <c r="T51" s="119"/>
      <c r="U51" s="119"/>
      <c r="V51" s="119"/>
      <c r="W51" s="119"/>
      <c r="X51" s="119"/>
      <c r="Y51" s="119"/>
      <c r="Z51" s="119"/>
      <c r="AA51" s="119"/>
      <c r="AB51" s="119"/>
      <c r="AC51" s="119"/>
      <c r="AD51" s="119"/>
      <c r="AE51" s="119"/>
      <c r="AF51" s="119"/>
      <c r="AG51" s="119"/>
      <c r="AH51" s="119"/>
      <c r="AI51" s="119"/>
      <c r="AJ51" s="119"/>
      <c r="AK51" s="119"/>
    </row>
    <row r="52" spans="1:37">
      <c r="A52" s="191" t="s">
        <v>68</v>
      </c>
      <c r="B52" s="117">
        <v>50.45605683110719</v>
      </c>
      <c r="C52" s="118">
        <v>0.71657260278944634</v>
      </c>
      <c r="D52" s="117">
        <v>7.3401868583112702</v>
      </c>
      <c r="E52" s="118">
        <v>0.40346670786930311</v>
      </c>
      <c r="F52" s="117">
        <v>40</v>
      </c>
      <c r="G52" s="118">
        <v>1</v>
      </c>
      <c r="H52" s="117">
        <v>51</v>
      </c>
      <c r="I52" s="118">
        <v>1.3856406460551018</v>
      </c>
      <c r="J52" s="117">
        <v>59</v>
      </c>
      <c r="K52" s="118">
        <v>0.69282032302755092</v>
      </c>
      <c r="L52" s="117">
        <v>19</v>
      </c>
      <c r="M52" s="118">
        <v>0.95916630466254393</v>
      </c>
      <c r="N52" s="117">
        <v>6.3511795096460499</v>
      </c>
      <c r="O52" s="118">
        <v>2.8841705854002182</v>
      </c>
      <c r="P52" s="117">
        <v>84.796965184919912</v>
      </c>
      <c r="Q52" s="118">
        <v>3.3300371764766421</v>
      </c>
      <c r="R52" s="117">
        <v>8.851855305434027</v>
      </c>
      <c r="S52" s="188">
        <v>1.9577131780998895</v>
      </c>
      <c r="T52" s="119"/>
      <c r="U52" s="119"/>
      <c r="V52" s="119"/>
      <c r="W52" s="119"/>
      <c r="X52" s="119"/>
      <c r="Y52" s="119"/>
      <c r="Z52" s="119"/>
      <c r="AA52" s="119"/>
      <c r="AB52" s="119"/>
      <c r="AC52" s="119"/>
      <c r="AD52" s="119"/>
      <c r="AE52" s="119"/>
      <c r="AF52" s="119"/>
      <c r="AG52" s="119"/>
      <c r="AH52" s="119"/>
      <c r="AI52" s="119"/>
      <c r="AJ52" s="119"/>
      <c r="AK52" s="119"/>
    </row>
    <row r="53" spans="1:37">
      <c r="A53" s="191" t="s">
        <v>46</v>
      </c>
      <c r="B53" s="117">
        <v>51.987269395754019</v>
      </c>
      <c r="C53" s="118">
        <v>1.682308709689939</v>
      </c>
      <c r="D53" s="117">
        <v>8.6429312780613223</v>
      </c>
      <c r="E53" s="118">
        <v>0.74018333149691473</v>
      </c>
      <c r="F53" s="117">
        <v>41</v>
      </c>
      <c r="G53" s="118">
        <v>1.7088007490635062</v>
      </c>
      <c r="H53" s="117">
        <v>51</v>
      </c>
      <c r="I53" s="118">
        <v>2.340939982143925</v>
      </c>
      <c r="J53" s="117">
        <v>65</v>
      </c>
      <c r="K53" s="118">
        <v>2.4657656011875906</v>
      </c>
      <c r="L53" s="117">
        <v>24</v>
      </c>
      <c r="M53" s="118">
        <v>2.4083189157584592</v>
      </c>
      <c r="N53" s="117">
        <v>7.3769427659836042</v>
      </c>
      <c r="O53" s="118">
        <v>2.441981089771966</v>
      </c>
      <c r="P53" s="117">
        <v>68.209422129521656</v>
      </c>
      <c r="Q53" s="118">
        <v>8.7542858960812904</v>
      </c>
      <c r="R53" s="117">
        <v>24.413635104494752</v>
      </c>
      <c r="S53" s="188">
        <v>9.3481926282016019</v>
      </c>
      <c r="T53" s="119"/>
      <c r="U53" s="119"/>
      <c r="V53" s="119"/>
      <c r="W53" s="119"/>
      <c r="X53" s="119"/>
      <c r="Y53" s="119"/>
      <c r="Z53" s="119"/>
      <c r="AA53" s="119"/>
      <c r="AB53" s="119"/>
      <c r="AC53" s="119"/>
      <c r="AD53" s="119"/>
      <c r="AE53" s="119"/>
      <c r="AF53" s="119"/>
      <c r="AG53" s="119"/>
      <c r="AH53" s="119"/>
      <c r="AI53" s="119"/>
      <c r="AJ53" s="119"/>
      <c r="AK53" s="119"/>
    </row>
    <row r="54" spans="1:37">
      <c r="A54" s="191" t="s">
        <v>32</v>
      </c>
      <c r="B54" s="117">
        <v>52.629426267554173</v>
      </c>
      <c r="C54" s="118">
        <v>0.45776962345591887</v>
      </c>
      <c r="D54" s="117">
        <v>6.1123458575447351</v>
      </c>
      <c r="E54" s="118">
        <v>0.25045346637044952</v>
      </c>
      <c r="F54" s="117">
        <v>44</v>
      </c>
      <c r="G54" s="118">
        <v>1.4142135623730951</v>
      </c>
      <c r="H54" s="117">
        <v>52</v>
      </c>
      <c r="I54" s="118">
        <v>0.34641016151377546</v>
      </c>
      <c r="J54" s="117">
        <v>61</v>
      </c>
      <c r="K54" s="118">
        <v>0.8</v>
      </c>
      <c r="L54" s="117">
        <v>17</v>
      </c>
      <c r="M54" s="118">
        <v>1.7435595774162693</v>
      </c>
      <c r="N54" s="117">
        <v>0.50141409424805272</v>
      </c>
      <c r="O54" s="118">
        <v>0.50153084614343546</v>
      </c>
      <c r="P54" s="117">
        <v>82.647258954997923</v>
      </c>
      <c r="Q54" s="118">
        <v>2.7361984037832738</v>
      </c>
      <c r="R54" s="117">
        <v>16.851326950754022</v>
      </c>
      <c r="S54" s="188">
        <v>2.6895287224674651</v>
      </c>
      <c r="T54" s="119"/>
      <c r="U54" s="119"/>
      <c r="V54" s="119"/>
      <c r="W54" s="119"/>
      <c r="X54" s="119"/>
      <c r="Y54" s="119"/>
      <c r="Z54" s="119"/>
      <c r="AA54" s="119"/>
      <c r="AB54" s="119"/>
      <c r="AC54" s="119"/>
      <c r="AD54" s="119"/>
      <c r="AE54" s="119"/>
      <c r="AF54" s="119"/>
      <c r="AG54" s="119"/>
      <c r="AH54" s="119"/>
      <c r="AI54" s="119"/>
      <c r="AJ54" s="119"/>
      <c r="AK54" s="119"/>
    </row>
    <row r="55" spans="1:37">
      <c r="A55" s="191" t="s">
        <v>75</v>
      </c>
      <c r="B55" s="117">
        <v>43.079562207986051</v>
      </c>
      <c r="C55" s="118">
        <v>0.83713626376088457</v>
      </c>
      <c r="D55" s="117">
        <v>8.8336941714125512</v>
      </c>
      <c r="E55" s="118">
        <v>0.59008719279077082</v>
      </c>
      <c r="F55" s="117">
        <v>32</v>
      </c>
      <c r="G55" s="118">
        <v>1.2489995996796797</v>
      </c>
      <c r="H55" s="117">
        <v>42</v>
      </c>
      <c r="I55" s="118">
        <v>1.6370705543744901</v>
      </c>
      <c r="J55" s="117">
        <v>56</v>
      </c>
      <c r="K55" s="118">
        <v>2.7422618401604177</v>
      </c>
      <c r="L55" s="117">
        <v>24</v>
      </c>
      <c r="M55" s="118">
        <v>2.8913664589601922</v>
      </c>
      <c r="N55" s="117">
        <v>35.160147362950113</v>
      </c>
      <c r="O55" s="118">
        <v>4.9019430964095916</v>
      </c>
      <c r="P55" s="117">
        <v>57.687372050679443</v>
      </c>
      <c r="Q55" s="118">
        <v>5.3187442278901802</v>
      </c>
      <c r="R55" s="117">
        <v>7.152480586370455</v>
      </c>
      <c r="S55" s="188">
        <v>2.4536102616319662</v>
      </c>
      <c r="T55" s="119"/>
      <c r="U55" s="119"/>
      <c r="V55" s="119"/>
      <c r="W55" s="119"/>
      <c r="X55" s="119"/>
      <c r="Y55" s="119"/>
      <c r="Z55" s="119"/>
      <c r="AA55" s="119"/>
      <c r="AB55" s="119"/>
      <c r="AC55" s="119"/>
      <c r="AD55" s="119"/>
      <c r="AE55" s="119"/>
      <c r="AF55" s="119"/>
      <c r="AG55" s="119"/>
      <c r="AH55" s="119"/>
      <c r="AI55" s="119"/>
      <c r="AJ55" s="119"/>
      <c r="AK55" s="119"/>
    </row>
    <row r="56" spans="1:37">
      <c r="A56" s="191" t="s">
        <v>37</v>
      </c>
      <c r="B56" s="117">
        <v>49.388066711366143</v>
      </c>
      <c r="C56" s="118">
        <v>0.63651486343293007</v>
      </c>
      <c r="D56" s="117">
        <v>6.7785002536316101</v>
      </c>
      <c r="E56" s="118">
        <v>0.2576082998825065</v>
      </c>
      <c r="F56" s="117">
        <v>40</v>
      </c>
      <c r="G56" s="118">
        <v>0.7745966692414834</v>
      </c>
      <c r="H56" s="117">
        <v>50</v>
      </c>
      <c r="I56" s="118">
        <v>0.82462112512353214</v>
      </c>
      <c r="J56" s="117">
        <v>59</v>
      </c>
      <c r="K56" s="118">
        <v>1.3266499161421599</v>
      </c>
      <c r="L56" s="117">
        <v>19</v>
      </c>
      <c r="M56" s="118">
        <v>1.2806248474865698</v>
      </c>
      <c r="N56" s="117">
        <v>8.626316384411</v>
      </c>
      <c r="O56" s="118">
        <v>2.2077180648312149</v>
      </c>
      <c r="P56" s="117">
        <v>85.832469192381595</v>
      </c>
      <c r="Q56" s="118">
        <v>2.819620018894379</v>
      </c>
      <c r="R56" s="117">
        <v>5.5412144232074141</v>
      </c>
      <c r="S56" s="188">
        <v>2.1171225330143346</v>
      </c>
      <c r="T56" s="119"/>
      <c r="U56" s="119"/>
      <c r="V56" s="119"/>
      <c r="W56" s="119"/>
      <c r="X56" s="119"/>
      <c r="Y56" s="119"/>
      <c r="Z56" s="119"/>
      <c r="AA56" s="119"/>
      <c r="AB56" s="119"/>
      <c r="AC56" s="119"/>
      <c r="AD56" s="119"/>
      <c r="AE56" s="119"/>
      <c r="AF56" s="119"/>
      <c r="AG56" s="119"/>
      <c r="AH56" s="119"/>
      <c r="AI56" s="119"/>
      <c r="AJ56" s="119"/>
      <c r="AK56" s="119"/>
    </row>
    <row r="57" spans="1:37">
      <c r="A57" s="191" t="s">
        <v>55</v>
      </c>
      <c r="B57" s="117">
        <v>47.913888022534678</v>
      </c>
      <c r="C57" s="118">
        <v>2.1412625573193678</v>
      </c>
      <c r="D57" s="117">
        <v>9.6298646185436692</v>
      </c>
      <c r="E57" s="118">
        <v>0.92819596087544842</v>
      </c>
      <c r="F57" s="117">
        <v>34</v>
      </c>
      <c r="G57" s="118">
        <v>2.6153393661244042</v>
      </c>
      <c r="H57" s="117">
        <v>48</v>
      </c>
      <c r="I57" s="118">
        <v>2.4657656011875906</v>
      </c>
      <c r="J57" s="117">
        <v>64</v>
      </c>
      <c r="K57" s="118">
        <v>4.8083261120685235</v>
      </c>
      <c r="L57" s="117">
        <v>30</v>
      </c>
      <c r="M57" s="118">
        <v>5.9160797830996161</v>
      </c>
      <c r="N57" s="117">
        <v>22.942806144995121</v>
      </c>
      <c r="O57" s="118">
        <v>9.7193006336676326</v>
      </c>
      <c r="P57" s="117">
        <v>59.693590803183127</v>
      </c>
      <c r="Q57" s="118">
        <v>9.5982630737805721</v>
      </c>
      <c r="R57" s="117">
        <v>17.363603051821752</v>
      </c>
      <c r="S57" s="188">
        <v>7.5823696552971063</v>
      </c>
      <c r="T57" s="119"/>
      <c r="U57" s="119"/>
      <c r="V57" s="119"/>
      <c r="W57" s="119"/>
      <c r="X57" s="119"/>
      <c r="Y57" s="119"/>
      <c r="Z57" s="119"/>
      <c r="AA57" s="119"/>
      <c r="AB57" s="119"/>
      <c r="AC57" s="119"/>
      <c r="AD57" s="119"/>
      <c r="AE57" s="119"/>
      <c r="AF57" s="119"/>
      <c r="AG57" s="119"/>
      <c r="AH57" s="119"/>
      <c r="AI57" s="119"/>
      <c r="AJ57" s="119"/>
      <c r="AK57" s="119"/>
    </row>
    <row r="58" spans="1:37">
      <c r="A58" s="186" t="s">
        <v>67</v>
      </c>
      <c r="B58" s="117">
        <v>49.482641347245661</v>
      </c>
      <c r="C58" s="118">
        <v>0.30329024491604295</v>
      </c>
      <c r="D58" s="117">
        <v>7.5183646643785469</v>
      </c>
      <c r="E58" s="118">
        <v>0.25340869991292647</v>
      </c>
      <c r="F58" s="117">
        <v>40</v>
      </c>
      <c r="G58" s="118">
        <v>1.1489125293076057</v>
      </c>
      <c r="H58" s="117">
        <v>49</v>
      </c>
      <c r="I58" s="118">
        <v>0</v>
      </c>
      <c r="J58" s="117">
        <v>60</v>
      </c>
      <c r="K58" s="118">
        <v>0.89442719099991586</v>
      </c>
      <c r="L58" s="117">
        <v>20</v>
      </c>
      <c r="M58" s="118">
        <v>1.42828568570857</v>
      </c>
      <c r="N58" s="117">
        <v>9.2917569083162146</v>
      </c>
      <c r="O58" s="118">
        <v>1.4028088969626684</v>
      </c>
      <c r="P58" s="117">
        <v>80.132246580788561</v>
      </c>
      <c r="Q58" s="118">
        <v>1.8779313408828513</v>
      </c>
      <c r="R58" s="117">
        <v>10.57599651089523</v>
      </c>
      <c r="S58" s="188">
        <v>1.286785368387773</v>
      </c>
      <c r="T58" s="119"/>
      <c r="U58" s="119"/>
      <c r="V58" s="119"/>
      <c r="W58" s="119"/>
      <c r="X58" s="119"/>
      <c r="Y58" s="119"/>
      <c r="Z58" s="119"/>
      <c r="AA58" s="119"/>
      <c r="AB58" s="119"/>
      <c r="AC58" s="119"/>
      <c r="AD58" s="119"/>
      <c r="AE58" s="119"/>
      <c r="AF58" s="119"/>
      <c r="AG58" s="119"/>
      <c r="AH58" s="119"/>
      <c r="AI58" s="119"/>
      <c r="AJ58" s="119"/>
      <c r="AK58" s="119"/>
    </row>
    <row r="59" spans="1:37">
      <c r="A59" s="259" t="s">
        <v>58</v>
      </c>
      <c r="B59" s="260">
        <v>52.207100959844261</v>
      </c>
      <c r="C59" s="261">
        <v>0.18012591546368931</v>
      </c>
      <c r="D59" s="260">
        <v>7.4697664496374436</v>
      </c>
      <c r="E59" s="261">
        <v>0.10556577641529299</v>
      </c>
      <c r="F59" s="260">
        <v>42.033333333333331</v>
      </c>
      <c r="G59" s="261">
        <v>0.3609862995048797</v>
      </c>
      <c r="H59" s="260">
        <v>52.766666666666673</v>
      </c>
      <c r="I59" s="261">
        <v>0.26882460093828248</v>
      </c>
      <c r="J59" s="260">
        <v>61.8</v>
      </c>
      <c r="K59" s="261">
        <v>0.33796778384085419</v>
      </c>
      <c r="L59" s="260">
        <v>19.766666666666669</v>
      </c>
      <c r="M59" s="261">
        <v>0.4865296597437872</v>
      </c>
      <c r="N59" s="260">
        <v>7.7720547343614506</v>
      </c>
      <c r="O59" s="261">
        <v>0.54616027748782492</v>
      </c>
      <c r="P59" s="260">
        <v>72.258053277470381</v>
      </c>
      <c r="Q59" s="261">
        <v>0.91367405389246259</v>
      </c>
      <c r="R59" s="260">
        <v>19.969891988168179</v>
      </c>
      <c r="S59" s="262">
        <v>0.85329091776297405</v>
      </c>
      <c r="T59" s="119"/>
      <c r="U59" s="119"/>
      <c r="V59" s="119"/>
      <c r="W59" s="119"/>
      <c r="X59" s="119"/>
      <c r="Y59" s="119"/>
      <c r="Z59" s="119"/>
      <c r="AA59" s="119"/>
      <c r="AB59" s="119"/>
      <c r="AC59" s="119"/>
      <c r="AD59" s="119"/>
      <c r="AE59" s="119"/>
      <c r="AF59" s="119"/>
      <c r="AG59" s="119"/>
      <c r="AH59" s="119"/>
      <c r="AI59" s="119"/>
      <c r="AJ59" s="119"/>
      <c r="AK59" s="119"/>
    </row>
    <row r="60" spans="1:37">
      <c r="A60" s="263" t="s">
        <v>83</v>
      </c>
      <c r="B60" s="117">
        <v>51.942718505859382</v>
      </c>
      <c r="C60" s="118">
        <v>0.1780099421739578</v>
      </c>
      <c r="D60" s="117">
        <v>7.0509772300720224</v>
      </c>
      <c r="E60" s="118">
        <v>0.1066333949565888</v>
      </c>
      <c r="F60" s="117">
        <v>42.698219299316413</v>
      </c>
      <c r="G60" s="118">
        <v>0.38928911089897161</v>
      </c>
      <c r="H60" s="117">
        <v>52.207099914550781</v>
      </c>
      <c r="I60" s="118">
        <v>0.33915582299232477</v>
      </c>
      <c r="J60" s="117">
        <v>60.916568756103523</v>
      </c>
      <c r="K60" s="118">
        <v>0.28841939568519592</v>
      </c>
      <c r="L60" s="117">
        <v>18.21834754943848</v>
      </c>
      <c r="M60" s="118">
        <v>0.4520912766456604</v>
      </c>
      <c r="N60" s="117">
        <v>5.8106379508972168</v>
      </c>
      <c r="O60" s="118">
        <v>0.6085314154624939</v>
      </c>
      <c r="P60" s="117">
        <v>76.932258605957031</v>
      </c>
      <c r="Q60" s="118">
        <v>1.0130825042724609</v>
      </c>
      <c r="R60" s="117">
        <v>17.25710487365723</v>
      </c>
      <c r="S60" s="188">
        <v>0.84471982717514038</v>
      </c>
      <c r="T60" s="119"/>
      <c r="U60" s="119"/>
      <c r="V60" s="119"/>
      <c r="W60" s="119"/>
      <c r="X60" s="119"/>
      <c r="Y60" s="119"/>
      <c r="Z60" s="119"/>
      <c r="AA60" s="119"/>
      <c r="AB60" s="119"/>
      <c r="AC60" s="119"/>
      <c r="AD60" s="119"/>
      <c r="AE60" s="119"/>
      <c r="AF60" s="119"/>
      <c r="AG60" s="119"/>
      <c r="AH60" s="119"/>
      <c r="AI60" s="119"/>
      <c r="AJ60" s="119"/>
      <c r="AK60" s="119"/>
    </row>
    <row r="61" spans="1:37">
      <c r="A61" s="296" t="s">
        <v>82</v>
      </c>
      <c r="B61" s="121">
        <v>51.436553479057693</v>
      </c>
      <c r="C61" s="122">
        <v>0.1270406672853312</v>
      </c>
      <c r="D61" s="121">
        <v>7.3564791295956988</v>
      </c>
      <c r="E61" s="122">
        <v>7.85587588967495E-2</v>
      </c>
      <c r="F61" s="121">
        <v>41.659574468085097</v>
      </c>
      <c r="G61" s="122">
        <v>0.26822015977483921</v>
      </c>
      <c r="H61" s="121">
        <v>51.765957446808507</v>
      </c>
      <c r="I61" s="122">
        <v>0.197586156710015</v>
      </c>
      <c r="J61" s="121">
        <v>60.914893617021278</v>
      </c>
      <c r="K61" s="122">
        <v>0.24845379814071339</v>
      </c>
      <c r="L61" s="121">
        <v>19.25531914893617</v>
      </c>
      <c r="M61" s="122">
        <v>0.36172715712631748</v>
      </c>
      <c r="N61" s="121">
        <v>8.4198478301588207</v>
      </c>
      <c r="O61" s="122">
        <v>0.41445087464006591</v>
      </c>
      <c r="P61" s="121">
        <v>74.454092202803423</v>
      </c>
      <c r="Q61" s="122">
        <v>0.66257411508787623</v>
      </c>
      <c r="R61" s="121">
        <v>17.126059967037762</v>
      </c>
      <c r="S61" s="189">
        <v>0.59186088642667034</v>
      </c>
      <c r="T61" s="119"/>
      <c r="U61" s="119"/>
      <c r="V61" s="119"/>
      <c r="W61" s="119"/>
      <c r="X61" s="119"/>
      <c r="Y61" s="119"/>
      <c r="Z61" s="119"/>
      <c r="AA61" s="119"/>
      <c r="AB61" s="119"/>
      <c r="AC61" s="119"/>
      <c r="AD61" s="119"/>
      <c r="AE61" s="119"/>
      <c r="AF61" s="119"/>
      <c r="AG61" s="119"/>
      <c r="AH61" s="119"/>
      <c r="AI61" s="119"/>
      <c r="AJ61" s="119"/>
      <c r="AK61" s="119"/>
    </row>
    <row r="62" spans="1:37" ht="16" thickBot="1">
      <c r="A62" s="285" t="s">
        <v>526</v>
      </c>
      <c r="B62" s="297">
        <v>51.302784700922643</v>
      </c>
      <c r="C62" s="298">
        <v>0.85927435567896671</v>
      </c>
      <c r="D62" s="297">
        <v>8.3296155791576556</v>
      </c>
      <c r="E62" s="298">
        <v>0.48314176526584912</v>
      </c>
      <c r="F62" s="297">
        <v>39</v>
      </c>
      <c r="G62" s="298">
        <v>1.2961481396815719</v>
      </c>
      <c r="H62" s="297">
        <v>52</v>
      </c>
      <c r="I62" s="298">
        <v>0.84852813742385702</v>
      </c>
      <c r="J62" s="297">
        <v>61</v>
      </c>
      <c r="K62" s="298">
        <v>1.3711309200802089</v>
      </c>
      <c r="L62" s="297">
        <v>22</v>
      </c>
      <c r="M62" s="298">
        <v>1.8</v>
      </c>
      <c r="N62" s="297">
        <v>11.41355029309082</v>
      </c>
      <c r="O62" s="298">
        <v>2.6374333846951608</v>
      </c>
      <c r="P62" s="297">
        <v>69.278888775619123</v>
      </c>
      <c r="Q62" s="298">
        <v>4.8858524990822918</v>
      </c>
      <c r="R62" s="297">
        <v>19.307560931290059</v>
      </c>
      <c r="S62" s="299">
        <v>3.824365837573287</v>
      </c>
      <c r="T62" s="119"/>
      <c r="U62" s="119"/>
      <c r="V62" s="119"/>
      <c r="W62" s="119"/>
      <c r="X62" s="119"/>
      <c r="Y62" s="119"/>
      <c r="Z62" s="119"/>
      <c r="AA62" s="119"/>
      <c r="AB62" s="119"/>
      <c r="AC62" s="119"/>
      <c r="AD62" s="119"/>
      <c r="AE62" s="119"/>
      <c r="AF62" s="119"/>
      <c r="AG62" s="119"/>
      <c r="AH62" s="119"/>
      <c r="AI62" s="119"/>
      <c r="AJ62" s="119"/>
      <c r="AK62" s="119"/>
    </row>
    <row r="64" spans="1:37">
      <c r="A64" s="13" t="s">
        <v>427</v>
      </c>
    </row>
    <row r="65" spans="1:1">
      <c r="A65" s="80" t="s">
        <v>320</v>
      </c>
    </row>
    <row r="66" spans="1:1">
      <c r="A66" s="29"/>
    </row>
    <row r="67" spans="1:1">
      <c r="A67" s="30"/>
    </row>
    <row r="69" spans="1:1">
      <c r="A69" s="138"/>
    </row>
  </sheetData>
  <sortState xmlns:xlrd2="http://schemas.microsoft.com/office/spreadsheetml/2017/richdata2" ref="A11:S58">
    <sortCondition ref="A11"/>
  </sortState>
  <customSheetViews>
    <customSheetView guid="{D5EBC263-696F-49EE-8F70-9720399D0AE4}" scale="80" showGridLines="0">
      <selection activeCell="P81" sqref="P81:Q86"/>
      <pageMargins left="0.7" right="0.7" top="0.75" bottom="0.75" header="0.3" footer="0.3"/>
      <pageSetup paperSize="9" orientation="portrait" r:id="rId1"/>
    </customSheetView>
    <customSheetView guid="{353D1C49-C974-412E-95D5-6B2FB5C60A84}" scale="80" showGridLines="0">
      <selection activeCell="P81" sqref="P81:Q86"/>
      <pageMargins left="0.7" right="0.7" top="0.75" bottom="0.75" header="0.3" footer="0.3"/>
      <pageSetup paperSize="9" orientation="portrait" r:id="rId2"/>
    </customSheetView>
  </customSheetViews>
  <mergeCells count="10">
    <mergeCell ref="A7:A10"/>
    <mergeCell ref="B7:M8"/>
    <mergeCell ref="N7:S8"/>
    <mergeCell ref="B9:C9"/>
    <mergeCell ref="N9:O9"/>
    <mergeCell ref="R9:S9"/>
    <mergeCell ref="D9:E9"/>
    <mergeCell ref="F9:K9"/>
    <mergeCell ref="L9:M9"/>
    <mergeCell ref="P9:Q9"/>
  </mergeCell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AK28"/>
  <sheetViews>
    <sheetView showGridLines="0" zoomScaleNormal="100" workbookViewId="0"/>
  </sheetViews>
  <sheetFormatPr baseColWidth="10" defaultColWidth="9.1640625" defaultRowHeight="13"/>
  <cols>
    <col min="1" max="1" width="34" style="82" customWidth="1"/>
    <col min="2" max="2" width="11.5" style="82" customWidth="1"/>
    <col min="3" max="7" width="9.1640625" style="82"/>
    <col min="8" max="8" width="11.6640625" style="82" customWidth="1"/>
    <col min="9" max="16384" width="9.1640625" style="82"/>
  </cols>
  <sheetData>
    <row r="1" spans="1:37">
      <c r="A1" s="82" t="str">
        <f ca="1">RIGHT(CELL("Filename",A1),LEN(CELL("Filename",A1))-FIND("]",CELL("Filename",A1)))</f>
        <v>Tabela CON.DESC.AGE_P_I3</v>
      </c>
      <c r="J1" s="113" t="s">
        <v>335</v>
      </c>
    </row>
    <row r="2" spans="1:37">
      <c r="A2" s="82" t="s">
        <v>270</v>
      </c>
      <c r="J2" s="15" t="s">
        <v>379</v>
      </c>
    </row>
    <row r="3" spans="1:37">
      <c r="A3" s="78" t="s">
        <v>560</v>
      </c>
    </row>
    <row r="4" spans="1:37">
      <c r="A4" s="184" t="s">
        <v>139</v>
      </c>
      <c r="F4" s="142"/>
      <c r="I4" s="133"/>
    </row>
    <row r="5" spans="1:37">
      <c r="B5" s="109"/>
      <c r="C5" s="109"/>
      <c r="F5" s="142"/>
      <c r="I5" s="133"/>
    </row>
    <row r="6" spans="1:37" ht="14" thickBot="1">
      <c r="A6" s="83"/>
      <c r="F6" s="142"/>
      <c r="I6" s="133"/>
    </row>
    <row r="7" spans="1:37" s="12" customFormat="1">
      <c r="A7" s="395"/>
      <c r="B7" s="386" t="s">
        <v>141</v>
      </c>
      <c r="C7" s="387"/>
      <c r="D7" s="387"/>
      <c r="E7" s="387"/>
      <c r="F7" s="387"/>
      <c r="G7" s="387"/>
      <c r="H7" s="387"/>
      <c r="I7" s="387"/>
      <c r="J7" s="387"/>
      <c r="K7" s="387"/>
      <c r="L7" s="387"/>
      <c r="M7" s="388"/>
      <c r="N7" s="390" t="s">
        <v>146</v>
      </c>
      <c r="O7" s="391"/>
      <c r="P7" s="391"/>
      <c r="Q7" s="391"/>
      <c r="R7" s="391"/>
      <c r="S7" s="392"/>
    </row>
    <row r="8" spans="1:37" s="201" customFormat="1" ht="14" customHeight="1">
      <c r="A8" s="396"/>
      <c r="B8" s="379"/>
      <c r="C8" s="380"/>
      <c r="D8" s="380"/>
      <c r="E8" s="380"/>
      <c r="F8" s="380"/>
      <c r="G8" s="380"/>
      <c r="H8" s="380"/>
      <c r="I8" s="380"/>
      <c r="J8" s="380"/>
      <c r="K8" s="380"/>
      <c r="L8" s="380"/>
      <c r="M8" s="389"/>
      <c r="N8" s="370"/>
      <c r="O8" s="393"/>
      <c r="P8" s="393"/>
      <c r="Q8" s="393"/>
      <c r="R8" s="393"/>
      <c r="S8" s="394"/>
      <c r="T8" s="12"/>
      <c r="U8" s="12"/>
      <c r="V8" s="12"/>
      <c r="W8" s="12"/>
      <c r="X8" s="12"/>
      <c r="Y8" s="12"/>
      <c r="Z8" s="12"/>
      <c r="AA8" s="12"/>
      <c r="AB8" s="12"/>
      <c r="AC8" s="12"/>
      <c r="AD8" s="12"/>
      <c r="AE8" s="12"/>
      <c r="AF8" s="12"/>
      <c r="AG8" s="12"/>
      <c r="AH8" s="12"/>
      <c r="AI8" s="12"/>
    </row>
    <row r="9" spans="1:37" s="201" customFormat="1" ht="41.25" customHeight="1">
      <c r="A9" s="396"/>
      <c r="B9" s="374" t="s">
        <v>100</v>
      </c>
      <c r="C9" s="374"/>
      <c r="D9" s="374" t="s">
        <v>101</v>
      </c>
      <c r="E9" s="374"/>
      <c r="F9" s="399" t="s">
        <v>102</v>
      </c>
      <c r="G9" s="399"/>
      <c r="H9" s="399"/>
      <c r="I9" s="399"/>
      <c r="J9" s="399"/>
      <c r="K9" s="399"/>
      <c r="L9" s="374" t="s">
        <v>426</v>
      </c>
      <c r="M9" s="374"/>
      <c r="N9" s="374" t="s">
        <v>147</v>
      </c>
      <c r="O9" s="374"/>
      <c r="P9" s="374" t="s">
        <v>144</v>
      </c>
      <c r="Q9" s="374"/>
      <c r="R9" s="374" t="s">
        <v>145</v>
      </c>
      <c r="S9" s="375"/>
      <c r="T9" s="12"/>
      <c r="U9" s="12"/>
      <c r="V9" s="12"/>
      <c r="W9" s="12"/>
      <c r="X9" s="12"/>
      <c r="Y9" s="12"/>
      <c r="Z9" s="12"/>
      <c r="AA9" s="12"/>
      <c r="AB9" s="12"/>
      <c r="AC9" s="12"/>
      <c r="AD9" s="12"/>
      <c r="AE9" s="12"/>
      <c r="AF9" s="12"/>
      <c r="AG9" s="12"/>
      <c r="AH9" s="12"/>
      <c r="AI9" s="12"/>
    </row>
    <row r="10" spans="1:37" s="129" customFormat="1" ht="28">
      <c r="A10" s="397"/>
      <c r="B10" s="249" t="s">
        <v>100</v>
      </c>
      <c r="C10" s="250" t="s">
        <v>309</v>
      </c>
      <c r="D10" s="249" t="s">
        <v>418</v>
      </c>
      <c r="E10" s="250" t="s">
        <v>309</v>
      </c>
      <c r="F10" s="249" t="s">
        <v>420</v>
      </c>
      <c r="G10" s="250" t="s">
        <v>309</v>
      </c>
      <c r="H10" s="249" t="s">
        <v>421</v>
      </c>
      <c r="I10" s="250" t="s">
        <v>309</v>
      </c>
      <c r="J10" s="249" t="s">
        <v>422</v>
      </c>
      <c r="K10" s="250" t="s">
        <v>309</v>
      </c>
      <c r="L10" s="249" t="s">
        <v>419</v>
      </c>
      <c r="M10" s="250" t="s">
        <v>309</v>
      </c>
      <c r="N10" s="249" t="s">
        <v>490</v>
      </c>
      <c r="O10" s="250" t="s">
        <v>309</v>
      </c>
      <c r="P10" s="249" t="s">
        <v>490</v>
      </c>
      <c r="Q10" s="250" t="s">
        <v>309</v>
      </c>
      <c r="R10" s="249" t="s">
        <v>490</v>
      </c>
      <c r="S10" s="300" t="s">
        <v>309</v>
      </c>
      <c r="T10" s="82"/>
      <c r="U10" s="82"/>
      <c r="V10" s="82"/>
      <c r="W10" s="82"/>
      <c r="X10" s="82"/>
      <c r="Y10" s="82"/>
      <c r="Z10" s="82"/>
      <c r="AA10" s="82"/>
      <c r="AB10" s="82"/>
      <c r="AC10" s="82"/>
      <c r="AD10" s="82"/>
      <c r="AE10" s="82"/>
      <c r="AF10" s="82"/>
      <c r="AG10" s="82"/>
      <c r="AH10" s="82"/>
      <c r="AI10" s="82"/>
    </row>
    <row r="11" spans="1:37">
      <c r="A11" s="191" t="s">
        <v>49</v>
      </c>
      <c r="B11" s="117">
        <v>48.959216894640903</v>
      </c>
      <c r="C11" s="118">
        <v>0.8737286436707441</v>
      </c>
      <c r="D11" s="117">
        <v>7.5797980424780409</v>
      </c>
      <c r="E11" s="118">
        <v>0.53380172509328849</v>
      </c>
      <c r="F11" s="117">
        <v>40</v>
      </c>
      <c r="G11" s="118">
        <v>2.4576411454889016</v>
      </c>
      <c r="H11" s="117">
        <v>49</v>
      </c>
      <c r="I11" s="118">
        <v>1.3416407864998738</v>
      </c>
      <c r="J11" s="117">
        <v>58</v>
      </c>
      <c r="K11" s="118">
        <v>2.5298221281347035</v>
      </c>
      <c r="L11" s="117">
        <v>18</v>
      </c>
      <c r="M11" s="118">
        <v>4.0743097574926725</v>
      </c>
      <c r="N11" s="117">
        <v>9.9433220722384075</v>
      </c>
      <c r="O11" s="118">
        <v>3.2781332278025723</v>
      </c>
      <c r="P11" s="117">
        <v>80.483461533263352</v>
      </c>
      <c r="Q11" s="118">
        <v>4.2071442355369131</v>
      </c>
      <c r="R11" s="117">
        <v>9.5732163944982318</v>
      </c>
      <c r="S11" s="188">
        <v>3.0407181364545286</v>
      </c>
      <c r="T11" s="119"/>
      <c r="U11" s="119"/>
      <c r="V11" s="119"/>
      <c r="W11" s="119"/>
      <c r="X11" s="119"/>
      <c r="Y11" s="119"/>
      <c r="Z11" s="119"/>
      <c r="AA11" s="119"/>
      <c r="AB11" s="119"/>
      <c r="AC11" s="119"/>
      <c r="AD11" s="119"/>
      <c r="AE11" s="119"/>
      <c r="AF11" s="119"/>
      <c r="AG11" s="119"/>
      <c r="AH11" s="119"/>
      <c r="AI11" s="119"/>
      <c r="AJ11" s="119"/>
      <c r="AK11" s="119"/>
    </row>
    <row r="12" spans="1:37">
      <c r="A12" s="191" t="s">
        <v>79</v>
      </c>
      <c r="B12" s="117">
        <v>48.476054122551993</v>
      </c>
      <c r="C12" s="118">
        <v>0.68119294613130532</v>
      </c>
      <c r="D12" s="117">
        <v>8.8890953037719562</v>
      </c>
      <c r="E12" s="118">
        <v>0.3767602107197443</v>
      </c>
      <c r="F12" s="117">
        <v>35</v>
      </c>
      <c r="G12" s="118">
        <v>1.9078784028338913</v>
      </c>
      <c r="H12" s="117">
        <v>49</v>
      </c>
      <c r="I12" s="118">
        <v>1.4422205101855958</v>
      </c>
      <c r="J12" s="117">
        <v>61</v>
      </c>
      <c r="K12" s="118">
        <v>1.5231546211727816</v>
      </c>
      <c r="L12" s="117">
        <v>26</v>
      </c>
      <c r="M12" s="118">
        <v>2.6758176320519302</v>
      </c>
      <c r="N12" s="117">
        <v>15.40259412196931</v>
      </c>
      <c r="O12" s="118">
        <v>2.7937376053024048</v>
      </c>
      <c r="P12" s="117">
        <v>72.153720612492251</v>
      </c>
      <c r="Q12" s="118">
        <v>3.4379863850845069</v>
      </c>
      <c r="R12" s="117">
        <v>12.44368526553845</v>
      </c>
      <c r="S12" s="188">
        <v>2.7598958923438577</v>
      </c>
      <c r="T12" s="119"/>
      <c r="U12" s="119"/>
      <c r="V12" s="119"/>
      <c r="W12" s="119"/>
      <c r="X12" s="119"/>
      <c r="Y12" s="119"/>
      <c r="Z12" s="119"/>
      <c r="AA12" s="119"/>
      <c r="AB12" s="119"/>
      <c r="AC12" s="119"/>
      <c r="AD12" s="119"/>
      <c r="AE12" s="119"/>
      <c r="AF12" s="119"/>
      <c r="AG12" s="119"/>
      <c r="AH12" s="119"/>
      <c r="AI12" s="119"/>
      <c r="AJ12" s="119"/>
      <c r="AK12" s="119"/>
    </row>
    <row r="13" spans="1:37">
      <c r="A13" s="191" t="s">
        <v>47</v>
      </c>
      <c r="B13" s="117">
        <v>52.508862546161922</v>
      </c>
      <c r="C13" s="118">
        <v>0.90966810843305279</v>
      </c>
      <c r="D13" s="117">
        <v>8.5815641807820846</v>
      </c>
      <c r="E13" s="118">
        <v>0.41993691365481522</v>
      </c>
      <c r="F13" s="117">
        <v>42</v>
      </c>
      <c r="G13" s="118">
        <v>1.1135528725660044</v>
      </c>
      <c r="H13" s="117">
        <v>51</v>
      </c>
      <c r="I13" s="118">
        <v>1.9798989873223332</v>
      </c>
      <c r="J13" s="117">
        <v>64</v>
      </c>
      <c r="K13" s="118">
        <v>1.3114877048604001</v>
      </c>
      <c r="L13" s="117">
        <v>22</v>
      </c>
      <c r="M13" s="118">
        <v>1.5491933384829668</v>
      </c>
      <c r="N13" s="117">
        <v>2.8365781196674318</v>
      </c>
      <c r="O13" s="118">
        <v>1.6397054405666678</v>
      </c>
      <c r="P13" s="117">
        <v>67.89183116836962</v>
      </c>
      <c r="Q13" s="118">
        <v>5.024830587673387</v>
      </c>
      <c r="R13" s="117">
        <v>29.27159071196294</v>
      </c>
      <c r="S13" s="188">
        <v>4.749767070586036</v>
      </c>
      <c r="T13" s="119"/>
      <c r="U13" s="119"/>
      <c r="V13" s="119"/>
      <c r="W13" s="119"/>
      <c r="X13" s="119"/>
      <c r="Y13" s="119"/>
      <c r="Z13" s="119"/>
      <c r="AA13" s="119"/>
      <c r="AB13" s="119"/>
      <c r="AC13" s="119"/>
      <c r="AD13" s="119"/>
      <c r="AE13" s="119"/>
      <c r="AF13" s="119"/>
      <c r="AG13" s="119"/>
      <c r="AH13" s="119"/>
      <c r="AI13" s="119"/>
      <c r="AJ13" s="119"/>
      <c r="AK13" s="119"/>
    </row>
    <row r="14" spans="1:37">
      <c r="A14" s="191" t="s">
        <v>44</v>
      </c>
      <c r="B14" s="117">
        <v>52.762773813555363</v>
      </c>
      <c r="C14" s="118">
        <v>0.72478158211922161</v>
      </c>
      <c r="D14" s="117">
        <v>7.5879144993129266</v>
      </c>
      <c r="E14" s="118">
        <v>0.49225802787478296</v>
      </c>
      <c r="F14" s="117">
        <v>42</v>
      </c>
      <c r="G14" s="118">
        <v>2.3323807579381204</v>
      </c>
      <c r="H14" s="117">
        <v>54</v>
      </c>
      <c r="I14" s="118">
        <v>1.4</v>
      </c>
      <c r="J14" s="117">
        <v>62</v>
      </c>
      <c r="K14" s="118">
        <v>1.1135528725660044</v>
      </c>
      <c r="L14" s="117">
        <v>20</v>
      </c>
      <c r="M14" s="118">
        <v>2.7349588662354689</v>
      </c>
      <c r="N14" s="117">
        <v>8.1209477627039206</v>
      </c>
      <c r="O14" s="118">
        <v>3.1923942562506391</v>
      </c>
      <c r="P14" s="117">
        <v>67.146875454139632</v>
      </c>
      <c r="Q14" s="118">
        <v>4.6622911921617893</v>
      </c>
      <c r="R14" s="117">
        <v>24.732176783156451</v>
      </c>
      <c r="S14" s="188">
        <v>3.7710568001712557</v>
      </c>
      <c r="T14" s="119"/>
      <c r="U14" s="119"/>
      <c r="V14" s="119"/>
      <c r="W14" s="119"/>
      <c r="X14" s="119"/>
      <c r="Y14" s="119"/>
      <c r="Z14" s="119"/>
      <c r="AA14" s="119"/>
      <c r="AB14" s="119"/>
      <c r="AC14" s="119"/>
      <c r="AD14" s="119"/>
      <c r="AE14" s="119"/>
      <c r="AF14" s="119"/>
      <c r="AG14" s="119"/>
      <c r="AH14" s="119"/>
      <c r="AI14" s="119"/>
      <c r="AJ14" s="119"/>
      <c r="AK14" s="119"/>
    </row>
    <row r="15" spans="1:37">
      <c r="A15" s="191" t="s">
        <v>74</v>
      </c>
      <c r="B15" s="117">
        <v>53.043817460073427</v>
      </c>
      <c r="C15" s="118">
        <v>0.61050454772613039</v>
      </c>
      <c r="D15" s="117">
        <v>7.5376631380277761</v>
      </c>
      <c r="E15" s="118">
        <v>0.35650702966620279</v>
      </c>
      <c r="F15" s="117">
        <v>42</v>
      </c>
      <c r="G15" s="118">
        <v>1.2</v>
      </c>
      <c r="H15" s="117">
        <v>53</v>
      </c>
      <c r="I15" s="118">
        <v>1.2489995996796797</v>
      </c>
      <c r="J15" s="117">
        <v>62</v>
      </c>
      <c r="K15" s="118">
        <v>1.1661903789690602</v>
      </c>
      <c r="L15" s="117">
        <v>20</v>
      </c>
      <c r="M15" s="118">
        <v>1.5231546211727816</v>
      </c>
      <c r="N15" s="117">
        <v>4.6594050318596452</v>
      </c>
      <c r="O15" s="118">
        <v>2.1439317214152562</v>
      </c>
      <c r="P15" s="117">
        <v>73.035227161260096</v>
      </c>
      <c r="Q15" s="118">
        <v>3.0285160936917332</v>
      </c>
      <c r="R15" s="117">
        <v>22.30536780688027</v>
      </c>
      <c r="S15" s="188">
        <v>2.7679046994830543</v>
      </c>
      <c r="T15" s="119"/>
      <c r="U15" s="119"/>
      <c r="V15" s="119"/>
      <c r="W15" s="119"/>
      <c r="X15" s="119"/>
      <c r="Y15" s="119"/>
      <c r="Z15" s="119"/>
      <c r="AA15" s="119"/>
      <c r="AB15" s="119"/>
      <c r="AC15" s="119"/>
      <c r="AD15" s="119"/>
      <c r="AE15" s="119"/>
      <c r="AF15" s="119"/>
      <c r="AG15" s="119"/>
      <c r="AH15" s="119"/>
      <c r="AI15" s="119"/>
      <c r="AJ15" s="119"/>
      <c r="AK15" s="119"/>
    </row>
    <row r="16" spans="1:37">
      <c r="A16" s="222" t="s">
        <v>34</v>
      </c>
      <c r="B16" s="223">
        <v>52.514563106796118</v>
      </c>
      <c r="C16" s="224">
        <v>0.669343858495829</v>
      </c>
      <c r="D16" s="223">
        <v>6.4625344117239774</v>
      </c>
      <c r="E16" s="224">
        <v>0.37301622616012597</v>
      </c>
      <c r="F16" s="223">
        <v>44</v>
      </c>
      <c r="G16" s="224">
        <v>2.6305892875931809</v>
      </c>
      <c r="H16" s="223">
        <v>53</v>
      </c>
      <c r="I16" s="224">
        <v>1.131370849898476</v>
      </c>
      <c r="J16" s="223">
        <v>61</v>
      </c>
      <c r="K16" s="224">
        <v>0.82462112512353214</v>
      </c>
      <c r="L16" s="223">
        <v>17</v>
      </c>
      <c r="M16" s="224">
        <v>2.4</v>
      </c>
      <c r="N16" s="223">
        <v>0.97087378640776711</v>
      </c>
      <c r="O16" s="224">
        <v>0.97087376759222221</v>
      </c>
      <c r="P16" s="223">
        <v>82.524271844660205</v>
      </c>
      <c r="Q16" s="224">
        <v>3.8834956549196087</v>
      </c>
      <c r="R16" s="223">
        <v>16.50485436893204</v>
      </c>
      <c r="S16" s="225">
        <v>4.0030156782944424</v>
      </c>
      <c r="T16" s="119"/>
      <c r="U16" s="119"/>
      <c r="V16" s="119"/>
      <c r="W16" s="119"/>
      <c r="X16" s="119"/>
      <c r="Y16" s="119"/>
      <c r="Z16" s="119"/>
      <c r="AA16" s="119"/>
      <c r="AB16" s="119"/>
      <c r="AC16" s="119"/>
      <c r="AD16" s="119"/>
      <c r="AE16" s="119"/>
      <c r="AF16" s="119"/>
      <c r="AG16" s="119"/>
      <c r="AH16" s="119"/>
      <c r="AI16" s="119"/>
      <c r="AJ16" s="119"/>
      <c r="AK16" s="119"/>
    </row>
    <row r="17" spans="1:37">
      <c r="A17" s="191" t="s">
        <v>46</v>
      </c>
      <c r="B17" s="117">
        <v>50.434411722773277</v>
      </c>
      <c r="C17" s="118">
        <v>1.0325490583272281</v>
      </c>
      <c r="D17" s="117">
        <v>8.2719011029932172</v>
      </c>
      <c r="E17" s="118">
        <v>0.45163895927448383</v>
      </c>
      <c r="F17" s="117">
        <v>38</v>
      </c>
      <c r="G17" s="118">
        <v>1.8439088914585775</v>
      </c>
      <c r="H17" s="117">
        <v>51</v>
      </c>
      <c r="I17" s="118">
        <v>2.6608269391300143</v>
      </c>
      <c r="J17" s="117">
        <v>60</v>
      </c>
      <c r="K17" s="118">
        <v>0</v>
      </c>
      <c r="L17" s="117">
        <v>22</v>
      </c>
      <c r="M17" s="118">
        <v>1.8439088914585775</v>
      </c>
      <c r="N17" s="117">
        <v>13.40823867617544</v>
      </c>
      <c r="O17" s="118">
        <v>3.3630849208893432</v>
      </c>
      <c r="P17" s="117">
        <v>70.563677757433851</v>
      </c>
      <c r="Q17" s="118">
        <v>4.3131237642250593</v>
      </c>
      <c r="R17" s="117">
        <v>16.028083566390709</v>
      </c>
      <c r="S17" s="188">
        <v>5.1506926657747849</v>
      </c>
      <c r="T17" s="119"/>
      <c r="U17" s="119"/>
      <c r="V17" s="119"/>
      <c r="W17" s="119"/>
      <c r="X17" s="119"/>
      <c r="Y17" s="119"/>
      <c r="Z17" s="119"/>
      <c r="AA17" s="119"/>
      <c r="AB17" s="119"/>
      <c r="AC17" s="119"/>
      <c r="AD17" s="119"/>
      <c r="AE17" s="119"/>
      <c r="AF17" s="119"/>
      <c r="AG17" s="119"/>
      <c r="AH17" s="119"/>
      <c r="AI17" s="119"/>
      <c r="AJ17" s="119"/>
      <c r="AK17" s="119"/>
    </row>
    <row r="18" spans="1:37">
      <c r="A18" s="191" t="s">
        <v>32</v>
      </c>
      <c r="B18" s="117">
        <v>56.128851186709888</v>
      </c>
      <c r="C18" s="118">
        <v>0.48654951637490496</v>
      </c>
      <c r="D18" s="117">
        <v>5.6558182389652671</v>
      </c>
      <c r="E18" s="118">
        <v>0.33212675345617526</v>
      </c>
      <c r="F18" s="117">
        <v>48</v>
      </c>
      <c r="G18" s="118">
        <v>1.5874507866387544</v>
      </c>
      <c r="H18" s="117">
        <v>56</v>
      </c>
      <c r="I18" s="118">
        <v>1.4966629547095767</v>
      </c>
      <c r="J18" s="117">
        <v>63</v>
      </c>
      <c r="K18" s="118">
        <v>1.1489125293076057</v>
      </c>
      <c r="L18" s="117">
        <v>15</v>
      </c>
      <c r="M18" s="118">
        <v>1.697056274847714</v>
      </c>
      <c r="N18" s="117">
        <v>0</v>
      </c>
      <c r="O18" s="118">
        <v>0</v>
      </c>
      <c r="P18" s="117">
        <v>67.629042313298683</v>
      </c>
      <c r="Q18" s="118">
        <v>3.8796519839854651</v>
      </c>
      <c r="R18" s="117">
        <v>32.37095768670131</v>
      </c>
      <c r="S18" s="188">
        <v>3.8796519839854655</v>
      </c>
      <c r="T18" s="119"/>
      <c r="U18" s="119"/>
      <c r="V18" s="119"/>
      <c r="W18" s="119"/>
      <c r="X18" s="119"/>
      <c r="Y18" s="119"/>
      <c r="Z18" s="119"/>
      <c r="AA18" s="119"/>
      <c r="AB18" s="119"/>
      <c r="AC18" s="119"/>
      <c r="AD18" s="119"/>
      <c r="AE18" s="119"/>
      <c r="AF18" s="119"/>
      <c r="AG18" s="119"/>
      <c r="AH18" s="119"/>
      <c r="AI18" s="119"/>
      <c r="AJ18" s="119"/>
      <c r="AK18" s="119"/>
    </row>
    <row r="19" spans="1:37">
      <c r="A19" s="191" t="s">
        <v>75</v>
      </c>
      <c r="B19" s="117">
        <v>47.660697740994031</v>
      </c>
      <c r="C19" s="118">
        <v>0.69056405755377326</v>
      </c>
      <c r="D19" s="117">
        <v>8.4803290296597673</v>
      </c>
      <c r="E19" s="118">
        <v>0.42581005001533878</v>
      </c>
      <c r="F19" s="117">
        <v>37</v>
      </c>
      <c r="G19" s="118">
        <v>1.8439088914585775</v>
      </c>
      <c r="H19" s="117">
        <v>46</v>
      </c>
      <c r="I19" s="118">
        <v>1.3416407864998738</v>
      </c>
      <c r="J19" s="117">
        <v>61</v>
      </c>
      <c r="K19" s="118">
        <v>1.8110770276274835</v>
      </c>
      <c r="L19" s="117">
        <v>24</v>
      </c>
      <c r="M19" s="118">
        <v>2.6907248094147422</v>
      </c>
      <c r="N19" s="117">
        <v>14.20590501664204</v>
      </c>
      <c r="O19" s="118">
        <v>3.5072859404912222</v>
      </c>
      <c r="P19" s="117">
        <v>74.663643019518872</v>
      </c>
      <c r="Q19" s="118">
        <v>3.9156974260975455</v>
      </c>
      <c r="R19" s="117">
        <v>11.130451963839089</v>
      </c>
      <c r="S19" s="188">
        <v>1.7604094708124709</v>
      </c>
      <c r="T19" s="119"/>
      <c r="U19" s="119"/>
      <c r="V19" s="119"/>
      <c r="W19" s="119"/>
      <c r="X19" s="119"/>
      <c r="Y19" s="119"/>
      <c r="Z19" s="119"/>
      <c r="AA19" s="119"/>
      <c r="AB19" s="119"/>
      <c r="AC19" s="119"/>
      <c r="AD19" s="119"/>
      <c r="AE19" s="119"/>
      <c r="AF19" s="119"/>
      <c r="AG19" s="119"/>
      <c r="AH19" s="119"/>
      <c r="AI19" s="119"/>
      <c r="AJ19" s="119"/>
      <c r="AK19" s="119"/>
    </row>
    <row r="20" spans="1:37">
      <c r="A20" s="191" t="s">
        <v>37</v>
      </c>
      <c r="B20" s="117">
        <v>50.733741669792607</v>
      </c>
      <c r="C20" s="118">
        <v>0.68111070922587114</v>
      </c>
      <c r="D20" s="117">
        <v>7.8014491719915382</v>
      </c>
      <c r="E20" s="118">
        <v>0.29955985851817551</v>
      </c>
      <c r="F20" s="117">
        <v>40</v>
      </c>
      <c r="G20" s="118">
        <v>0.69282032302755092</v>
      </c>
      <c r="H20" s="117">
        <v>52</v>
      </c>
      <c r="I20" s="118">
        <v>1.5231546211727816</v>
      </c>
      <c r="J20" s="117">
        <v>60</v>
      </c>
      <c r="K20" s="118">
        <v>1.4</v>
      </c>
      <c r="L20" s="117">
        <v>20</v>
      </c>
      <c r="M20" s="118">
        <v>1.7088007490635062</v>
      </c>
      <c r="N20" s="117">
        <v>4.984723781930442</v>
      </c>
      <c r="O20" s="118">
        <v>1.6474279590853262</v>
      </c>
      <c r="P20" s="117">
        <v>84.850555126624499</v>
      </c>
      <c r="Q20" s="118">
        <v>2.7822158965947339</v>
      </c>
      <c r="R20" s="117">
        <v>10.164721091445051</v>
      </c>
      <c r="S20" s="188">
        <v>2.4091866836220066</v>
      </c>
      <c r="T20" s="119"/>
      <c r="U20" s="119"/>
      <c r="V20" s="119"/>
      <c r="W20" s="119"/>
      <c r="X20" s="119"/>
      <c r="Y20" s="119"/>
      <c r="Z20" s="119"/>
      <c r="AA20" s="119"/>
      <c r="AB20" s="119"/>
      <c r="AC20" s="119"/>
      <c r="AD20" s="119"/>
      <c r="AE20" s="119"/>
      <c r="AF20" s="119"/>
      <c r="AG20" s="119"/>
      <c r="AH20" s="119"/>
      <c r="AI20" s="119"/>
      <c r="AJ20" s="119"/>
      <c r="AK20" s="119"/>
    </row>
    <row r="21" spans="1:37" ht="14" thickBot="1">
      <c r="A21" s="192" t="s">
        <v>67</v>
      </c>
      <c r="B21" s="193">
        <v>49.792128438377148</v>
      </c>
      <c r="C21" s="194">
        <v>0.35363179978741455</v>
      </c>
      <c r="D21" s="193">
        <v>7.0127751351666987</v>
      </c>
      <c r="E21" s="194">
        <v>0.25307234461172556</v>
      </c>
      <c r="F21" s="193">
        <v>41</v>
      </c>
      <c r="G21" s="194">
        <v>0.34641016151377546</v>
      </c>
      <c r="H21" s="193">
        <v>49</v>
      </c>
      <c r="I21" s="194">
        <v>0.95916630466254393</v>
      </c>
      <c r="J21" s="193">
        <v>59</v>
      </c>
      <c r="K21" s="194">
        <v>1.3114877048604001</v>
      </c>
      <c r="L21" s="193">
        <v>18</v>
      </c>
      <c r="M21" s="194">
        <v>1.3266499161421599</v>
      </c>
      <c r="N21" s="193">
        <v>7.00010670060436</v>
      </c>
      <c r="O21" s="194">
        <v>1.3558396330582274</v>
      </c>
      <c r="P21" s="193">
        <v>83.537469369136886</v>
      </c>
      <c r="Q21" s="194">
        <v>2.0818779530321034</v>
      </c>
      <c r="R21" s="193">
        <v>9.4624239302587601</v>
      </c>
      <c r="S21" s="195">
        <v>1.5825087507128923</v>
      </c>
      <c r="T21" s="119"/>
      <c r="U21" s="119"/>
      <c r="V21" s="119"/>
      <c r="W21" s="119"/>
      <c r="X21" s="119"/>
      <c r="Y21" s="119"/>
      <c r="Z21" s="119"/>
      <c r="AA21" s="119"/>
      <c r="AB21" s="119"/>
      <c r="AC21" s="119"/>
      <c r="AD21" s="119"/>
      <c r="AE21" s="119"/>
      <c r="AF21" s="119"/>
      <c r="AG21" s="119"/>
      <c r="AH21" s="119"/>
      <c r="AI21" s="119"/>
      <c r="AJ21" s="119"/>
      <c r="AK21" s="119"/>
    </row>
    <row r="23" spans="1:37">
      <c r="A23" s="80" t="s">
        <v>320</v>
      </c>
    </row>
    <row r="24" spans="1:37">
      <c r="A24" s="109"/>
    </row>
    <row r="25" spans="1:37">
      <c r="A25" s="127"/>
    </row>
    <row r="26" spans="1:37">
      <c r="A26" s="75"/>
    </row>
    <row r="28" spans="1:37">
      <c r="A28" s="138"/>
    </row>
  </sheetData>
  <sortState xmlns:xlrd2="http://schemas.microsoft.com/office/spreadsheetml/2017/richdata2" ref="A11:S21">
    <sortCondition ref="A11"/>
  </sortState>
  <customSheetViews>
    <customSheetView guid="{D5EBC263-696F-49EE-8F70-9720399D0AE4}" scale="80" showGridLines="0">
      <selection sqref="A1:S22"/>
      <pageMargins left="0.7" right="0.7" top="0.75" bottom="0.75" header="0.3" footer="0.3"/>
      <pageSetup paperSize="9" orientation="portrait" r:id="rId1"/>
    </customSheetView>
    <customSheetView guid="{353D1C49-C974-412E-95D5-6B2FB5C60A84}" scale="80" showGridLines="0">
      <selection sqref="A1:S22"/>
      <pageMargins left="0.7" right="0.7" top="0.75" bottom="0.75" header="0.3" footer="0.3"/>
      <pageSetup paperSize="9" orientation="portrait" r:id="rId2"/>
    </customSheetView>
  </customSheetViews>
  <mergeCells count="10">
    <mergeCell ref="B7:M8"/>
    <mergeCell ref="N7:S8"/>
    <mergeCell ref="A7:A10"/>
    <mergeCell ref="N9:O9"/>
    <mergeCell ref="R9:S9"/>
    <mergeCell ref="B9:C9"/>
    <mergeCell ref="D9:E9"/>
    <mergeCell ref="F9:K9"/>
    <mergeCell ref="L9:M9"/>
    <mergeCell ref="P9:Q9"/>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AO58"/>
  <sheetViews>
    <sheetView showGridLines="0" topLeftCell="A5" zoomScaleNormal="100" workbookViewId="0"/>
  </sheetViews>
  <sheetFormatPr baseColWidth="10" defaultColWidth="9.1640625" defaultRowHeight="13"/>
  <cols>
    <col min="1" max="1" width="34" style="82" customWidth="1"/>
    <col min="2" max="16384" width="9.1640625" style="82"/>
  </cols>
  <sheetData>
    <row r="1" spans="1:41">
      <c r="A1" s="129" t="str">
        <f ca="1">RIGHT(CELL("Filename",A1),LEN(CELL("Filename",A1))-FIND("]",CELL("Filename",A1)))</f>
        <v>Tabela BMUL.TR1.AGE_P</v>
      </c>
      <c r="J1" s="77" t="s">
        <v>336</v>
      </c>
      <c r="K1" s="132"/>
      <c r="L1" s="132"/>
      <c r="M1" s="132"/>
      <c r="N1" s="132"/>
      <c r="O1" s="79"/>
    </row>
    <row r="2" spans="1:41">
      <c r="A2" s="129" t="s">
        <v>270</v>
      </c>
      <c r="J2" s="15" t="s">
        <v>380</v>
      </c>
      <c r="K2" s="132"/>
      <c r="L2" s="132"/>
      <c r="M2" s="132"/>
      <c r="N2" s="132"/>
      <c r="O2" s="79"/>
    </row>
    <row r="3" spans="1:41">
      <c r="A3" s="124" t="s">
        <v>285</v>
      </c>
      <c r="C3" s="133"/>
      <c r="J3" s="251"/>
      <c r="O3" s="79"/>
    </row>
    <row r="4" spans="1:41">
      <c r="A4" s="184" t="s">
        <v>109</v>
      </c>
      <c r="O4" s="138"/>
    </row>
    <row r="5" spans="1:41">
      <c r="A5" s="129"/>
      <c r="B5" s="139"/>
      <c r="C5" s="134"/>
      <c r="D5" s="134"/>
      <c r="E5" s="139"/>
      <c r="F5" s="36"/>
    </row>
    <row r="6" spans="1:41" ht="14" thickBot="1">
      <c r="A6" s="132"/>
      <c r="G6" s="132"/>
      <c r="H6" s="132"/>
    </row>
    <row r="7" spans="1:41" s="199" customFormat="1" ht="23" customHeight="1">
      <c r="A7" s="429"/>
      <c r="B7" s="386" t="s">
        <v>263</v>
      </c>
      <c r="C7" s="387"/>
      <c r="D7" s="387"/>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423"/>
    </row>
    <row r="8" spans="1:41" s="199" customFormat="1" ht="23" customHeight="1">
      <c r="A8" s="430"/>
      <c r="B8" s="399" t="s">
        <v>148</v>
      </c>
      <c r="C8" s="399"/>
      <c r="D8" s="399"/>
      <c r="E8" s="399"/>
      <c r="F8" s="399"/>
      <c r="G8" s="399"/>
      <c r="H8" s="399"/>
      <c r="I8" s="399"/>
      <c r="J8" s="399"/>
      <c r="K8" s="399"/>
      <c r="L8" s="434" t="s">
        <v>150</v>
      </c>
      <c r="M8" s="434"/>
      <c r="N8" s="434"/>
      <c r="O8" s="434"/>
      <c r="P8" s="434"/>
      <c r="Q8" s="434"/>
      <c r="R8" s="434"/>
      <c r="S8" s="434"/>
      <c r="T8" s="434"/>
      <c r="U8" s="434"/>
      <c r="V8" s="406" t="s">
        <v>149</v>
      </c>
      <c r="W8" s="406"/>
      <c r="X8" s="406"/>
      <c r="Y8" s="406"/>
      <c r="Z8" s="406"/>
      <c r="AA8" s="406"/>
      <c r="AB8" s="406"/>
      <c r="AC8" s="406"/>
      <c r="AD8" s="406"/>
      <c r="AE8" s="406"/>
      <c r="AF8" s="399" t="s">
        <v>151</v>
      </c>
      <c r="AG8" s="399"/>
      <c r="AH8" s="399"/>
      <c r="AI8" s="399"/>
      <c r="AJ8" s="432"/>
      <c r="AK8" s="432"/>
      <c r="AL8" s="432"/>
      <c r="AM8" s="432"/>
      <c r="AN8" s="432"/>
      <c r="AO8" s="433"/>
    </row>
    <row r="9" spans="1:41" s="199" customFormat="1" ht="56.25" customHeight="1">
      <c r="A9" s="430"/>
      <c r="B9" s="374" t="s">
        <v>2</v>
      </c>
      <c r="C9" s="374"/>
      <c r="D9" s="374" t="s">
        <v>3</v>
      </c>
      <c r="E9" s="374"/>
      <c r="F9" s="374" t="s">
        <v>4</v>
      </c>
      <c r="G9" s="374"/>
      <c r="H9" s="374" t="s">
        <v>153</v>
      </c>
      <c r="I9" s="374"/>
      <c r="J9" s="374" t="s">
        <v>152</v>
      </c>
      <c r="K9" s="374"/>
      <c r="L9" s="374" t="s">
        <v>2</v>
      </c>
      <c r="M9" s="374"/>
      <c r="N9" s="374" t="s">
        <v>3</v>
      </c>
      <c r="O9" s="374"/>
      <c r="P9" s="374" t="s">
        <v>4</v>
      </c>
      <c r="Q9" s="374"/>
      <c r="R9" s="374" t="s">
        <v>154</v>
      </c>
      <c r="S9" s="374"/>
      <c r="T9" s="374" t="s">
        <v>152</v>
      </c>
      <c r="U9" s="374"/>
      <c r="V9" s="374" t="s">
        <v>2</v>
      </c>
      <c r="W9" s="374"/>
      <c r="X9" s="374" t="s">
        <v>3</v>
      </c>
      <c r="Y9" s="374"/>
      <c r="Z9" s="374" t="s">
        <v>4</v>
      </c>
      <c r="AA9" s="374"/>
      <c r="AB9" s="374" t="s">
        <v>153</v>
      </c>
      <c r="AC9" s="374"/>
      <c r="AD9" s="374" t="s">
        <v>152</v>
      </c>
      <c r="AE9" s="374"/>
      <c r="AF9" s="374" t="s">
        <v>2</v>
      </c>
      <c r="AG9" s="374"/>
      <c r="AH9" s="374" t="s">
        <v>3</v>
      </c>
      <c r="AI9" s="374"/>
      <c r="AJ9" s="374" t="s">
        <v>4</v>
      </c>
      <c r="AK9" s="374"/>
      <c r="AL9" s="374" t="s">
        <v>153</v>
      </c>
      <c r="AM9" s="374"/>
      <c r="AN9" s="374" t="s">
        <v>152</v>
      </c>
      <c r="AO9" s="375"/>
    </row>
    <row r="10" spans="1:41" s="80" customFormat="1" ht="14">
      <c r="A10" s="431"/>
      <c r="B10" s="249" t="s">
        <v>490</v>
      </c>
      <c r="C10" s="250" t="s">
        <v>423</v>
      </c>
      <c r="D10" s="249" t="s">
        <v>496</v>
      </c>
      <c r="E10" s="250" t="s">
        <v>309</v>
      </c>
      <c r="F10" s="249" t="s">
        <v>496</v>
      </c>
      <c r="G10" s="250" t="s">
        <v>309</v>
      </c>
      <c r="H10" s="249" t="s">
        <v>497</v>
      </c>
      <c r="I10" s="250" t="s">
        <v>309</v>
      </c>
      <c r="J10" s="249" t="s">
        <v>497</v>
      </c>
      <c r="K10" s="250" t="s">
        <v>309</v>
      </c>
      <c r="L10" s="249" t="s">
        <v>490</v>
      </c>
      <c r="M10" s="250" t="s">
        <v>423</v>
      </c>
      <c r="N10" s="249" t="s">
        <v>496</v>
      </c>
      <c r="O10" s="250" t="s">
        <v>309</v>
      </c>
      <c r="P10" s="249" t="s">
        <v>496</v>
      </c>
      <c r="Q10" s="250" t="s">
        <v>309</v>
      </c>
      <c r="R10" s="249" t="s">
        <v>497</v>
      </c>
      <c r="S10" s="250" t="s">
        <v>309</v>
      </c>
      <c r="T10" s="249" t="s">
        <v>497</v>
      </c>
      <c r="U10" s="250" t="s">
        <v>309</v>
      </c>
      <c r="V10" s="249" t="s">
        <v>490</v>
      </c>
      <c r="W10" s="250" t="s">
        <v>423</v>
      </c>
      <c r="X10" s="249" t="s">
        <v>496</v>
      </c>
      <c r="Y10" s="250" t="s">
        <v>309</v>
      </c>
      <c r="Z10" s="249" t="s">
        <v>496</v>
      </c>
      <c r="AA10" s="250" t="s">
        <v>309</v>
      </c>
      <c r="AB10" s="249" t="s">
        <v>497</v>
      </c>
      <c r="AC10" s="250" t="s">
        <v>309</v>
      </c>
      <c r="AD10" s="249" t="s">
        <v>497</v>
      </c>
      <c r="AE10" s="250" t="s">
        <v>309</v>
      </c>
      <c r="AF10" s="249" t="s">
        <v>490</v>
      </c>
      <c r="AG10" s="250" t="s">
        <v>423</v>
      </c>
      <c r="AH10" s="249" t="s">
        <v>496</v>
      </c>
      <c r="AI10" s="250" t="s">
        <v>309</v>
      </c>
      <c r="AJ10" s="249" t="s">
        <v>496</v>
      </c>
      <c r="AK10" s="250" t="s">
        <v>309</v>
      </c>
      <c r="AL10" s="249" t="s">
        <v>497</v>
      </c>
      <c r="AM10" s="250" t="s">
        <v>309</v>
      </c>
      <c r="AN10" s="249" t="s">
        <v>497</v>
      </c>
      <c r="AO10" s="300" t="s">
        <v>309</v>
      </c>
    </row>
    <row r="11" spans="1:41">
      <c r="A11" s="209" t="s">
        <v>49</v>
      </c>
      <c r="B11" s="87" t="s">
        <v>5</v>
      </c>
      <c r="C11" s="88" t="s">
        <v>5</v>
      </c>
      <c r="D11" s="87">
        <v>10.89453820174743</v>
      </c>
      <c r="E11" s="88">
        <v>2.4034082418382789</v>
      </c>
      <c r="F11" s="87">
        <v>12.30076983505362</v>
      </c>
      <c r="G11" s="88">
        <v>4.1059734952230631</v>
      </c>
      <c r="H11" s="87" t="s">
        <v>5</v>
      </c>
      <c r="I11" s="88" t="s">
        <v>5</v>
      </c>
      <c r="J11" s="87">
        <v>1.4062316417694092</v>
      </c>
      <c r="K11" s="88">
        <v>4.7576665878295898</v>
      </c>
      <c r="L11" s="87" t="s">
        <v>5</v>
      </c>
      <c r="M11" s="88" t="s">
        <v>5</v>
      </c>
      <c r="N11" s="87">
        <v>41.377923389339713</v>
      </c>
      <c r="O11" s="88">
        <v>3.5947776548557533</v>
      </c>
      <c r="P11" s="87">
        <v>36.491540497570782</v>
      </c>
      <c r="Q11" s="88">
        <v>7.915142188849873</v>
      </c>
      <c r="R11" s="87" t="s">
        <v>5</v>
      </c>
      <c r="S11" s="88" t="s">
        <v>5</v>
      </c>
      <c r="T11" s="87">
        <v>-4.886383056640625</v>
      </c>
      <c r="U11" s="88">
        <v>8.6932096481323242</v>
      </c>
      <c r="V11" s="87" t="s">
        <v>5</v>
      </c>
      <c r="W11" s="88" t="s">
        <v>5</v>
      </c>
      <c r="X11" s="87">
        <v>39.288585610276193</v>
      </c>
      <c r="Y11" s="88">
        <v>4.0221121728193401</v>
      </c>
      <c r="Z11" s="87">
        <v>31.91514226421025</v>
      </c>
      <c r="AA11" s="88">
        <v>8.0721863024474416</v>
      </c>
      <c r="AB11" s="87" t="s">
        <v>5</v>
      </c>
      <c r="AC11" s="88" t="s">
        <v>5</v>
      </c>
      <c r="AD11" s="87">
        <v>-7.3734431266784668</v>
      </c>
      <c r="AE11" s="88">
        <v>9.0187349319458008</v>
      </c>
      <c r="AF11" s="87" t="s">
        <v>5</v>
      </c>
      <c r="AG11" s="88" t="s">
        <v>5</v>
      </c>
      <c r="AH11" s="87">
        <v>8.4389527986366719</v>
      </c>
      <c r="AI11" s="88">
        <v>2.5835176809469047</v>
      </c>
      <c r="AJ11" s="301">
        <v>19.292547403165361</v>
      </c>
      <c r="AK11" s="238">
        <v>13.852100332231702</v>
      </c>
      <c r="AL11" s="301" t="s">
        <v>5</v>
      </c>
      <c r="AM11" s="238" t="s">
        <v>5</v>
      </c>
      <c r="AN11" s="301">
        <v>10.853594779968262</v>
      </c>
      <c r="AO11" s="239">
        <v>14.090963363647461</v>
      </c>
    </row>
    <row r="12" spans="1:41">
      <c r="A12" s="209" t="s">
        <v>52</v>
      </c>
      <c r="B12" s="87" t="s">
        <v>5</v>
      </c>
      <c r="C12" s="88" t="s">
        <v>5</v>
      </c>
      <c r="D12" s="87">
        <v>7.7733690359955077</v>
      </c>
      <c r="E12" s="88">
        <v>2.4414035723291612</v>
      </c>
      <c r="F12" s="87">
        <v>6.6004056852898882</v>
      </c>
      <c r="G12" s="88">
        <v>1.5296794502716446</v>
      </c>
      <c r="H12" s="87" t="s">
        <v>5</v>
      </c>
      <c r="I12" s="88" t="s">
        <v>5</v>
      </c>
      <c r="J12" s="87">
        <v>-1.1729633808135986</v>
      </c>
      <c r="K12" s="88">
        <v>2.8810362815856934</v>
      </c>
      <c r="L12" s="87" t="s">
        <v>5</v>
      </c>
      <c r="M12" s="88" t="s">
        <v>5</v>
      </c>
      <c r="N12" s="87">
        <v>43.709700758151932</v>
      </c>
      <c r="O12" s="88">
        <v>3.9343911901391655</v>
      </c>
      <c r="P12" s="87">
        <v>36.47733271648422</v>
      </c>
      <c r="Q12" s="88">
        <v>3.9383399311834961</v>
      </c>
      <c r="R12" s="87" t="s">
        <v>5</v>
      </c>
      <c r="S12" s="88" t="s">
        <v>5</v>
      </c>
      <c r="T12" s="87">
        <v>-7.232367992401123</v>
      </c>
      <c r="U12" s="88">
        <v>5.5668621063232422</v>
      </c>
      <c r="V12" s="87" t="s">
        <v>5</v>
      </c>
      <c r="W12" s="88" t="s">
        <v>5</v>
      </c>
      <c r="X12" s="87">
        <v>45.720727422366863</v>
      </c>
      <c r="Y12" s="88">
        <v>3.5406824864200654</v>
      </c>
      <c r="Z12" s="87">
        <v>51.411366802266791</v>
      </c>
      <c r="AA12" s="88">
        <v>4.3261376358860826</v>
      </c>
      <c r="AB12" s="87" t="s">
        <v>5</v>
      </c>
      <c r="AC12" s="88" t="s">
        <v>5</v>
      </c>
      <c r="AD12" s="87">
        <v>5.6906394958496094</v>
      </c>
      <c r="AE12" s="88">
        <v>5.5903396606445312</v>
      </c>
      <c r="AF12" s="87" t="s">
        <v>5</v>
      </c>
      <c r="AG12" s="88" t="s">
        <v>5</v>
      </c>
      <c r="AH12" s="87">
        <v>2.7962027834857062</v>
      </c>
      <c r="AI12" s="88">
        <v>1.1844651594103099</v>
      </c>
      <c r="AJ12" s="87">
        <v>5.5108947959591026</v>
      </c>
      <c r="AK12" s="88">
        <v>2.2838298160171293</v>
      </c>
      <c r="AL12" s="87" t="s">
        <v>5</v>
      </c>
      <c r="AM12" s="88" t="s">
        <v>5</v>
      </c>
      <c r="AN12" s="87">
        <v>2.7146921157836914</v>
      </c>
      <c r="AO12" s="210">
        <v>2.5727100372314453</v>
      </c>
    </row>
    <row r="13" spans="1:41">
      <c r="A13" s="209" t="s">
        <v>64</v>
      </c>
      <c r="B13" s="87">
        <v>1.9015437080333151</v>
      </c>
      <c r="C13" s="88">
        <v>1.0017162140769376</v>
      </c>
      <c r="D13" s="87" t="s">
        <v>5</v>
      </c>
      <c r="E13" s="88" t="s">
        <v>5</v>
      </c>
      <c r="F13" s="87">
        <v>2.7199647013032542</v>
      </c>
      <c r="G13" s="88">
        <v>2.0950839230342568</v>
      </c>
      <c r="H13" s="87">
        <v>0.81842100620269775</v>
      </c>
      <c r="I13" s="88">
        <v>2.3222429752349854</v>
      </c>
      <c r="J13" s="87" t="s">
        <v>5</v>
      </c>
      <c r="K13" s="88" t="s">
        <v>5</v>
      </c>
      <c r="L13" s="87">
        <v>14.86013212796459</v>
      </c>
      <c r="M13" s="88">
        <v>2.4563605400898347</v>
      </c>
      <c r="N13" s="87" t="s">
        <v>5</v>
      </c>
      <c r="O13" s="88" t="s">
        <v>5</v>
      </c>
      <c r="P13" s="87">
        <v>14.98529859804189</v>
      </c>
      <c r="Q13" s="88">
        <v>2.7936742649328941</v>
      </c>
      <c r="R13" s="87">
        <v>0.12516647577285767</v>
      </c>
      <c r="S13" s="88">
        <v>3.719989538192749</v>
      </c>
      <c r="T13" s="87" t="s">
        <v>5</v>
      </c>
      <c r="U13" s="88" t="s">
        <v>5</v>
      </c>
      <c r="V13" s="87">
        <v>66.909178800564007</v>
      </c>
      <c r="W13" s="88">
        <v>3.3204659513426105</v>
      </c>
      <c r="X13" s="87" t="s">
        <v>5</v>
      </c>
      <c r="Y13" s="88" t="s">
        <v>5</v>
      </c>
      <c r="Z13" s="87">
        <v>51.842818395486148</v>
      </c>
      <c r="AA13" s="88">
        <v>3.4347931910411629</v>
      </c>
      <c r="AB13" s="87">
        <v>-15.066360473632812</v>
      </c>
      <c r="AC13" s="88">
        <v>4.7773737907409668</v>
      </c>
      <c r="AD13" s="87" t="s">
        <v>5</v>
      </c>
      <c r="AE13" s="88" t="s">
        <v>5</v>
      </c>
      <c r="AF13" s="87">
        <v>16.329145363438091</v>
      </c>
      <c r="AG13" s="88">
        <v>2.9598434071813235</v>
      </c>
      <c r="AH13" s="87" t="s">
        <v>5</v>
      </c>
      <c r="AI13" s="88" t="s">
        <v>5</v>
      </c>
      <c r="AJ13" s="87">
        <v>30.451918305168729</v>
      </c>
      <c r="AK13" s="88">
        <v>3.6068123279714417</v>
      </c>
      <c r="AL13" s="87">
        <v>14.122773170471191</v>
      </c>
      <c r="AM13" s="88">
        <v>4.6658082008361816</v>
      </c>
      <c r="AN13" s="87" t="s">
        <v>5</v>
      </c>
      <c r="AO13" s="210" t="s">
        <v>5</v>
      </c>
    </row>
    <row r="14" spans="1:41">
      <c r="A14" s="209" t="s">
        <v>266</v>
      </c>
      <c r="B14" s="87">
        <v>8.7175679854957036</v>
      </c>
      <c r="C14" s="88">
        <v>2.2563789425977561</v>
      </c>
      <c r="D14" s="87">
        <v>10.79459852800181</v>
      </c>
      <c r="E14" s="88">
        <v>2.2489040387405703</v>
      </c>
      <c r="F14" s="87">
        <v>18.923303465089869</v>
      </c>
      <c r="G14" s="88">
        <v>2.8252035394689301</v>
      </c>
      <c r="H14" s="87">
        <v>10.205735206604004</v>
      </c>
      <c r="I14" s="88">
        <v>3.6156632900238037</v>
      </c>
      <c r="J14" s="87">
        <v>8.1287050247192383</v>
      </c>
      <c r="K14" s="88">
        <v>3.6110031604766846</v>
      </c>
      <c r="L14" s="87">
        <v>30.467475265274771</v>
      </c>
      <c r="M14" s="88">
        <v>4.5904760875590052</v>
      </c>
      <c r="N14" s="87">
        <v>30.843812608167472</v>
      </c>
      <c r="O14" s="88">
        <v>4.9687366761068272</v>
      </c>
      <c r="P14" s="87">
        <v>31.540870085853811</v>
      </c>
      <c r="Q14" s="88">
        <v>3.6189385782118593</v>
      </c>
      <c r="R14" s="87">
        <v>1.073394775390625</v>
      </c>
      <c r="S14" s="88">
        <v>5.8454413414001465</v>
      </c>
      <c r="T14" s="87">
        <v>0.69705748558044434</v>
      </c>
      <c r="U14" s="88">
        <v>6.1469554901123047</v>
      </c>
      <c r="V14" s="87">
        <v>56.155227373327953</v>
      </c>
      <c r="W14" s="88">
        <v>4.8466868740052833</v>
      </c>
      <c r="X14" s="87">
        <v>53.585921656244167</v>
      </c>
      <c r="Y14" s="88">
        <v>4.653166744108022</v>
      </c>
      <c r="Z14" s="87">
        <v>43.142940622735253</v>
      </c>
      <c r="AA14" s="88">
        <v>3.9500635092248841</v>
      </c>
      <c r="AB14" s="87">
        <v>-13.012287139892578</v>
      </c>
      <c r="AC14" s="88">
        <v>6.252469539642334</v>
      </c>
      <c r="AD14" s="87">
        <v>-10.442980766296387</v>
      </c>
      <c r="AE14" s="88">
        <v>6.1036844253540039</v>
      </c>
      <c r="AF14" s="87">
        <v>4.6597293759015859</v>
      </c>
      <c r="AG14" s="88">
        <v>1.6137249753203871</v>
      </c>
      <c r="AH14" s="87">
        <v>4.7756672075865447</v>
      </c>
      <c r="AI14" s="88">
        <v>2.2437105417196888</v>
      </c>
      <c r="AJ14" s="87">
        <v>6.3928858263210584</v>
      </c>
      <c r="AK14" s="88">
        <v>2.2625921770022202</v>
      </c>
      <c r="AL14" s="87">
        <v>1.7331564426422119</v>
      </c>
      <c r="AM14" s="88">
        <v>2.7791063785552979</v>
      </c>
      <c r="AN14" s="87">
        <v>1.6172186136245728</v>
      </c>
      <c r="AO14" s="210">
        <v>3.1864652633666992</v>
      </c>
    </row>
    <row r="15" spans="1:41">
      <c r="A15" s="211" t="s">
        <v>41</v>
      </c>
      <c r="B15" s="90">
        <v>11.960553027302581</v>
      </c>
      <c r="C15" s="91">
        <v>5.6975607682874871</v>
      </c>
      <c r="D15" s="90">
        <v>4.6274520765062546</v>
      </c>
      <c r="E15" s="91">
        <v>1.6230046147113324</v>
      </c>
      <c r="F15" s="90">
        <v>2.107758488335711</v>
      </c>
      <c r="G15" s="91">
        <v>1.0310099794175451</v>
      </c>
      <c r="H15" s="90">
        <v>-9.8527946472167969</v>
      </c>
      <c r="I15" s="91">
        <v>5.7900934219360352</v>
      </c>
      <c r="J15" s="90">
        <v>-2.5196936130523682</v>
      </c>
      <c r="K15" s="91">
        <v>1.9227911233901978</v>
      </c>
      <c r="L15" s="90">
        <v>45.585993159852542</v>
      </c>
      <c r="M15" s="91">
        <v>7.6942302673203411</v>
      </c>
      <c r="N15" s="90">
        <v>35.176682171712102</v>
      </c>
      <c r="O15" s="91">
        <v>3.0402092120767024</v>
      </c>
      <c r="P15" s="90">
        <v>24.187500487908579</v>
      </c>
      <c r="Q15" s="91">
        <v>3.7584717784412316</v>
      </c>
      <c r="R15" s="90">
        <v>-21.398492813110352</v>
      </c>
      <c r="S15" s="91">
        <v>8.5631351470947266</v>
      </c>
      <c r="T15" s="90">
        <v>-10.989181518554688</v>
      </c>
      <c r="U15" s="91">
        <v>4.8341474533081055</v>
      </c>
      <c r="V15" s="90">
        <v>37.98091861496161</v>
      </c>
      <c r="W15" s="91">
        <v>7.6227114493405121</v>
      </c>
      <c r="X15" s="90">
        <v>47.159615310863209</v>
      </c>
      <c r="Y15" s="91">
        <v>3.894808201325207</v>
      </c>
      <c r="Z15" s="90">
        <v>57.723698205855122</v>
      </c>
      <c r="AA15" s="91">
        <v>4.2813767051139413</v>
      </c>
      <c r="AB15" s="90">
        <v>19.742778778076172</v>
      </c>
      <c r="AC15" s="91">
        <v>8.7427635192871094</v>
      </c>
      <c r="AD15" s="90">
        <v>10.564083099365234</v>
      </c>
      <c r="AE15" s="91">
        <v>5.7878942489624023</v>
      </c>
      <c r="AF15" s="90">
        <v>4.4725351978832562</v>
      </c>
      <c r="AG15" s="91">
        <v>3.268945835354407</v>
      </c>
      <c r="AH15" s="90">
        <v>13.036250440918449</v>
      </c>
      <c r="AI15" s="91">
        <v>2.5553939202371572</v>
      </c>
      <c r="AJ15" s="90">
        <v>15.98104281790059</v>
      </c>
      <c r="AK15" s="91">
        <v>2.9799602068860955</v>
      </c>
      <c r="AL15" s="90">
        <v>11.50850772857666</v>
      </c>
      <c r="AM15" s="91">
        <v>4.4233665466308594</v>
      </c>
      <c r="AN15" s="90">
        <v>2.9447922706604004</v>
      </c>
      <c r="AO15" s="212">
        <v>3.9255828857421875</v>
      </c>
    </row>
    <row r="16" spans="1:41">
      <c r="A16" s="211" t="s">
        <v>79</v>
      </c>
      <c r="B16" s="90">
        <v>36.309037737848982</v>
      </c>
      <c r="C16" s="91">
        <v>2.6303986692157295</v>
      </c>
      <c r="D16" s="90">
        <v>29.851314731404429</v>
      </c>
      <c r="E16" s="91">
        <v>1.7974469189502154</v>
      </c>
      <c r="F16" s="90">
        <v>22.576318959546729</v>
      </c>
      <c r="G16" s="91">
        <v>3.5920008450962131</v>
      </c>
      <c r="H16" s="90">
        <v>-13.732718467712402</v>
      </c>
      <c r="I16" s="91">
        <v>4.4521307945251465</v>
      </c>
      <c r="J16" s="90">
        <v>-7.2749958038330078</v>
      </c>
      <c r="K16" s="91">
        <v>4.0166263580322266</v>
      </c>
      <c r="L16" s="90">
        <v>41.013006979891841</v>
      </c>
      <c r="M16" s="91">
        <v>3.3018221732624169</v>
      </c>
      <c r="N16" s="90">
        <v>39.650683518490041</v>
      </c>
      <c r="O16" s="91">
        <v>2.3310044669899508</v>
      </c>
      <c r="P16" s="90">
        <v>43.20357256156273</v>
      </c>
      <c r="Q16" s="91">
        <v>3.8607144866188841</v>
      </c>
      <c r="R16" s="90">
        <v>2.1905655860900879</v>
      </c>
      <c r="S16" s="91">
        <v>5.080073356628418</v>
      </c>
      <c r="T16" s="90">
        <v>3.5528891086578369</v>
      </c>
      <c r="U16" s="91">
        <v>4.5098447799682617</v>
      </c>
      <c r="V16" s="90">
        <v>18.417349179844152</v>
      </c>
      <c r="W16" s="91">
        <v>2.3478334247424546</v>
      </c>
      <c r="X16" s="90">
        <v>24.321858638396652</v>
      </c>
      <c r="Y16" s="91">
        <v>1.8462042584064799</v>
      </c>
      <c r="Z16" s="90">
        <v>24.35428524482224</v>
      </c>
      <c r="AA16" s="91">
        <v>3.0353287258854262</v>
      </c>
      <c r="AB16" s="90">
        <v>5.9369359016418457</v>
      </c>
      <c r="AC16" s="91">
        <v>3.8373873233795166</v>
      </c>
      <c r="AD16" s="90">
        <v>3.2426606863737106E-2</v>
      </c>
      <c r="AE16" s="91">
        <v>3.5527019500732422</v>
      </c>
      <c r="AF16" s="90">
        <v>4.2606061024150241</v>
      </c>
      <c r="AG16" s="91">
        <v>1.3515597465964189</v>
      </c>
      <c r="AH16" s="90">
        <v>6.176143111708889</v>
      </c>
      <c r="AI16" s="91">
        <v>1.4022669373238383</v>
      </c>
      <c r="AJ16" s="90">
        <v>9.8658232340682979</v>
      </c>
      <c r="AK16" s="91">
        <v>1.9470163423104956</v>
      </c>
      <c r="AL16" s="90">
        <v>5.6052169799804688</v>
      </c>
      <c r="AM16" s="91">
        <v>2.3701448440551758</v>
      </c>
      <c r="AN16" s="90">
        <v>3.6896800994873047</v>
      </c>
      <c r="AO16" s="212">
        <v>2.3994219303131104</v>
      </c>
    </row>
    <row r="17" spans="1:41">
      <c r="A17" s="209" t="s">
        <v>31</v>
      </c>
      <c r="B17" s="87" t="s">
        <v>5</v>
      </c>
      <c r="C17" s="88" t="s">
        <v>5</v>
      </c>
      <c r="D17" s="87">
        <v>3.191489361702128</v>
      </c>
      <c r="E17" s="88">
        <v>1.8228881406707709</v>
      </c>
      <c r="F17" s="87">
        <v>4.9319727890916987</v>
      </c>
      <c r="G17" s="88">
        <v>2.8500824780335465</v>
      </c>
      <c r="H17" s="87" t="s">
        <v>5</v>
      </c>
      <c r="I17" s="88" t="s">
        <v>5</v>
      </c>
      <c r="J17" s="87">
        <v>1.7404834032058716</v>
      </c>
      <c r="K17" s="88">
        <v>3.3831777572631836</v>
      </c>
      <c r="L17" s="87" t="s">
        <v>5</v>
      </c>
      <c r="M17" s="88" t="s">
        <v>5</v>
      </c>
      <c r="N17" s="87">
        <v>8.5106382978723403</v>
      </c>
      <c r="O17" s="88">
        <v>2.6142408701410771</v>
      </c>
      <c r="P17" s="87">
        <v>2.6643990929646209</v>
      </c>
      <c r="Q17" s="88">
        <v>1.935205559787389</v>
      </c>
      <c r="R17" s="87" t="s">
        <v>5</v>
      </c>
      <c r="S17" s="88" t="s">
        <v>5</v>
      </c>
      <c r="T17" s="87">
        <v>-5.8462390899658203</v>
      </c>
      <c r="U17" s="88">
        <v>3.252579927444458</v>
      </c>
      <c r="V17" s="87" t="s">
        <v>5</v>
      </c>
      <c r="W17" s="88" t="s">
        <v>5</v>
      </c>
      <c r="X17" s="87">
        <v>73.40425531914893</v>
      </c>
      <c r="Y17" s="88">
        <v>4.3454597357212696</v>
      </c>
      <c r="Z17" s="87">
        <v>44.784580498866902</v>
      </c>
      <c r="AA17" s="88">
        <v>4.9637013331350071</v>
      </c>
      <c r="AB17" s="87" t="s">
        <v>5</v>
      </c>
      <c r="AC17" s="88" t="s">
        <v>5</v>
      </c>
      <c r="AD17" s="87">
        <v>-28.619674682617188</v>
      </c>
      <c r="AE17" s="88">
        <v>6.597071647644043</v>
      </c>
      <c r="AF17" s="87" t="s">
        <v>5</v>
      </c>
      <c r="AG17" s="88" t="s">
        <v>5</v>
      </c>
      <c r="AH17" s="87">
        <v>14.893617021276601</v>
      </c>
      <c r="AI17" s="88">
        <v>3.3699944659850094</v>
      </c>
      <c r="AJ17" s="87">
        <v>47.619047619076767</v>
      </c>
      <c r="AK17" s="88">
        <v>4.8651955078934161</v>
      </c>
      <c r="AL17" s="87" t="s">
        <v>5</v>
      </c>
      <c r="AM17" s="88" t="s">
        <v>5</v>
      </c>
      <c r="AN17" s="87">
        <v>32.725429534912109</v>
      </c>
      <c r="AO17" s="210">
        <v>5.9183602333068848</v>
      </c>
    </row>
    <row r="18" spans="1:41">
      <c r="A18" s="209" t="s">
        <v>43</v>
      </c>
      <c r="B18" s="87" t="s">
        <v>5</v>
      </c>
      <c r="C18" s="88" t="s">
        <v>5</v>
      </c>
      <c r="D18" s="87">
        <v>6.2760682307994129</v>
      </c>
      <c r="E18" s="88">
        <v>1.7979956779463633</v>
      </c>
      <c r="F18" s="87">
        <v>3.6621426122159031</v>
      </c>
      <c r="G18" s="88">
        <v>1.4223815945077687</v>
      </c>
      <c r="H18" s="87" t="s">
        <v>5</v>
      </c>
      <c r="I18" s="88" t="s">
        <v>5</v>
      </c>
      <c r="J18" s="87">
        <v>-2.6139256954193115</v>
      </c>
      <c r="K18" s="88">
        <v>2.2925875186920166</v>
      </c>
      <c r="L18" s="87" t="s">
        <v>5</v>
      </c>
      <c r="M18" s="88" t="s">
        <v>5</v>
      </c>
      <c r="N18" s="87">
        <v>38.762926955861872</v>
      </c>
      <c r="O18" s="88">
        <v>3.0545141031220617</v>
      </c>
      <c r="P18" s="87">
        <v>26.37086527107023</v>
      </c>
      <c r="Q18" s="88">
        <v>2.7522826095999053</v>
      </c>
      <c r="R18" s="87" t="s">
        <v>5</v>
      </c>
      <c r="S18" s="88" t="s">
        <v>5</v>
      </c>
      <c r="T18" s="87">
        <v>-12.392061233520508</v>
      </c>
      <c r="U18" s="88">
        <v>4.1115832328796387</v>
      </c>
      <c r="V18" s="87" t="s">
        <v>5</v>
      </c>
      <c r="W18" s="88" t="s">
        <v>5</v>
      </c>
      <c r="X18" s="87">
        <v>44.641786184895302</v>
      </c>
      <c r="Y18" s="88">
        <v>3.3710001938506839</v>
      </c>
      <c r="Z18" s="87">
        <v>49.959409149854793</v>
      </c>
      <c r="AA18" s="88">
        <v>3.2580200248757896</v>
      </c>
      <c r="AB18" s="87" t="s">
        <v>5</v>
      </c>
      <c r="AC18" s="88" t="s">
        <v>5</v>
      </c>
      <c r="AD18" s="87">
        <v>5.3176231384277344</v>
      </c>
      <c r="AE18" s="88">
        <v>4.6881060600280762</v>
      </c>
      <c r="AF18" s="87" t="s">
        <v>5</v>
      </c>
      <c r="AG18" s="88" t="s">
        <v>5</v>
      </c>
      <c r="AH18" s="87">
        <v>10.31921862844343</v>
      </c>
      <c r="AI18" s="88">
        <v>2.1914336767674079</v>
      </c>
      <c r="AJ18" s="87">
        <v>20.007582966859079</v>
      </c>
      <c r="AK18" s="88">
        <v>2.6868553224869149</v>
      </c>
      <c r="AL18" s="87" t="s">
        <v>5</v>
      </c>
      <c r="AM18" s="88" t="s">
        <v>5</v>
      </c>
      <c r="AN18" s="87">
        <v>9.6883640289306641</v>
      </c>
      <c r="AO18" s="210">
        <v>3.4672141075134277</v>
      </c>
    </row>
    <row r="19" spans="1:41">
      <c r="A19" s="211" t="s">
        <v>78</v>
      </c>
      <c r="B19" s="90" t="s">
        <v>5</v>
      </c>
      <c r="C19" s="91" t="s">
        <v>5</v>
      </c>
      <c r="D19" s="90">
        <v>6.3615548909574864</v>
      </c>
      <c r="E19" s="91">
        <v>2.0577427256314307</v>
      </c>
      <c r="F19" s="90">
        <v>9.8279768753802461</v>
      </c>
      <c r="G19" s="91">
        <v>2.419745673066203</v>
      </c>
      <c r="H19" s="90" t="s">
        <v>5</v>
      </c>
      <c r="I19" s="91" t="s">
        <v>5</v>
      </c>
      <c r="J19" s="90">
        <v>3.4664220809936523</v>
      </c>
      <c r="K19" s="91">
        <v>3.1763932704925537</v>
      </c>
      <c r="L19" s="90" t="s">
        <v>5</v>
      </c>
      <c r="M19" s="91" t="s">
        <v>5</v>
      </c>
      <c r="N19" s="90">
        <v>24.1528043214002</v>
      </c>
      <c r="O19" s="91">
        <v>3.3266471647942781</v>
      </c>
      <c r="P19" s="90">
        <v>19.46302031420224</v>
      </c>
      <c r="Q19" s="91">
        <v>3.3164387720785853</v>
      </c>
      <c r="R19" s="90" t="s">
        <v>5</v>
      </c>
      <c r="S19" s="91" t="s">
        <v>5</v>
      </c>
      <c r="T19" s="90">
        <v>-4.689784049987793</v>
      </c>
      <c r="U19" s="91">
        <v>4.6973767280578613</v>
      </c>
      <c r="V19" s="90" t="s">
        <v>5</v>
      </c>
      <c r="W19" s="91" t="s">
        <v>5</v>
      </c>
      <c r="X19" s="90">
        <v>39.272001881090901</v>
      </c>
      <c r="Y19" s="91">
        <v>3.9093321437634194</v>
      </c>
      <c r="Z19" s="90">
        <v>51.11181636163812</v>
      </c>
      <c r="AA19" s="91">
        <v>3.8662073296289292</v>
      </c>
      <c r="AB19" s="90" t="s">
        <v>5</v>
      </c>
      <c r="AC19" s="91" t="s">
        <v>5</v>
      </c>
      <c r="AD19" s="90">
        <v>11.839814186096191</v>
      </c>
      <c r="AE19" s="91">
        <v>5.4982213973999023</v>
      </c>
      <c r="AF19" s="90" t="s">
        <v>5</v>
      </c>
      <c r="AG19" s="91" t="s">
        <v>5</v>
      </c>
      <c r="AH19" s="90">
        <v>30.213638906551409</v>
      </c>
      <c r="AI19" s="91">
        <v>3.9825420472524784</v>
      </c>
      <c r="AJ19" s="90">
        <v>19.5971864487794</v>
      </c>
      <c r="AK19" s="91">
        <v>3.2670256758398688</v>
      </c>
      <c r="AL19" s="90" t="s">
        <v>5</v>
      </c>
      <c r="AM19" s="91" t="s">
        <v>5</v>
      </c>
      <c r="AN19" s="90">
        <v>-10.616452217102051</v>
      </c>
      <c r="AO19" s="212">
        <v>5.1511259078979492</v>
      </c>
    </row>
    <row r="20" spans="1:41">
      <c r="A20" s="209" t="s">
        <v>47</v>
      </c>
      <c r="B20" s="87">
        <v>2.5577688633475488</v>
      </c>
      <c r="C20" s="88">
        <v>1.3351800177834678</v>
      </c>
      <c r="D20" s="87">
        <v>4.125253388735322</v>
      </c>
      <c r="E20" s="88">
        <v>1.8363937736926659</v>
      </c>
      <c r="F20" s="87">
        <v>2.477491459486175</v>
      </c>
      <c r="G20" s="88">
        <v>1.2560719046470115</v>
      </c>
      <c r="H20" s="87">
        <v>-8.0277405679225922E-2</v>
      </c>
      <c r="I20" s="88">
        <v>1.8331454992294312</v>
      </c>
      <c r="J20" s="87">
        <v>-1.6477619409561157</v>
      </c>
      <c r="K20" s="88">
        <v>2.2248728275299072</v>
      </c>
      <c r="L20" s="87">
        <v>19.05383579095222</v>
      </c>
      <c r="M20" s="88">
        <v>4.1567607048101927</v>
      </c>
      <c r="N20" s="87">
        <v>24.345702972716339</v>
      </c>
      <c r="O20" s="88">
        <v>3.6573747599877335</v>
      </c>
      <c r="P20" s="87">
        <v>42.937023095651561</v>
      </c>
      <c r="Q20" s="88">
        <v>5.4194760047208081</v>
      </c>
      <c r="R20" s="87">
        <v>23.883188247680664</v>
      </c>
      <c r="S20" s="88">
        <v>6.8300352096557617</v>
      </c>
      <c r="T20" s="87">
        <v>18.591320037841797</v>
      </c>
      <c r="U20" s="88">
        <v>6.5381274223327637</v>
      </c>
      <c r="V20" s="87">
        <v>64.614178482266681</v>
      </c>
      <c r="W20" s="88">
        <v>5.3669089665098051</v>
      </c>
      <c r="X20" s="87">
        <v>52.062626694367673</v>
      </c>
      <c r="Y20" s="88">
        <v>4.8924062310231031</v>
      </c>
      <c r="Z20" s="87">
        <v>36.105596294896927</v>
      </c>
      <c r="AA20" s="88">
        <v>4.7143413023706309</v>
      </c>
      <c r="AB20" s="87">
        <v>-28.508583068847656</v>
      </c>
      <c r="AC20" s="88">
        <v>7.1434392929077148</v>
      </c>
      <c r="AD20" s="87">
        <v>-15.957030296325684</v>
      </c>
      <c r="AE20" s="88">
        <v>6.7941632270812988</v>
      </c>
      <c r="AF20" s="87">
        <v>13.77421686343355</v>
      </c>
      <c r="AG20" s="88">
        <v>4.4934396070978853</v>
      </c>
      <c r="AH20" s="87">
        <v>19.466416944180679</v>
      </c>
      <c r="AI20" s="88">
        <v>3.9032307918526867</v>
      </c>
      <c r="AJ20" s="87">
        <v>18.479889149965331</v>
      </c>
      <c r="AK20" s="88">
        <v>3.5847798958580195</v>
      </c>
      <c r="AL20" s="87">
        <v>4.7056722640991211</v>
      </c>
      <c r="AM20" s="88">
        <v>5.7481865882873535</v>
      </c>
      <c r="AN20" s="87">
        <v>-0.98652780055999756</v>
      </c>
      <c r="AO20" s="210">
        <v>5.2996091842651367</v>
      </c>
    </row>
    <row r="21" spans="1:41">
      <c r="A21" s="209" t="s">
        <v>36</v>
      </c>
      <c r="B21" s="87">
        <v>11.317850289898139</v>
      </c>
      <c r="C21" s="88">
        <v>2.6039490724821355</v>
      </c>
      <c r="D21" s="87">
        <v>5.087783963440776</v>
      </c>
      <c r="E21" s="88">
        <v>1.5691307242697032</v>
      </c>
      <c r="F21" s="87">
        <v>6.6424441455441867</v>
      </c>
      <c r="G21" s="88">
        <v>1.7767529810302942</v>
      </c>
      <c r="H21" s="87">
        <v>-4.6754059791564941</v>
      </c>
      <c r="I21" s="88">
        <v>3.1523644924163818</v>
      </c>
      <c r="J21" s="87">
        <v>1.5546602010726929</v>
      </c>
      <c r="K21" s="88">
        <v>2.3704476356506348</v>
      </c>
      <c r="L21" s="87">
        <v>41.989119490019483</v>
      </c>
      <c r="M21" s="88">
        <v>4.0524372938244353</v>
      </c>
      <c r="N21" s="87">
        <v>29.41417061896367</v>
      </c>
      <c r="O21" s="88">
        <v>3.3460643777325996</v>
      </c>
      <c r="P21" s="87">
        <v>23.040508672947599</v>
      </c>
      <c r="Q21" s="88">
        <v>3.1739656274318349</v>
      </c>
      <c r="R21" s="87">
        <v>-18.948610305786133</v>
      </c>
      <c r="S21" s="88">
        <v>5.147456169128418</v>
      </c>
      <c r="T21" s="87">
        <v>-6.373661994934082</v>
      </c>
      <c r="U21" s="88">
        <v>4.6119632720947266</v>
      </c>
      <c r="V21" s="87">
        <v>37.314933070762493</v>
      </c>
      <c r="W21" s="88">
        <v>4.0231758794421575</v>
      </c>
      <c r="X21" s="87">
        <v>43.179243861330669</v>
      </c>
      <c r="Y21" s="88">
        <v>3.4959925525392821</v>
      </c>
      <c r="Z21" s="87">
        <v>49.378308033571393</v>
      </c>
      <c r="AA21" s="88">
        <v>3.5298705834707045</v>
      </c>
      <c r="AB21" s="87">
        <v>12.063374519348145</v>
      </c>
      <c r="AC21" s="88">
        <v>5.3521895408630371</v>
      </c>
      <c r="AD21" s="87">
        <v>6.1990642547607422</v>
      </c>
      <c r="AE21" s="88">
        <v>4.9680933952331543</v>
      </c>
      <c r="AF21" s="87">
        <v>9.3780971493198724</v>
      </c>
      <c r="AG21" s="88">
        <v>2.2265050673217499</v>
      </c>
      <c r="AH21" s="87">
        <v>22.31880155626488</v>
      </c>
      <c r="AI21" s="88">
        <v>2.9384907642856217</v>
      </c>
      <c r="AJ21" s="87">
        <v>20.93873914793684</v>
      </c>
      <c r="AK21" s="88">
        <v>2.9457016905725832</v>
      </c>
      <c r="AL21" s="87">
        <v>11.560642242431641</v>
      </c>
      <c r="AM21" s="88">
        <v>3.6924901008605957</v>
      </c>
      <c r="AN21" s="87">
        <v>-1.380062460899353</v>
      </c>
      <c r="AO21" s="210">
        <v>4.1607556343078613</v>
      </c>
    </row>
    <row r="22" spans="1:41">
      <c r="A22" s="209" t="s">
        <v>53</v>
      </c>
      <c r="B22" s="87" t="s">
        <v>5</v>
      </c>
      <c r="C22" s="88" t="s">
        <v>5</v>
      </c>
      <c r="D22" s="87">
        <v>8.6151064512060369</v>
      </c>
      <c r="E22" s="88">
        <v>2.4084480046695624</v>
      </c>
      <c r="F22" s="87">
        <v>8.5361812729512003</v>
      </c>
      <c r="G22" s="88">
        <v>2.2921221143941746</v>
      </c>
      <c r="H22" s="87" t="s">
        <v>5</v>
      </c>
      <c r="I22" s="88" t="s">
        <v>5</v>
      </c>
      <c r="J22" s="87">
        <v>-7.8925177454948425E-2</v>
      </c>
      <c r="K22" s="88">
        <v>3.3248226642608643</v>
      </c>
      <c r="L22" s="87" t="s">
        <v>5</v>
      </c>
      <c r="M22" s="88" t="s">
        <v>5</v>
      </c>
      <c r="N22" s="87">
        <v>33.006161902842862</v>
      </c>
      <c r="O22" s="88">
        <v>3.7622618778325729</v>
      </c>
      <c r="P22" s="87">
        <v>33.73876995572089</v>
      </c>
      <c r="Q22" s="88">
        <v>4.1518393739992039</v>
      </c>
      <c r="R22" s="87" t="s">
        <v>5</v>
      </c>
      <c r="S22" s="88" t="s">
        <v>5</v>
      </c>
      <c r="T22" s="87">
        <v>0.73260807991027832</v>
      </c>
      <c r="U22" s="88">
        <v>5.6028909683227539</v>
      </c>
      <c r="V22" s="87" t="s">
        <v>5</v>
      </c>
      <c r="W22" s="88" t="s">
        <v>5</v>
      </c>
      <c r="X22" s="87">
        <v>45.58755335914411</v>
      </c>
      <c r="Y22" s="88">
        <v>4.0839434547243822</v>
      </c>
      <c r="Z22" s="87">
        <v>47.262649142921312</v>
      </c>
      <c r="AA22" s="88">
        <v>4.7268945946545626</v>
      </c>
      <c r="AB22" s="87" t="s">
        <v>5</v>
      </c>
      <c r="AC22" s="88" t="s">
        <v>5</v>
      </c>
      <c r="AD22" s="87">
        <v>1.675095796585083</v>
      </c>
      <c r="AE22" s="88">
        <v>6.2467694282531738</v>
      </c>
      <c r="AF22" s="87" t="s">
        <v>5</v>
      </c>
      <c r="AG22" s="88" t="s">
        <v>5</v>
      </c>
      <c r="AH22" s="87">
        <v>12.791178286807</v>
      </c>
      <c r="AI22" s="88">
        <v>2.9921900804936454</v>
      </c>
      <c r="AJ22" s="87">
        <v>10.46239962840661</v>
      </c>
      <c r="AK22" s="88">
        <v>2.4986028127517401</v>
      </c>
      <c r="AL22" s="87" t="s">
        <v>5</v>
      </c>
      <c r="AM22" s="88" t="s">
        <v>5</v>
      </c>
      <c r="AN22" s="87">
        <v>-2.3287787437438965</v>
      </c>
      <c r="AO22" s="210">
        <v>3.8982326984405518</v>
      </c>
    </row>
    <row r="23" spans="1:41">
      <c r="A23" s="209" t="s">
        <v>71</v>
      </c>
      <c r="B23" s="87" t="s">
        <v>5</v>
      </c>
      <c r="C23" s="88" t="s">
        <v>5</v>
      </c>
      <c r="D23" s="87">
        <v>1.7028188374320929</v>
      </c>
      <c r="E23" s="88">
        <v>0.98392971176912791</v>
      </c>
      <c r="F23" s="87">
        <v>4.058827883410137</v>
      </c>
      <c r="G23" s="88">
        <v>1.3906268108284126</v>
      </c>
      <c r="H23" s="87" t="s">
        <v>5</v>
      </c>
      <c r="I23" s="88" t="s">
        <v>5</v>
      </c>
      <c r="J23" s="87">
        <v>2.3560090065002441</v>
      </c>
      <c r="K23" s="88">
        <v>1.7035142183303833</v>
      </c>
      <c r="L23" s="87" t="s">
        <v>5</v>
      </c>
      <c r="M23" s="88" t="s">
        <v>5</v>
      </c>
      <c r="N23" s="87">
        <v>31.972949330640951</v>
      </c>
      <c r="O23" s="88">
        <v>4.1396109826402308</v>
      </c>
      <c r="P23" s="87">
        <v>28.01927126312173</v>
      </c>
      <c r="Q23" s="88">
        <v>3.2032223814780183</v>
      </c>
      <c r="R23" s="87" t="s">
        <v>5</v>
      </c>
      <c r="S23" s="88" t="s">
        <v>5</v>
      </c>
      <c r="T23" s="87">
        <v>-3.9536781311035156</v>
      </c>
      <c r="U23" s="88">
        <v>5.2342157363891602</v>
      </c>
      <c r="V23" s="87" t="s">
        <v>5</v>
      </c>
      <c r="W23" s="88" t="s">
        <v>5</v>
      </c>
      <c r="X23" s="87">
        <v>55.99029144802806</v>
      </c>
      <c r="Y23" s="88">
        <v>4.5753442072912449</v>
      </c>
      <c r="Z23" s="87">
        <v>49.083856540687641</v>
      </c>
      <c r="AA23" s="88">
        <v>3.6031009254936421</v>
      </c>
      <c r="AB23" s="87" t="s">
        <v>5</v>
      </c>
      <c r="AC23" s="88" t="s">
        <v>5</v>
      </c>
      <c r="AD23" s="87">
        <v>-6.9064350128173828</v>
      </c>
      <c r="AE23" s="88">
        <v>5.823753833770752</v>
      </c>
      <c r="AF23" s="87" t="s">
        <v>5</v>
      </c>
      <c r="AG23" s="88" t="s">
        <v>5</v>
      </c>
      <c r="AH23" s="87">
        <v>10.3339403838989</v>
      </c>
      <c r="AI23" s="88">
        <v>2.3138398668510343</v>
      </c>
      <c r="AJ23" s="87">
        <v>18.83804431278049</v>
      </c>
      <c r="AK23" s="88">
        <v>2.5143711857393933</v>
      </c>
      <c r="AL23" s="87" t="s">
        <v>5</v>
      </c>
      <c r="AM23" s="88" t="s">
        <v>5</v>
      </c>
      <c r="AN23" s="87">
        <v>8.5041036605834961</v>
      </c>
      <c r="AO23" s="210">
        <v>3.4170041084289551</v>
      </c>
    </row>
    <row r="24" spans="1:41">
      <c r="A24" s="209" t="s">
        <v>39</v>
      </c>
      <c r="B24" s="87" t="s">
        <v>5</v>
      </c>
      <c r="C24" s="88" t="s">
        <v>5</v>
      </c>
      <c r="D24" s="87">
        <v>14.44291782576439</v>
      </c>
      <c r="E24" s="88">
        <v>2.6426773490067994</v>
      </c>
      <c r="F24" s="87">
        <v>7.8304949906318004</v>
      </c>
      <c r="G24" s="88">
        <v>2.2318769639891691</v>
      </c>
      <c r="H24" s="87" t="s">
        <v>5</v>
      </c>
      <c r="I24" s="88" t="s">
        <v>5</v>
      </c>
      <c r="J24" s="87">
        <v>-6.6124229431152344</v>
      </c>
      <c r="K24" s="88">
        <v>3.4590487480163574</v>
      </c>
      <c r="L24" s="87" t="s">
        <v>5</v>
      </c>
      <c r="M24" s="88" t="s">
        <v>5</v>
      </c>
      <c r="N24" s="87">
        <v>30.031450029371861</v>
      </c>
      <c r="O24" s="88">
        <v>3.2985072934713697</v>
      </c>
      <c r="P24" s="87">
        <v>31.056611187131988</v>
      </c>
      <c r="Q24" s="88">
        <v>3.8450637700147623</v>
      </c>
      <c r="R24" s="87" t="s">
        <v>5</v>
      </c>
      <c r="S24" s="88" t="s">
        <v>5</v>
      </c>
      <c r="T24" s="87">
        <v>1.0251611471176147</v>
      </c>
      <c r="U24" s="88">
        <v>5.0660305023193359</v>
      </c>
      <c r="V24" s="87" t="s">
        <v>5</v>
      </c>
      <c r="W24" s="88" t="s">
        <v>5</v>
      </c>
      <c r="X24" s="87">
        <v>36.182149378431433</v>
      </c>
      <c r="Y24" s="88">
        <v>3.6390603407616497</v>
      </c>
      <c r="Z24" s="87">
        <v>38.868802693705682</v>
      </c>
      <c r="AA24" s="88">
        <v>4.0569770801406166</v>
      </c>
      <c r="AB24" s="87" t="s">
        <v>5</v>
      </c>
      <c r="AC24" s="88" t="s">
        <v>5</v>
      </c>
      <c r="AD24" s="87">
        <v>2.6866533756256104</v>
      </c>
      <c r="AE24" s="88">
        <v>5.4499378204345703</v>
      </c>
      <c r="AF24" s="87" t="s">
        <v>5</v>
      </c>
      <c r="AG24" s="88" t="s">
        <v>5</v>
      </c>
      <c r="AH24" s="87">
        <v>19.34348276643232</v>
      </c>
      <c r="AI24" s="88">
        <v>2.8141351309485216</v>
      </c>
      <c r="AJ24" s="87">
        <v>22.244091128530531</v>
      </c>
      <c r="AK24" s="88">
        <v>3.2284759318266349</v>
      </c>
      <c r="AL24" s="87" t="s">
        <v>5</v>
      </c>
      <c r="AM24" s="88" t="s">
        <v>5</v>
      </c>
      <c r="AN24" s="87">
        <v>2.9006083011627197</v>
      </c>
      <c r="AO24" s="210">
        <v>4.2828044891357422</v>
      </c>
    </row>
    <row r="25" spans="1:41">
      <c r="A25" s="209" t="s">
        <v>44</v>
      </c>
      <c r="B25" s="87" t="s">
        <v>5</v>
      </c>
      <c r="C25" s="88" t="s">
        <v>5</v>
      </c>
      <c r="D25" s="87">
        <v>8.6746357621677674</v>
      </c>
      <c r="E25" s="88">
        <v>2.0923296987234083</v>
      </c>
      <c r="F25" s="87">
        <v>8.7583873206775227</v>
      </c>
      <c r="G25" s="88">
        <v>2.4890242354837895</v>
      </c>
      <c r="H25" s="87" t="s">
        <v>5</v>
      </c>
      <c r="I25" s="88" t="s">
        <v>5</v>
      </c>
      <c r="J25" s="87">
        <v>8.3751559257507324E-2</v>
      </c>
      <c r="K25" s="88">
        <v>3.2516281604766846</v>
      </c>
      <c r="L25" s="87" t="s">
        <v>5</v>
      </c>
      <c r="M25" s="88" t="s">
        <v>5</v>
      </c>
      <c r="N25" s="87">
        <v>25.502062256124781</v>
      </c>
      <c r="O25" s="88">
        <v>3.7498663730510589</v>
      </c>
      <c r="P25" s="87">
        <v>26.70672528965714</v>
      </c>
      <c r="Q25" s="88">
        <v>4.3018507956029612</v>
      </c>
      <c r="R25" s="87" t="s">
        <v>5</v>
      </c>
      <c r="S25" s="88" t="s">
        <v>5</v>
      </c>
      <c r="T25" s="87">
        <v>1.2046630382537842</v>
      </c>
      <c r="U25" s="88">
        <v>5.706787109375</v>
      </c>
      <c r="V25" s="87" t="s">
        <v>5</v>
      </c>
      <c r="W25" s="88" t="s">
        <v>5</v>
      </c>
      <c r="X25" s="87">
        <v>43.655452504276042</v>
      </c>
      <c r="Y25" s="88">
        <v>4.0240285937612574</v>
      </c>
      <c r="Z25" s="87">
        <v>46.999663394848369</v>
      </c>
      <c r="AA25" s="88">
        <v>4.8939554647158392</v>
      </c>
      <c r="AB25" s="87" t="s">
        <v>5</v>
      </c>
      <c r="AC25" s="88" t="s">
        <v>5</v>
      </c>
      <c r="AD25" s="87">
        <v>3.3442108631134033</v>
      </c>
      <c r="AE25" s="88">
        <v>6.3358983993530273</v>
      </c>
      <c r="AF25" s="87" t="s">
        <v>5</v>
      </c>
      <c r="AG25" s="88" t="s">
        <v>5</v>
      </c>
      <c r="AH25" s="87">
        <v>22.167849477431421</v>
      </c>
      <c r="AI25" s="88">
        <v>3.488074225487797</v>
      </c>
      <c r="AJ25" s="87">
        <v>17.53522399481697</v>
      </c>
      <c r="AK25" s="88">
        <v>2.7674686895784162</v>
      </c>
      <c r="AL25" s="87" t="s">
        <v>5</v>
      </c>
      <c r="AM25" s="88" t="s">
        <v>5</v>
      </c>
      <c r="AN25" s="87">
        <v>-4.6326255798339844</v>
      </c>
      <c r="AO25" s="210">
        <v>4.4525885581970215</v>
      </c>
    </row>
    <row r="26" spans="1:41">
      <c r="A26" s="209" t="s">
        <v>72</v>
      </c>
      <c r="B26" s="87">
        <v>9.9399313501144171</v>
      </c>
      <c r="C26" s="88">
        <v>3.1001734344462988</v>
      </c>
      <c r="D26" s="87">
        <v>7.4074074074074074</v>
      </c>
      <c r="E26" s="88">
        <v>2.609191413702256</v>
      </c>
      <c r="F26" s="87">
        <v>7.9207920792079207</v>
      </c>
      <c r="G26" s="88">
        <v>2.8004226186698822</v>
      </c>
      <c r="H26" s="87">
        <v>-2.019139289855957</v>
      </c>
      <c r="I26" s="88">
        <v>4.1777315139770508</v>
      </c>
      <c r="J26" s="87">
        <v>0.51338469982147217</v>
      </c>
      <c r="K26" s="88">
        <v>3.827564001083374</v>
      </c>
      <c r="L26" s="87">
        <v>35.705091533180777</v>
      </c>
      <c r="M26" s="88">
        <v>4.8805479839542327</v>
      </c>
      <c r="N26" s="87">
        <v>36.111111111111107</v>
      </c>
      <c r="O26" s="88">
        <v>4.4630409731890586</v>
      </c>
      <c r="P26" s="87">
        <v>29.702970297029701</v>
      </c>
      <c r="Q26" s="88">
        <v>4.8505103220338359</v>
      </c>
      <c r="R26" s="87">
        <v>-6.0021214485168457</v>
      </c>
      <c r="S26" s="88">
        <v>6.8809299468994141</v>
      </c>
      <c r="T26" s="87">
        <v>-6.4081406593322754</v>
      </c>
      <c r="U26" s="88">
        <v>6.591372013092041</v>
      </c>
      <c r="V26" s="87">
        <v>44.415045766590389</v>
      </c>
      <c r="W26" s="88">
        <v>4.5356300732631345</v>
      </c>
      <c r="X26" s="87">
        <v>40.74074074074074</v>
      </c>
      <c r="Y26" s="88">
        <v>4.5462670987983334</v>
      </c>
      <c r="Z26" s="87">
        <v>44.554455445544562</v>
      </c>
      <c r="AA26" s="88">
        <v>5.1447049964293052</v>
      </c>
      <c r="AB26" s="87">
        <v>0.13940967619419098</v>
      </c>
      <c r="AC26" s="88">
        <v>6.8585662841796875</v>
      </c>
      <c r="AD26" s="87">
        <v>3.8137147426605225</v>
      </c>
      <c r="AE26" s="88">
        <v>6.865605354309082</v>
      </c>
      <c r="AF26" s="87">
        <v>9.9399313501144171</v>
      </c>
      <c r="AG26" s="88">
        <v>2.7825434073175646</v>
      </c>
      <c r="AH26" s="87">
        <v>15.74074074074074</v>
      </c>
      <c r="AI26" s="88">
        <v>3.803115826723642</v>
      </c>
      <c r="AJ26" s="87">
        <v>17.82178217821782</v>
      </c>
      <c r="AK26" s="88">
        <v>3.5698612590385528</v>
      </c>
      <c r="AL26" s="87">
        <v>7.8818507194519043</v>
      </c>
      <c r="AM26" s="88">
        <v>4.5261969566345215</v>
      </c>
      <c r="AN26" s="87">
        <v>2.0810413360595703</v>
      </c>
      <c r="AO26" s="210">
        <v>5.216090202331543</v>
      </c>
    </row>
    <row r="27" spans="1:41">
      <c r="A27" s="209" t="s">
        <v>59</v>
      </c>
      <c r="B27" s="87">
        <v>3.056987207432897</v>
      </c>
      <c r="C27" s="88">
        <v>1.3562700926433466</v>
      </c>
      <c r="D27" s="87">
        <v>0.95280045787304191</v>
      </c>
      <c r="E27" s="88">
        <v>0.55848964889758934</v>
      </c>
      <c r="F27" s="87">
        <v>0.61307815208033634</v>
      </c>
      <c r="G27" s="88">
        <v>0.61309837267322764</v>
      </c>
      <c r="H27" s="87">
        <v>-2.4439091682434082</v>
      </c>
      <c r="I27" s="88">
        <v>1.4884079694747925</v>
      </c>
      <c r="J27" s="87">
        <v>-0.33972230553627014</v>
      </c>
      <c r="K27" s="88">
        <v>0.82933723926544189</v>
      </c>
      <c r="L27" s="87">
        <v>11.93751006394498</v>
      </c>
      <c r="M27" s="88">
        <v>2.0797274526232377</v>
      </c>
      <c r="N27" s="87">
        <v>13.18859496662432</v>
      </c>
      <c r="O27" s="88">
        <v>2.3958655496160484</v>
      </c>
      <c r="P27" s="87">
        <v>10.428347279056171</v>
      </c>
      <c r="Q27" s="88">
        <v>2.3815312424171937</v>
      </c>
      <c r="R27" s="87">
        <v>-1.5091627836227417</v>
      </c>
      <c r="S27" s="88">
        <v>3.1617965698242188</v>
      </c>
      <c r="T27" s="87">
        <v>-2.7602477073669434</v>
      </c>
      <c r="U27" s="88">
        <v>3.3781449794769287</v>
      </c>
      <c r="V27" s="87">
        <v>50.950373919651703</v>
      </c>
      <c r="W27" s="88">
        <v>3.6427606358051392</v>
      </c>
      <c r="X27" s="87">
        <v>39.352603583516263</v>
      </c>
      <c r="Y27" s="88">
        <v>4.8045847105851491</v>
      </c>
      <c r="Z27" s="87">
        <v>57.220246782443319</v>
      </c>
      <c r="AA27" s="88">
        <v>3.6855570821969899</v>
      </c>
      <c r="AB27" s="87">
        <v>6.2698726654052734</v>
      </c>
      <c r="AC27" s="88">
        <v>5.1819915771484375</v>
      </c>
      <c r="AD27" s="87">
        <v>17.867643356323242</v>
      </c>
      <c r="AE27" s="88">
        <v>6.0553584098815918</v>
      </c>
      <c r="AF27" s="87">
        <v>34.055128808970423</v>
      </c>
      <c r="AG27" s="88">
        <v>4.1220469043029064</v>
      </c>
      <c r="AH27" s="87">
        <v>46.506000991986383</v>
      </c>
      <c r="AI27" s="88">
        <v>4.8778036811609882</v>
      </c>
      <c r="AJ27" s="87">
        <v>31.738327786420179</v>
      </c>
      <c r="AK27" s="88">
        <v>3.9763432599127082</v>
      </c>
      <c r="AL27" s="87">
        <v>-2.3168010711669922</v>
      </c>
      <c r="AM27" s="88">
        <v>5.727353572845459</v>
      </c>
      <c r="AN27" s="87">
        <v>-14.767673492431641</v>
      </c>
      <c r="AO27" s="210">
        <v>6.2931928634643555</v>
      </c>
    </row>
    <row r="28" spans="1:41">
      <c r="A28" s="209" t="s">
        <v>70</v>
      </c>
      <c r="B28" s="87" t="s">
        <v>5</v>
      </c>
      <c r="C28" s="88" t="s">
        <v>5</v>
      </c>
      <c r="D28" s="87">
        <v>12.019256818548699</v>
      </c>
      <c r="E28" s="88">
        <v>3.538738566137416</v>
      </c>
      <c r="F28" s="87">
        <v>5.1586841116786957</v>
      </c>
      <c r="G28" s="88">
        <v>1.7046173399238242</v>
      </c>
      <c r="H28" s="87" t="s">
        <v>5</v>
      </c>
      <c r="I28" s="88" t="s">
        <v>5</v>
      </c>
      <c r="J28" s="87">
        <v>-6.8605728149414062</v>
      </c>
      <c r="K28" s="88">
        <v>3.9278991222381592</v>
      </c>
      <c r="L28" s="87" t="s">
        <v>5</v>
      </c>
      <c r="M28" s="88" t="s">
        <v>5</v>
      </c>
      <c r="N28" s="87">
        <v>45.455958466187397</v>
      </c>
      <c r="O28" s="88">
        <v>6.7330405039940899</v>
      </c>
      <c r="P28" s="87">
        <v>42.145018635904073</v>
      </c>
      <c r="Q28" s="88">
        <v>3.9196789376705659</v>
      </c>
      <c r="R28" s="87" t="s">
        <v>5</v>
      </c>
      <c r="S28" s="88" t="s">
        <v>5</v>
      </c>
      <c r="T28" s="87">
        <v>-3.3109397888183594</v>
      </c>
      <c r="U28" s="88">
        <v>7.7908740043640137</v>
      </c>
      <c r="V28" s="87" t="s">
        <v>5</v>
      </c>
      <c r="W28" s="88" t="s">
        <v>5</v>
      </c>
      <c r="X28" s="87">
        <v>32.824261027237938</v>
      </c>
      <c r="Y28" s="88">
        <v>5.8009953301431354</v>
      </c>
      <c r="Z28" s="87">
        <v>42.526403000418647</v>
      </c>
      <c r="AA28" s="88">
        <v>4.0093323217020789</v>
      </c>
      <c r="AB28" s="87" t="s">
        <v>5</v>
      </c>
      <c r="AC28" s="88" t="s">
        <v>5</v>
      </c>
      <c r="AD28" s="87">
        <v>9.7021417617797852</v>
      </c>
      <c r="AE28" s="88">
        <v>7.0516872406005859</v>
      </c>
      <c r="AF28" s="87" t="s">
        <v>5</v>
      </c>
      <c r="AG28" s="88" t="s">
        <v>5</v>
      </c>
      <c r="AH28" s="87">
        <v>9.7005236880259833</v>
      </c>
      <c r="AI28" s="88">
        <v>2.6506188543011762</v>
      </c>
      <c r="AJ28" s="87">
        <v>10.169894251998571</v>
      </c>
      <c r="AK28" s="88">
        <v>2.6302257251687275</v>
      </c>
      <c r="AL28" s="87" t="s">
        <v>5</v>
      </c>
      <c r="AM28" s="88" t="s">
        <v>5</v>
      </c>
      <c r="AN28" s="87">
        <v>0.46937057375907898</v>
      </c>
      <c r="AO28" s="210">
        <v>3.7341487407684326</v>
      </c>
    </row>
    <row r="29" spans="1:41">
      <c r="A29" s="209" t="s">
        <v>56</v>
      </c>
      <c r="B29" s="87" t="s">
        <v>5</v>
      </c>
      <c r="C29" s="88" t="s">
        <v>5</v>
      </c>
      <c r="D29" s="87">
        <v>0</v>
      </c>
      <c r="E29" s="88">
        <v>0</v>
      </c>
      <c r="F29" s="87">
        <v>0</v>
      </c>
      <c r="G29" s="88">
        <v>0</v>
      </c>
      <c r="H29" s="87" t="s">
        <v>5</v>
      </c>
      <c r="I29" s="88" t="s">
        <v>5</v>
      </c>
      <c r="J29" s="87">
        <v>0</v>
      </c>
      <c r="K29" s="88">
        <v>0</v>
      </c>
      <c r="L29" s="87" t="s">
        <v>5</v>
      </c>
      <c r="M29" s="88" t="s">
        <v>5</v>
      </c>
      <c r="N29" s="87">
        <v>1.63414094368009</v>
      </c>
      <c r="O29" s="88">
        <v>0.97381295897987585</v>
      </c>
      <c r="P29" s="87">
        <v>0</v>
      </c>
      <c r="Q29" s="88">
        <v>0</v>
      </c>
      <c r="R29" s="87" t="s">
        <v>5</v>
      </c>
      <c r="S29" s="88" t="s">
        <v>5</v>
      </c>
      <c r="T29" s="87">
        <v>-1.6341409683227539</v>
      </c>
      <c r="U29" s="88">
        <v>0.97381293773651123</v>
      </c>
      <c r="V29" s="87" t="s">
        <v>5</v>
      </c>
      <c r="W29" s="88" t="s">
        <v>5</v>
      </c>
      <c r="X29" s="87">
        <v>80.391405355423018</v>
      </c>
      <c r="Y29" s="88">
        <v>2.9572720950639009</v>
      </c>
      <c r="Z29" s="87">
        <v>78.046888542930986</v>
      </c>
      <c r="AA29" s="88">
        <v>2.9554221061003028</v>
      </c>
      <c r="AB29" s="87" t="s">
        <v>5</v>
      </c>
      <c r="AC29" s="88" t="s">
        <v>5</v>
      </c>
      <c r="AD29" s="87">
        <v>-2.3445167541503906</v>
      </c>
      <c r="AE29" s="88">
        <v>4.1809062957763672</v>
      </c>
      <c r="AF29" s="87" t="s">
        <v>5</v>
      </c>
      <c r="AG29" s="88" t="s">
        <v>5</v>
      </c>
      <c r="AH29" s="87">
        <v>17.974453700896898</v>
      </c>
      <c r="AI29" s="88">
        <v>3.1084023604665179</v>
      </c>
      <c r="AJ29" s="87">
        <v>21.953111457068999</v>
      </c>
      <c r="AK29" s="88">
        <v>2.9554221061003041</v>
      </c>
      <c r="AL29" s="87" t="s">
        <v>5</v>
      </c>
      <c r="AM29" s="88" t="s">
        <v>5</v>
      </c>
      <c r="AN29" s="87">
        <v>3.9786577224731445</v>
      </c>
      <c r="AO29" s="210">
        <v>4.2891359329223633</v>
      </c>
    </row>
    <row r="30" spans="1:41">
      <c r="A30" s="209" t="s">
        <v>65</v>
      </c>
      <c r="B30" s="87">
        <v>0.47957755504628891</v>
      </c>
      <c r="C30" s="88">
        <v>0.47944665975013501</v>
      </c>
      <c r="D30" s="87">
        <v>0</v>
      </c>
      <c r="E30" s="88">
        <v>0</v>
      </c>
      <c r="F30" s="87">
        <v>0</v>
      </c>
      <c r="G30" s="88">
        <v>0</v>
      </c>
      <c r="H30" s="87">
        <v>-0.47957754135131836</v>
      </c>
      <c r="I30" s="88">
        <v>0.4794466495513916</v>
      </c>
      <c r="J30" s="87">
        <v>0</v>
      </c>
      <c r="K30" s="88">
        <v>0</v>
      </c>
      <c r="L30" s="87">
        <v>0</v>
      </c>
      <c r="M30" s="88">
        <v>0</v>
      </c>
      <c r="N30" s="87">
        <v>0</v>
      </c>
      <c r="O30" s="88">
        <v>0</v>
      </c>
      <c r="P30" s="87">
        <v>0</v>
      </c>
      <c r="Q30" s="88">
        <v>0</v>
      </c>
      <c r="R30" s="87">
        <v>0</v>
      </c>
      <c r="S30" s="88">
        <v>0</v>
      </c>
      <c r="T30" s="87">
        <v>0</v>
      </c>
      <c r="U30" s="88">
        <v>0</v>
      </c>
      <c r="V30" s="87">
        <v>63.865250496683863</v>
      </c>
      <c r="W30" s="88">
        <v>4.2622989081103828</v>
      </c>
      <c r="X30" s="87">
        <v>54.398423026614147</v>
      </c>
      <c r="Y30" s="88">
        <v>4.2469719507445225</v>
      </c>
      <c r="Z30" s="87">
        <v>56.330247125634934</v>
      </c>
      <c r="AA30" s="88">
        <v>4.7749798083892836</v>
      </c>
      <c r="AB30" s="87">
        <v>-7.5350031852722168</v>
      </c>
      <c r="AC30" s="88">
        <v>6.4005956649780273</v>
      </c>
      <c r="AD30" s="87">
        <v>1.9318240880966187</v>
      </c>
      <c r="AE30" s="88">
        <v>6.3903994560241699</v>
      </c>
      <c r="AF30" s="87">
        <v>35.655171948269853</v>
      </c>
      <c r="AG30" s="88">
        <v>4.2534500588452575</v>
      </c>
      <c r="AH30" s="87">
        <v>45.601576973385839</v>
      </c>
      <c r="AI30" s="88">
        <v>4.2469719507445234</v>
      </c>
      <c r="AJ30" s="87">
        <v>43.669752874365066</v>
      </c>
      <c r="AK30" s="88">
        <v>4.7749798083892872</v>
      </c>
      <c r="AL30" s="87">
        <v>8.0145807266235352</v>
      </c>
      <c r="AM30" s="88">
        <v>6.3947062492370605</v>
      </c>
      <c r="AN30" s="87">
        <v>-1.9318240880966187</v>
      </c>
      <c r="AO30" s="210">
        <v>6.3903994560241699</v>
      </c>
    </row>
    <row r="31" spans="1:41">
      <c r="A31" s="209" t="s">
        <v>40</v>
      </c>
      <c r="B31" s="87" t="s">
        <v>5</v>
      </c>
      <c r="C31" s="88" t="s">
        <v>5</v>
      </c>
      <c r="D31" s="87">
        <v>4.1435792324560827</v>
      </c>
      <c r="E31" s="88">
        <v>1.7453410485183467</v>
      </c>
      <c r="F31" s="87">
        <v>3.0727125064266119</v>
      </c>
      <c r="G31" s="88">
        <v>1.042339203839574</v>
      </c>
      <c r="H31" s="87" t="s">
        <v>5</v>
      </c>
      <c r="I31" s="88" t="s">
        <v>5</v>
      </c>
      <c r="J31" s="87">
        <v>-1.0708667039871216</v>
      </c>
      <c r="K31" s="88">
        <v>2.0329010486602783</v>
      </c>
      <c r="L31" s="87" t="s">
        <v>5</v>
      </c>
      <c r="M31" s="88" t="s">
        <v>5</v>
      </c>
      <c r="N31" s="87">
        <v>26.92565055063293</v>
      </c>
      <c r="O31" s="88">
        <v>5.1136156002075328</v>
      </c>
      <c r="P31" s="87">
        <v>23.046428391073249</v>
      </c>
      <c r="Q31" s="88">
        <v>5.2508930744549991</v>
      </c>
      <c r="R31" s="87" t="s">
        <v>5</v>
      </c>
      <c r="S31" s="88" t="s">
        <v>5</v>
      </c>
      <c r="T31" s="87">
        <v>-3.8792221546173096</v>
      </c>
      <c r="U31" s="88">
        <v>7.3294572830200195</v>
      </c>
      <c r="V31" s="87" t="s">
        <v>5</v>
      </c>
      <c r="W31" s="88" t="s">
        <v>5</v>
      </c>
      <c r="X31" s="87">
        <v>51.876982141319793</v>
      </c>
      <c r="Y31" s="88">
        <v>4.539866993675572</v>
      </c>
      <c r="Z31" s="87">
        <v>49.216130888122557</v>
      </c>
      <c r="AA31" s="88">
        <v>5.8743756646330736</v>
      </c>
      <c r="AB31" s="87" t="s">
        <v>5</v>
      </c>
      <c r="AC31" s="88" t="s">
        <v>5</v>
      </c>
      <c r="AD31" s="87">
        <v>-2.6608512401580811</v>
      </c>
      <c r="AE31" s="88">
        <v>7.4241957664489746</v>
      </c>
      <c r="AF31" s="87" t="s">
        <v>5</v>
      </c>
      <c r="AG31" s="88" t="s">
        <v>5</v>
      </c>
      <c r="AH31" s="87">
        <v>17.053788075591211</v>
      </c>
      <c r="AI31" s="88">
        <v>3.4494911696543094</v>
      </c>
      <c r="AJ31" s="87">
        <v>24.664728214377579</v>
      </c>
      <c r="AK31" s="88">
        <v>4.5985002108510891</v>
      </c>
      <c r="AL31" s="87" t="s">
        <v>5</v>
      </c>
      <c r="AM31" s="88" t="s">
        <v>5</v>
      </c>
      <c r="AN31" s="87">
        <v>7.6109399795532227</v>
      </c>
      <c r="AO31" s="210">
        <v>5.7484951019287109</v>
      </c>
    </row>
    <row r="32" spans="1:41">
      <c r="A32" s="209" t="s">
        <v>33</v>
      </c>
      <c r="B32" s="92">
        <v>13.00505463925195</v>
      </c>
      <c r="C32" s="93">
        <v>2.8120174132558997</v>
      </c>
      <c r="D32" s="92" t="s">
        <v>5</v>
      </c>
      <c r="E32" s="93" t="s">
        <v>5</v>
      </c>
      <c r="F32" s="92">
        <v>4.9802807321921128</v>
      </c>
      <c r="G32" s="93">
        <v>2.3447526671433105</v>
      </c>
      <c r="H32" s="92">
        <v>-8.0247735977172852</v>
      </c>
      <c r="I32" s="93">
        <v>3.6613259315490723</v>
      </c>
      <c r="J32" s="92" t="s">
        <v>5</v>
      </c>
      <c r="K32" s="93" t="s">
        <v>5</v>
      </c>
      <c r="L32" s="92">
        <v>34.67295394968491</v>
      </c>
      <c r="M32" s="93">
        <v>4.3832454268207472</v>
      </c>
      <c r="N32" s="92" t="s">
        <v>5</v>
      </c>
      <c r="O32" s="93" t="s">
        <v>5</v>
      </c>
      <c r="P32" s="92">
        <v>19.570751199923901</v>
      </c>
      <c r="Q32" s="93">
        <v>3.4092516709740344</v>
      </c>
      <c r="R32" s="92">
        <v>-15.102202415466309</v>
      </c>
      <c r="S32" s="93">
        <v>5.5530023574829102</v>
      </c>
      <c r="T32" s="92" t="s">
        <v>5</v>
      </c>
      <c r="U32" s="93" t="s">
        <v>5</v>
      </c>
      <c r="V32" s="92">
        <v>38.247254439520262</v>
      </c>
      <c r="W32" s="93">
        <v>4.0284368610812402</v>
      </c>
      <c r="X32" s="92" t="s">
        <v>5</v>
      </c>
      <c r="Y32" s="93" t="s">
        <v>5</v>
      </c>
      <c r="Z32" s="92">
        <v>46.576528488049192</v>
      </c>
      <c r="AA32" s="93">
        <v>4.7029962749874699</v>
      </c>
      <c r="AB32" s="92">
        <v>8.3292741775512695</v>
      </c>
      <c r="AC32" s="93">
        <v>6.1924533843994141</v>
      </c>
      <c r="AD32" s="92" t="s">
        <v>5</v>
      </c>
      <c r="AE32" s="93" t="s">
        <v>5</v>
      </c>
      <c r="AF32" s="92">
        <v>14.07473697154288</v>
      </c>
      <c r="AG32" s="93">
        <v>2.724624294310841</v>
      </c>
      <c r="AH32" s="92" t="s">
        <v>5</v>
      </c>
      <c r="AI32" s="93" t="s">
        <v>5</v>
      </c>
      <c r="AJ32" s="92">
        <v>28.872439579834801</v>
      </c>
      <c r="AK32" s="93">
        <v>3.8759404860172371</v>
      </c>
      <c r="AL32" s="92">
        <v>14.797702789306641</v>
      </c>
      <c r="AM32" s="93">
        <v>4.7377729415893555</v>
      </c>
      <c r="AN32" s="92" t="s">
        <v>5</v>
      </c>
      <c r="AO32" s="217" t="s">
        <v>5</v>
      </c>
    </row>
    <row r="33" spans="1:41">
      <c r="A33" s="209" t="s">
        <v>50</v>
      </c>
      <c r="B33" s="87">
        <v>5.1697883029658147</v>
      </c>
      <c r="C33" s="88">
        <v>1.490589599918656</v>
      </c>
      <c r="D33" s="87" t="s">
        <v>5</v>
      </c>
      <c r="E33" s="88" t="s">
        <v>5</v>
      </c>
      <c r="F33" s="87">
        <v>4.723477963166018</v>
      </c>
      <c r="G33" s="88">
        <v>1.9871144928726845</v>
      </c>
      <c r="H33" s="87">
        <v>-0.44631034135818481</v>
      </c>
      <c r="I33" s="88">
        <v>2.4840452671051025</v>
      </c>
      <c r="J33" s="87" t="s">
        <v>5</v>
      </c>
      <c r="K33" s="88" t="s">
        <v>5</v>
      </c>
      <c r="L33" s="87">
        <v>40.506468927667242</v>
      </c>
      <c r="M33" s="88">
        <v>5.1692159642272797</v>
      </c>
      <c r="N33" s="87" t="s">
        <v>5</v>
      </c>
      <c r="O33" s="88" t="s">
        <v>5</v>
      </c>
      <c r="P33" s="87">
        <v>22.68470771867587</v>
      </c>
      <c r="Q33" s="88">
        <v>3.7770095951059712</v>
      </c>
      <c r="R33" s="87">
        <v>-17.821762084960938</v>
      </c>
      <c r="S33" s="88">
        <v>6.4020771980285645</v>
      </c>
      <c r="T33" s="87" t="s">
        <v>5</v>
      </c>
      <c r="U33" s="88" t="s">
        <v>5</v>
      </c>
      <c r="V33" s="87">
        <v>47.29072554558487</v>
      </c>
      <c r="W33" s="88">
        <v>5.1751120694055075</v>
      </c>
      <c r="X33" s="87" t="s">
        <v>5</v>
      </c>
      <c r="Y33" s="88" t="s">
        <v>5</v>
      </c>
      <c r="Z33" s="87">
        <v>61.735828124583428</v>
      </c>
      <c r="AA33" s="88">
        <v>4.107255923980385</v>
      </c>
      <c r="AB33" s="87">
        <v>14.445102691650391</v>
      </c>
      <c r="AC33" s="88">
        <v>6.6069159507751465</v>
      </c>
      <c r="AD33" s="87" t="s">
        <v>5</v>
      </c>
      <c r="AE33" s="88" t="s">
        <v>5</v>
      </c>
      <c r="AF33" s="87">
        <v>7.0330172237820658</v>
      </c>
      <c r="AG33" s="88">
        <v>3.2245468207597918</v>
      </c>
      <c r="AH33" s="87" t="s">
        <v>5</v>
      </c>
      <c r="AI33" s="88" t="s">
        <v>5</v>
      </c>
      <c r="AJ33" s="87">
        <v>10.85598619357468</v>
      </c>
      <c r="AK33" s="88">
        <v>2.3811853229910929</v>
      </c>
      <c r="AL33" s="87">
        <v>3.8229689598083496</v>
      </c>
      <c r="AM33" s="88">
        <v>4.0084590911865234</v>
      </c>
      <c r="AN33" s="87" t="s">
        <v>5</v>
      </c>
      <c r="AO33" s="210" t="s">
        <v>5</v>
      </c>
    </row>
    <row r="34" spans="1:41">
      <c r="A34" s="209" t="s">
        <v>1</v>
      </c>
      <c r="B34" s="87">
        <v>6.8965517241379306</v>
      </c>
      <c r="C34" s="88">
        <v>3.4482758620689675</v>
      </c>
      <c r="D34" s="87" t="s">
        <v>5</v>
      </c>
      <c r="E34" s="88" t="s">
        <v>5</v>
      </c>
      <c r="F34" s="87">
        <v>9.3801313628233114</v>
      </c>
      <c r="G34" s="88">
        <v>3.5777963759229459</v>
      </c>
      <c r="H34" s="87">
        <v>2.4835796356201172</v>
      </c>
      <c r="I34" s="88">
        <v>4.9690275192260742</v>
      </c>
      <c r="J34" s="87" t="s">
        <v>5</v>
      </c>
      <c r="K34" s="88" t="s">
        <v>5</v>
      </c>
      <c r="L34" s="87">
        <v>25.862068965517238</v>
      </c>
      <c r="M34" s="88">
        <v>5.1724137931034511</v>
      </c>
      <c r="N34" s="87" t="s">
        <v>5</v>
      </c>
      <c r="O34" s="88" t="s">
        <v>5</v>
      </c>
      <c r="P34" s="87">
        <v>55.385878489347498</v>
      </c>
      <c r="Q34" s="88">
        <v>6.6984755810751686</v>
      </c>
      <c r="R34" s="87">
        <v>29.523809432983398</v>
      </c>
      <c r="S34" s="88">
        <v>8.4630632400512695</v>
      </c>
      <c r="T34" s="87" t="s">
        <v>5</v>
      </c>
      <c r="U34" s="88" t="s">
        <v>5</v>
      </c>
      <c r="V34" s="87">
        <v>53.448275862068961</v>
      </c>
      <c r="W34" s="88">
        <v>6.2164677163172293</v>
      </c>
      <c r="X34" s="87" t="s">
        <v>5</v>
      </c>
      <c r="Y34" s="88" t="s">
        <v>5</v>
      </c>
      <c r="Z34" s="87">
        <v>27.699507389156551</v>
      </c>
      <c r="AA34" s="88">
        <v>4.9298143353520691</v>
      </c>
      <c r="AB34" s="87">
        <v>-25.748767852783203</v>
      </c>
      <c r="AC34" s="88">
        <v>7.9339485168457031</v>
      </c>
      <c r="AD34" s="87" t="s">
        <v>5</v>
      </c>
      <c r="AE34" s="88" t="s">
        <v>5</v>
      </c>
      <c r="AF34" s="87">
        <v>13.793103448275859</v>
      </c>
      <c r="AG34" s="88">
        <v>4.2232581772123776</v>
      </c>
      <c r="AH34" s="87" t="s">
        <v>5</v>
      </c>
      <c r="AI34" s="88" t="s">
        <v>5</v>
      </c>
      <c r="AJ34" s="87">
        <v>7.5344827586726524</v>
      </c>
      <c r="AK34" s="88">
        <v>3.7802684431376141</v>
      </c>
      <c r="AL34" s="87">
        <v>-6.2586207389831543</v>
      </c>
      <c r="AM34" s="88">
        <v>5.6680102348327637</v>
      </c>
      <c r="AN34" s="87" t="s">
        <v>5</v>
      </c>
      <c r="AO34" s="210" t="s">
        <v>5</v>
      </c>
    </row>
    <row r="35" spans="1:41">
      <c r="A35" s="209" t="s">
        <v>66</v>
      </c>
      <c r="B35" s="87">
        <v>8.9293959376440419</v>
      </c>
      <c r="C35" s="88">
        <v>1.6895677541412097</v>
      </c>
      <c r="D35" s="87">
        <v>8.6919429556185097</v>
      </c>
      <c r="E35" s="88">
        <v>2.5294524890195582</v>
      </c>
      <c r="F35" s="87">
        <v>20.969500672328088</v>
      </c>
      <c r="G35" s="88">
        <v>3.5578386919895055</v>
      </c>
      <c r="H35" s="87">
        <v>12.040104866027832</v>
      </c>
      <c r="I35" s="88">
        <v>3.938636302947998</v>
      </c>
      <c r="J35" s="87">
        <v>12.277557373046875</v>
      </c>
      <c r="K35" s="88">
        <v>4.3653573989868164</v>
      </c>
      <c r="L35" s="87">
        <v>33.912935330273982</v>
      </c>
      <c r="M35" s="88">
        <v>2.992353195227162</v>
      </c>
      <c r="N35" s="87">
        <v>28.21213261752267</v>
      </c>
      <c r="O35" s="88">
        <v>3.5639893072888618</v>
      </c>
      <c r="P35" s="87">
        <v>21.960490605426191</v>
      </c>
      <c r="Q35" s="88">
        <v>3.4561379020788623</v>
      </c>
      <c r="R35" s="87">
        <v>-11.952445030212402</v>
      </c>
      <c r="S35" s="88">
        <v>4.5715498924255371</v>
      </c>
      <c r="T35" s="87">
        <v>-6.2516422271728516</v>
      </c>
      <c r="U35" s="88">
        <v>4.9645652770996094</v>
      </c>
      <c r="V35" s="87">
        <v>45.300311468028163</v>
      </c>
      <c r="W35" s="88">
        <v>3.9103487179148746</v>
      </c>
      <c r="X35" s="87">
        <v>46.746383530836702</v>
      </c>
      <c r="Y35" s="88">
        <v>4.2662031558960889</v>
      </c>
      <c r="Z35" s="87">
        <v>35.63765020058699</v>
      </c>
      <c r="AA35" s="88">
        <v>4.0965912159978695</v>
      </c>
      <c r="AB35" s="87">
        <v>-9.6626615524291992</v>
      </c>
      <c r="AC35" s="88">
        <v>5.6632928848266602</v>
      </c>
      <c r="AD35" s="87">
        <v>-11.108733177185059</v>
      </c>
      <c r="AE35" s="88">
        <v>5.914604663848877</v>
      </c>
      <c r="AF35" s="87">
        <v>11.85735726405383</v>
      </c>
      <c r="AG35" s="88">
        <v>2.1120009551569963</v>
      </c>
      <c r="AH35" s="87">
        <v>16.34954089602212</v>
      </c>
      <c r="AI35" s="88">
        <v>2.8197668560798359</v>
      </c>
      <c r="AJ35" s="87">
        <v>21.432358521658731</v>
      </c>
      <c r="AK35" s="88">
        <v>3.4618058011222055</v>
      </c>
      <c r="AL35" s="87">
        <v>9.5750017166137695</v>
      </c>
      <c r="AM35" s="88">
        <v>4.0552000999450684</v>
      </c>
      <c r="AN35" s="87">
        <v>5.082817554473877</v>
      </c>
      <c r="AO35" s="210">
        <v>4.4648833274841309</v>
      </c>
    </row>
    <row r="36" spans="1:41">
      <c r="A36" s="234" t="s">
        <v>77</v>
      </c>
      <c r="B36" s="101" t="s">
        <v>27</v>
      </c>
      <c r="C36" s="102" t="s">
        <v>27</v>
      </c>
      <c r="D36" s="101">
        <v>6.3581568075494914</v>
      </c>
      <c r="E36" s="102">
        <v>4.2171354762269981</v>
      </c>
      <c r="F36" s="101">
        <v>4.8</v>
      </c>
      <c r="G36" s="102">
        <v>1.8761865187608475</v>
      </c>
      <c r="H36" s="101" t="s">
        <v>27</v>
      </c>
      <c r="I36" s="102" t="s">
        <v>27</v>
      </c>
      <c r="J36" s="101">
        <v>-1.5581568479537964</v>
      </c>
      <c r="K36" s="102">
        <v>4.6156587600708008</v>
      </c>
      <c r="L36" s="101" t="s">
        <v>27</v>
      </c>
      <c r="M36" s="102" t="s">
        <v>27</v>
      </c>
      <c r="N36" s="101">
        <v>26.442230344832311</v>
      </c>
      <c r="O36" s="102">
        <v>8.0467309872123849</v>
      </c>
      <c r="P36" s="101">
        <v>22.4</v>
      </c>
      <c r="Q36" s="102">
        <v>3.5327105147739379</v>
      </c>
      <c r="R36" s="101" t="s">
        <v>27</v>
      </c>
      <c r="S36" s="102" t="s">
        <v>27</v>
      </c>
      <c r="T36" s="101">
        <v>-4.0422301292419434</v>
      </c>
      <c r="U36" s="102">
        <v>8.788055419921875</v>
      </c>
      <c r="V36" s="101" t="s">
        <v>27</v>
      </c>
      <c r="W36" s="102" t="s">
        <v>27</v>
      </c>
      <c r="X36" s="101">
        <v>49.240642868975293</v>
      </c>
      <c r="Y36" s="102">
        <v>6.9528070394346981</v>
      </c>
      <c r="Z36" s="101">
        <v>44</v>
      </c>
      <c r="AA36" s="102">
        <v>4.4542115758826899</v>
      </c>
      <c r="AB36" s="101" t="s">
        <v>27</v>
      </c>
      <c r="AC36" s="102" t="s">
        <v>27</v>
      </c>
      <c r="AD36" s="101">
        <v>-5.2406430244445801</v>
      </c>
      <c r="AE36" s="102">
        <v>8.2572107315063477</v>
      </c>
      <c r="AF36" s="101" t="s">
        <v>27</v>
      </c>
      <c r="AG36" s="102" t="s">
        <v>27</v>
      </c>
      <c r="AH36" s="101">
        <v>17.958969978642902</v>
      </c>
      <c r="AI36" s="102">
        <v>5.1420443212072522</v>
      </c>
      <c r="AJ36" s="101">
        <v>28.8</v>
      </c>
      <c r="AK36" s="102">
        <v>4.4542209811376381</v>
      </c>
      <c r="AL36" s="101" t="s">
        <v>27</v>
      </c>
      <c r="AM36" s="102" t="s">
        <v>27</v>
      </c>
      <c r="AN36" s="101">
        <v>10.841030120849609</v>
      </c>
      <c r="AO36" s="289">
        <v>6.8029923439025879</v>
      </c>
    </row>
    <row r="37" spans="1:41">
      <c r="A37" s="191" t="s">
        <v>45</v>
      </c>
      <c r="B37" s="101">
        <v>8.1765296321103946</v>
      </c>
      <c r="C37" s="102">
        <v>2.5284228949012411</v>
      </c>
      <c r="D37" s="101">
        <v>3.6991807690866518</v>
      </c>
      <c r="E37" s="102">
        <v>1.5975424223401196</v>
      </c>
      <c r="F37" s="101">
        <v>8.1128987032400772</v>
      </c>
      <c r="G37" s="102">
        <v>2.5635379668399243</v>
      </c>
      <c r="H37" s="101">
        <v>-6.3630931079387665E-2</v>
      </c>
      <c r="I37" s="102">
        <v>3.6006457805633545</v>
      </c>
      <c r="J37" s="101">
        <v>4.4137177467346191</v>
      </c>
      <c r="K37" s="102">
        <v>3.0205743312835693</v>
      </c>
      <c r="L37" s="101">
        <v>19.16918564347171</v>
      </c>
      <c r="M37" s="102">
        <v>3.1846352184088178</v>
      </c>
      <c r="N37" s="101">
        <v>39.818801479492258</v>
      </c>
      <c r="O37" s="102">
        <v>8.0598175527220199</v>
      </c>
      <c r="P37" s="101">
        <v>41.109854233872433</v>
      </c>
      <c r="Q37" s="102">
        <v>4.286279138829495</v>
      </c>
      <c r="R37" s="101">
        <v>21.940668106079102</v>
      </c>
      <c r="S37" s="102">
        <v>5.3398585319519043</v>
      </c>
      <c r="T37" s="101">
        <v>1.2910526990890503</v>
      </c>
      <c r="U37" s="102">
        <v>9.1286830902099609</v>
      </c>
      <c r="V37" s="101">
        <v>55.27110413774394</v>
      </c>
      <c r="W37" s="102">
        <v>4.4560872249718591</v>
      </c>
      <c r="X37" s="101">
        <v>35.891110248529188</v>
      </c>
      <c r="Y37" s="102">
        <v>7.9730283382315363</v>
      </c>
      <c r="Z37" s="101">
        <v>34.968996398508239</v>
      </c>
      <c r="AA37" s="102">
        <v>4.4729145156840753</v>
      </c>
      <c r="AB37" s="101">
        <v>-20.302106857299805</v>
      </c>
      <c r="AC37" s="102">
        <v>6.3137688636779785</v>
      </c>
      <c r="AD37" s="101">
        <v>-0.92211383581161499</v>
      </c>
      <c r="AE37" s="102">
        <v>9.1419992446899414</v>
      </c>
      <c r="AF37" s="101">
        <v>17.383180586673959</v>
      </c>
      <c r="AG37" s="102">
        <v>3.1676992833143069</v>
      </c>
      <c r="AH37" s="101">
        <v>20.590907502891909</v>
      </c>
      <c r="AI37" s="102">
        <v>5.4237509072987757</v>
      </c>
      <c r="AJ37" s="101">
        <v>15.80825066437925</v>
      </c>
      <c r="AK37" s="102">
        <v>3.0490444465030295</v>
      </c>
      <c r="AL37" s="101">
        <v>-1.57492995262146</v>
      </c>
      <c r="AM37" s="102">
        <v>4.3967022895812988</v>
      </c>
      <c r="AN37" s="101">
        <v>-4.7826566696166992</v>
      </c>
      <c r="AO37" s="289">
        <v>6.2220373153686523</v>
      </c>
    </row>
    <row r="38" spans="1:41">
      <c r="A38" s="191" t="s">
        <v>62</v>
      </c>
      <c r="B38" s="101" t="s">
        <v>5</v>
      </c>
      <c r="C38" s="102" t="s">
        <v>5</v>
      </c>
      <c r="D38" s="101">
        <v>2.722381402520119</v>
      </c>
      <c r="E38" s="102">
        <v>1.2880130844977113</v>
      </c>
      <c r="F38" s="101">
        <v>6.3839135189224043</v>
      </c>
      <c r="G38" s="102">
        <v>2.0553646028019226</v>
      </c>
      <c r="H38" s="101" t="s">
        <v>5</v>
      </c>
      <c r="I38" s="102" t="s">
        <v>5</v>
      </c>
      <c r="J38" s="101">
        <v>3.6615321636199951</v>
      </c>
      <c r="K38" s="102">
        <v>2.4255928993225098</v>
      </c>
      <c r="L38" s="101" t="s">
        <v>5</v>
      </c>
      <c r="M38" s="102" t="s">
        <v>5</v>
      </c>
      <c r="N38" s="101">
        <v>15.641128091414879</v>
      </c>
      <c r="O38" s="102">
        <v>5.4087461710227291</v>
      </c>
      <c r="P38" s="101">
        <v>14.763353598039449</v>
      </c>
      <c r="Q38" s="102">
        <v>3.149482539494278</v>
      </c>
      <c r="R38" s="101" t="s">
        <v>5</v>
      </c>
      <c r="S38" s="102" t="s">
        <v>5</v>
      </c>
      <c r="T38" s="101">
        <v>-0.87777447700500488</v>
      </c>
      <c r="U38" s="102">
        <v>6.2588958740234375</v>
      </c>
      <c r="V38" s="101" t="s">
        <v>5</v>
      </c>
      <c r="W38" s="102" t="s">
        <v>5</v>
      </c>
      <c r="X38" s="101">
        <v>54.37382945434419</v>
      </c>
      <c r="Y38" s="102">
        <v>5.8213043606672397</v>
      </c>
      <c r="Z38" s="101">
        <v>53.817857280851797</v>
      </c>
      <c r="AA38" s="102">
        <v>5.4658889508953656</v>
      </c>
      <c r="AB38" s="101" t="s">
        <v>5</v>
      </c>
      <c r="AC38" s="102" t="s">
        <v>5</v>
      </c>
      <c r="AD38" s="101">
        <v>-0.55597215890884399</v>
      </c>
      <c r="AE38" s="102">
        <v>7.9852066040039062</v>
      </c>
      <c r="AF38" s="101" t="s">
        <v>5</v>
      </c>
      <c r="AG38" s="102" t="s">
        <v>5</v>
      </c>
      <c r="AH38" s="101">
        <v>27.262661051720809</v>
      </c>
      <c r="AI38" s="102">
        <v>5.0679726919797794</v>
      </c>
      <c r="AJ38" s="101">
        <v>25.034875602186339</v>
      </c>
      <c r="AK38" s="102">
        <v>5.264651841035449</v>
      </c>
      <c r="AL38" s="101" t="s">
        <v>5</v>
      </c>
      <c r="AM38" s="102" t="s">
        <v>5</v>
      </c>
      <c r="AN38" s="101">
        <v>-2.2277853488922119</v>
      </c>
      <c r="AO38" s="289">
        <v>7.3075923919677734</v>
      </c>
    </row>
    <row r="39" spans="1:41">
      <c r="A39" s="191" t="s">
        <v>74</v>
      </c>
      <c r="B39" s="101">
        <v>10.12965348515994</v>
      </c>
      <c r="C39" s="102">
        <v>2.7898052963882374</v>
      </c>
      <c r="D39" s="101">
        <v>4.8856331557935082</v>
      </c>
      <c r="E39" s="102">
        <v>1.5520540017779303</v>
      </c>
      <c r="F39" s="101">
        <v>2.6023717405361899</v>
      </c>
      <c r="G39" s="102">
        <v>0.76837379518854576</v>
      </c>
      <c r="H39" s="101">
        <v>-7.5272817611694336</v>
      </c>
      <c r="I39" s="102">
        <v>2.8936848640441895</v>
      </c>
      <c r="J39" s="101">
        <v>-2.2832612991333008</v>
      </c>
      <c r="K39" s="102">
        <v>1.7318400144577026</v>
      </c>
      <c r="L39" s="101">
        <v>42.135005074230818</v>
      </c>
      <c r="M39" s="102">
        <v>4.121737590404055</v>
      </c>
      <c r="N39" s="101">
        <v>24.934986613588219</v>
      </c>
      <c r="O39" s="102">
        <v>3.8939229618394497</v>
      </c>
      <c r="P39" s="101">
        <v>28.43692394190515</v>
      </c>
      <c r="Q39" s="102">
        <v>3.3603868272287261</v>
      </c>
      <c r="R39" s="101">
        <v>-13.698081016540527</v>
      </c>
      <c r="S39" s="102">
        <v>5.3179807662963867</v>
      </c>
      <c r="T39" s="101">
        <v>3.5019373893737793</v>
      </c>
      <c r="U39" s="102">
        <v>5.1434264183044434</v>
      </c>
      <c r="V39" s="101">
        <v>45.10056901576263</v>
      </c>
      <c r="W39" s="102">
        <v>4.0098552952697002</v>
      </c>
      <c r="X39" s="101">
        <v>57.37889381373499</v>
      </c>
      <c r="Y39" s="102">
        <v>3.8892427200132502</v>
      </c>
      <c r="Z39" s="101">
        <v>45.578395774321272</v>
      </c>
      <c r="AA39" s="102">
        <v>3.3586756765737635</v>
      </c>
      <c r="AB39" s="101">
        <v>0.47782674431800842</v>
      </c>
      <c r="AC39" s="102">
        <v>5.230644702911377</v>
      </c>
      <c r="AD39" s="101">
        <v>-11.800498008728027</v>
      </c>
      <c r="AE39" s="102">
        <v>5.1387653350830078</v>
      </c>
      <c r="AF39" s="101">
        <v>2.6347724248466089</v>
      </c>
      <c r="AG39" s="102">
        <v>0.87742238335239797</v>
      </c>
      <c r="AH39" s="101">
        <v>12.800486416883279</v>
      </c>
      <c r="AI39" s="102">
        <v>3.1471646268307198</v>
      </c>
      <c r="AJ39" s="101">
        <v>23.3823085432374</v>
      </c>
      <c r="AK39" s="102">
        <v>2.8469012890594754</v>
      </c>
      <c r="AL39" s="101">
        <v>20.747535705566406</v>
      </c>
      <c r="AM39" s="102">
        <v>2.9790463447570801</v>
      </c>
      <c r="AN39" s="101">
        <v>10.581822395324707</v>
      </c>
      <c r="AO39" s="289">
        <v>4.2437591552734375</v>
      </c>
    </row>
    <row r="40" spans="1:41">
      <c r="A40" s="191" t="s">
        <v>48</v>
      </c>
      <c r="B40" s="101" t="s">
        <v>5</v>
      </c>
      <c r="C40" s="102" t="s">
        <v>5</v>
      </c>
      <c r="D40" s="101">
        <v>31.252088365524351</v>
      </c>
      <c r="E40" s="102">
        <v>4.0836859559541345</v>
      </c>
      <c r="F40" s="101">
        <v>16.449391566575049</v>
      </c>
      <c r="G40" s="102">
        <v>3.2169702238863613</v>
      </c>
      <c r="H40" s="101" t="s">
        <v>5</v>
      </c>
      <c r="I40" s="102" t="s">
        <v>5</v>
      </c>
      <c r="J40" s="101">
        <v>-14.80269718170166</v>
      </c>
      <c r="K40" s="102">
        <v>5.1985950469970703</v>
      </c>
      <c r="L40" s="101" t="s">
        <v>5</v>
      </c>
      <c r="M40" s="102" t="s">
        <v>5</v>
      </c>
      <c r="N40" s="101">
        <v>26.88392590974123</v>
      </c>
      <c r="O40" s="102">
        <v>3.7122332395371176</v>
      </c>
      <c r="P40" s="101">
        <v>48.210247901059553</v>
      </c>
      <c r="Q40" s="102">
        <v>3.8260619699587202</v>
      </c>
      <c r="R40" s="101" t="s">
        <v>5</v>
      </c>
      <c r="S40" s="102" t="s">
        <v>5</v>
      </c>
      <c r="T40" s="101">
        <v>21.326322555541992</v>
      </c>
      <c r="U40" s="102">
        <v>5.3309874534606934</v>
      </c>
      <c r="V40" s="101" t="s">
        <v>5</v>
      </c>
      <c r="W40" s="102" t="s">
        <v>5</v>
      </c>
      <c r="X40" s="101">
        <v>36.865777169827922</v>
      </c>
      <c r="Y40" s="102">
        <v>4.5781153250662188</v>
      </c>
      <c r="Z40" s="101">
        <v>26.16304383990655</v>
      </c>
      <c r="AA40" s="102">
        <v>3.9879569333240954</v>
      </c>
      <c r="AB40" s="101" t="s">
        <v>5</v>
      </c>
      <c r="AC40" s="102" t="s">
        <v>5</v>
      </c>
      <c r="AD40" s="101">
        <v>-10.702733039855957</v>
      </c>
      <c r="AE40" s="102">
        <v>6.0714859962463379</v>
      </c>
      <c r="AF40" s="101" t="s">
        <v>5</v>
      </c>
      <c r="AG40" s="102" t="s">
        <v>5</v>
      </c>
      <c r="AH40" s="101">
        <v>4.9982085549064976</v>
      </c>
      <c r="AI40" s="102">
        <v>1.7363990380099388</v>
      </c>
      <c r="AJ40" s="101">
        <v>9.1773166924588576</v>
      </c>
      <c r="AK40" s="102">
        <v>1.9917219010974552</v>
      </c>
      <c r="AL40" s="101" t="s">
        <v>5</v>
      </c>
      <c r="AM40" s="102" t="s">
        <v>5</v>
      </c>
      <c r="AN40" s="101">
        <v>4.1791081428527832</v>
      </c>
      <c r="AO40" s="289">
        <v>2.6423544883728027</v>
      </c>
    </row>
    <row r="41" spans="1:41" ht="15">
      <c r="A41" s="209" t="s">
        <v>520</v>
      </c>
      <c r="B41" s="101" t="s">
        <v>5</v>
      </c>
      <c r="C41" s="102" t="s">
        <v>5</v>
      </c>
      <c r="D41" s="101">
        <v>4.5574484209279786</v>
      </c>
      <c r="E41" s="102">
        <v>1.8681641138034619</v>
      </c>
      <c r="F41" s="101">
        <v>11.37661354526856</v>
      </c>
      <c r="G41" s="102">
        <v>3.4322489323841618</v>
      </c>
      <c r="H41" s="101" t="s">
        <v>5</v>
      </c>
      <c r="I41" s="102" t="s">
        <v>5</v>
      </c>
      <c r="J41" s="101">
        <v>6.8191652297973633</v>
      </c>
      <c r="K41" s="102">
        <v>3.9077320098876953</v>
      </c>
      <c r="L41" s="101" t="s">
        <v>5</v>
      </c>
      <c r="M41" s="102" t="s">
        <v>5</v>
      </c>
      <c r="N41" s="101">
        <v>42.95858092278938</v>
      </c>
      <c r="O41" s="102">
        <v>5.1983180620876963</v>
      </c>
      <c r="P41" s="101">
        <v>38.051293241149899</v>
      </c>
      <c r="Q41" s="102">
        <v>5.5357547869710189</v>
      </c>
      <c r="R41" s="101" t="s">
        <v>5</v>
      </c>
      <c r="S41" s="102" t="s">
        <v>5</v>
      </c>
      <c r="T41" s="101">
        <v>-4.90728759765625</v>
      </c>
      <c r="U41" s="102">
        <v>7.5938849449157715</v>
      </c>
      <c r="V41" s="101" t="s">
        <v>5</v>
      </c>
      <c r="W41" s="102" t="s">
        <v>5</v>
      </c>
      <c r="X41" s="101">
        <v>40.917045329044157</v>
      </c>
      <c r="Y41" s="102">
        <v>5.1471876198065427</v>
      </c>
      <c r="Z41" s="101">
        <v>35.166625389362473</v>
      </c>
      <c r="AA41" s="102">
        <v>5.7799635647681598</v>
      </c>
      <c r="AB41" s="101" t="s">
        <v>5</v>
      </c>
      <c r="AC41" s="102" t="s">
        <v>5</v>
      </c>
      <c r="AD41" s="101">
        <v>-5.750420093536377</v>
      </c>
      <c r="AE41" s="102">
        <v>7.7396073341369629</v>
      </c>
      <c r="AF41" s="101" t="s">
        <v>5</v>
      </c>
      <c r="AG41" s="102" t="s">
        <v>5</v>
      </c>
      <c r="AH41" s="101">
        <v>11.56692532723849</v>
      </c>
      <c r="AI41" s="102">
        <v>3.5159923033119833</v>
      </c>
      <c r="AJ41" s="101">
        <v>15.40546782421908</v>
      </c>
      <c r="AK41" s="102">
        <v>3.5129514243217934</v>
      </c>
      <c r="AL41" s="101" t="s">
        <v>5</v>
      </c>
      <c r="AM41" s="102" t="s">
        <v>5</v>
      </c>
      <c r="AN41" s="101">
        <v>3.8385424613952637</v>
      </c>
      <c r="AO41" s="289">
        <v>4.9702143669128418</v>
      </c>
    </row>
    <row r="42" spans="1:41">
      <c r="A42" s="191" t="s">
        <v>73</v>
      </c>
      <c r="B42" s="101" t="s">
        <v>5</v>
      </c>
      <c r="C42" s="102" t="s">
        <v>5</v>
      </c>
      <c r="D42" s="101">
        <v>10.72797058175907</v>
      </c>
      <c r="E42" s="102">
        <v>2.6894600077507662</v>
      </c>
      <c r="F42" s="101">
        <v>2.0858243656163888</v>
      </c>
      <c r="G42" s="102">
        <v>1.0429124657900701</v>
      </c>
      <c r="H42" s="101" t="s">
        <v>5</v>
      </c>
      <c r="I42" s="102" t="s">
        <v>5</v>
      </c>
      <c r="J42" s="101">
        <v>-8.642146110534668</v>
      </c>
      <c r="K42" s="102">
        <v>2.8845903873443604</v>
      </c>
      <c r="L42" s="101" t="s">
        <v>5</v>
      </c>
      <c r="M42" s="102" t="s">
        <v>5</v>
      </c>
      <c r="N42" s="101">
        <v>39.367816785572813</v>
      </c>
      <c r="O42" s="102">
        <v>4.4964888543606927</v>
      </c>
      <c r="P42" s="101">
        <v>44.196347693751157</v>
      </c>
      <c r="Q42" s="102">
        <v>4.0442835741215619</v>
      </c>
      <c r="R42" s="101" t="s">
        <v>5</v>
      </c>
      <c r="S42" s="102" t="s">
        <v>5</v>
      </c>
      <c r="T42" s="101">
        <v>4.8285307884216309</v>
      </c>
      <c r="U42" s="102">
        <v>6.0476970672607422</v>
      </c>
      <c r="V42" s="101" t="s">
        <v>5</v>
      </c>
      <c r="W42" s="102" t="s">
        <v>5</v>
      </c>
      <c r="X42" s="101">
        <v>47.892718148588287</v>
      </c>
      <c r="Y42" s="102">
        <v>4.2690800139116938</v>
      </c>
      <c r="Z42" s="101">
        <v>48.371921687989158</v>
      </c>
      <c r="AA42" s="102">
        <v>3.5091823689447539</v>
      </c>
      <c r="AB42" s="101" t="s">
        <v>5</v>
      </c>
      <c r="AC42" s="102" t="s">
        <v>5</v>
      </c>
      <c r="AD42" s="101">
        <v>0.47920355200767517</v>
      </c>
      <c r="AE42" s="102">
        <v>5.5262470245361328</v>
      </c>
      <c r="AF42" s="101" t="s">
        <v>5</v>
      </c>
      <c r="AG42" s="102" t="s">
        <v>5</v>
      </c>
      <c r="AH42" s="101">
        <v>2.0114944840798259</v>
      </c>
      <c r="AI42" s="102">
        <v>1.1557561382259378</v>
      </c>
      <c r="AJ42" s="101">
        <v>5.3459062526433021</v>
      </c>
      <c r="AK42" s="102">
        <v>1.8279696456331413</v>
      </c>
      <c r="AL42" s="101" t="s">
        <v>5</v>
      </c>
      <c r="AM42" s="102" t="s">
        <v>5</v>
      </c>
      <c r="AN42" s="101">
        <v>3.3344118595123291</v>
      </c>
      <c r="AO42" s="289">
        <v>2.162693977355957</v>
      </c>
    </row>
    <row r="43" spans="1:41">
      <c r="A43" s="191" t="s">
        <v>51</v>
      </c>
      <c r="B43" s="101">
        <v>4.6307537310371609</v>
      </c>
      <c r="C43" s="102">
        <v>1.9769372385876716</v>
      </c>
      <c r="D43" s="101">
        <v>9.6541758344189663</v>
      </c>
      <c r="E43" s="102">
        <v>2.5341840580267978</v>
      </c>
      <c r="F43" s="101">
        <v>5.1209602874193223</v>
      </c>
      <c r="G43" s="102">
        <v>1.9018505636474363</v>
      </c>
      <c r="H43" s="101">
        <v>0.49020656943321228</v>
      </c>
      <c r="I43" s="102">
        <v>2.7432310581207275</v>
      </c>
      <c r="J43" s="101">
        <v>-4.5332155227661133</v>
      </c>
      <c r="K43" s="102">
        <v>3.1684577465057373</v>
      </c>
      <c r="L43" s="101">
        <v>33.047042520366752</v>
      </c>
      <c r="M43" s="102">
        <v>4.7841743992890695</v>
      </c>
      <c r="N43" s="101">
        <v>23.335458785061061</v>
      </c>
      <c r="O43" s="102">
        <v>3.5123932638764885</v>
      </c>
      <c r="P43" s="101">
        <v>29.03819048762492</v>
      </c>
      <c r="Q43" s="102">
        <v>3.3821096277930707</v>
      </c>
      <c r="R43" s="101">
        <v>-4.0088520050048828</v>
      </c>
      <c r="S43" s="102">
        <v>5.8589239120483398</v>
      </c>
      <c r="T43" s="101">
        <v>5.7027316093444824</v>
      </c>
      <c r="U43" s="102">
        <v>4.8760199546813965</v>
      </c>
      <c r="V43" s="101">
        <v>50.591352270596133</v>
      </c>
      <c r="W43" s="102">
        <v>4.8160978465503801</v>
      </c>
      <c r="X43" s="101">
        <v>49.611868571570191</v>
      </c>
      <c r="Y43" s="102">
        <v>3.6783176109417934</v>
      </c>
      <c r="Z43" s="101">
        <v>41.532384060333221</v>
      </c>
      <c r="AA43" s="102">
        <v>4.0938599081828881</v>
      </c>
      <c r="AB43" s="101">
        <v>-9.0589685440063477</v>
      </c>
      <c r="AC43" s="102">
        <v>6.3209562301635742</v>
      </c>
      <c r="AD43" s="101">
        <v>-8.0794849395751953</v>
      </c>
      <c r="AE43" s="102">
        <v>5.5036087036132812</v>
      </c>
      <c r="AF43" s="101">
        <v>11.73085147799995</v>
      </c>
      <c r="AG43" s="102">
        <v>3.4288164188343884</v>
      </c>
      <c r="AH43" s="101">
        <v>17.398496808949769</v>
      </c>
      <c r="AI43" s="102">
        <v>3.0237887197115985</v>
      </c>
      <c r="AJ43" s="101">
        <v>24.30846516462254</v>
      </c>
      <c r="AK43" s="102">
        <v>3.1888159087362964</v>
      </c>
      <c r="AL43" s="101">
        <v>12.577613830566406</v>
      </c>
      <c r="AM43" s="102">
        <v>4.6824488639831543</v>
      </c>
      <c r="AN43" s="101">
        <v>6.909968376159668</v>
      </c>
      <c r="AO43" s="289">
        <v>4.3945245742797852</v>
      </c>
    </row>
    <row r="44" spans="1:41">
      <c r="A44" s="222" t="s">
        <v>34</v>
      </c>
      <c r="B44" s="223">
        <v>3.518975904743026</v>
      </c>
      <c r="C44" s="224">
        <v>1.5929086543722497</v>
      </c>
      <c r="D44" s="223" t="s">
        <v>5</v>
      </c>
      <c r="E44" s="224" t="s">
        <v>5</v>
      </c>
      <c r="F44" s="223">
        <v>5.5016730529939784</v>
      </c>
      <c r="G44" s="224">
        <v>1.8980055439524206</v>
      </c>
      <c r="H44" s="223">
        <v>1.9826971292495728</v>
      </c>
      <c r="I44" s="224">
        <v>2.4778585433959961</v>
      </c>
      <c r="J44" s="223" t="s">
        <v>5</v>
      </c>
      <c r="K44" s="224" t="s">
        <v>5</v>
      </c>
      <c r="L44" s="223">
        <v>44.941843715152899</v>
      </c>
      <c r="M44" s="224">
        <v>4.2988841328742149</v>
      </c>
      <c r="N44" s="223" t="s">
        <v>5</v>
      </c>
      <c r="O44" s="224" t="s">
        <v>5</v>
      </c>
      <c r="P44" s="223">
        <v>28.145034537457089</v>
      </c>
      <c r="Q44" s="224">
        <v>4.1263022958335211</v>
      </c>
      <c r="R44" s="223">
        <v>-16.796808242797852</v>
      </c>
      <c r="S44" s="224">
        <v>5.9587559700012207</v>
      </c>
      <c r="T44" s="223" t="s">
        <v>5</v>
      </c>
      <c r="U44" s="224" t="s">
        <v>5</v>
      </c>
      <c r="V44" s="223">
        <v>44.194242289607743</v>
      </c>
      <c r="W44" s="224">
        <v>4.0908895224762043</v>
      </c>
      <c r="X44" s="223" t="s">
        <v>5</v>
      </c>
      <c r="Y44" s="224" t="s">
        <v>5</v>
      </c>
      <c r="Z44" s="223">
        <v>46.831577621324193</v>
      </c>
      <c r="AA44" s="224">
        <v>4.865652627453886</v>
      </c>
      <c r="AB44" s="223">
        <v>2.6373353004455566</v>
      </c>
      <c r="AC44" s="224">
        <v>6.3568820953369141</v>
      </c>
      <c r="AD44" s="223" t="s">
        <v>5</v>
      </c>
      <c r="AE44" s="224" t="s">
        <v>5</v>
      </c>
      <c r="AF44" s="223">
        <v>7.3449380904963384</v>
      </c>
      <c r="AG44" s="224">
        <v>2.1825366700706987</v>
      </c>
      <c r="AH44" s="223" t="s">
        <v>5</v>
      </c>
      <c r="AI44" s="224" t="s">
        <v>5</v>
      </c>
      <c r="AJ44" s="223">
        <v>19.521714788224749</v>
      </c>
      <c r="AK44" s="224">
        <v>4.0543332267949079</v>
      </c>
      <c r="AL44" s="223">
        <v>12.176776885986328</v>
      </c>
      <c r="AM44" s="224">
        <v>4.6044635772705078</v>
      </c>
      <c r="AN44" s="223" t="s">
        <v>5</v>
      </c>
      <c r="AO44" s="225" t="s">
        <v>5</v>
      </c>
    </row>
    <row r="45" spans="1:41">
      <c r="A45" s="191" t="s">
        <v>38</v>
      </c>
      <c r="B45" s="101" t="s">
        <v>5</v>
      </c>
      <c r="C45" s="102" t="s">
        <v>5</v>
      </c>
      <c r="D45" s="101">
        <v>3.350370589398866</v>
      </c>
      <c r="E45" s="102">
        <v>1.2959784351735535</v>
      </c>
      <c r="F45" s="101">
        <v>1.616868730849774</v>
      </c>
      <c r="G45" s="102">
        <v>0.81130104111228496</v>
      </c>
      <c r="H45" s="101" t="s">
        <v>5</v>
      </c>
      <c r="I45" s="102" t="s">
        <v>5</v>
      </c>
      <c r="J45" s="101">
        <v>-1.7335019111633301</v>
      </c>
      <c r="K45" s="102">
        <v>1.5289765596389771</v>
      </c>
      <c r="L45" s="101" t="s">
        <v>5</v>
      </c>
      <c r="M45" s="102" t="s">
        <v>5</v>
      </c>
      <c r="N45" s="101">
        <v>51.666774883528888</v>
      </c>
      <c r="O45" s="102">
        <v>3.4926749102159245</v>
      </c>
      <c r="P45" s="101">
        <v>45.304960616713743</v>
      </c>
      <c r="Q45" s="102">
        <v>3.8728629473205523</v>
      </c>
      <c r="R45" s="101" t="s">
        <v>5</v>
      </c>
      <c r="S45" s="102" t="s">
        <v>5</v>
      </c>
      <c r="T45" s="101">
        <v>-6.3618144989013672</v>
      </c>
      <c r="U45" s="102">
        <v>5.2151551246643066</v>
      </c>
      <c r="V45" s="101" t="s">
        <v>5</v>
      </c>
      <c r="W45" s="102" t="s">
        <v>5</v>
      </c>
      <c r="X45" s="101">
        <v>38.215808871210527</v>
      </c>
      <c r="Y45" s="102">
        <v>3.4619194541406961</v>
      </c>
      <c r="Z45" s="101">
        <v>47.771978549211887</v>
      </c>
      <c r="AA45" s="102">
        <v>3.8626809687181818</v>
      </c>
      <c r="AB45" s="101" t="s">
        <v>5</v>
      </c>
      <c r="AC45" s="102" t="s">
        <v>5</v>
      </c>
      <c r="AD45" s="101">
        <v>9.5561695098876953</v>
      </c>
      <c r="AE45" s="102">
        <v>5.1870212554931641</v>
      </c>
      <c r="AF45" s="101" t="s">
        <v>5</v>
      </c>
      <c r="AG45" s="102" t="s">
        <v>5</v>
      </c>
      <c r="AH45" s="101">
        <v>6.7670456558617307</v>
      </c>
      <c r="AI45" s="102">
        <v>1.0551739135593918</v>
      </c>
      <c r="AJ45" s="101">
        <v>5.3061921032245936</v>
      </c>
      <c r="AK45" s="102">
        <v>1.1611245478349632</v>
      </c>
      <c r="AL45" s="101" t="s">
        <v>5</v>
      </c>
      <c r="AM45" s="102" t="s">
        <v>5</v>
      </c>
      <c r="AN45" s="101">
        <v>-1.4608535766601562</v>
      </c>
      <c r="AO45" s="289">
        <v>1.5689493417739868</v>
      </c>
    </row>
    <row r="46" spans="1:41">
      <c r="A46" s="191" t="s">
        <v>68</v>
      </c>
      <c r="B46" s="101">
        <v>10.64081478643433</v>
      </c>
      <c r="C46" s="102">
        <v>2.8820631449792846</v>
      </c>
      <c r="D46" s="101">
        <v>13.786438635203011</v>
      </c>
      <c r="E46" s="102">
        <v>3.668269928112653</v>
      </c>
      <c r="F46" s="101">
        <v>6.3511795096460499</v>
      </c>
      <c r="G46" s="102">
        <v>2.8841705854002182</v>
      </c>
      <c r="H46" s="101">
        <v>-4.289635181427002</v>
      </c>
      <c r="I46" s="102">
        <v>4.0773434638977051</v>
      </c>
      <c r="J46" s="101">
        <v>-7.4352593421936035</v>
      </c>
      <c r="K46" s="102">
        <v>4.6663308143615723</v>
      </c>
      <c r="L46" s="101">
        <v>34.383510623555253</v>
      </c>
      <c r="M46" s="102">
        <v>3.9734016871733955</v>
      </c>
      <c r="N46" s="101">
        <v>33.661653067742577</v>
      </c>
      <c r="O46" s="102">
        <v>4.9361511391834183</v>
      </c>
      <c r="P46" s="101">
        <v>35.398628924612737</v>
      </c>
      <c r="Q46" s="102">
        <v>4.3083505913297628</v>
      </c>
      <c r="R46" s="101">
        <v>1.0151183605194092</v>
      </c>
      <c r="S46" s="102">
        <v>5.8608708381652832</v>
      </c>
      <c r="T46" s="101">
        <v>1.7369759082794189</v>
      </c>
      <c r="U46" s="102">
        <v>6.5519061088562012</v>
      </c>
      <c r="V46" s="101">
        <v>43.430127645505003</v>
      </c>
      <c r="W46" s="102">
        <v>3.6704589032960531</v>
      </c>
      <c r="X46" s="101">
        <v>44.722566610475049</v>
      </c>
      <c r="Y46" s="102">
        <v>5.1327987238546449</v>
      </c>
      <c r="Z46" s="101">
        <v>49.398336260307182</v>
      </c>
      <c r="AA46" s="102">
        <v>4.3534995852827336</v>
      </c>
      <c r="AB46" s="101">
        <v>5.9682087898254395</v>
      </c>
      <c r="AC46" s="102">
        <v>5.6943154335021973</v>
      </c>
      <c r="AD46" s="101">
        <v>4.6757698059082031</v>
      </c>
      <c r="AE46" s="102">
        <v>6.7304220199584961</v>
      </c>
      <c r="AF46" s="101">
        <v>11.545546944505441</v>
      </c>
      <c r="AG46" s="102">
        <v>2.7534507180188466</v>
      </c>
      <c r="AH46" s="101">
        <v>7.8293416865793439</v>
      </c>
      <c r="AI46" s="102">
        <v>1.9017675072870202</v>
      </c>
      <c r="AJ46" s="101">
        <v>8.851855305434027</v>
      </c>
      <c r="AK46" s="102">
        <v>1.9577131780998895</v>
      </c>
      <c r="AL46" s="101">
        <v>-2.6936917304992676</v>
      </c>
      <c r="AM46" s="102">
        <v>3.3784806728363037</v>
      </c>
      <c r="AN46" s="101">
        <v>1.0225136280059814</v>
      </c>
      <c r="AO46" s="289">
        <v>2.7293517589569092</v>
      </c>
    </row>
    <row r="47" spans="1:41">
      <c r="A47" s="191" t="s">
        <v>46</v>
      </c>
      <c r="B47" s="101" t="s">
        <v>5</v>
      </c>
      <c r="C47" s="102" t="s">
        <v>5</v>
      </c>
      <c r="D47" s="101">
        <v>4.1544761294467403</v>
      </c>
      <c r="E47" s="102">
        <v>1.8108096701740202</v>
      </c>
      <c r="F47" s="101">
        <v>7.3769427659836042</v>
      </c>
      <c r="G47" s="102">
        <v>2.441981089771966</v>
      </c>
      <c r="H47" s="101" t="s">
        <v>5</v>
      </c>
      <c r="I47" s="102" t="s">
        <v>5</v>
      </c>
      <c r="J47" s="101">
        <v>3.2224667072296143</v>
      </c>
      <c r="K47" s="102">
        <v>3.0401155948638916</v>
      </c>
      <c r="L47" s="101" t="s">
        <v>5</v>
      </c>
      <c r="M47" s="102" t="s">
        <v>5</v>
      </c>
      <c r="N47" s="101">
        <v>45.010607415258377</v>
      </c>
      <c r="O47" s="102">
        <v>5.0441082203009051</v>
      </c>
      <c r="P47" s="101">
        <v>30.501441203976562</v>
      </c>
      <c r="Q47" s="102">
        <v>5.4926758573012444</v>
      </c>
      <c r="R47" s="101" t="s">
        <v>5</v>
      </c>
      <c r="S47" s="102" t="s">
        <v>5</v>
      </c>
      <c r="T47" s="101">
        <v>-14.50916576385498</v>
      </c>
      <c r="U47" s="102">
        <v>7.4573798179626465</v>
      </c>
      <c r="V47" s="101" t="s">
        <v>5</v>
      </c>
      <c r="W47" s="102" t="s">
        <v>5</v>
      </c>
      <c r="X47" s="101">
        <v>37.975160740682448</v>
      </c>
      <c r="Y47" s="102">
        <v>4.5744038028793028</v>
      </c>
      <c r="Z47" s="101">
        <v>37.707980925545087</v>
      </c>
      <c r="AA47" s="102">
        <v>6.0369160119443839</v>
      </c>
      <c r="AB47" s="101" t="s">
        <v>5</v>
      </c>
      <c r="AC47" s="102" t="s">
        <v>5</v>
      </c>
      <c r="AD47" s="101">
        <v>-0.26717981696128845</v>
      </c>
      <c r="AE47" s="102">
        <v>7.5742673873901367</v>
      </c>
      <c r="AF47" s="101" t="s">
        <v>5</v>
      </c>
      <c r="AG47" s="102" t="s">
        <v>5</v>
      </c>
      <c r="AH47" s="101">
        <v>12.85975571461243</v>
      </c>
      <c r="AI47" s="102">
        <v>2.9699829451951989</v>
      </c>
      <c r="AJ47" s="101">
        <v>24.413635104494752</v>
      </c>
      <c r="AK47" s="102">
        <v>9.3481926282016019</v>
      </c>
      <c r="AL47" s="101" t="s">
        <v>5</v>
      </c>
      <c r="AM47" s="102" t="s">
        <v>5</v>
      </c>
      <c r="AN47" s="101">
        <v>11.553879737854004</v>
      </c>
      <c r="AO47" s="289">
        <v>9.8086442947387695</v>
      </c>
    </row>
    <row r="48" spans="1:41">
      <c r="A48" s="191" t="s">
        <v>75</v>
      </c>
      <c r="B48" s="101">
        <v>24.551720262960782</v>
      </c>
      <c r="C48" s="102">
        <v>7.1920088221987823</v>
      </c>
      <c r="D48" s="101" t="s">
        <v>5</v>
      </c>
      <c r="E48" s="102" t="s">
        <v>5</v>
      </c>
      <c r="F48" s="101">
        <v>35.160147362950113</v>
      </c>
      <c r="G48" s="102">
        <v>4.9019430964095916</v>
      </c>
      <c r="H48" s="101">
        <v>10.608427047729492</v>
      </c>
      <c r="I48" s="102">
        <v>8.703679084777832</v>
      </c>
      <c r="J48" s="101" t="s">
        <v>5</v>
      </c>
      <c r="K48" s="102" t="s">
        <v>5</v>
      </c>
      <c r="L48" s="101">
        <v>43.748344594938892</v>
      </c>
      <c r="M48" s="102">
        <v>7.5131808276189656</v>
      </c>
      <c r="N48" s="101" t="s">
        <v>5</v>
      </c>
      <c r="O48" s="102" t="s">
        <v>5</v>
      </c>
      <c r="P48" s="101">
        <v>44.613925255924187</v>
      </c>
      <c r="Q48" s="102">
        <v>4.7865991070004448</v>
      </c>
      <c r="R48" s="101">
        <v>0.86558067798614502</v>
      </c>
      <c r="S48" s="102">
        <v>8.9083900451660156</v>
      </c>
      <c r="T48" s="101" t="s">
        <v>5</v>
      </c>
      <c r="U48" s="102" t="s">
        <v>5</v>
      </c>
      <c r="V48" s="101">
        <v>30.823124914161191</v>
      </c>
      <c r="W48" s="102">
        <v>8.3288542967238897</v>
      </c>
      <c r="X48" s="101" t="s">
        <v>5</v>
      </c>
      <c r="Y48" s="102" t="s">
        <v>5</v>
      </c>
      <c r="Z48" s="101">
        <v>13.073446794755251</v>
      </c>
      <c r="AA48" s="102">
        <v>2.9555194755232534</v>
      </c>
      <c r="AB48" s="101">
        <v>-17.749677658081055</v>
      </c>
      <c r="AC48" s="102">
        <v>8.8376979827880859</v>
      </c>
      <c r="AD48" s="101" t="s">
        <v>5</v>
      </c>
      <c r="AE48" s="102" t="s">
        <v>5</v>
      </c>
      <c r="AF48" s="101">
        <v>0.87681022793915431</v>
      </c>
      <c r="AG48" s="102">
        <v>0.33772173585470633</v>
      </c>
      <c r="AH48" s="101" t="s">
        <v>5</v>
      </c>
      <c r="AI48" s="102" t="s">
        <v>5</v>
      </c>
      <c r="AJ48" s="101">
        <v>7.152480586370455</v>
      </c>
      <c r="AK48" s="102">
        <v>2.4536102616319662</v>
      </c>
      <c r="AL48" s="101">
        <v>6.2756705284118652</v>
      </c>
      <c r="AM48" s="102">
        <v>2.4767436981201172</v>
      </c>
      <c r="AN48" s="101" t="s">
        <v>5</v>
      </c>
      <c r="AO48" s="289" t="s">
        <v>5</v>
      </c>
    </row>
    <row r="49" spans="1:41">
      <c r="A49" s="234" t="s">
        <v>55</v>
      </c>
      <c r="B49" s="87" t="s">
        <v>5</v>
      </c>
      <c r="C49" s="88" t="s">
        <v>5</v>
      </c>
      <c r="D49" s="87" t="s">
        <v>27</v>
      </c>
      <c r="E49" s="88" t="s">
        <v>27</v>
      </c>
      <c r="F49" s="87">
        <v>22.942806144995121</v>
      </c>
      <c r="G49" s="88">
        <v>9.7193006336676326</v>
      </c>
      <c r="H49" s="87" t="s">
        <v>5</v>
      </c>
      <c r="I49" s="88" t="s">
        <v>5</v>
      </c>
      <c r="J49" s="87" t="s">
        <v>27</v>
      </c>
      <c r="K49" s="88" t="s">
        <v>27</v>
      </c>
      <c r="L49" s="87" t="s">
        <v>5</v>
      </c>
      <c r="M49" s="88" t="s">
        <v>5</v>
      </c>
      <c r="N49" s="87" t="s">
        <v>27</v>
      </c>
      <c r="O49" s="88" t="s">
        <v>27</v>
      </c>
      <c r="P49" s="87">
        <v>31.904015820908981</v>
      </c>
      <c r="Q49" s="88">
        <v>5.9800712657658899</v>
      </c>
      <c r="R49" s="87" t="s">
        <v>5</v>
      </c>
      <c r="S49" s="88" t="s">
        <v>5</v>
      </c>
      <c r="T49" s="87" t="s">
        <v>27</v>
      </c>
      <c r="U49" s="88" t="s">
        <v>27</v>
      </c>
      <c r="V49" s="87" t="s">
        <v>5</v>
      </c>
      <c r="W49" s="88" t="s">
        <v>5</v>
      </c>
      <c r="X49" s="87" t="s">
        <v>27</v>
      </c>
      <c r="Y49" s="88" t="s">
        <v>27</v>
      </c>
      <c r="Z49" s="87">
        <v>27.78957498227415</v>
      </c>
      <c r="AA49" s="88">
        <v>7.2842055841468509</v>
      </c>
      <c r="AB49" s="87" t="s">
        <v>5</v>
      </c>
      <c r="AC49" s="88" t="s">
        <v>5</v>
      </c>
      <c r="AD49" s="87" t="s">
        <v>27</v>
      </c>
      <c r="AE49" s="88" t="s">
        <v>27</v>
      </c>
      <c r="AF49" s="87" t="s">
        <v>5</v>
      </c>
      <c r="AG49" s="88" t="s">
        <v>5</v>
      </c>
      <c r="AH49" s="87" t="s">
        <v>27</v>
      </c>
      <c r="AI49" s="88" t="s">
        <v>27</v>
      </c>
      <c r="AJ49" s="87">
        <v>17.363603051821752</v>
      </c>
      <c r="AK49" s="88">
        <v>7.5823696552971063</v>
      </c>
      <c r="AL49" s="87" t="s">
        <v>5</v>
      </c>
      <c r="AM49" s="88" t="s">
        <v>5</v>
      </c>
      <c r="AN49" s="87" t="s">
        <v>27</v>
      </c>
      <c r="AO49" s="210" t="s">
        <v>27</v>
      </c>
    </row>
    <row r="50" spans="1:41" ht="16" thickBot="1">
      <c r="A50" s="292" t="s">
        <v>521</v>
      </c>
      <c r="B50" s="293">
        <v>8.6102198201569387</v>
      </c>
      <c r="C50" s="287">
        <v>5.1630963155654408</v>
      </c>
      <c r="D50" s="293">
        <v>4.6649109874968637</v>
      </c>
      <c r="E50" s="287">
        <v>4.4962064696458652</v>
      </c>
      <c r="F50" s="293">
        <v>11.41355029309082</v>
      </c>
      <c r="G50" s="287">
        <v>2.6374333846951608</v>
      </c>
      <c r="H50" s="293" t="s">
        <v>27</v>
      </c>
      <c r="I50" s="287" t="s">
        <v>27</v>
      </c>
      <c r="J50" s="293" t="s">
        <v>27</v>
      </c>
      <c r="K50" s="287" t="s">
        <v>27</v>
      </c>
      <c r="L50" s="293">
        <v>25.419215574362809</v>
      </c>
      <c r="M50" s="287">
        <v>4.2781739251620543</v>
      </c>
      <c r="N50" s="293">
        <v>21.825777507175129</v>
      </c>
      <c r="O50" s="287">
        <v>5.2255242986970938</v>
      </c>
      <c r="P50" s="293">
        <v>26.61489591302491</v>
      </c>
      <c r="Q50" s="287">
        <v>5.2860880547940514</v>
      </c>
      <c r="R50" s="293" t="s">
        <v>27</v>
      </c>
      <c r="S50" s="287" t="s">
        <v>27</v>
      </c>
      <c r="T50" s="293" t="s">
        <v>27</v>
      </c>
      <c r="U50" s="287" t="s">
        <v>27</v>
      </c>
      <c r="V50" s="293">
        <v>57.545982729626843</v>
      </c>
      <c r="W50" s="287">
        <v>6.0917830839124045</v>
      </c>
      <c r="X50" s="293">
        <v>55.226301897381163</v>
      </c>
      <c r="Y50" s="287">
        <v>6.2732098071631821</v>
      </c>
      <c r="Z50" s="293">
        <v>42.663992862594213</v>
      </c>
      <c r="AA50" s="287">
        <v>5.3466882219337339</v>
      </c>
      <c r="AB50" s="293" t="s">
        <v>27</v>
      </c>
      <c r="AC50" s="287" t="s">
        <v>27</v>
      </c>
      <c r="AD50" s="293" t="s">
        <v>27</v>
      </c>
      <c r="AE50" s="287" t="s">
        <v>27</v>
      </c>
      <c r="AF50" s="293">
        <v>8.424581875853395</v>
      </c>
      <c r="AG50" s="287">
        <v>2.4104157683128444</v>
      </c>
      <c r="AH50" s="293">
        <v>18.283009607946841</v>
      </c>
      <c r="AI50" s="287">
        <v>4.4620780359119916</v>
      </c>
      <c r="AJ50" s="293">
        <v>19.307560931290059</v>
      </c>
      <c r="AK50" s="287">
        <v>3.824365837573287</v>
      </c>
      <c r="AL50" s="293" t="s">
        <v>27</v>
      </c>
      <c r="AM50" s="287" t="s">
        <v>27</v>
      </c>
      <c r="AN50" s="293" t="s">
        <v>27</v>
      </c>
      <c r="AO50" s="288" t="s">
        <v>27</v>
      </c>
    </row>
    <row r="51" spans="1:41">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41">
      <c r="A52" s="86" t="s">
        <v>655</v>
      </c>
      <c r="B52" s="101"/>
      <c r="C52" s="88"/>
      <c r="D52" s="101"/>
      <c r="E52" s="88"/>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41">
      <c r="A53" s="13" t="s">
        <v>485</v>
      </c>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41">
      <c r="A54" s="80" t="s">
        <v>320</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41">
      <c r="A55" s="109" t="s">
        <v>313</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41">
      <c r="A56" s="2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41">
      <c r="A57" s="30"/>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41">
      <c r="A58" s="75"/>
    </row>
  </sheetData>
  <sortState xmlns:xlrd2="http://schemas.microsoft.com/office/spreadsheetml/2017/richdata2" ref="A12:AO49">
    <sortCondition ref="A11"/>
  </sortState>
  <customSheetViews>
    <customSheetView guid="{D5EBC263-696F-49EE-8F70-9720399D0AE4}" scale="80" showGridLines="0" topLeftCell="R4">
      <selection activeCell="AF34" sqref="AF34:AO34"/>
      <pageMargins left="0.7" right="0.7" top="0.75" bottom="0.75" header="0.3" footer="0.3"/>
      <pageSetup paperSize="9" orientation="portrait" r:id="rId1"/>
    </customSheetView>
    <customSheetView guid="{353D1C49-C974-412E-95D5-6B2FB5C60A84}" scale="80" showGridLines="0" topLeftCell="R4">
      <selection activeCell="AF34" sqref="AF34:AO34"/>
      <pageMargins left="0.7" right="0.7" top="0.75" bottom="0.75" header="0.3" footer="0.3"/>
      <pageSetup paperSize="9" orientation="portrait" r:id="rId2"/>
    </customSheetView>
  </customSheetViews>
  <mergeCells count="26">
    <mergeCell ref="B8:K8"/>
    <mergeCell ref="L8:U8"/>
    <mergeCell ref="AH9:AI9"/>
    <mergeCell ref="AJ9:AK9"/>
    <mergeCell ref="AL9:AM9"/>
    <mergeCell ref="AN9:AO9"/>
    <mergeCell ref="R9:S9"/>
    <mergeCell ref="T9:U9"/>
    <mergeCell ref="V9:W9"/>
    <mergeCell ref="X9:Y9"/>
    <mergeCell ref="A7:A10"/>
    <mergeCell ref="V8:AE8"/>
    <mergeCell ref="B9:C9"/>
    <mergeCell ref="D9:E9"/>
    <mergeCell ref="F9:G9"/>
    <mergeCell ref="H9:I9"/>
    <mergeCell ref="J9:K9"/>
    <mergeCell ref="L9:M9"/>
    <mergeCell ref="Z9:AA9"/>
    <mergeCell ref="AB9:AC9"/>
    <mergeCell ref="B7:AO7"/>
    <mergeCell ref="AD9:AE9"/>
    <mergeCell ref="N9:O9"/>
    <mergeCell ref="P9:Q9"/>
    <mergeCell ref="AF8:AO8"/>
    <mergeCell ref="AF9:AG9"/>
  </mergeCells>
  <conditionalFormatting sqref="T11:T35 AD11:AD35 R11:R35 AB11:AB35 AL11:AL35 AN11:AN35 J11:J35 H11:H35">
    <cfRule type="expression" dxfId="96" priority="30">
      <formula>ABS(H11/I11)&gt;1.96</formula>
    </cfRule>
  </conditionalFormatting>
  <conditionalFormatting sqref="J36:J48 H36:H48">
    <cfRule type="expression" dxfId="95" priority="8">
      <formula>ABS(H36/I36)&gt;1.96</formula>
    </cfRule>
  </conditionalFormatting>
  <conditionalFormatting sqref="T36:T48 R36:R48">
    <cfRule type="expression" dxfId="94" priority="6">
      <formula>ABS(R36/S36)&gt;1.96</formula>
    </cfRule>
  </conditionalFormatting>
  <conditionalFormatting sqref="AD36:AD48 AB36:AB48">
    <cfRule type="expression" dxfId="93" priority="4">
      <formula>ABS(AB36/AC36)&gt;1.96</formula>
    </cfRule>
  </conditionalFormatting>
  <conditionalFormatting sqref="AN36:AN48 AL36:AL48">
    <cfRule type="expression" dxfId="92" priority="2">
      <formula>ABS(AL36/AM36)&gt;1.96</formula>
    </cfRule>
  </conditionalFormatting>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K70"/>
  <sheetViews>
    <sheetView showGridLines="0" topLeftCell="A3" zoomScaleNormal="100" workbookViewId="0"/>
  </sheetViews>
  <sheetFormatPr baseColWidth="10" defaultColWidth="9.1640625" defaultRowHeight="13"/>
  <cols>
    <col min="1" max="1" width="34" style="82" customWidth="1"/>
    <col min="2" max="2" width="9.1640625" style="82" customWidth="1"/>
    <col min="3" max="3" width="9" style="82" customWidth="1"/>
    <col min="4" max="16384" width="9.1640625" style="82"/>
  </cols>
  <sheetData>
    <row r="1" spans="1:37">
      <c r="A1" s="82" t="str">
        <f ca="1">RIGHT(CELL("Filename",A1),LEN(CELL("Filename",A1))-FIND("]",CELL("Filename",A1)))</f>
        <v>Tabela CMUL.NO.EXP_P</v>
      </c>
      <c r="D1" s="16"/>
      <c r="E1" s="16"/>
      <c r="F1" s="16"/>
      <c r="G1" s="16"/>
      <c r="H1" s="43"/>
      <c r="I1" s="16"/>
      <c r="J1" s="113" t="s">
        <v>337</v>
      </c>
      <c r="K1" s="43"/>
      <c r="O1" s="79"/>
    </row>
    <row r="2" spans="1:37">
      <c r="A2" s="82" t="s">
        <v>270</v>
      </c>
      <c r="D2" s="16"/>
      <c r="E2" s="16"/>
      <c r="F2" s="16"/>
      <c r="G2" s="16"/>
      <c r="H2" s="43"/>
      <c r="I2" s="16"/>
      <c r="J2" s="15" t="s">
        <v>381</v>
      </c>
      <c r="K2" s="43"/>
      <c r="O2" s="79"/>
    </row>
    <row r="3" spans="1:37">
      <c r="A3" s="77" t="s">
        <v>286</v>
      </c>
      <c r="B3" s="77"/>
      <c r="C3" s="77"/>
      <c r="D3" s="78"/>
      <c r="E3" s="16"/>
      <c r="F3" s="16"/>
      <c r="G3" s="16"/>
      <c r="H3" s="16"/>
      <c r="I3" s="16"/>
      <c r="J3" s="43"/>
      <c r="K3" s="43"/>
      <c r="O3" s="138"/>
    </row>
    <row r="4" spans="1:37">
      <c r="A4" s="184" t="s">
        <v>109</v>
      </c>
      <c r="B4" s="83"/>
      <c r="C4" s="83"/>
      <c r="D4" s="16"/>
      <c r="E4" s="16"/>
      <c r="F4" s="16"/>
      <c r="G4" s="16"/>
      <c r="H4" s="16"/>
      <c r="I4" s="16"/>
      <c r="J4" s="43"/>
      <c r="K4" s="43"/>
    </row>
    <row r="5" spans="1:37">
      <c r="A5" s="83"/>
      <c r="B5" s="83"/>
      <c r="C5" s="83"/>
      <c r="D5" s="16"/>
      <c r="E5" s="16"/>
      <c r="F5" s="16"/>
      <c r="G5" s="16"/>
      <c r="H5" s="16"/>
      <c r="I5" s="16"/>
      <c r="J5" s="43"/>
      <c r="K5" s="43"/>
    </row>
    <row r="6" spans="1:37" ht="14" thickBot="1">
      <c r="A6" s="83"/>
      <c r="B6" s="83"/>
      <c r="C6" s="83"/>
      <c r="D6" s="16"/>
      <c r="E6" s="16"/>
      <c r="F6" s="16"/>
      <c r="G6" s="16"/>
      <c r="H6" s="16"/>
      <c r="I6" s="16"/>
      <c r="J6" s="43"/>
      <c r="K6" s="43"/>
    </row>
    <row r="7" spans="1:37" s="201" customFormat="1" ht="16" customHeight="1">
      <c r="A7" s="435"/>
      <c r="B7" s="408" t="s">
        <v>633</v>
      </c>
      <c r="C7" s="409"/>
      <c r="D7" s="409"/>
      <c r="E7" s="409"/>
      <c r="F7" s="409"/>
      <c r="G7" s="409"/>
      <c r="H7" s="409"/>
      <c r="I7" s="409"/>
      <c r="J7" s="409"/>
      <c r="K7" s="410"/>
      <c r="L7" s="248"/>
      <c r="M7" s="248"/>
      <c r="N7" s="248"/>
      <c r="O7" s="248"/>
      <c r="P7" s="248"/>
      <c r="Q7" s="248"/>
      <c r="R7" s="248"/>
      <c r="S7" s="248"/>
      <c r="T7" s="248"/>
      <c r="U7" s="248"/>
      <c r="V7" s="248"/>
      <c r="W7" s="248"/>
      <c r="X7" s="248"/>
      <c r="Y7" s="248"/>
      <c r="Z7" s="248"/>
      <c r="AA7" s="248"/>
      <c r="AB7" s="248"/>
      <c r="AC7" s="248"/>
      <c r="AD7" s="248"/>
      <c r="AE7" s="248"/>
      <c r="AF7" s="248"/>
      <c r="AG7" s="248"/>
      <c r="AH7" s="248"/>
      <c r="AI7" s="248"/>
    </row>
    <row r="8" spans="1:37" s="201" customFormat="1" ht="12.75" customHeight="1">
      <c r="A8" s="436"/>
      <c r="B8" s="411"/>
      <c r="C8" s="412"/>
      <c r="D8" s="412"/>
      <c r="E8" s="412"/>
      <c r="F8" s="412"/>
      <c r="G8" s="412"/>
      <c r="H8" s="412"/>
      <c r="I8" s="412"/>
      <c r="J8" s="412"/>
      <c r="K8" s="413"/>
      <c r="L8" s="248"/>
      <c r="M8" s="248"/>
      <c r="N8" s="248"/>
      <c r="O8" s="248"/>
      <c r="P8" s="248"/>
      <c r="Q8" s="248"/>
      <c r="R8" s="248"/>
      <c r="S8" s="248"/>
      <c r="T8" s="248"/>
      <c r="U8" s="248"/>
      <c r="V8" s="248"/>
      <c r="W8" s="248"/>
      <c r="X8" s="248"/>
      <c r="Y8" s="248"/>
      <c r="Z8" s="248"/>
      <c r="AA8" s="248"/>
      <c r="AB8" s="248"/>
      <c r="AC8" s="248"/>
      <c r="AD8" s="248"/>
      <c r="AE8" s="248"/>
      <c r="AF8" s="248"/>
      <c r="AG8" s="248"/>
      <c r="AH8" s="248"/>
      <c r="AI8" s="248"/>
    </row>
    <row r="9" spans="1:37" s="201" customFormat="1" ht="65" customHeight="1">
      <c r="A9" s="436"/>
      <c r="B9" s="374" t="s">
        <v>155</v>
      </c>
      <c r="C9" s="374"/>
      <c r="D9" s="374" t="s">
        <v>158</v>
      </c>
      <c r="E9" s="374"/>
      <c r="F9" s="374" t="s">
        <v>647</v>
      </c>
      <c r="G9" s="374"/>
      <c r="H9" s="374" t="s">
        <v>648</v>
      </c>
      <c r="I9" s="374"/>
      <c r="J9" s="374" t="s">
        <v>156</v>
      </c>
      <c r="K9" s="375"/>
      <c r="L9" s="248"/>
      <c r="M9" s="248"/>
      <c r="N9" s="248"/>
      <c r="O9" s="248"/>
      <c r="P9" s="248"/>
      <c r="Q9" s="248"/>
      <c r="R9" s="248"/>
      <c r="S9" s="248"/>
      <c r="T9" s="248"/>
      <c r="U9" s="248"/>
      <c r="V9" s="248"/>
      <c r="W9" s="248"/>
      <c r="X9" s="248"/>
      <c r="Y9" s="248"/>
      <c r="Z9" s="248"/>
      <c r="AA9" s="248"/>
      <c r="AB9" s="248"/>
      <c r="AC9" s="248"/>
      <c r="AD9" s="248"/>
      <c r="AE9" s="248"/>
      <c r="AF9" s="248"/>
      <c r="AG9" s="248"/>
      <c r="AH9" s="248"/>
      <c r="AI9" s="248"/>
    </row>
    <row r="10" spans="1:37" ht="14">
      <c r="A10" s="437"/>
      <c r="B10" s="249" t="s">
        <v>100</v>
      </c>
      <c r="C10" s="250" t="s">
        <v>309</v>
      </c>
      <c r="D10" s="249" t="s">
        <v>100</v>
      </c>
      <c r="E10" s="250" t="s">
        <v>309</v>
      </c>
      <c r="F10" s="249" t="s">
        <v>100</v>
      </c>
      <c r="G10" s="250" t="s">
        <v>309</v>
      </c>
      <c r="H10" s="249" t="s">
        <v>100</v>
      </c>
      <c r="I10" s="250" t="s">
        <v>309</v>
      </c>
      <c r="J10" s="249" t="s">
        <v>100</v>
      </c>
      <c r="K10" s="300" t="s">
        <v>309</v>
      </c>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row>
    <row r="11" spans="1:37">
      <c r="A11" s="191" t="s">
        <v>49</v>
      </c>
      <c r="B11" s="117">
        <v>5.1766259306942697</v>
      </c>
      <c r="C11" s="118">
        <v>1.0753646125464178</v>
      </c>
      <c r="D11" s="117">
        <v>13.28697812689269</v>
      </c>
      <c r="E11" s="118">
        <v>4.9709550216136185</v>
      </c>
      <c r="F11" s="117">
        <v>4.3807584880529804</v>
      </c>
      <c r="G11" s="118">
        <v>0.64538576253032987</v>
      </c>
      <c r="H11" s="117">
        <v>23.317530271445911</v>
      </c>
      <c r="I11" s="118">
        <v>3.8082461712758198</v>
      </c>
      <c r="J11" s="117">
        <v>4.6982236782978868</v>
      </c>
      <c r="K11" s="188">
        <v>0.92653940255113065</v>
      </c>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c r="A12" s="191" t="s">
        <v>52</v>
      </c>
      <c r="B12" s="117">
        <v>5.1659300831639694</v>
      </c>
      <c r="C12" s="118">
        <v>0.37226729755780458</v>
      </c>
      <c r="D12" s="117">
        <v>6.3461107966337336</v>
      </c>
      <c r="E12" s="118">
        <v>0.49018638106112566</v>
      </c>
      <c r="F12" s="117">
        <v>13.16228964758408</v>
      </c>
      <c r="G12" s="118">
        <v>0.95256172760433255</v>
      </c>
      <c r="H12" s="117">
        <v>24.532488286783821</v>
      </c>
      <c r="I12" s="118">
        <v>0.80577409969597402</v>
      </c>
      <c r="J12" s="117">
        <v>3.687695725842858</v>
      </c>
      <c r="K12" s="188">
        <v>0.85043301185640285</v>
      </c>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c r="A13" s="191" t="s">
        <v>64</v>
      </c>
      <c r="B13" s="117">
        <v>7.4767147207855258</v>
      </c>
      <c r="C13" s="118">
        <v>0.3748801699551097</v>
      </c>
      <c r="D13" s="117">
        <v>8.0603546160053146</v>
      </c>
      <c r="E13" s="118">
        <v>0.39279133260285476</v>
      </c>
      <c r="F13" s="117">
        <v>3.0920025149517238</v>
      </c>
      <c r="G13" s="118">
        <v>0.4870073330228793</v>
      </c>
      <c r="H13" s="117">
        <v>28.850281606495411</v>
      </c>
      <c r="I13" s="118">
        <v>0.80129983682539785</v>
      </c>
      <c r="J13" s="117">
        <v>1.6998505390888941</v>
      </c>
      <c r="K13" s="188">
        <v>0.24602309889397164</v>
      </c>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c r="A14" s="191" t="s">
        <v>76</v>
      </c>
      <c r="B14" s="117">
        <v>6.101032813762469</v>
      </c>
      <c r="C14" s="118">
        <v>0.40625590396170791</v>
      </c>
      <c r="D14" s="117">
        <v>7.1151136630646903</v>
      </c>
      <c r="E14" s="118">
        <v>0.39833469816421524</v>
      </c>
      <c r="F14" s="117">
        <v>4.2064582815526776</v>
      </c>
      <c r="G14" s="118">
        <v>0.36565760956179055</v>
      </c>
      <c r="H14" s="117">
        <v>16.82529673520256</v>
      </c>
      <c r="I14" s="118">
        <v>0.53411381142484871</v>
      </c>
      <c r="J14" s="117">
        <v>2.39119084223851</v>
      </c>
      <c r="K14" s="188">
        <v>0.39945508196696677</v>
      </c>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c r="A15" s="258" t="s">
        <v>265</v>
      </c>
      <c r="B15" s="117">
        <v>6.6624700280749209</v>
      </c>
      <c r="C15" s="118">
        <v>0.54381346435114708</v>
      </c>
      <c r="D15" s="117">
        <v>7.6645938266055866</v>
      </c>
      <c r="E15" s="118">
        <v>0.50669001806881919</v>
      </c>
      <c r="F15" s="117">
        <v>3.9273568516170858</v>
      </c>
      <c r="G15" s="118">
        <v>0.39616207482115268</v>
      </c>
      <c r="H15" s="117">
        <v>16.119857565628269</v>
      </c>
      <c r="I15" s="118">
        <v>0.7330607760122777</v>
      </c>
      <c r="J15" s="117">
        <v>2.2301498448628991</v>
      </c>
      <c r="K15" s="188">
        <v>0.4233897176522568</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ht="13.25" customHeight="1">
      <c r="A16" s="191" t="s">
        <v>41</v>
      </c>
      <c r="B16" s="117">
        <v>10.86100562460704</v>
      </c>
      <c r="C16" s="118">
        <v>0.7889786663936037</v>
      </c>
      <c r="D16" s="117">
        <v>13.03769162309394</v>
      </c>
      <c r="E16" s="118">
        <v>0.7808946498460817</v>
      </c>
      <c r="F16" s="117">
        <v>1.838857016340832</v>
      </c>
      <c r="G16" s="118">
        <v>0.38857798230266133</v>
      </c>
      <c r="H16" s="117">
        <v>21.245102866733081</v>
      </c>
      <c r="I16" s="118">
        <v>0.96088930472976197</v>
      </c>
      <c r="J16" s="117">
        <v>2.1341240277482609</v>
      </c>
      <c r="K16" s="188">
        <v>0.32803248717233668</v>
      </c>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c r="A17" s="191" t="s">
        <v>79</v>
      </c>
      <c r="B17" s="117">
        <v>5.9136225890214646</v>
      </c>
      <c r="C17" s="118">
        <v>0.4697694080558788</v>
      </c>
      <c r="D17" s="117">
        <v>8.1236851008334199</v>
      </c>
      <c r="E17" s="118">
        <v>0.54121700727677735</v>
      </c>
      <c r="F17" s="117">
        <v>6.2555185891679823</v>
      </c>
      <c r="G17" s="118">
        <v>0.61035265451033616</v>
      </c>
      <c r="H17" s="117">
        <v>15.879640257780959</v>
      </c>
      <c r="I17" s="118">
        <v>0.71403906849247623</v>
      </c>
      <c r="J17" s="117">
        <v>4.826370309327241</v>
      </c>
      <c r="K17" s="188">
        <v>0.60364914088013655</v>
      </c>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c r="A18" s="191" t="s">
        <v>63</v>
      </c>
      <c r="B18" s="117">
        <v>5.9207437237570453</v>
      </c>
      <c r="C18" s="118">
        <v>0.46816944306222857</v>
      </c>
      <c r="D18" s="117">
        <v>7.7630457535870541</v>
      </c>
      <c r="E18" s="118">
        <v>0.55770690195940598</v>
      </c>
      <c r="F18" s="117">
        <v>7.7586176826005842</v>
      </c>
      <c r="G18" s="118">
        <v>1.0284495053071152</v>
      </c>
      <c r="H18" s="117">
        <v>26.57070435901074</v>
      </c>
      <c r="I18" s="118">
        <v>0.7359633570194023</v>
      </c>
      <c r="J18" s="117">
        <v>8.1341129111921795</v>
      </c>
      <c r="K18" s="188">
        <v>0.94707173527505761</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c r="A19" s="191" t="s">
        <v>31</v>
      </c>
      <c r="B19" s="117">
        <v>4.9971181556079491</v>
      </c>
      <c r="C19" s="118">
        <v>0.52723430460747012</v>
      </c>
      <c r="D19" s="117">
        <v>6.0080691642550024</v>
      </c>
      <c r="E19" s="118">
        <v>0.5348040960398095</v>
      </c>
      <c r="F19" s="117">
        <v>9.7521613832878149</v>
      </c>
      <c r="G19" s="118">
        <v>0.72351254154584965</v>
      </c>
      <c r="H19" s="117">
        <v>30.041498559084118</v>
      </c>
      <c r="I19" s="118">
        <v>0.52004020947354546</v>
      </c>
      <c r="J19" s="117">
        <v>2.4380403458198789</v>
      </c>
      <c r="K19" s="188">
        <v>0.56114184819269974</v>
      </c>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c r="A20" s="191" t="s">
        <v>43</v>
      </c>
      <c r="B20" s="117">
        <v>10.74914303505364</v>
      </c>
      <c r="C20" s="118">
        <v>0.51542387096190267</v>
      </c>
      <c r="D20" s="117">
        <v>12.15997029216927</v>
      </c>
      <c r="E20" s="118">
        <v>0.56079379956355035</v>
      </c>
      <c r="F20" s="117">
        <v>3.0929841112169689</v>
      </c>
      <c r="G20" s="118">
        <v>0.3914923698857713</v>
      </c>
      <c r="H20" s="117">
        <v>18.32162254380729</v>
      </c>
      <c r="I20" s="118">
        <v>0.81294957975263704</v>
      </c>
      <c r="J20" s="117">
        <v>1.862569386829509</v>
      </c>
      <c r="K20" s="188">
        <v>0.27425818640171928</v>
      </c>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c r="A21" s="191" t="s">
        <v>78</v>
      </c>
      <c r="B21" s="117">
        <v>7.5115216308893977</v>
      </c>
      <c r="C21" s="118">
        <v>0.56551104070678804</v>
      </c>
      <c r="D21" s="117">
        <v>10.05172825597778</v>
      </c>
      <c r="E21" s="118">
        <v>0.65342928999978112</v>
      </c>
      <c r="F21" s="117">
        <v>5.1226942951088423</v>
      </c>
      <c r="G21" s="118">
        <v>0.68068302591309826</v>
      </c>
      <c r="H21" s="117">
        <v>22.127188018063791</v>
      </c>
      <c r="I21" s="118">
        <v>0.97202535604895068</v>
      </c>
      <c r="J21" s="117">
        <v>3.3577066886048161</v>
      </c>
      <c r="K21" s="188">
        <v>0.61737774165785508</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c r="A22" s="191" t="s">
        <v>47</v>
      </c>
      <c r="B22" s="117">
        <v>6.72611130527243</v>
      </c>
      <c r="C22" s="118">
        <v>0.52899763415407486</v>
      </c>
      <c r="D22" s="117">
        <v>9.1676214506380624</v>
      </c>
      <c r="E22" s="118">
        <v>0.71251497019038201</v>
      </c>
      <c r="F22" s="117">
        <v>3.9283959964314952</v>
      </c>
      <c r="G22" s="118">
        <v>0.36653896444381284</v>
      </c>
      <c r="H22" s="117">
        <v>13.756152612785529</v>
      </c>
      <c r="I22" s="118">
        <v>0.92862000613664042</v>
      </c>
      <c r="J22" s="117">
        <v>3.8846941341354482</v>
      </c>
      <c r="K22" s="188">
        <v>1.0109004564918591</v>
      </c>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c r="A23" s="191" t="s">
        <v>36</v>
      </c>
      <c r="B23" s="117">
        <v>10.036676348525321</v>
      </c>
      <c r="C23" s="118">
        <v>0.59983931221413256</v>
      </c>
      <c r="D23" s="117">
        <v>13.9914435309491</v>
      </c>
      <c r="E23" s="118">
        <v>0.63977330224605344</v>
      </c>
      <c r="F23" s="117">
        <v>5.0746963254893371</v>
      </c>
      <c r="G23" s="118">
        <v>0.58179857752428943</v>
      </c>
      <c r="H23" s="117">
        <v>22.02052824363188</v>
      </c>
      <c r="I23" s="118">
        <v>0.94729509337514972</v>
      </c>
      <c r="J23" s="117">
        <v>5.9626755896713597</v>
      </c>
      <c r="K23" s="188">
        <v>0.65571878592221355</v>
      </c>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c r="A24" s="191" t="s">
        <v>53</v>
      </c>
      <c r="B24" s="117">
        <v>7.3149042153012207</v>
      </c>
      <c r="C24" s="118">
        <v>0.58345190731443941</v>
      </c>
      <c r="D24" s="117">
        <v>11.701918506253859</v>
      </c>
      <c r="E24" s="118">
        <v>0.75703899005839381</v>
      </c>
      <c r="F24" s="117">
        <v>2.908622340588463</v>
      </c>
      <c r="G24" s="118">
        <v>0.29524601204213541</v>
      </c>
      <c r="H24" s="117">
        <v>15.40996588322135</v>
      </c>
      <c r="I24" s="118">
        <v>0.83014954723525447</v>
      </c>
      <c r="J24" s="117">
        <v>3.0938087314253759</v>
      </c>
      <c r="K24" s="188">
        <v>0.41228046422357972</v>
      </c>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c r="A25" s="191" t="s">
        <v>71</v>
      </c>
      <c r="B25" s="117">
        <v>3.9367305235683339</v>
      </c>
      <c r="C25" s="118">
        <v>0.38791159561224353</v>
      </c>
      <c r="D25" s="117">
        <v>10.254418634451531</v>
      </c>
      <c r="E25" s="118">
        <v>0.50187155828634256</v>
      </c>
      <c r="F25" s="117">
        <v>5.4883481759518276</v>
      </c>
      <c r="G25" s="118">
        <v>0.345896379350348</v>
      </c>
      <c r="H25" s="117">
        <v>16.581581579218401</v>
      </c>
      <c r="I25" s="118">
        <v>0.83928005459547872</v>
      </c>
      <c r="J25" s="117">
        <v>3.8539279973378102</v>
      </c>
      <c r="K25" s="188">
        <v>0.51520863913793202</v>
      </c>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c r="A26" s="191" t="s">
        <v>39</v>
      </c>
      <c r="B26" s="117">
        <v>9.1670689636694185</v>
      </c>
      <c r="C26" s="118">
        <v>0.66775713904111189</v>
      </c>
      <c r="D26" s="117">
        <v>10.619460818145271</v>
      </c>
      <c r="E26" s="118">
        <v>0.76480657951951425</v>
      </c>
      <c r="F26" s="117">
        <v>5.7758223047353097</v>
      </c>
      <c r="G26" s="118">
        <v>0.60895388202628054</v>
      </c>
      <c r="H26" s="117">
        <v>23.106420620620881</v>
      </c>
      <c r="I26" s="118">
        <v>0.95024539046007261</v>
      </c>
      <c r="J26" s="117">
        <v>5.1167857594920036</v>
      </c>
      <c r="K26" s="188">
        <v>0.82287224363555889</v>
      </c>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row>
    <row r="27" spans="1:37">
      <c r="A27" s="191" t="s">
        <v>44</v>
      </c>
      <c r="B27" s="117">
        <v>9.3763494116691994</v>
      </c>
      <c r="C27" s="118">
        <v>0.7862720214205251</v>
      </c>
      <c r="D27" s="117">
        <v>9.7089588899861976</v>
      </c>
      <c r="E27" s="118">
        <v>0.72303653394205258</v>
      </c>
      <c r="F27" s="117">
        <v>2.0770277348499708</v>
      </c>
      <c r="G27" s="118">
        <v>0.50731485214327676</v>
      </c>
      <c r="H27" s="117">
        <v>15.10059350898228</v>
      </c>
      <c r="I27" s="118">
        <v>0.77891884556470614</v>
      </c>
      <c r="J27" s="117">
        <v>2.5400719798541518</v>
      </c>
      <c r="K27" s="188">
        <v>0.34310272726948676</v>
      </c>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row>
    <row r="28" spans="1:37">
      <c r="A28" s="191" t="s">
        <v>72</v>
      </c>
      <c r="B28" s="117">
        <v>6.6951219512195124</v>
      </c>
      <c r="C28" s="118">
        <v>0.73311771795216263</v>
      </c>
      <c r="D28" s="117">
        <v>9.8536585365853657</v>
      </c>
      <c r="E28" s="118">
        <v>0.93700472465823226</v>
      </c>
      <c r="F28" s="117">
        <v>4.7195121951219514</v>
      </c>
      <c r="G28" s="118">
        <v>0.50496709205564572</v>
      </c>
      <c r="H28" s="117">
        <v>12.987804878048779</v>
      </c>
      <c r="I28" s="118">
        <v>0.95231854046675679</v>
      </c>
      <c r="J28" s="117">
        <v>4.7037037037037033</v>
      </c>
      <c r="K28" s="188">
        <v>0.61675213533025397</v>
      </c>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row>
    <row r="29" spans="1:37">
      <c r="A29" s="191" t="s">
        <v>59</v>
      </c>
      <c r="B29" s="117">
        <v>5.4159697220208818</v>
      </c>
      <c r="C29" s="118">
        <v>0.47757915319627225</v>
      </c>
      <c r="D29" s="117">
        <v>10.027635523044991</v>
      </c>
      <c r="E29" s="118">
        <v>0.59687245622193197</v>
      </c>
      <c r="F29" s="117">
        <v>6.8608320828613989</v>
      </c>
      <c r="G29" s="118">
        <v>0.46089859213703843</v>
      </c>
      <c r="H29" s="117">
        <v>21.67582408743252</v>
      </c>
      <c r="I29" s="118">
        <v>0.64048736429934872</v>
      </c>
      <c r="J29" s="117">
        <v>2.512280830261524</v>
      </c>
      <c r="K29" s="188">
        <v>0.40629300139816926</v>
      </c>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row>
    <row r="30" spans="1:37">
      <c r="A30" s="191" t="s">
        <v>70</v>
      </c>
      <c r="B30" s="117">
        <v>7.6340872712009222</v>
      </c>
      <c r="C30" s="118">
        <v>0.54594783367230804</v>
      </c>
      <c r="D30" s="117">
        <v>9.0786565561067309</v>
      </c>
      <c r="E30" s="118">
        <v>0.58900004764936498</v>
      </c>
      <c r="F30" s="117">
        <v>7.0190491792290244</v>
      </c>
      <c r="G30" s="118">
        <v>0.5640593981545865</v>
      </c>
      <c r="H30" s="117">
        <v>23.354483309394009</v>
      </c>
      <c r="I30" s="118">
        <v>0.78677102784882547</v>
      </c>
      <c r="J30" s="117">
        <v>4.3298810461281398</v>
      </c>
      <c r="K30" s="188">
        <v>0.64718996236568005</v>
      </c>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row>
    <row r="31" spans="1:37">
      <c r="A31" s="191" t="s">
        <v>56</v>
      </c>
      <c r="B31" s="117">
        <v>2.6643646436551429</v>
      </c>
      <c r="C31" s="118">
        <v>0.13883347651378533</v>
      </c>
      <c r="D31" s="117">
        <v>4.5793913841760956</v>
      </c>
      <c r="E31" s="118">
        <v>0.23422441323825535</v>
      </c>
      <c r="F31" s="117">
        <v>4.8506742501601678</v>
      </c>
      <c r="G31" s="118">
        <v>0.25780999833042312</v>
      </c>
      <c r="H31" s="117">
        <v>29.49216101493489</v>
      </c>
      <c r="I31" s="118">
        <v>0.63955774858443959</v>
      </c>
      <c r="J31" s="117">
        <v>1.24731651599524</v>
      </c>
      <c r="K31" s="188">
        <v>0.30113285398515788</v>
      </c>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1:37">
      <c r="A32" s="191" t="s">
        <v>319</v>
      </c>
      <c r="B32" s="117">
        <v>6.0531650518478131</v>
      </c>
      <c r="C32" s="118">
        <v>0.7557205185872129</v>
      </c>
      <c r="D32" s="117">
        <v>8.140987113942991</v>
      </c>
      <c r="E32" s="118">
        <v>0.6047323603550514</v>
      </c>
      <c r="F32" s="117">
        <v>8.5888578888853324</v>
      </c>
      <c r="G32" s="118">
        <v>0.71950305562138916</v>
      </c>
      <c r="H32" s="117">
        <v>22.714624909230569</v>
      </c>
      <c r="I32" s="118">
        <v>0.89834424681661174</v>
      </c>
      <c r="J32" s="117">
        <v>1.27397966497074</v>
      </c>
      <c r="K32" s="188">
        <v>0.26766374376434443</v>
      </c>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row>
    <row r="33" spans="1:37">
      <c r="A33" s="191" t="s">
        <v>54</v>
      </c>
      <c r="B33" s="117">
        <v>5.9913686523296636</v>
      </c>
      <c r="C33" s="118">
        <v>0.41535859927823998</v>
      </c>
      <c r="D33" s="117">
        <v>9.2421684414982419</v>
      </c>
      <c r="E33" s="118">
        <v>0.67091206707615425</v>
      </c>
      <c r="F33" s="117">
        <v>7.7852036326073817</v>
      </c>
      <c r="G33" s="118">
        <v>0.56519703880643102</v>
      </c>
      <c r="H33" s="117">
        <v>22.109964951181929</v>
      </c>
      <c r="I33" s="118">
        <v>0.74281410476845722</v>
      </c>
      <c r="J33" s="117">
        <v>2.87694673808141</v>
      </c>
      <c r="K33" s="188">
        <v>0.53196144860014072</v>
      </c>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row>
    <row r="34" spans="1:37">
      <c r="A34" s="191" t="s">
        <v>69</v>
      </c>
      <c r="B34" s="117">
        <v>7.7772244774725969</v>
      </c>
      <c r="C34" s="118">
        <v>1.0341737191377598</v>
      </c>
      <c r="D34" s="117">
        <v>13.107744698473811</v>
      </c>
      <c r="E34" s="118">
        <v>1.5569616240779651</v>
      </c>
      <c r="F34" s="117">
        <v>6.2372548943166306</v>
      </c>
      <c r="G34" s="118">
        <v>1.4722034501708625</v>
      </c>
      <c r="H34" s="117">
        <v>16.10716472493009</v>
      </c>
      <c r="I34" s="118">
        <v>1.2036096098466429</v>
      </c>
      <c r="J34" s="117">
        <v>8.0231332214013253</v>
      </c>
      <c r="K34" s="188">
        <v>1.5150274156458934</v>
      </c>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row>
    <row r="35" spans="1:37">
      <c r="A35" s="191" t="s">
        <v>65</v>
      </c>
      <c r="B35" s="117">
        <v>1.846536752146283</v>
      </c>
      <c r="C35" s="118">
        <v>0.11160413725338472</v>
      </c>
      <c r="D35" s="117">
        <v>3.449703306723249</v>
      </c>
      <c r="E35" s="118">
        <v>0.40854601256085121</v>
      </c>
      <c r="F35" s="117">
        <v>3.8821479485642811</v>
      </c>
      <c r="G35" s="118">
        <v>0.27222340972036269</v>
      </c>
      <c r="H35" s="117">
        <v>27.81219854765861</v>
      </c>
      <c r="I35" s="118">
        <v>0.62802884091826372</v>
      </c>
      <c r="J35" s="117">
        <v>1.5935862654852151</v>
      </c>
      <c r="K35" s="188">
        <v>0.4061377791741364</v>
      </c>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row>
    <row r="36" spans="1:37">
      <c r="A36" s="191" t="s">
        <v>40</v>
      </c>
      <c r="B36" s="117">
        <v>12.012277410159109</v>
      </c>
      <c r="C36" s="118">
        <v>1.0638290555144139</v>
      </c>
      <c r="D36" s="117">
        <v>13.87379656408339</v>
      </c>
      <c r="E36" s="118">
        <v>1.0792964827552105</v>
      </c>
      <c r="F36" s="117">
        <v>6.7686838612180651</v>
      </c>
      <c r="G36" s="118">
        <v>0.8222776143898185</v>
      </c>
      <c r="H36" s="117">
        <v>28.524986414101519</v>
      </c>
      <c r="I36" s="118">
        <v>1.0290028834486435</v>
      </c>
      <c r="J36" s="117">
        <v>3.62914331587824</v>
      </c>
      <c r="K36" s="188">
        <v>0.82265707513741004</v>
      </c>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row>
    <row r="37" spans="1:37">
      <c r="A37" s="191" t="s">
        <v>33</v>
      </c>
      <c r="B37" s="117">
        <v>13.81599247386643</v>
      </c>
      <c r="C37" s="118">
        <v>0.76923832800693948</v>
      </c>
      <c r="D37" s="117">
        <v>15.91564166025411</v>
      </c>
      <c r="E37" s="118">
        <v>0.82900157941912267</v>
      </c>
      <c r="F37" s="117">
        <v>4.730077704805888</v>
      </c>
      <c r="G37" s="118">
        <v>0.52188656371451225</v>
      </c>
      <c r="H37" s="117">
        <v>20.698282869680369</v>
      </c>
      <c r="I37" s="118">
        <v>0.85131074312767585</v>
      </c>
      <c r="J37" s="117">
        <v>2.0770075700571411</v>
      </c>
      <c r="K37" s="188">
        <v>0.43740433868481493</v>
      </c>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row>
    <row r="38" spans="1:37">
      <c r="A38" s="191" t="s">
        <v>50</v>
      </c>
      <c r="B38" s="117">
        <v>8.2818208455336553</v>
      </c>
      <c r="C38" s="118">
        <v>0.54354454656682905</v>
      </c>
      <c r="D38" s="117">
        <v>9.5734805014464328</v>
      </c>
      <c r="E38" s="118">
        <v>0.62663489941813311</v>
      </c>
      <c r="F38" s="117">
        <v>5.5369285373258581</v>
      </c>
      <c r="G38" s="118">
        <v>0.75326072523806009</v>
      </c>
      <c r="H38" s="117">
        <v>21.935158411323389</v>
      </c>
      <c r="I38" s="118">
        <v>0.79670448229743229</v>
      </c>
      <c r="J38" s="117">
        <v>1.7955796756793589</v>
      </c>
      <c r="K38" s="188">
        <v>0.29221893726271397</v>
      </c>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row>
    <row r="39" spans="1:37">
      <c r="A39" s="191" t="s">
        <v>1</v>
      </c>
      <c r="B39" s="117">
        <v>5.3478098025267808</v>
      </c>
      <c r="C39" s="118">
        <v>0.6221437819956932</v>
      </c>
      <c r="D39" s="117">
        <v>6.7212887715801806</v>
      </c>
      <c r="E39" s="118">
        <v>0.9144423628954278</v>
      </c>
      <c r="F39" s="117">
        <v>4.5387911886997534</v>
      </c>
      <c r="G39" s="118">
        <v>0.58206258278649559</v>
      </c>
      <c r="H39" s="117">
        <v>16.051068314666551</v>
      </c>
      <c r="I39" s="118">
        <v>1.4699119638198681</v>
      </c>
      <c r="J39" s="117">
        <v>3.1493811352855272</v>
      </c>
      <c r="K39" s="188">
        <v>0.66578289654485701</v>
      </c>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row>
    <row r="40" spans="1:37">
      <c r="A40" s="191" t="s">
        <v>66</v>
      </c>
      <c r="B40" s="117">
        <v>5.328059414970725</v>
      </c>
      <c r="C40" s="118">
        <v>0.56291808246482655</v>
      </c>
      <c r="D40" s="117">
        <v>9.6540544435930151</v>
      </c>
      <c r="E40" s="118">
        <v>0.88123158831420467</v>
      </c>
      <c r="F40" s="117">
        <v>3.6715533249464789</v>
      </c>
      <c r="G40" s="118">
        <v>0.46858776828884385</v>
      </c>
      <c r="H40" s="117">
        <v>21.36610266360173</v>
      </c>
      <c r="I40" s="118">
        <v>1.1270615249181868</v>
      </c>
      <c r="J40" s="117" t="s">
        <v>6</v>
      </c>
      <c r="K40" s="188" t="s">
        <v>6</v>
      </c>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row>
    <row r="41" spans="1:37">
      <c r="A41" s="191" t="s">
        <v>77</v>
      </c>
      <c r="B41" s="117">
        <v>6.1721311475409841</v>
      </c>
      <c r="C41" s="118">
        <v>0.48155670540742745</v>
      </c>
      <c r="D41" s="117">
        <v>11.877049180327869</v>
      </c>
      <c r="E41" s="118">
        <v>0.64879452043823937</v>
      </c>
      <c r="F41" s="117">
        <v>6.1721311475409841</v>
      </c>
      <c r="G41" s="118">
        <v>0.53215592522782795</v>
      </c>
      <c r="H41" s="117">
        <v>14.86885245901639</v>
      </c>
      <c r="I41" s="118">
        <v>0.78303049558156301</v>
      </c>
      <c r="J41" s="117">
        <v>3.3524590163934431</v>
      </c>
      <c r="K41" s="188">
        <v>0.52054709302114932</v>
      </c>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row>
    <row r="42" spans="1:37">
      <c r="A42" s="191" t="s">
        <v>45</v>
      </c>
      <c r="B42" s="117">
        <v>5.589515194640498</v>
      </c>
      <c r="C42" s="118">
        <v>0.42125964228062979</v>
      </c>
      <c r="D42" s="117">
        <v>7.6195002336110642</v>
      </c>
      <c r="E42" s="118">
        <v>0.54530162334936383</v>
      </c>
      <c r="F42" s="117">
        <v>4.330421373345815</v>
      </c>
      <c r="G42" s="118">
        <v>0.34008282734228851</v>
      </c>
      <c r="H42" s="117">
        <v>14.09318455418439</v>
      </c>
      <c r="I42" s="118">
        <v>0.69807742427181108</v>
      </c>
      <c r="J42" s="117">
        <v>3.5516850410772851</v>
      </c>
      <c r="K42" s="188">
        <v>0.47777962851606859</v>
      </c>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row>
    <row r="43" spans="1:37">
      <c r="A43" s="191" t="s">
        <v>62</v>
      </c>
      <c r="B43" s="117">
        <v>5.497665545878057</v>
      </c>
      <c r="C43" s="118">
        <v>0.65958663897157088</v>
      </c>
      <c r="D43" s="117">
        <v>8.07041925694638</v>
      </c>
      <c r="E43" s="118">
        <v>0.90788161518139021</v>
      </c>
      <c r="F43" s="117">
        <v>9.2001009278058348</v>
      </c>
      <c r="G43" s="118">
        <v>1.273394549865088</v>
      </c>
      <c r="H43" s="117">
        <v>20.719230045102769</v>
      </c>
      <c r="I43" s="118">
        <v>1.5593124037452066</v>
      </c>
      <c r="J43" s="117">
        <v>6.0642973125735269</v>
      </c>
      <c r="K43" s="188">
        <v>1.6040573299676528</v>
      </c>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row>
    <row r="44" spans="1:37">
      <c r="A44" s="191" t="s">
        <v>74</v>
      </c>
      <c r="B44" s="117">
        <v>8.2847373638724022</v>
      </c>
      <c r="C44" s="118">
        <v>0.59796839593200091</v>
      </c>
      <c r="D44" s="117">
        <v>10.69528495119174</v>
      </c>
      <c r="E44" s="118">
        <v>0.66857128112803321</v>
      </c>
      <c r="F44" s="117">
        <v>7.1222915664001789</v>
      </c>
      <c r="G44" s="118">
        <v>0.59884740536987691</v>
      </c>
      <c r="H44" s="117">
        <v>22.58387429861429</v>
      </c>
      <c r="I44" s="118">
        <v>0.92087709927746131</v>
      </c>
      <c r="J44" s="117">
        <v>2.948918385985047</v>
      </c>
      <c r="K44" s="188">
        <v>0.55132631557433898</v>
      </c>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row>
    <row r="45" spans="1:37">
      <c r="A45" s="191" t="s">
        <v>48</v>
      </c>
      <c r="B45" s="117">
        <v>7.1204231951303401</v>
      </c>
      <c r="C45" s="118">
        <v>0.50652781828659665</v>
      </c>
      <c r="D45" s="117">
        <v>8.2813051258843107</v>
      </c>
      <c r="E45" s="118">
        <v>0.56668089149741363</v>
      </c>
      <c r="F45" s="117">
        <v>4.6570573544698508</v>
      </c>
      <c r="G45" s="118">
        <v>0.54795959117010662</v>
      </c>
      <c r="H45" s="117">
        <v>22.924034207640101</v>
      </c>
      <c r="I45" s="118">
        <v>0.66506500475477437</v>
      </c>
      <c r="J45" s="117">
        <v>2.9533643034197601</v>
      </c>
      <c r="K45" s="188">
        <v>0.62380475466415153</v>
      </c>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row>
    <row r="46" spans="1:37">
      <c r="A46" s="191" t="s">
        <v>35</v>
      </c>
      <c r="B46" s="117">
        <v>9.6087571197086774</v>
      </c>
      <c r="C46" s="118">
        <v>0.78321748457013329</v>
      </c>
      <c r="D46" s="117">
        <v>11.350663233473069</v>
      </c>
      <c r="E46" s="118">
        <v>0.84441497482824845</v>
      </c>
      <c r="F46" s="117">
        <v>6.6431375761816964</v>
      </c>
      <c r="G46" s="118">
        <v>0.72590028946707386</v>
      </c>
      <c r="H46" s="117">
        <v>22.405254222557978</v>
      </c>
      <c r="I46" s="118">
        <v>1.1191237686751205</v>
      </c>
      <c r="J46" s="117">
        <v>2.8388670291041009</v>
      </c>
      <c r="K46" s="188">
        <v>0.4130657575039815</v>
      </c>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row>
    <row r="47" spans="1:37">
      <c r="A47" s="191" t="s">
        <v>80</v>
      </c>
      <c r="B47" s="117">
        <v>5.1586039767983269</v>
      </c>
      <c r="C47" s="118">
        <v>0.44408533019357077</v>
      </c>
      <c r="D47" s="117">
        <v>8.1036196153550275</v>
      </c>
      <c r="E47" s="118">
        <v>0.49393579535133647</v>
      </c>
      <c r="F47" s="117">
        <v>2.6369657511378408</v>
      </c>
      <c r="G47" s="118">
        <v>0.38692755455648331</v>
      </c>
      <c r="H47" s="117">
        <v>10.979656953287501</v>
      </c>
      <c r="I47" s="118">
        <v>0.66967488267886544</v>
      </c>
      <c r="J47" s="117">
        <v>1.137864571512766</v>
      </c>
      <c r="K47" s="188">
        <v>0.34603587034598882</v>
      </c>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row>
    <row r="48" spans="1:37">
      <c r="A48" s="191" t="s">
        <v>73</v>
      </c>
      <c r="B48" s="117">
        <v>3.582380833236825</v>
      </c>
      <c r="C48" s="118">
        <v>0.2542714124968764</v>
      </c>
      <c r="D48" s="117">
        <v>9.0343113622634785</v>
      </c>
      <c r="E48" s="118">
        <v>0.47308954466350861</v>
      </c>
      <c r="F48" s="117">
        <v>8.0091324061583649</v>
      </c>
      <c r="G48" s="118">
        <v>0.53563308337587601</v>
      </c>
      <c r="H48" s="117">
        <v>14.721151909781989</v>
      </c>
      <c r="I48" s="118">
        <v>0.70681206596973967</v>
      </c>
      <c r="J48" s="117">
        <v>1.6997565098529901</v>
      </c>
      <c r="K48" s="188">
        <v>0.46807774468706198</v>
      </c>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row>
    <row r="49" spans="1:37">
      <c r="A49" s="191" t="s">
        <v>51</v>
      </c>
      <c r="B49" s="117">
        <v>9.334854165353816</v>
      </c>
      <c r="C49" s="118">
        <v>0.56104296432831735</v>
      </c>
      <c r="D49" s="117">
        <v>9.8023524288033812</v>
      </c>
      <c r="E49" s="118">
        <v>0.54771078581129085</v>
      </c>
      <c r="F49" s="117">
        <v>3.5416434366998009</v>
      </c>
      <c r="G49" s="118">
        <v>0.3911892524626604</v>
      </c>
      <c r="H49" s="117">
        <v>21.64388310577359</v>
      </c>
      <c r="I49" s="118">
        <v>0.86052651676067049</v>
      </c>
      <c r="J49" s="117">
        <v>2.0915752716618399</v>
      </c>
      <c r="K49" s="188">
        <v>0.462381067213116</v>
      </c>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row>
    <row r="50" spans="1:37">
      <c r="A50" s="222" t="s">
        <v>34</v>
      </c>
      <c r="B50" s="223">
        <v>9.4225755167232101</v>
      </c>
      <c r="C50" s="224">
        <v>0.75281596322362554</v>
      </c>
      <c r="D50" s="223">
        <v>10.156600336165511</v>
      </c>
      <c r="E50" s="224">
        <v>0.801279554791542</v>
      </c>
      <c r="F50" s="223">
        <v>3.7680323510353939</v>
      </c>
      <c r="G50" s="224">
        <v>0.57052304882962823</v>
      </c>
      <c r="H50" s="223">
        <v>15.659377007528141</v>
      </c>
      <c r="I50" s="224">
        <v>0.70459142935512342</v>
      </c>
      <c r="J50" s="223">
        <v>2.7457810159386402</v>
      </c>
      <c r="K50" s="225">
        <v>0.53078672810184113</v>
      </c>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row>
    <row r="51" spans="1:37">
      <c r="A51" s="191" t="s">
        <v>38</v>
      </c>
      <c r="B51" s="117">
        <v>6.2054596485119262</v>
      </c>
      <c r="C51" s="118">
        <v>0.3154642069021133</v>
      </c>
      <c r="D51" s="117">
        <v>9.7894392424195242</v>
      </c>
      <c r="E51" s="118">
        <v>0.50214054671177721</v>
      </c>
      <c r="F51" s="117">
        <v>11.04104846937159</v>
      </c>
      <c r="G51" s="118">
        <v>0.59120140148038036</v>
      </c>
      <c r="H51" s="117" t="s">
        <v>6</v>
      </c>
      <c r="I51" s="118" t="s">
        <v>6</v>
      </c>
      <c r="J51" s="117">
        <v>0.40817739018277538</v>
      </c>
      <c r="K51" s="188">
        <v>8.6718098066176544E-2</v>
      </c>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row>
    <row r="52" spans="1:37">
      <c r="A52" s="191" t="s">
        <v>68</v>
      </c>
      <c r="B52" s="117">
        <v>6.3472889068737279</v>
      </c>
      <c r="C52" s="118">
        <v>0.46732848008844297</v>
      </c>
      <c r="D52" s="117">
        <v>7.3271585549929394</v>
      </c>
      <c r="E52" s="118">
        <v>0.52548039244417744</v>
      </c>
      <c r="F52" s="117">
        <v>6.7431758742188714</v>
      </c>
      <c r="G52" s="118">
        <v>0.47777744356713225</v>
      </c>
      <c r="H52" s="117">
        <v>23.699649680878181</v>
      </c>
      <c r="I52" s="118">
        <v>0.70349620232369037</v>
      </c>
      <c r="J52" s="117">
        <v>3.6057016258521091</v>
      </c>
      <c r="K52" s="188">
        <v>0.68556805675436716</v>
      </c>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row>
    <row r="53" spans="1:37">
      <c r="A53" s="191" t="s">
        <v>46</v>
      </c>
      <c r="B53" s="117">
        <v>3.8688975832366288</v>
      </c>
      <c r="C53" s="118">
        <v>0.36795098284360578</v>
      </c>
      <c r="D53" s="117">
        <v>8.6102501043731845</v>
      </c>
      <c r="E53" s="118">
        <v>0.83704938918269989</v>
      </c>
      <c r="F53" s="117">
        <v>4.9063849622720692</v>
      </c>
      <c r="G53" s="118">
        <v>0.86679993935712729</v>
      </c>
      <c r="H53" s="117">
        <v>12.93927014936475</v>
      </c>
      <c r="I53" s="118">
        <v>0.70392482890547536</v>
      </c>
      <c r="J53" s="117">
        <v>5.9714537044059259</v>
      </c>
      <c r="K53" s="188">
        <v>0.57369833628560452</v>
      </c>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row>
    <row r="54" spans="1:37">
      <c r="A54" s="191" t="s">
        <v>32</v>
      </c>
      <c r="B54" s="117">
        <v>3.8081500418745389</v>
      </c>
      <c r="C54" s="118">
        <v>0.24187331588576827</v>
      </c>
      <c r="D54" s="117">
        <v>7.1443230478912154</v>
      </c>
      <c r="E54" s="118">
        <v>0.43008826954193652</v>
      </c>
      <c r="F54" s="117">
        <v>11.16908746799146</v>
      </c>
      <c r="G54" s="118">
        <v>0.38996791292508459</v>
      </c>
      <c r="H54" s="117">
        <v>20.896831832565429</v>
      </c>
      <c r="I54" s="118">
        <v>0.69170251485866019</v>
      </c>
      <c r="J54" s="117">
        <v>1.3697200844701509</v>
      </c>
      <c r="K54" s="188">
        <v>0.23145280845041794</v>
      </c>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row>
    <row r="55" spans="1:37">
      <c r="A55" s="191" t="s">
        <v>75</v>
      </c>
      <c r="B55" s="117">
        <v>3.2265372704242199</v>
      </c>
      <c r="C55" s="118">
        <v>0.16777781083969592</v>
      </c>
      <c r="D55" s="117">
        <v>6.6645606510782294</v>
      </c>
      <c r="E55" s="118">
        <v>0.60293572169449194</v>
      </c>
      <c r="F55" s="117">
        <v>4.398624261695196</v>
      </c>
      <c r="G55" s="118">
        <v>0.42094580155099282</v>
      </c>
      <c r="H55" s="117">
        <v>11.72143411718875</v>
      </c>
      <c r="I55" s="118">
        <v>0.77588322972569912</v>
      </c>
      <c r="J55" s="117">
        <v>1.4527595733887071</v>
      </c>
      <c r="K55" s="188">
        <v>0.35161254646915147</v>
      </c>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row>
    <row r="56" spans="1:37">
      <c r="A56" s="191" t="s">
        <v>37</v>
      </c>
      <c r="B56" s="117">
        <v>4.8188296757632827</v>
      </c>
      <c r="C56" s="118">
        <v>0.34967594844657957</v>
      </c>
      <c r="D56" s="117">
        <v>9.9478006494161466</v>
      </c>
      <c r="E56" s="118">
        <v>0.70228970329686946</v>
      </c>
      <c r="F56" s="117">
        <v>5.9810889992521084</v>
      </c>
      <c r="G56" s="118">
        <v>0.45970296264659183</v>
      </c>
      <c r="H56" s="117">
        <v>14.22866903284465</v>
      </c>
      <c r="I56" s="118">
        <v>0.75172903258226309</v>
      </c>
      <c r="J56" s="117">
        <v>1.194653933761828</v>
      </c>
      <c r="K56" s="188">
        <v>0.36732495062057802</v>
      </c>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row>
    <row r="57" spans="1:37">
      <c r="A57" s="191" t="s">
        <v>55</v>
      </c>
      <c r="B57" s="117">
        <v>6.7792229030131992</v>
      </c>
      <c r="C57" s="118">
        <v>1.7476626337559547</v>
      </c>
      <c r="D57" s="117">
        <v>8.8943973029601882</v>
      </c>
      <c r="E57" s="118">
        <v>1.7021248994299478</v>
      </c>
      <c r="F57" s="117">
        <v>5.4223237442158547</v>
      </c>
      <c r="G57" s="118">
        <v>1.1283713252737786</v>
      </c>
      <c r="H57" s="117">
        <v>12.2740017759683</v>
      </c>
      <c r="I57" s="118">
        <v>1.8468248793083502</v>
      </c>
      <c r="J57" s="117">
        <v>5.0862058068615061</v>
      </c>
      <c r="K57" s="188">
        <v>0.63120094665602078</v>
      </c>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row>
    <row r="58" spans="1:37">
      <c r="A58" s="186" t="s">
        <v>67</v>
      </c>
      <c r="B58" s="117">
        <v>5.343419986171134</v>
      </c>
      <c r="C58" s="118">
        <v>0.26641689064072227</v>
      </c>
      <c r="D58" s="117">
        <v>10.26867652084232</v>
      </c>
      <c r="E58" s="118">
        <v>0.34358170748081557</v>
      </c>
      <c r="F58" s="117">
        <v>7.1743496827472937</v>
      </c>
      <c r="G58" s="118">
        <v>0.28070745375951067</v>
      </c>
      <c r="H58" s="117">
        <v>12.482825732795661</v>
      </c>
      <c r="I58" s="118">
        <v>0.3964563375016894</v>
      </c>
      <c r="J58" s="117">
        <v>2.0470771547980018</v>
      </c>
      <c r="K58" s="188">
        <v>0.2242803548715239</v>
      </c>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19"/>
    </row>
    <row r="59" spans="1:37">
      <c r="A59" s="259" t="s">
        <v>58</v>
      </c>
      <c r="B59" s="260">
        <v>6.8730090388939526</v>
      </c>
      <c r="C59" s="261">
        <v>0.1217325582324774</v>
      </c>
      <c r="D59" s="260">
        <v>9.6988998015991221</v>
      </c>
      <c r="E59" s="261">
        <v>0.21644754541776701</v>
      </c>
      <c r="F59" s="260">
        <v>5.3446364600236054</v>
      </c>
      <c r="G59" s="261">
        <v>0.1206814090379896</v>
      </c>
      <c r="H59" s="260">
        <v>19.863318663179381</v>
      </c>
      <c r="I59" s="261">
        <v>0.2090593656239382</v>
      </c>
      <c r="J59" s="260">
        <v>3.4922349038689791</v>
      </c>
      <c r="K59" s="262">
        <v>0.1281308031798028</v>
      </c>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row>
    <row r="60" spans="1:37">
      <c r="A60" s="263" t="s">
        <v>83</v>
      </c>
      <c r="B60" s="117">
        <v>6.811988353729248</v>
      </c>
      <c r="C60" s="118">
        <v>0.1354397386312485</v>
      </c>
      <c r="D60" s="117">
        <v>9.4149246215820312</v>
      </c>
      <c r="E60" s="118">
        <v>0.16144493222236631</v>
      </c>
      <c r="F60" s="117">
        <v>5.8283090591430664</v>
      </c>
      <c r="G60" s="118">
        <v>0.15322099626064301</v>
      </c>
      <c r="H60" s="117">
        <v>20.73885345458984</v>
      </c>
      <c r="I60" s="118">
        <v>0.2183779180049896</v>
      </c>
      <c r="J60" s="117">
        <v>3.1008322238922119</v>
      </c>
      <c r="K60" s="188">
        <v>0.16891436278820041</v>
      </c>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row>
    <row r="61" spans="1:37">
      <c r="A61" s="296" t="s">
        <v>82</v>
      </c>
      <c r="B61" s="121">
        <v>6.7120116514691492</v>
      </c>
      <c r="C61" s="122">
        <v>9.1155310964090394E-2</v>
      </c>
      <c r="D61" s="121">
        <v>9.4521806068604484</v>
      </c>
      <c r="E61" s="122">
        <v>0.14889729145090819</v>
      </c>
      <c r="F61" s="121">
        <v>5.7876982750892196</v>
      </c>
      <c r="G61" s="122">
        <v>9.2917967540520702E-2</v>
      </c>
      <c r="H61" s="121">
        <v>19.72516526378578</v>
      </c>
      <c r="I61" s="122">
        <v>0.15441382780948171</v>
      </c>
      <c r="J61" s="121">
        <v>3.204654479588569</v>
      </c>
      <c r="K61" s="189">
        <v>9.2815108237389699E-2</v>
      </c>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row>
    <row r="62" spans="1:37" ht="16" thickBot="1">
      <c r="A62" s="285" t="s">
        <v>526</v>
      </c>
      <c r="B62" s="297">
        <v>4.6773432579764034</v>
      </c>
      <c r="C62" s="298">
        <v>0.43395328326973731</v>
      </c>
      <c r="D62" s="297">
        <v>6.5534147364435862</v>
      </c>
      <c r="E62" s="298">
        <v>0.56347509236382365</v>
      </c>
      <c r="F62" s="297">
        <v>12.10124883709072</v>
      </c>
      <c r="G62" s="298">
        <v>0.92960420303772606</v>
      </c>
      <c r="H62" s="297">
        <v>23.186755868543731</v>
      </c>
      <c r="I62" s="298">
        <v>1.3403557439092941</v>
      </c>
      <c r="J62" s="297">
        <v>2.1659142723570599</v>
      </c>
      <c r="K62" s="299">
        <v>0.26825430140516515</v>
      </c>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row>
    <row r="63" spans="1:37">
      <c r="A63" s="124"/>
      <c r="B63" s="124"/>
      <c r="C63" s="124"/>
      <c r="D63" s="125"/>
      <c r="E63" s="118"/>
      <c r="F63" s="117"/>
      <c r="G63" s="118"/>
      <c r="H63" s="117"/>
      <c r="I63" s="118"/>
      <c r="J63" s="117"/>
      <c r="K63" s="118"/>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row>
    <row r="64" spans="1:37">
      <c r="A64" s="89" t="s">
        <v>428</v>
      </c>
      <c r="B64" s="124"/>
      <c r="C64" s="124"/>
      <c r="D64" s="125"/>
      <c r="E64" s="118"/>
      <c r="F64" s="117"/>
      <c r="G64" s="118"/>
      <c r="H64" s="117"/>
      <c r="I64" s="118"/>
      <c r="J64" s="117"/>
      <c r="K64" s="118"/>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row>
    <row r="65" spans="1:37">
      <c r="A65" s="247" t="s">
        <v>157</v>
      </c>
      <c r="B65" s="124"/>
      <c r="C65" s="124"/>
      <c r="D65" s="125"/>
      <c r="E65" s="118"/>
      <c r="F65" s="117"/>
      <c r="G65" s="118"/>
      <c r="H65" s="117"/>
      <c r="I65" s="118"/>
      <c r="J65" s="117"/>
      <c r="K65" s="118"/>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row>
    <row r="66" spans="1:37">
      <c r="A66" s="247" t="s">
        <v>253</v>
      </c>
      <c r="B66" s="124"/>
      <c r="C66" s="124"/>
      <c r="D66" s="125"/>
      <c r="E66" s="118"/>
      <c r="F66" s="117"/>
      <c r="G66" s="118"/>
      <c r="H66" s="117"/>
      <c r="I66" s="118"/>
      <c r="J66" s="117"/>
      <c r="K66" s="118"/>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row>
    <row r="67" spans="1:37">
      <c r="A67" s="13" t="s">
        <v>427</v>
      </c>
      <c r="B67" s="127"/>
      <c r="C67" s="127"/>
    </row>
    <row r="68" spans="1:37">
      <c r="A68" s="80" t="s">
        <v>320</v>
      </c>
      <c r="B68" s="75"/>
      <c r="C68" s="75"/>
    </row>
    <row r="69" spans="1:37">
      <c r="A69" s="29"/>
    </row>
    <row r="70" spans="1:37">
      <c r="A70" s="30"/>
    </row>
  </sheetData>
  <sortState xmlns:xlrd2="http://schemas.microsoft.com/office/spreadsheetml/2017/richdata2" ref="A11:K58">
    <sortCondition ref="A11"/>
  </sortState>
  <customSheetViews>
    <customSheetView guid="{D5EBC263-696F-49EE-8F70-9720399D0AE4}" scale="80" showGridLines="0">
      <selection activeCell="O3" sqref="O3"/>
      <pageMargins left="0.7" right="0.7" top="0.75" bottom="0.75" header="0.3" footer="0.3"/>
      <pageSetup paperSize="9" orientation="portrait" r:id="rId1"/>
    </customSheetView>
    <customSheetView guid="{353D1C49-C974-412E-95D5-6B2FB5C60A84}" scale="80" showGridLines="0">
      <selection activeCell="O3" sqref="O3"/>
      <pageMargins left="0.7" right="0.7" top="0.75" bottom="0.75" header="0.3" footer="0.3"/>
      <pageSetup paperSize="9" orientation="portrait" r:id="rId2"/>
    </customSheetView>
  </customSheetViews>
  <mergeCells count="7">
    <mergeCell ref="A7:A10"/>
    <mergeCell ref="B7:K8"/>
    <mergeCell ref="D9:E9"/>
    <mergeCell ref="F9:G9"/>
    <mergeCell ref="H9:I9"/>
    <mergeCell ref="J9:K9"/>
    <mergeCell ref="B9:C9"/>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AK68"/>
  <sheetViews>
    <sheetView showGridLines="0" zoomScaleNormal="100" workbookViewId="0"/>
  </sheetViews>
  <sheetFormatPr baseColWidth="10" defaultColWidth="9.1640625" defaultRowHeight="13"/>
  <cols>
    <col min="1" max="1" width="34" style="82" customWidth="1"/>
    <col min="2" max="2" width="9.1640625" style="82" customWidth="1"/>
    <col min="3" max="3" width="9" style="82" customWidth="1"/>
    <col min="4" max="16384" width="9.1640625" style="82"/>
  </cols>
  <sheetData>
    <row r="1" spans="1:37">
      <c r="A1" s="82" t="str">
        <f ca="1">RIGHT(CELL("Filename",A1),LEN(CELL("Filename",A1))-FIND("]",CELL("Filename",A1)))</f>
        <v>Tabela CMUL.NO.EXP_P_I3</v>
      </c>
      <c r="D1" s="16"/>
      <c r="E1" s="16"/>
      <c r="F1" s="16"/>
      <c r="G1" s="16"/>
      <c r="H1" s="43"/>
      <c r="I1" s="16"/>
      <c r="J1" s="113" t="s">
        <v>338</v>
      </c>
      <c r="K1" s="43"/>
      <c r="O1" s="138"/>
    </row>
    <row r="2" spans="1:37">
      <c r="A2" s="82" t="s">
        <v>270</v>
      </c>
      <c r="D2" s="16"/>
      <c r="E2" s="16"/>
      <c r="F2" s="16"/>
      <c r="G2" s="16"/>
      <c r="H2" s="43"/>
      <c r="I2" s="16"/>
      <c r="J2" s="15" t="s">
        <v>381</v>
      </c>
      <c r="K2" s="43"/>
    </row>
    <row r="3" spans="1:37">
      <c r="A3" s="77" t="s">
        <v>264</v>
      </c>
      <c r="B3" s="77"/>
      <c r="C3" s="77"/>
      <c r="D3" s="78"/>
      <c r="E3" s="16"/>
      <c r="F3" s="16"/>
      <c r="G3" s="16"/>
      <c r="H3" s="16"/>
      <c r="I3" s="16"/>
      <c r="J3" s="43"/>
      <c r="K3" s="43"/>
    </row>
    <row r="4" spans="1:37">
      <c r="A4" s="184" t="s">
        <v>139</v>
      </c>
      <c r="B4" s="83"/>
      <c r="C4" s="83"/>
      <c r="D4" s="16"/>
      <c r="E4" s="16"/>
      <c r="F4" s="16"/>
      <c r="G4" s="16"/>
      <c r="H4" s="16"/>
      <c r="I4" s="16"/>
      <c r="J4" s="43"/>
      <c r="K4" s="43"/>
    </row>
    <row r="5" spans="1:37">
      <c r="A5" s="83"/>
      <c r="B5" s="83"/>
      <c r="C5" s="83"/>
      <c r="D5" s="16"/>
      <c r="E5" s="16"/>
      <c r="F5" s="16"/>
      <c r="G5" s="16"/>
      <c r="H5" s="16"/>
      <c r="I5" s="16"/>
      <c r="J5" s="43"/>
      <c r="K5" s="43"/>
    </row>
    <row r="6" spans="1:37" ht="14" thickBot="1">
      <c r="A6" s="83"/>
      <c r="B6" s="83"/>
      <c r="C6" s="83"/>
      <c r="D6" s="16"/>
      <c r="E6" s="16"/>
      <c r="F6" s="16"/>
      <c r="G6" s="16"/>
      <c r="H6" s="16"/>
      <c r="I6" s="16"/>
      <c r="J6" s="43"/>
      <c r="K6" s="43"/>
    </row>
    <row r="7" spans="1:37" s="201" customFormat="1" ht="16" customHeight="1">
      <c r="A7" s="438"/>
      <c r="B7" s="440" t="s">
        <v>633</v>
      </c>
      <c r="C7" s="409"/>
      <c r="D7" s="409"/>
      <c r="E7" s="409"/>
      <c r="F7" s="409"/>
      <c r="G7" s="409"/>
      <c r="H7" s="409"/>
      <c r="I7" s="409"/>
      <c r="J7" s="409"/>
      <c r="K7" s="41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7" s="201" customFormat="1" ht="12.75" customHeight="1">
      <c r="A8" s="439"/>
      <c r="B8" s="441"/>
      <c r="C8" s="442"/>
      <c r="D8" s="442"/>
      <c r="E8" s="442"/>
      <c r="F8" s="442"/>
      <c r="G8" s="442"/>
      <c r="H8" s="442"/>
      <c r="I8" s="442"/>
      <c r="J8" s="442"/>
      <c r="K8" s="443"/>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7" s="201" customFormat="1" ht="78.75" customHeight="1">
      <c r="A9" s="436"/>
      <c r="B9" s="382" t="s">
        <v>463</v>
      </c>
      <c r="C9" s="382"/>
      <c r="D9" s="382" t="s">
        <v>158</v>
      </c>
      <c r="E9" s="382"/>
      <c r="F9" s="382" t="s">
        <v>647</v>
      </c>
      <c r="G9" s="382"/>
      <c r="H9" s="382" t="s">
        <v>648</v>
      </c>
      <c r="I9" s="382"/>
      <c r="J9" s="382" t="s">
        <v>156</v>
      </c>
      <c r="K9" s="383"/>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7">
      <c r="A10" s="437"/>
      <c r="B10" s="131" t="s">
        <v>100</v>
      </c>
      <c r="C10" s="130" t="s">
        <v>309</v>
      </c>
      <c r="D10" s="131" t="s">
        <v>100</v>
      </c>
      <c r="E10" s="130" t="s">
        <v>309</v>
      </c>
      <c r="F10" s="131" t="s">
        <v>100</v>
      </c>
      <c r="G10" s="130" t="s">
        <v>309</v>
      </c>
      <c r="H10" s="131" t="s">
        <v>100</v>
      </c>
      <c r="I10" s="130" t="s">
        <v>309</v>
      </c>
      <c r="J10" s="131" t="s">
        <v>100</v>
      </c>
      <c r="K10" s="302" t="s">
        <v>309</v>
      </c>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row>
    <row r="11" spans="1:37">
      <c r="A11" s="191" t="s">
        <v>49</v>
      </c>
      <c r="B11" s="117">
        <v>5.0766634255316161</v>
      </c>
      <c r="C11" s="118">
        <v>0.37565908507617291</v>
      </c>
      <c r="D11" s="117">
        <v>8.041658058675079</v>
      </c>
      <c r="E11" s="118">
        <v>0.56516684046060495</v>
      </c>
      <c r="F11" s="117">
        <v>4.77593731893153</v>
      </c>
      <c r="G11" s="118">
        <v>0.46291763007996589</v>
      </c>
      <c r="H11" s="117">
        <v>19.98699167080084</v>
      </c>
      <c r="I11" s="118">
        <v>0.82857482111211045</v>
      </c>
      <c r="J11" s="117">
        <v>4.4891167131666174</v>
      </c>
      <c r="K11" s="188">
        <v>0.74486758066780689</v>
      </c>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row>
    <row r="12" spans="1:37">
      <c r="A12" s="191" t="s">
        <v>79</v>
      </c>
      <c r="B12" s="117">
        <v>7.4830826495037783</v>
      </c>
      <c r="C12" s="118">
        <v>0.51317894057286229</v>
      </c>
      <c r="D12" s="117">
        <v>9.8281981824618434</v>
      </c>
      <c r="E12" s="118">
        <v>0.65147017641712512</v>
      </c>
      <c r="F12" s="117">
        <v>7.2027603402187621</v>
      </c>
      <c r="G12" s="118">
        <v>0.72246107200631915</v>
      </c>
      <c r="H12" s="117">
        <v>14.796560695321579</v>
      </c>
      <c r="I12" s="118">
        <v>0.92913632963621084</v>
      </c>
      <c r="J12" s="117">
        <v>6.4424219941447793</v>
      </c>
      <c r="K12" s="188">
        <v>0.6903225129776891</v>
      </c>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row>
    <row r="13" spans="1:37">
      <c r="A13" s="191" t="s">
        <v>47</v>
      </c>
      <c r="B13" s="117">
        <v>7.3855550747064704</v>
      </c>
      <c r="C13" s="118">
        <v>0.65297308760194306</v>
      </c>
      <c r="D13" s="117">
        <v>10.086100729776611</v>
      </c>
      <c r="E13" s="118">
        <v>0.85829787441140459</v>
      </c>
      <c r="F13" s="117">
        <v>5.1472799154649787</v>
      </c>
      <c r="G13" s="118">
        <v>0.71728559055144014</v>
      </c>
      <c r="H13" s="117">
        <v>12.848528451412131</v>
      </c>
      <c r="I13" s="118">
        <v>0.85343627113701426</v>
      </c>
      <c r="J13" s="117">
        <v>4.8043975313892204</v>
      </c>
      <c r="K13" s="188">
        <v>0.63505730692595441</v>
      </c>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row>
    <row r="14" spans="1:37">
      <c r="A14" s="191" t="s">
        <v>44</v>
      </c>
      <c r="B14" s="117">
        <v>8.0641954466479415</v>
      </c>
      <c r="C14" s="118">
        <v>0.87525906275463905</v>
      </c>
      <c r="D14" s="117">
        <v>10.08133962372238</v>
      </c>
      <c r="E14" s="118">
        <v>1.4840416341601954</v>
      </c>
      <c r="F14" s="117">
        <v>3.5650922747408491</v>
      </c>
      <c r="G14" s="118">
        <v>0.53598357466949487</v>
      </c>
      <c r="H14" s="117">
        <v>15.90143174691614</v>
      </c>
      <c r="I14" s="118">
        <v>0.75616093035275012</v>
      </c>
      <c r="J14" s="117">
        <v>5.246986216645718</v>
      </c>
      <c r="K14" s="188">
        <v>0.88270037187203521</v>
      </c>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row>
    <row r="15" spans="1:37">
      <c r="A15" s="191" t="s">
        <v>74</v>
      </c>
      <c r="B15" s="117">
        <v>9.0264681453940767</v>
      </c>
      <c r="C15" s="118">
        <v>0.60544804824543008</v>
      </c>
      <c r="D15" s="117">
        <v>11.175792909391349</v>
      </c>
      <c r="E15" s="118">
        <v>0.60436065054420585</v>
      </c>
      <c r="F15" s="117">
        <v>7.6836311264586739</v>
      </c>
      <c r="G15" s="118">
        <v>0.60346102405310209</v>
      </c>
      <c r="H15" s="117">
        <v>21.978048284417909</v>
      </c>
      <c r="I15" s="118">
        <v>1.0431081812500502</v>
      </c>
      <c r="J15" s="117">
        <v>3.4885223477377898</v>
      </c>
      <c r="K15" s="188">
        <v>0.59267901786130239</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row>
    <row r="16" spans="1:37">
      <c r="A16" s="191" t="s">
        <v>34</v>
      </c>
      <c r="B16" s="117">
        <v>9.116504854368932</v>
      </c>
      <c r="C16" s="118">
        <v>0.68407306032388682</v>
      </c>
      <c r="D16" s="117">
        <v>9.9126213592233015</v>
      </c>
      <c r="E16" s="118">
        <v>0.742103792514336</v>
      </c>
      <c r="F16" s="117">
        <v>4.1067961165048548</v>
      </c>
      <c r="G16" s="118">
        <v>0.66122836591411793</v>
      </c>
      <c r="H16" s="117">
        <v>16.94174757281553</v>
      </c>
      <c r="I16" s="118">
        <v>0.85530480721774094</v>
      </c>
      <c r="J16" s="117">
        <v>3.203883495145631</v>
      </c>
      <c r="K16" s="188">
        <v>0.49733114398126038</v>
      </c>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row>
    <row r="17" spans="1:37" ht="13.25" customHeight="1">
      <c r="A17" s="191" t="s">
        <v>46</v>
      </c>
      <c r="B17" s="117">
        <v>4.2182868314825814</v>
      </c>
      <c r="C17" s="118">
        <v>0.36858479804125271</v>
      </c>
      <c r="D17" s="117">
        <v>7.720371567370691</v>
      </c>
      <c r="E17" s="118">
        <v>0.49585042036676724</v>
      </c>
      <c r="F17" s="117">
        <v>2.4749885151604518</v>
      </c>
      <c r="G17" s="118">
        <v>0.3162944277784549</v>
      </c>
      <c r="H17" s="117">
        <v>12.396058264805561</v>
      </c>
      <c r="I17" s="118">
        <v>0.89560265142754514</v>
      </c>
      <c r="J17" s="117">
        <v>7.6273983615158079</v>
      </c>
      <c r="K17" s="188">
        <v>1.1537910182366002</v>
      </c>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row>
    <row r="18" spans="1:37">
      <c r="A18" s="191" t="s">
        <v>32</v>
      </c>
      <c r="B18" s="117">
        <v>4.6495026905808619</v>
      </c>
      <c r="C18" s="118">
        <v>0.37638076615234939</v>
      </c>
      <c r="D18" s="117">
        <v>8.1752737037777621</v>
      </c>
      <c r="E18" s="118">
        <v>0.51172578211236996</v>
      </c>
      <c r="F18" s="117">
        <v>13.36404590544686</v>
      </c>
      <c r="G18" s="118">
        <v>0.54974887890107726</v>
      </c>
      <c r="H18" s="117">
        <v>23.624603291701501</v>
      </c>
      <c r="I18" s="118">
        <v>1.0481938870064158</v>
      </c>
      <c r="J18" s="117">
        <v>1.4434594375295939</v>
      </c>
      <c r="K18" s="188">
        <v>0.33178584836742042</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row>
    <row r="19" spans="1:37">
      <c r="A19" s="191" t="s">
        <v>75</v>
      </c>
      <c r="B19" s="117">
        <v>3.8335712854004278</v>
      </c>
      <c r="C19" s="118">
        <v>0.29548182771744541</v>
      </c>
      <c r="D19" s="117">
        <v>8.5145055994862204</v>
      </c>
      <c r="E19" s="118">
        <v>0.76603935208312757</v>
      </c>
      <c r="F19" s="117">
        <v>6.765438453993931</v>
      </c>
      <c r="G19" s="118">
        <v>0.67862631321839095</v>
      </c>
      <c r="H19" s="117">
        <v>11.94621642339138</v>
      </c>
      <c r="I19" s="118">
        <v>0.83610562747951955</v>
      </c>
      <c r="J19" s="117">
        <v>1.5803596551494039</v>
      </c>
      <c r="K19" s="188">
        <v>0.29761665276261262</v>
      </c>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row>
    <row r="20" spans="1:37">
      <c r="A20" s="191" t="s">
        <v>37</v>
      </c>
      <c r="B20" s="117">
        <v>4.7429543770970151</v>
      </c>
      <c r="C20" s="118">
        <v>0.25829776419709205</v>
      </c>
      <c r="D20" s="117">
        <v>7.7538653102161232</v>
      </c>
      <c r="E20" s="118">
        <v>0.48970067956410601</v>
      </c>
      <c r="F20" s="117">
        <v>5.9964133709214931</v>
      </c>
      <c r="G20" s="118">
        <v>0.4358448228233085</v>
      </c>
      <c r="H20" s="117">
        <v>17.89496660712031</v>
      </c>
      <c r="I20" s="118">
        <v>0.79077345249868214</v>
      </c>
      <c r="J20" s="117">
        <v>1.6114493641088441</v>
      </c>
      <c r="K20" s="188">
        <v>0.52597128730809661</v>
      </c>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row>
    <row r="21" spans="1:37" ht="14" thickBot="1">
      <c r="A21" s="192" t="s">
        <v>67</v>
      </c>
      <c r="B21" s="193">
        <v>5.3687605051804752</v>
      </c>
      <c r="C21" s="194">
        <v>0.28251631036083752</v>
      </c>
      <c r="D21" s="193">
        <v>10.1442199098374</v>
      </c>
      <c r="E21" s="194">
        <v>0.39418778403381549</v>
      </c>
      <c r="F21" s="193">
        <v>7.3379461892359394</v>
      </c>
      <c r="G21" s="194">
        <v>0.30584335088870573</v>
      </c>
      <c r="H21" s="193">
        <v>12.359298892698</v>
      </c>
      <c r="I21" s="194">
        <v>0.40279985805592089</v>
      </c>
      <c r="J21" s="193">
        <v>1.9383535320832539</v>
      </c>
      <c r="K21" s="195">
        <v>0.2553907480109267</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row>
    <row r="22" spans="1:37">
      <c r="A22" s="124"/>
      <c r="B22" s="124"/>
      <c r="C22" s="124"/>
      <c r="D22" s="125"/>
      <c r="E22" s="118"/>
      <c r="F22" s="117"/>
      <c r="G22" s="118"/>
      <c r="H22" s="117"/>
      <c r="I22" s="118"/>
      <c r="J22" s="117"/>
      <c r="K22" s="118"/>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c r="A23" s="43" t="s">
        <v>251</v>
      </c>
      <c r="B23" s="124"/>
      <c r="C23" s="124"/>
      <c r="D23" s="125"/>
      <c r="E23" s="118"/>
      <c r="F23" s="117"/>
      <c r="G23" s="118"/>
      <c r="H23" s="117"/>
      <c r="I23" s="118"/>
      <c r="J23" s="117"/>
      <c r="K23" s="118"/>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c r="A24" s="247" t="s">
        <v>656</v>
      </c>
      <c r="B24" s="124"/>
      <c r="C24" s="124"/>
      <c r="D24" s="125"/>
      <c r="E24" s="118"/>
      <c r="F24" s="117"/>
      <c r="G24" s="118"/>
      <c r="H24" s="117"/>
      <c r="I24" s="118"/>
      <c r="J24" s="117"/>
      <c r="K24" s="118"/>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row>
    <row r="25" spans="1:37">
      <c r="A25" s="247" t="s">
        <v>253</v>
      </c>
      <c r="B25" s="124"/>
      <c r="C25" s="124"/>
      <c r="D25" s="125"/>
      <c r="E25" s="118"/>
      <c r="F25" s="117"/>
      <c r="G25" s="118"/>
      <c r="H25" s="117"/>
      <c r="I25" s="118"/>
      <c r="J25" s="117"/>
      <c r="K25" s="118"/>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row>
    <row r="26" spans="1:37">
      <c r="A26" s="43" t="s">
        <v>320</v>
      </c>
      <c r="B26" s="127"/>
      <c r="C26" s="127"/>
    </row>
    <row r="27" spans="1:37">
      <c r="A27" s="75"/>
      <c r="B27" s="75"/>
      <c r="C27" s="75"/>
    </row>
    <row r="65" spans="1:1">
      <c r="A65" s="82" t="s">
        <v>316</v>
      </c>
    </row>
    <row r="66" spans="1:1">
      <c r="A66" s="82" t="s">
        <v>431</v>
      </c>
    </row>
    <row r="67" spans="1:1">
      <c r="A67" s="82" t="s">
        <v>430</v>
      </c>
    </row>
    <row r="68" spans="1:1">
      <c r="A68" s="82" t="s">
        <v>429</v>
      </c>
    </row>
  </sheetData>
  <sortState xmlns:xlrd2="http://schemas.microsoft.com/office/spreadsheetml/2017/richdata2" ref="A11:K21">
    <sortCondition ref="A11"/>
  </sortState>
  <customSheetViews>
    <customSheetView guid="{D5EBC263-696F-49EE-8F70-9720399D0AE4}" scale="80" showGridLines="0">
      <selection activeCell="M33" sqref="M33"/>
      <pageMargins left="0.7" right="0.7" top="0.75" bottom="0.75" header="0.3" footer="0.3"/>
      <pageSetup paperSize="9" orientation="portrait" r:id="rId1"/>
    </customSheetView>
    <customSheetView guid="{353D1C49-C974-412E-95D5-6B2FB5C60A84}" scale="80" showGridLines="0">
      <selection activeCell="M33" sqref="M33"/>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AI76"/>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82" t="str">
        <f ca="1">RIGHT(CELL("Filename",A1),LEN(CELL("Filename",A1))-FIND("]",CELL("Filename",A1)))</f>
        <v>Tabela CON.SCH.EXP_P</v>
      </c>
      <c r="J1" s="77" t="s">
        <v>339</v>
      </c>
      <c r="O1" s="14"/>
    </row>
    <row r="2" spans="1:35">
      <c r="A2" s="82" t="s">
        <v>270</v>
      </c>
      <c r="J2" s="15" t="s">
        <v>469</v>
      </c>
      <c r="O2" s="14"/>
    </row>
    <row r="3" spans="1:35">
      <c r="A3" s="78" t="s">
        <v>287</v>
      </c>
      <c r="O3" s="14"/>
    </row>
    <row r="4" spans="1:35">
      <c r="A4" s="184" t="s">
        <v>109</v>
      </c>
      <c r="O4" s="14"/>
    </row>
    <row r="5" spans="1:35">
      <c r="O5" s="147"/>
    </row>
    <row r="6" spans="1:35" ht="14" thickBot="1"/>
    <row r="7" spans="1:35" s="199" customFormat="1" ht="16" customHeight="1">
      <c r="A7" s="444"/>
      <c r="B7" s="449" t="s">
        <v>633</v>
      </c>
      <c r="C7" s="450"/>
      <c r="D7" s="450"/>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1"/>
    </row>
    <row r="8" spans="1:35" s="199" customFormat="1" ht="26.25" customHeight="1">
      <c r="A8" s="430"/>
      <c r="B8" s="445" t="s">
        <v>84</v>
      </c>
      <c r="C8" s="446"/>
      <c r="D8" s="452" t="s">
        <v>160</v>
      </c>
      <c r="E8" s="452"/>
      <c r="F8" s="452"/>
      <c r="G8" s="452"/>
      <c r="H8" s="452"/>
      <c r="I8" s="452"/>
      <c r="J8" s="452"/>
      <c r="K8" s="452"/>
      <c r="L8" s="452" t="s">
        <v>159</v>
      </c>
      <c r="M8" s="452"/>
      <c r="N8" s="452"/>
      <c r="O8" s="452"/>
      <c r="P8" s="452"/>
      <c r="Q8" s="452"/>
      <c r="R8" s="452" t="s">
        <v>476</v>
      </c>
      <c r="S8" s="452"/>
      <c r="T8" s="452"/>
      <c r="U8" s="452"/>
      <c r="V8" s="452"/>
      <c r="W8" s="452"/>
      <c r="X8" s="452" t="s">
        <v>634</v>
      </c>
      <c r="Y8" s="452"/>
      <c r="Z8" s="452"/>
      <c r="AA8" s="452"/>
      <c r="AB8" s="452"/>
      <c r="AC8" s="452"/>
      <c r="AD8" s="452" t="s">
        <v>635</v>
      </c>
      <c r="AE8" s="452"/>
      <c r="AF8" s="452"/>
      <c r="AG8" s="452"/>
      <c r="AH8" s="452"/>
      <c r="AI8" s="453"/>
    </row>
    <row r="9" spans="1:35" s="199" customFormat="1" ht="58.5" customHeight="1">
      <c r="A9" s="430"/>
      <c r="B9" s="379"/>
      <c r="C9" s="389"/>
      <c r="D9" s="374" t="s">
        <v>132</v>
      </c>
      <c r="E9" s="374"/>
      <c r="F9" s="374" t="s">
        <v>133</v>
      </c>
      <c r="G9" s="374"/>
      <c r="H9" s="374" t="s">
        <v>134</v>
      </c>
      <c r="I9" s="374"/>
      <c r="J9" s="374" t="s">
        <v>135</v>
      </c>
      <c r="K9" s="374"/>
      <c r="L9" s="374" t="s">
        <v>636</v>
      </c>
      <c r="M9" s="374"/>
      <c r="N9" s="374" t="s">
        <v>637</v>
      </c>
      <c r="O9" s="374"/>
      <c r="P9" s="447" t="s">
        <v>136</v>
      </c>
      <c r="Q9" s="448"/>
      <c r="R9" s="374" t="s">
        <v>498</v>
      </c>
      <c r="S9" s="374"/>
      <c r="T9" s="374" t="s">
        <v>499</v>
      </c>
      <c r="U9" s="374"/>
      <c r="V9" s="374" t="s">
        <v>22</v>
      </c>
      <c r="W9" s="374" t="s">
        <v>8</v>
      </c>
      <c r="X9" s="374" t="s">
        <v>493</v>
      </c>
      <c r="Y9" s="374"/>
      <c r="Z9" s="374" t="s">
        <v>500</v>
      </c>
      <c r="AA9" s="374"/>
      <c r="AB9" s="374" t="s">
        <v>22</v>
      </c>
      <c r="AC9" s="374" t="s">
        <v>8</v>
      </c>
      <c r="AD9" s="374" t="s">
        <v>493</v>
      </c>
      <c r="AE9" s="374"/>
      <c r="AF9" s="374" t="s">
        <v>500</v>
      </c>
      <c r="AG9" s="374"/>
      <c r="AH9" s="374" t="s">
        <v>22</v>
      </c>
      <c r="AI9" s="375" t="s">
        <v>8</v>
      </c>
    </row>
    <row r="10" spans="1:35" s="129" customFormat="1" ht="18.5" customHeight="1">
      <c r="A10" s="431"/>
      <c r="B10" s="73" t="s">
        <v>100</v>
      </c>
      <c r="C10" s="74" t="s">
        <v>309</v>
      </c>
      <c r="D10" s="73" t="s">
        <v>100</v>
      </c>
      <c r="E10" s="74" t="s">
        <v>309</v>
      </c>
      <c r="F10" s="73" t="s">
        <v>100</v>
      </c>
      <c r="G10" s="74" t="s">
        <v>309</v>
      </c>
      <c r="H10" s="73" t="s">
        <v>100</v>
      </c>
      <c r="I10" s="74" t="s">
        <v>309</v>
      </c>
      <c r="J10" s="73" t="s">
        <v>419</v>
      </c>
      <c r="K10" s="74" t="s">
        <v>309</v>
      </c>
      <c r="L10" s="73" t="s">
        <v>100</v>
      </c>
      <c r="M10" s="74" t="s">
        <v>309</v>
      </c>
      <c r="N10" s="73" t="s">
        <v>100</v>
      </c>
      <c r="O10" s="74" t="s">
        <v>309</v>
      </c>
      <c r="P10" s="73" t="s">
        <v>419</v>
      </c>
      <c r="Q10" s="74" t="s">
        <v>309</v>
      </c>
      <c r="R10" s="73" t="s">
        <v>100</v>
      </c>
      <c r="S10" s="74" t="s">
        <v>309</v>
      </c>
      <c r="T10" s="73" t="s">
        <v>100</v>
      </c>
      <c r="U10" s="74" t="s">
        <v>309</v>
      </c>
      <c r="V10" s="73" t="s">
        <v>419</v>
      </c>
      <c r="W10" s="74" t="s">
        <v>309</v>
      </c>
      <c r="X10" s="73" t="s">
        <v>100</v>
      </c>
      <c r="Y10" s="74" t="s">
        <v>309</v>
      </c>
      <c r="Z10" s="73" t="s">
        <v>100</v>
      </c>
      <c r="AA10" s="74" t="s">
        <v>309</v>
      </c>
      <c r="AB10" s="73" t="s">
        <v>419</v>
      </c>
      <c r="AC10" s="74" t="s">
        <v>309</v>
      </c>
      <c r="AD10" s="73" t="s">
        <v>100</v>
      </c>
      <c r="AE10" s="74" t="s">
        <v>309</v>
      </c>
      <c r="AF10" s="73" t="s">
        <v>100</v>
      </c>
      <c r="AG10" s="74" t="s">
        <v>309</v>
      </c>
      <c r="AH10" s="73" t="s">
        <v>419</v>
      </c>
      <c r="AI10" s="190" t="s">
        <v>309</v>
      </c>
    </row>
    <row r="11" spans="1:35">
      <c r="A11" s="234" t="s">
        <v>49</v>
      </c>
      <c r="B11" s="117">
        <v>13.28697812689269</v>
      </c>
      <c r="C11" s="118">
        <v>4.9709550216136185</v>
      </c>
      <c r="D11" s="117">
        <v>21.664907875066891</v>
      </c>
      <c r="E11" s="118">
        <v>10.444828600965577</v>
      </c>
      <c r="F11" s="117">
        <v>6.534178243608987</v>
      </c>
      <c r="G11" s="118">
        <v>0.94345546498965682</v>
      </c>
      <c r="H11" s="117">
        <v>9.3624876966798265</v>
      </c>
      <c r="I11" s="118">
        <v>0.84255249376108998</v>
      </c>
      <c r="J11" s="117">
        <v>-12.302420178387065</v>
      </c>
      <c r="K11" s="118">
        <v>10.389010172309526</v>
      </c>
      <c r="L11" s="117">
        <v>13.880054079592179</v>
      </c>
      <c r="M11" s="118">
        <v>5.3711231234900438</v>
      </c>
      <c r="N11" s="117" t="s">
        <v>28</v>
      </c>
      <c r="O11" s="118" t="s">
        <v>28</v>
      </c>
      <c r="P11" s="117" t="s">
        <v>28</v>
      </c>
      <c r="Q11" s="118" t="s">
        <v>28</v>
      </c>
      <c r="R11" s="117">
        <v>13.97260190671682</v>
      </c>
      <c r="S11" s="118">
        <v>5.3258039549316267</v>
      </c>
      <c r="T11" s="117">
        <v>5.885730163053541</v>
      </c>
      <c r="U11" s="118">
        <v>1.6180598298392159</v>
      </c>
      <c r="V11" s="117">
        <v>-8.0868717436632789</v>
      </c>
      <c r="W11" s="118">
        <v>5.6839119474524118</v>
      </c>
      <c r="X11" s="117">
        <v>15.256534894458071</v>
      </c>
      <c r="Y11" s="118">
        <v>6.4554060524220791</v>
      </c>
      <c r="Z11" s="117">
        <v>8.0136888994516955</v>
      </c>
      <c r="AA11" s="118">
        <v>1.1076386548492008</v>
      </c>
      <c r="AB11" s="117">
        <v>-7.242845995006375</v>
      </c>
      <c r="AC11" s="118">
        <v>6.5509707852459211</v>
      </c>
      <c r="AD11" s="117">
        <v>16.830722555426121</v>
      </c>
      <c r="AE11" s="118">
        <v>7.0177779865112146</v>
      </c>
      <c r="AF11" s="117">
        <v>7.0866087254814634</v>
      </c>
      <c r="AG11" s="118">
        <v>1.0364971253036313</v>
      </c>
      <c r="AH11" s="117">
        <v>-9.7441138299446575</v>
      </c>
      <c r="AI11" s="188">
        <v>7.0972444700619812</v>
      </c>
    </row>
    <row r="12" spans="1:35">
      <c r="A12" s="191" t="s">
        <v>52</v>
      </c>
      <c r="B12" s="117">
        <v>6.3461107966337336</v>
      </c>
      <c r="C12" s="118">
        <v>0.49018638106112566</v>
      </c>
      <c r="D12" s="117">
        <v>7.4700685150586628</v>
      </c>
      <c r="E12" s="118">
        <v>2.653447084568362</v>
      </c>
      <c r="F12" s="117">
        <v>6.1320991785823526</v>
      </c>
      <c r="G12" s="118">
        <v>0.67982420830657986</v>
      </c>
      <c r="H12" s="117">
        <v>6.4764910468172303</v>
      </c>
      <c r="I12" s="118">
        <v>0.80380453217198133</v>
      </c>
      <c r="J12" s="117">
        <v>-0.99357746824143245</v>
      </c>
      <c r="K12" s="118">
        <v>2.7089302689371375</v>
      </c>
      <c r="L12" s="117">
        <v>5.8330260459984764</v>
      </c>
      <c r="M12" s="118">
        <v>0.75972153588489999</v>
      </c>
      <c r="N12" s="117">
        <v>6.7467986164573874</v>
      </c>
      <c r="O12" s="118">
        <v>0.62160633638160989</v>
      </c>
      <c r="P12" s="117">
        <v>0.91377257045891103</v>
      </c>
      <c r="Q12" s="118">
        <v>0.97118866377049362</v>
      </c>
      <c r="R12" s="117">
        <v>7.1972730698930496</v>
      </c>
      <c r="S12" s="118">
        <v>0.61706842111003546</v>
      </c>
      <c r="T12" s="117">
        <v>4.1586098832855534</v>
      </c>
      <c r="U12" s="118">
        <v>0.59623790568765112</v>
      </c>
      <c r="V12" s="117">
        <v>-3.0386631866074962</v>
      </c>
      <c r="W12" s="118">
        <v>0.86634020037672677</v>
      </c>
      <c r="X12" s="117">
        <v>6.6444146275770741</v>
      </c>
      <c r="Y12" s="118">
        <v>0.54928024695610866</v>
      </c>
      <c r="Z12" s="117">
        <v>5.4532575213311514</v>
      </c>
      <c r="AA12" s="118">
        <v>0.97662007159373798</v>
      </c>
      <c r="AB12" s="117">
        <v>-1.1911571062459227</v>
      </c>
      <c r="AC12" s="118">
        <v>1.1095315226752516</v>
      </c>
      <c r="AD12" s="117">
        <v>6.4949127536123754</v>
      </c>
      <c r="AE12" s="118">
        <v>0.70009352664750413</v>
      </c>
      <c r="AF12" s="117">
        <v>6.2902361413404257</v>
      </c>
      <c r="AG12" s="118">
        <v>0.87323644876899686</v>
      </c>
      <c r="AH12" s="117">
        <v>-0.20467661227194967</v>
      </c>
      <c r="AI12" s="188">
        <v>1.2913159603255471</v>
      </c>
    </row>
    <row r="13" spans="1:35">
      <c r="A13" s="191" t="s">
        <v>64</v>
      </c>
      <c r="B13" s="117">
        <v>8.0603546160053146</v>
      </c>
      <c r="C13" s="118">
        <v>0.39279133260285476</v>
      </c>
      <c r="D13" s="117">
        <v>8.1489189931978334</v>
      </c>
      <c r="E13" s="118">
        <v>1.0073369555280718</v>
      </c>
      <c r="F13" s="117">
        <v>8.2464604604322123</v>
      </c>
      <c r="G13" s="118">
        <v>0.55500441657775001</v>
      </c>
      <c r="H13" s="117">
        <v>7.535535385317333</v>
      </c>
      <c r="I13" s="118">
        <v>0.54232685845024253</v>
      </c>
      <c r="J13" s="117">
        <v>-0.61338360788050039</v>
      </c>
      <c r="K13" s="118">
        <v>1.2097525374620386</v>
      </c>
      <c r="L13" s="117">
        <v>8.4798015670931211</v>
      </c>
      <c r="M13" s="118">
        <v>0.43956132244651824</v>
      </c>
      <c r="N13" s="117">
        <v>5.8212935059122799</v>
      </c>
      <c r="O13" s="118">
        <v>0.86081916301179151</v>
      </c>
      <c r="P13" s="117">
        <v>-2.6585080611808412</v>
      </c>
      <c r="Q13" s="118">
        <v>1.0067765492312877</v>
      </c>
      <c r="R13" s="117">
        <v>7.9891595013254983</v>
      </c>
      <c r="S13" s="118">
        <v>0.44986866531943071</v>
      </c>
      <c r="T13" s="117">
        <v>8.270630782961911</v>
      </c>
      <c r="U13" s="118">
        <v>0.64085182935743989</v>
      </c>
      <c r="V13" s="117">
        <v>0.28147128163641266</v>
      </c>
      <c r="W13" s="118">
        <v>0.76956670014828832</v>
      </c>
      <c r="X13" s="117">
        <v>7.8124437832139746</v>
      </c>
      <c r="Y13" s="118">
        <v>0.56480923259422366</v>
      </c>
      <c r="Z13" s="117">
        <v>8.4356244210335838</v>
      </c>
      <c r="AA13" s="118">
        <v>0.57342998963004599</v>
      </c>
      <c r="AB13" s="117">
        <v>0.6231806378196092</v>
      </c>
      <c r="AC13" s="118">
        <v>0.82513284243129947</v>
      </c>
      <c r="AD13" s="117">
        <v>8.1040768165442127</v>
      </c>
      <c r="AE13" s="118">
        <v>0.42855852801352851</v>
      </c>
      <c r="AF13" s="117">
        <v>7.6921062628811043</v>
      </c>
      <c r="AG13" s="118">
        <v>0.82246526025306721</v>
      </c>
      <c r="AH13" s="117">
        <v>-0.41197055366310842</v>
      </c>
      <c r="AI13" s="188">
        <v>0.93354556403553535</v>
      </c>
    </row>
    <row r="14" spans="1:35">
      <c r="A14" s="191" t="s">
        <v>76</v>
      </c>
      <c r="B14" s="117">
        <v>7.1151136630646903</v>
      </c>
      <c r="C14" s="118">
        <v>0.39833469816421524</v>
      </c>
      <c r="D14" s="117">
        <v>4.7779383742255694</v>
      </c>
      <c r="E14" s="118">
        <v>1.761883910298861</v>
      </c>
      <c r="F14" s="117">
        <v>7.421398671078058</v>
      </c>
      <c r="G14" s="118">
        <v>0.45034924432896883</v>
      </c>
      <c r="H14" s="117">
        <v>6.7012062128907983</v>
      </c>
      <c r="I14" s="118">
        <v>0.81706911984425457</v>
      </c>
      <c r="J14" s="117">
        <v>1.9232678386652289</v>
      </c>
      <c r="K14" s="118">
        <v>1.9774787044650479</v>
      </c>
      <c r="L14" s="117">
        <v>5.8976468142127656</v>
      </c>
      <c r="M14" s="118">
        <v>0.56069322739717531</v>
      </c>
      <c r="N14" s="117">
        <v>7.9820358595293248</v>
      </c>
      <c r="O14" s="118">
        <v>0.50363553446108345</v>
      </c>
      <c r="P14" s="117">
        <v>2.0843890453165592</v>
      </c>
      <c r="Q14" s="118">
        <v>0.71078187057895048</v>
      </c>
      <c r="R14" s="117">
        <v>7.3195731617253088</v>
      </c>
      <c r="S14" s="118">
        <v>0.46340214467805729</v>
      </c>
      <c r="T14" s="117">
        <v>6.5485769036314387</v>
      </c>
      <c r="U14" s="118">
        <v>1.1029116085205788</v>
      </c>
      <c r="V14" s="117">
        <v>-0.77099625809387007</v>
      </c>
      <c r="W14" s="118">
        <v>1.1902079693283187</v>
      </c>
      <c r="X14" s="117">
        <v>7.1601206284175527</v>
      </c>
      <c r="Y14" s="118">
        <v>0.48366507659104468</v>
      </c>
      <c r="Z14" s="117">
        <v>7.165407179002564</v>
      </c>
      <c r="AA14" s="118">
        <v>0.70772867046549737</v>
      </c>
      <c r="AB14" s="117">
        <v>5.2865505850112626E-3</v>
      </c>
      <c r="AC14" s="118">
        <v>0.81148449481727858</v>
      </c>
      <c r="AD14" s="117">
        <v>6.7505162528504759</v>
      </c>
      <c r="AE14" s="118">
        <v>0.49584848283307242</v>
      </c>
      <c r="AF14" s="117">
        <v>7.622630193625759</v>
      </c>
      <c r="AG14" s="118">
        <v>0.71147514927305777</v>
      </c>
      <c r="AH14" s="117">
        <v>0.87211394077528315</v>
      </c>
      <c r="AI14" s="188">
        <v>0.84319435902881867</v>
      </c>
    </row>
    <row r="15" spans="1:35">
      <c r="A15" s="258" t="s">
        <v>265</v>
      </c>
      <c r="B15" s="117">
        <v>7.6645938266055866</v>
      </c>
      <c r="C15" s="118">
        <v>0.50669001806881919</v>
      </c>
      <c r="D15" s="117" t="s">
        <v>28</v>
      </c>
      <c r="E15" s="118" t="s">
        <v>28</v>
      </c>
      <c r="F15" s="117">
        <v>8.1086778167006717</v>
      </c>
      <c r="G15" s="118">
        <v>0.57632900851421687</v>
      </c>
      <c r="H15" s="117">
        <v>5.9834142411615616</v>
      </c>
      <c r="I15" s="118">
        <v>0.98142850065692577</v>
      </c>
      <c r="J15" s="117" t="s">
        <v>28</v>
      </c>
      <c r="K15" s="118" t="s">
        <v>28</v>
      </c>
      <c r="L15" s="117">
        <v>6.9199499794826744</v>
      </c>
      <c r="M15" s="118">
        <v>1.0852783752343669</v>
      </c>
      <c r="N15" s="117">
        <v>8.003185396678818</v>
      </c>
      <c r="O15" s="118">
        <v>0.5420646707995882</v>
      </c>
      <c r="P15" s="117">
        <v>1.0832354171961436</v>
      </c>
      <c r="Q15" s="118">
        <v>1.2091167263746598</v>
      </c>
      <c r="R15" s="117">
        <v>7.8947018698908256</v>
      </c>
      <c r="S15" s="118">
        <v>0.6097278015958697</v>
      </c>
      <c r="T15" s="117">
        <v>7.3489733682684513</v>
      </c>
      <c r="U15" s="118">
        <v>1.4422202679431382</v>
      </c>
      <c r="V15" s="117">
        <v>-0.5457285016223743</v>
      </c>
      <c r="W15" s="118">
        <v>1.5265331739771621</v>
      </c>
      <c r="X15" s="117">
        <v>7.9481245639214251</v>
      </c>
      <c r="Y15" s="118">
        <v>0.62265359426511424</v>
      </c>
      <c r="Z15" s="117">
        <v>7.6220679383900807</v>
      </c>
      <c r="AA15" s="118">
        <v>0.95553352195719377</v>
      </c>
      <c r="AB15" s="117">
        <v>-0.3260566255313444</v>
      </c>
      <c r="AC15" s="118">
        <v>1.0500081220787816</v>
      </c>
      <c r="AD15" s="117">
        <v>7.7770036808156693</v>
      </c>
      <c r="AE15" s="118">
        <v>0.81751376100277584</v>
      </c>
      <c r="AF15" s="117">
        <v>7.8503953091852861</v>
      </c>
      <c r="AG15" s="118">
        <v>0.82881552703151207</v>
      </c>
      <c r="AH15" s="117">
        <v>7.3391628369616768E-2</v>
      </c>
      <c r="AI15" s="188">
        <v>1.1731934915069007</v>
      </c>
    </row>
    <row r="16" spans="1:35">
      <c r="A16" s="191" t="s">
        <v>41</v>
      </c>
      <c r="B16" s="117">
        <v>13.03769162309394</v>
      </c>
      <c r="C16" s="118">
        <v>0.7808946498460817</v>
      </c>
      <c r="D16" s="117">
        <v>12.77639994139779</v>
      </c>
      <c r="E16" s="118">
        <v>1.2848429544042079</v>
      </c>
      <c r="F16" s="117">
        <v>14.02499936943199</v>
      </c>
      <c r="G16" s="118">
        <v>1.3357551713267128</v>
      </c>
      <c r="H16" s="117">
        <v>12.03057197863887</v>
      </c>
      <c r="I16" s="118">
        <v>1.299182599226431</v>
      </c>
      <c r="J16" s="117">
        <v>-0.74582796275891994</v>
      </c>
      <c r="K16" s="118">
        <v>1.8265757570009324</v>
      </c>
      <c r="L16" s="117">
        <v>13.07345056716836</v>
      </c>
      <c r="M16" s="118">
        <v>0.79020853578797812</v>
      </c>
      <c r="N16" s="117" t="s">
        <v>28</v>
      </c>
      <c r="O16" s="118" t="s">
        <v>28</v>
      </c>
      <c r="P16" s="117" t="s">
        <v>28</v>
      </c>
      <c r="Q16" s="118" t="s">
        <v>28</v>
      </c>
      <c r="R16" s="117">
        <v>13.837548703147389</v>
      </c>
      <c r="S16" s="118">
        <v>0.91526166152508526</v>
      </c>
      <c r="T16" s="117">
        <v>11.2592513022585</v>
      </c>
      <c r="U16" s="118">
        <v>1.2690647938609285</v>
      </c>
      <c r="V16" s="117">
        <v>-2.5782974008888893</v>
      </c>
      <c r="W16" s="118">
        <v>1.5149720638289357</v>
      </c>
      <c r="X16" s="117">
        <v>12.91776221391199</v>
      </c>
      <c r="Y16" s="118">
        <v>0.77028961997607304</v>
      </c>
      <c r="Z16" s="117" t="s">
        <v>28</v>
      </c>
      <c r="AA16" s="118" t="s">
        <v>28</v>
      </c>
      <c r="AB16" s="117" t="s">
        <v>28</v>
      </c>
      <c r="AC16" s="118" t="s">
        <v>28</v>
      </c>
      <c r="AD16" s="117">
        <v>13.26968939669166</v>
      </c>
      <c r="AE16" s="118">
        <v>0.79269456503963132</v>
      </c>
      <c r="AF16" s="117">
        <v>8.8194730671965775</v>
      </c>
      <c r="AG16" s="118">
        <v>1.6752886458522858</v>
      </c>
      <c r="AH16" s="117">
        <v>-4.4502163294950829</v>
      </c>
      <c r="AI16" s="188">
        <v>1.7489403289752372</v>
      </c>
    </row>
    <row r="17" spans="1:35">
      <c r="A17" s="191" t="s">
        <v>79</v>
      </c>
      <c r="B17" s="117">
        <v>8.1236851008334199</v>
      </c>
      <c r="C17" s="118">
        <v>0.54121700727677735</v>
      </c>
      <c r="D17" s="117">
        <v>5.4498423014745807</v>
      </c>
      <c r="E17" s="118">
        <v>1.2058778879069556</v>
      </c>
      <c r="F17" s="117">
        <v>7.0299531412376464</v>
      </c>
      <c r="G17" s="118">
        <v>0.9993667867641961</v>
      </c>
      <c r="H17" s="117">
        <v>10.88041101272005</v>
      </c>
      <c r="I17" s="118">
        <v>1.1015776666360217</v>
      </c>
      <c r="J17" s="117">
        <v>5.4305687112454688</v>
      </c>
      <c r="K17" s="118">
        <v>1.707813813155467</v>
      </c>
      <c r="L17" s="117">
        <v>5.9644654418073939</v>
      </c>
      <c r="M17" s="118">
        <v>0.51229659767041402</v>
      </c>
      <c r="N17" s="117">
        <v>16.146372642259092</v>
      </c>
      <c r="O17" s="118">
        <v>1.7486444175065328</v>
      </c>
      <c r="P17" s="117">
        <v>10.181907200451697</v>
      </c>
      <c r="Q17" s="118">
        <v>1.8224043830241734</v>
      </c>
      <c r="R17" s="117">
        <v>8.2959234835006939</v>
      </c>
      <c r="S17" s="118">
        <v>0.72959175527509101</v>
      </c>
      <c r="T17" s="117">
        <v>7.5640756371524942</v>
      </c>
      <c r="U17" s="118">
        <v>0.91297545060029262</v>
      </c>
      <c r="V17" s="117">
        <v>-0.73184784634819966</v>
      </c>
      <c r="W17" s="118">
        <v>1.2312932514523267</v>
      </c>
      <c r="X17" s="117">
        <v>8.0797366646730424</v>
      </c>
      <c r="Y17" s="118">
        <v>0.54466181011127646</v>
      </c>
      <c r="Z17" s="117" t="s">
        <v>28</v>
      </c>
      <c r="AA17" s="118" t="s">
        <v>28</v>
      </c>
      <c r="AB17" s="117" t="s">
        <v>28</v>
      </c>
      <c r="AC17" s="118" t="s">
        <v>28</v>
      </c>
      <c r="AD17" s="117">
        <v>8.07990048652991</v>
      </c>
      <c r="AE17" s="118">
        <v>0.56300211719048154</v>
      </c>
      <c r="AF17" s="117">
        <v>8.1267074366280632</v>
      </c>
      <c r="AG17" s="118">
        <v>2.2411357123629845</v>
      </c>
      <c r="AH17" s="117">
        <v>4.6806950098153166E-2</v>
      </c>
      <c r="AI17" s="188">
        <v>2.3396303104154672</v>
      </c>
    </row>
    <row r="18" spans="1:35">
      <c r="A18" s="191" t="s">
        <v>63</v>
      </c>
      <c r="B18" s="117">
        <v>7.7630457535870541</v>
      </c>
      <c r="C18" s="118">
        <v>0.55770690195940598</v>
      </c>
      <c r="D18" s="101" t="s">
        <v>5</v>
      </c>
      <c r="E18" s="102" t="s">
        <v>5</v>
      </c>
      <c r="F18" s="101" t="s">
        <v>5</v>
      </c>
      <c r="G18" s="102" t="s">
        <v>5</v>
      </c>
      <c r="H18" s="87">
        <v>7.7630457535870541</v>
      </c>
      <c r="I18" s="88">
        <v>0.55770690195940598</v>
      </c>
      <c r="J18" s="101" t="s">
        <v>5</v>
      </c>
      <c r="K18" s="102" t="s">
        <v>5</v>
      </c>
      <c r="L18" s="117">
        <v>3.995928047253301</v>
      </c>
      <c r="M18" s="118">
        <v>0.65871278623883733</v>
      </c>
      <c r="N18" s="117">
        <v>9.3491951051091036</v>
      </c>
      <c r="O18" s="118">
        <v>0.73156237845457228</v>
      </c>
      <c r="P18" s="117">
        <v>5.3532670578558026</v>
      </c>
      <c r="Q18" s="118">
        <v>0.98578401030288076</v>
      </c>
      <c r="R18" s="117">
        <v>8.5702933186121495</v>
      </c>
      <c r="S18" s="118">
        <v>0.64460621468199797</v>
      </c>
      <c r="T18" s="117">
        <v>2.8536856127897852</v>
      </c>
      <c r="U18" s="118">
        <v>0.93616166904633891</v>
      </c>
      <c r="V18" s="117">
        <v>-5.7166077058223639</v>
      </c>
      <c r="W18" s="118">
        <v>1.1267037962745776</v>
      </c>
      <c r="X18" s="117">
        <v>9.015037593986742</v>
      </c>
      <c r="Y18" s="118">
        <v>0.75291510009526896</v>
      </c>
      <c r="Z18" s="117">
        <v>5.3091640211577156</v>
      </c>
      <c r="AA18" s="118">
        <v>0.88942238911749472</v>
      </c>
      <c r="AB18" s="117">
        <v>-3.7058735728290264</v>
      </c>
      <c r="AC18" s="118">
        <v>1.189379210351508</v>
      </c>
      <c r="AD18" s="117">
        <v>8.0424134520269366</v>
      </c>
      <c r="AE18" s="118">
        <v>0.60116840746169753</v>
      </c>
      <c r="AF18" s="117" t="s">
        <v>28</v>
      </c>
      <c r="AG18" s="118" t="s">
        <v>28</v>
      </c>
      <c r="AH18" s="117" t="s">
        <v>28</v>
      </c>
      <c r="AI18" s="188" t="s">
        <v>28</v>
      </c>
    </row>
    <row r="19" spans="1:35">
      <c r="A19" s="191" t="s">
        <v>31</v>
      </c>
      <c r="B19" s="117">
        <v>6.0080691642550024</v>
      </c>
      <c r="C19" s="118">
        <v>0.5348040960398095</v>
      </c>
      <c r="D19" s="117">
        <v>6.4421052631461944</v>
      </c>
      <c r="E19" s="118">
        <v>2.1170041929985541</v>
      </c>
      <c r="F19" s="117">
        <v>5.3280898876322054</v>
      </c>
      <c r="G19" s="118">
        <v>0.76322019112045703</v>
      </c>
      <c r="H19" s="117">
        <v>6.9963099630900238</v>
      </c>
      <c r="I19" s="118">
        <v>1.2321429890552171</v>
      </c>
      <c r="J19" s="117">
        <v>0.55420469994382948</v>
      </c>
      <c r="K19" s="118">
        <v>2.9961662601846437</v>
      </c>
      <c r="L19" s="117">
        <v>4.0259638080247093</v>
      </c>
      <c r="M19" s="118">
        <v>0.28704967760272759</v>
      </c>
      <c r="N19" s="117">
        <v>11.4375</v>
      </c>
      <c r="O19" s="118">
        <v>1.876299499961025</v>
      </c>
      <c r="P19" s="117">
        <v>7.4115361919752907</v>
      </c>
      <c r="Q19" s="118">
        <v>1.8997190394835692</v>
      </c>
      <c r="R19" s="117">
        <v>6.3255813953384719</v>
      </c>
      <c r="S19" s="118">
        <v>0.56925434484506265</v>
      </c>
      <c r="T19" s="117" t="s">
        <v>28</v>
      </c>
      <c r="U19" s="118" t="s">
        <v>28</v>
      </c>
      <c r="V19" s="117" t="s">
        <v>28</v>
      </c>
      <c r="W19" s="118" t="s">
        <v>28</v>
      </c>
      <c r="X19" s="117">
        <v>6.0785219399447543</v>
      </c>
      <c r="Y19" s="118">
        <v>0.7716526376458368</v>
      </c>
      <c r="Z19" s="117">
        <v>5.9186602870678646</v>
      </c>
      <c r="AA19" s="118">
        <v>1.4949108647590859</v>
      </c>
      <c r="AB19" s="117">
        <v>-0.15986165287688969</v>
      </c>
      <c r="AC19" s="118">
        <v>1.9510575847054792</v>
      </c>
      <c r="AD19" s="117">
        <v>6.2666666666557189</v>
      </c>
      <c r="AE19" s="118">
        <v>0.62874916292117011</v>
      </c>
      <c r="AF19" s="117">
        <v>4.9315068493094953</v>
      </c>
      <c r="AG19" s="118">
        <v>1.1458293401596005</v>
      </c>
      <c r="AH19" s="117">
        <v>-1.3351598173462236</v>
      </c>
      <c r="AI19" s="188">
        <v>1.323554573731788</v>
      </c>
    </row>
    <row r="20" spans="1:35">
      <c r="A20" s="191" t="s">
        <v>43</v>
      </c>
      <c r="B20" s="117">
        <v>12.15997029216927</v>
      </c>
      <c r="C20" s="118">
        <v>0.56079379956355035</v>
      </c>
      <c r="D20" s="117">
        <v>10.452842871830329</v>
      </c>
      <c r="E20" s="118">
        <v>1.087758378124613</v>
      </c>
      <c r="F20" s="117">
        <v>12.405590739093631</v>
      </c>
      <c r="G20" s="118">
        <v>0.79372076036431538</v>
      </c>
      <c r="H20" s="117">
        <v>14.296281789664411</v>
      </c>
      <c r="I20" s="118">
        <v>1.1960601717356161</v>
      </c>
      <c r="J20" s="117">
        <v>3.8434389178340815</v>
      </c>
      <c r="K20" s="118">
        <v>1.5964845144035413</v>
      </c>
      <c r="L20" s="117">
        <v>12.028412488810099</v>
      </c>
      <c r="M20" s="118">
        <v>0.558204416394394</v>
      </c>
      <c r="N20" s="117">
        <v>15.09971987297082</v>
      </c>
      <c r="O20" s="118">
        <v>2.6157888309374551</v>
      </c>
      <c r="P20" s="117">
        <v>3.0713073841607201</v>
      </c>
      <c r="Q20" s="118">
        <v>2.6160596872379438</v>
      </c>
      <c r="R20" s="117">
        <v>12.250335704545989</v>
      </c>
      <c r="S20" s="118">
        <v>0.57090913534434895</v>
      </c>
      <c r="T20" s="117" t="s">
        <v>28</v>
      </c>
      <c r="U20" s="118" t="s">
        <v>28</v>
      </c>
      <c r="V20" s="117" t="s">
        <v>28</v>
      </c>
      <c r="W20" s="118" t="s">
        <v>28</v>
      </c>
      <c r="X20" s="117">
        <v>12.13485258495438</v>
      </c>
      <c r="Y20" s="118">
        <v>0.57196679314870191</v>
      </c>
      <c r="Z20" s="117" t="s">
        <v>28</v>
      </c>
      <c r="AA20" s="118" t="s">
        <v>28</v>
      </c>
      <c r="AB20" s="117" t="s">
        <v>28</v>
      </c>
      <c r="AC20" s="118" t="s">
        <v>28</v>
      </c>
      <c r="AD20" s="117">
        <v>12.086738848995539</v>
      </c>
      <c r="AE20" s="118">
        <v>0.75764497776904294</v>
      </c>
      <c r="AF20" s="117">
        <v>12.28406171578043</v>
      </c>
      <c r="AG20" s="118">
        <v>0.91199596313557263</v>
      </c>
      <c r="AH20" s="117">
        <v>0.19732286678489075</v>
      </c>
      <c r="AI20" s="188">
        <v>1.2221684086215159</v>
      </c>
    </row>
    <row r="21" spans="1:35">
      <c r="A21" s="191" t="s">
        <v>78</v>
      </c>
      <c r="B21" s="117">
        <v>10.05172825597778</v>
      </c>
      <c r="C21" s="118">
        <v>0.65342928999978112</v>
      </c>
      <c r="D21" s="117">
        <v>9.5695715251922753</v>
      </c>
      <c r="E21" s="118">
        <v>1.6522379339087534</v>
      </c>
      <c r="F21" s="117">
        <v>10.298059500259241</v>
      </c>
      <c r="G21" s="118">
        <v>1.301080394602846</v>
      </c>
      <c r="H21" s="117">
        <v>10.13584643305067</v>
      </c>
      <c r="I21" s="118">
        <v>0.94470219062444161</v>
      </c>
      <c r="J21" s="117">
        <v>0.56627490785839463</v>
      </c>
      <c r="K21" s="118">
        <v>1.8596504274889099</v>
      </c>
      <c r="L21" s="117">
        <v>8.4019191513941092</v>
      </c>
      <c r="M21" s="118">
        <v>0.92739479467346664</v>
      </c>
      <c r="N21" s="117">
        <v>11.94601617562499</v>
      </c>
      <c r="O21" s="118">
        <v>0.98419453452812811</v>
      </c>
      <c r="P21" s="117">
        <v>3.5440970242308811</v>
      </c>
      <c r="Q21" s="118">
        <v>1.3693513146942464</v>
      </c>
      <c r="R21" s="117">
        <v>11.40751090314399</v>
      </c>
      <c r="S21" s="118">
        <v>1.2237376800958983</v>
      </c>
      <c r="T21" s="117">
        <v>9.1374139543968251</v>
      </c>
      <c r="U21" s="118">
        <v>0.83180052123943327</v>
      </c>
      <c r="V21" s="117">
        <v>-2.2700969487471649</v>
      </c>
      <c r="W21" s="118">
        <v>1.5526812142472957</v>
      </c>
      <c r="X21" s="117">
        <v>10.24159443851779</v>
      </c>
      <c r="Y21" s="118">
        <v>0.7037280597698774</v>
      </c>
      <c r="Z21" s="117">
        <v>7.7712724143397613</v>
      </c>
      <c r="AA21" s="118">
        <v>1.1827800505493011</v>
      </c>
      <c r="AB21" s="117">
        <v>-2.4703220241780288</v>
      </c>
      <c r="AC21" s="118">
        <v>1.4028797138817855</v>
      </c>
      <c r="AD21" s="117">
        <v>10.64455600602572</v>
      </c>
      <c r="AE21" s="118">
        <v>1.1845665204323201</v>
      </c>
      <c r="AF21" s="117">
        <v>9.6283928988179444</v>
      </c>
      <c r="AG21" s="118">
        <v>0.87140051555791587</v>
      </c>
      <c r="AH21" s="117">
        <v>-1.0161631072077757</v>
      </c>
      <c r="AI21" s="188">
        <v>1.5661927280006958</v>
      </c>
    </row>
    <row r="22" spans="1:35">
      <c r="A22" s="191" t="s">
        <v>47</v>
      </c>
      <c r="B22" s="117">
        <v>9.1676214506380624</v>
      </c>
      <c r="C22" s="118">
        <v>0.71251497019038201</v>
      </c>
      <c r="D22" s="117">
        <v>9.32260238932896</v>
      </c>
      <c r="E22" s="118">
        <v>1.8236643747222276</v>
      </c>
      <c r="F22" s="117">
        <v>9.4263074109944291</v>
      </c>
      <c r="G22" s="118">
        <v>0.76296680654970817</v>
      </c>
      <c r="H22" s="117">
        <v>8.1854049122132135</v>
      </c>
      <c r="I22" s="118">
        <v>1.3101976514345004</v>
      </c>
      <c r="J22" s="117">
        <v>-1.1371974771157465</v>
      </c>
      <c r="K22" s="118">
        <v>2.2162780368601189</v>
      </c>
      <c r="L22" s="117">
        <v>8.7641205478225892</v>
      </c>
      <c r="M22" s="118">
        <v>0.8559737099544491</v>
      </c>
      <c r="N22" s="117">
        <v>10.10256671414775</v>
      </c>
      <c r="O22" s="118">
        <v>1.4125403165569999</v>
      </c>
      <c r="P22" s="117">
        <v>1.338446166325161</v>
      </c>
      <c r="Q22" s="118">
        <v>1.6829645927860497</v>
      </c>
      <c r="R22" s="117">
        <v>9.5071419080720485</v>
      </c>
      <c r="S22" s="118">
        <v>0.74481570425658417</v>
      </c>
      <c r="T22" s="117">
        <v>6.5707745955603087</v>
      </c>
      <c r="U22" s="118">
        <v>1.9414479334383477</v>
      </c>
      <c r="V22" s="117">
        <v>-2.9363673125117398</v>
      </c>
      <c r="W22" s="118">
        <v>2.0239040507016002</v>
      </c>
      <c r="X22" s="117">
        <v>9.2638671559625507</v>
      </c>
      <c r="Y22" s="118">
        <v>0.91030117040067049</v>
      </c>
      <c r="Z22" s="117">
        <v>9.270038381263511</v>
      </c>
      <c r="AA22" s="118">
        <v>1.1100320875281924</v>
      </c>
      <c r="AB22" s="117">
        <v>6.1712253009602591E-3</v>
      </c>
      <c r="AC22" s="118">
        <v>1.4931518086538194</v>
      </c>
      <c r="AD22" s="117">
        <v>9.7295208268776605</v>
      </c>
      <c r="AE22" s="118">
        <v>0.91617985626838627</v>
      </c>
      <c r="AF22" s="117">
        <v>8.254230989663327</v>
      </c>
      <c r="AG22" s="118">
        <v>1.1019736740952712</v>
      </c>
      <c r="AH22" s="117">
        <v>-1.4752898372143335</v>
      </c>
      <c r="AI22" s="188">
        <v>1.4288071219549243</v>
      </c>
    </row>
    <row r="23" spans="1:35">
      <c r="A23" s="191" t="s">
        <v>36</v>
      </c>
      <c r="B23" s="117">
        <v>13.9914435309491</v>
      </c>
      <c r="C23" s="118">
        <v>0.63977330224605344</v>
      </c>
      <c r="D23" s="117">
        <v>13.93</v>
      </c>
      <c r="E23" s="118">
        <v>0.8364583412028691</v>
      </c>
      <c r="F23" s="117">
        <v>15.042773335718991</v>
      </c>
      <c r="G23" s="118">
        <v>1.3654586925880923</v>
      </c>
      <c r="H23" s="117">
        <v>11.690660800043309</v>
      </c>
      <c r="I23" s="118">
        <v>1.6876651033447856</v>
      </c>
      <c r="J23" s="117">
        <v>-2.2393391999566905</v>
      </c>
      <c r="K23" s="118">
        <v>1.8767887215578285</v>
      </c>
      <c r="L23" s="117">
        <v>14.30409291050462</v>
      </c>
      <c r="M23" s="118">
        <v>0.66323577665055033</v>
      </c>
      <c r="N23" s="117">
        <v>9.0743041598388832</v>
      </c>
      <c r="O23" s="118">
        <v>1.7753478950391408</v>
      </c>
      <c r="P23" s="117">
        <v>-5.2297887506657368</v>
      </c>
      <c r="Q23" s="118">
        <v>1.8381882994833241</v>
      </c>
      <c r="R23" s="117">
        <v>13.90051988972492</v>
      </c>
      <c r="S23" s="118">
        <v>0.68166977868296152</v>
      </c>
      <c r="T23" s="117">
        <v>14.272076372315039</v>
      </c>
      <c r="U23" s="118">
        <v>2.0570276347564311</v>
      </c>
      <c r="V23" s="117">
        <v>0.37155648259011897</v>
      </c>
      <c r="W23" s="118">
        <v>2.2252370137409732</v>
      </c>
      <c r="X23" s="117">
        <v>13.980506264121241</v>
      </c>
      <c r="Y23" s="118">
        <v>0.65166605313029879</v>
      </c>
      <c r="Z23" s="117" t="s">
        <v>28</v>
      </c>
      <c r="AA23" s="118" t="s">
        <v>28</v>
      </c>
      <c r="AB23" s="117" t="s">
        <v>28</v>
      </c>
      <c r="AC23" s="118" t="s">
        <v>28</v>
      </c>
      <c r="AD23" s="117">
        <v>14.54864638030385</v>
      </c>
      <c r="AE23" s="118">
        <v>0.78735957418327784</v>
      </c>
      <c r="AF23" s="117">
        <v>12.60264369660471</v>
      </c>
      <c r="AG23" s="118">
        <v>1.3818861025457783</v>
      </c>
      <c r="AH23" s="117">
        <v>-1.94600268369914</v>
      </c>
      <c r="AI23" s="188">
        <v>1.6864218475101946</v>
      </c>
    </row>
    <row r="24" spans="1:35">
      <c r="A24" s="191" t="s">
        <v>53</v>
      </c>
      <c r="B24" s="117">
        <v>11.701918506253859</v>
      </c>
      <c r="C24" s="118">
        <v>0.75703899005839381</v>
      </c>
      <c r="D24" s="117">
        <v>12.13335831459842</v>
      </c>
      <c r="E24" s="118">
        <v>2.115859894766611</v>
      </c>
      <c r="F24" s="117">
        <v>11.84475754579643</v>
      </c>
      <c r="G24" s="118">
        <v>1.1186969421659856</v>
      </c>
      <c r="H24" s="117">
        <v>11.0725057556257</v>
      </c>
      <c r="I24" s="118">
        <v>1.1599596528842593</v>
      </c>
      <c r="J24" s="117">
        <v>-1.0608525589727194</v>
      </c>
      <c r="K24" s="118">
        <v>2.4147761911600987</v>
      </c>
      <c r="L24" s="117">
        <v>11.973297104305139</v>
      </c>
      <c r="M24" s="118">
        <v>0.79329699368193962</v>
      </c>
      <c r="N24" s="117">
        <v>8.2633180185449806</v>
      </c>
      <c r="O24" s="118">
        <v>1.829397464773306</v>
      </c>
      <c r="P24" s="117">
        <v>-3.7099790857601587</v>
      </c>
      <c r="Q24" s="118">
        <v>1.9700397030093157</v>
      </c>
      <c r="R24" s="117">
        <v>11.812003443538771</v>
      </c>
      <c r="S24" s="118">
        <v>0.77613228811752655</v>
      </c>
      <c r="T24" s="117" t="s">
        <v>28</v>
      </c>
      <c r="U24" s="118" t="s">
        <v>28</v>
      </c>
      <c r="V24" s="117" t="s">
        <v>28</v>
      </c>
      <c r="W24" s="118" t="s">
        <v>28</v>
      </c>
      <c r="X24" s="117">
        <v>11.46798716641524</v>
      </c>
      <c r="Y24" s="118">
        <v>0.85431761469185574</v>
      </c>
      <c r="Z24" s="117">
        <v>12.97475433543765</v>
      </c>
      <c r="AA24" s="118">
        <v>1.6100392820096276</v>
      </c>
      <c r="AB24" s="117">
        <v>1.5067671690224103</v>
      </c>
      <c r="AC24" s="118">
        <v>1.8591552646879224</v>
      </c>
      <c r="AD24" s="117">
        <v>11.782372512119951</v>
      </c>
      <c r="AE24" s="118">
        <v>0.94549419855753991</v>
      </c>
      <c r="AF24" s="117">
        <v>11.52314534283258</v>
      </c>
      <c r="AG24" s="118">
        <v>1.3636265382703139</v>
      </c>
      <c r="AH24" s="117">
        <v>-0.25922716928737088</v>
      </c>
      <c r="AI24" s="188">
        <v>1.7013991883042159</v>
      </c>
    </row>
    <row r="25" spans="1:35">
      <c r="A25" s="191" t="s">
        <v>71</v>
      </c>
      <c r="B25" s="117">
        <v>10.254418634451531</v>
      </c>
      <c r="C25" s="118">
        <v>0.50187155828634256</v>
      </c>
      <c r="D25" s="117">
        <v>10.954556701405631</v>
      </c>
      <c r="E25" s="118">
        <v>1.6806553648262383</v>
      </c>
      <c r="F25" s="117">
        <v>10.13618722918215</v>
      </c>
      <c r="G25" s="118">
        <v>0.67150407852507632</v>
      </c>
      <c r="H25" s="117">
        <v>9.9249150361641369</v>
      </c>
      <c r="I25" s="118">
        <v>1.0759040247015723</v>
      </c>
      <c r="J25" s="117">
        <v>-1.0296416652414937</v>
      </c>
      <c r="K25" s="118">
        <v>1.9932920924771464</v>
      </c>
      <c r="L25" s="117">
        <v>9.0610586164323408</v>
      </c>
      <c r="M25" s="118">
        <v>0.46172443316507189</v>
      </c>
      <c r="N25" s="117">
        <v>14.224256538888829</v>
      </c>
      <c r="O25" s="118">
        <v>1.4822739254588895</v>
      </c>
      <c r="P25" s="117">
        <v>5.1631979224564883</v>
      </c>
      <c r="Q25" s="118">
        <v>1.5572912474137877</v>
      </c>
      <c r="R25" s="117">
        <v>11.03169991504673</v>
      </c>
      <c r="S25" s="118">
        <v>0.86693667397863772</v>
      </c>
      <c r="T25" s="117">
        <v>8.7609339735924632</v>
      </c>
      <c r="U25" s="118">
        <v>0.63993618635713612</v>
      </c>
      <c r="V25" s="117">
        <v>-2.2707659414542665</v>
      </c>
      <c r="W25" s="118">
        <v>1.0720559277850878</v>
      </c>
      <c r="X25" s="117">
        <v>10.76090236733903</v>
      </c>
      <c r="Y25" s="118">
        <v>0.75062152119288783</v>
      </c>
      <c r="Z25" s="117">
        <v>8.5198300676468968</v>
      </c>
      <c r="AA25" s="118">
        <v>0.65148755634423772</v>
      </c>
      <c r="AB25" s="117">
        <v>-2.2410722996921333</v>
      </c>
      <c r="AC25" s="118">
        <v>1.0103809383457205</v>
      </c>
      <c r="AD25" s="117">
        <v>9.8205647251102892</v>
      </c>
      <c r="AE25" s="118">
        <v>0.73173926492344998</v>
      </c>
      <c r="AF25" s="117">
        <v>10.529909234296669</v>
      </c>
      <c r="AG25" s="118">
        <v>0.87354859077445257</v>
      </c>
      <c r="AH25" s="117">
        <v>0.70934450918637992</v>
      </c>
      <c r="AI25" s="188">
        <v>1.1449444621704001</v>
      </c>
    </row>
    <row r="26" spans="1:35">
      <c r="A26" s="191" t="s">
        <v>39</v>
      </c>
      <c r="B26" s="117">
        <v>10.619460818145271</v>
      </c>
      <c r="C26" s="118">
        <v>0.76480657951951425</v>
      </c>
      <c r="D26" s="117">
        <v>10.793823445513601</v>
      </c>
      <c r="E26" s="118">
        <v>1.011264899767979</v>
      </c>
      <c r="F26" s="117">
        <v>9.31425918561788</v>
      </c>
      <c r="G26" s="118">
        <v>1.7196013341916547</v>
      </c>
      <c r="H26" s="117">
        <v>9.9999979986127983</v>
      </c>
      <c r="I26" s="118">
        <v>1.1357628700690983</v>
      </c>
      <c r="J26" s="117">
        <v>-0.79382544690080259</v>
      </c>
      <c r="K26" s="118">
        <v>1.5176707810105472</v>
      </c>
      <c r="L26" s="117">
        <v>10.18143457672325</v>
      </c>
      <c r="M26" s="118">
        <v>0.79362086973227541</v>
      </c>
      <c r="N26" s="117">
        <v>15.53658591337007</v>
      </c>
      <c r="O26" s="118">
        <v>2.6405812307388614</v>
      </c>
      <c r="P26" s="117">
        <v>5.35515133664682</v>
      </c>
      <c r="Q26" s="118">
        <v>2.7586979152483848</v>
      </c>
      <c r="R26" s="117">
        <v>10.78014022515115</v>
      </c>
      <c r="S26" s="118">
        <v>0.81316224860851227</v>
      </c>
      <c r="T26" s="117">
        <v>9.2803950670159132</v>
      </c>
      <c r="U26" s="118">
        <v>2.0129251181605676</v>
      </c>
      <c r="V26" s="117">
        <v>-1.4997451581352372</v>
      </c>
      <c r="W26" s="118">
        <v>2.0943931091410382</v>
      </c>
      <c r="X26" s="117">
        <v>10.618505806980719</v>
      </c>
      <c r="Y26" s="118">
        <v>0.78434371142786796</v>
      </c>
      <c r="Z26" s="117" t="s">
        <v>28</v>
      </c>
      <c r="AA26" s="118" t="s">
        <v>28</v>
      </c>
      <c r="AB26" s="117" t="s">
        <v>28</v>
      </c>
      <c r="AC26" s="118" t="s">
        <v>28</v>
      </c>
      <c r="AD26" s="117">
        <v>10.66568428452395</v>
      </c>
      <c r="AE26" s="118">
        <v>0.7713804960649191</v>
      </c>
      <c r="AF26" s="117" t="s">
        <v>28</v>
      </c>
      <c r="AG26" s="118" t="s">
        <v>28</v>
      </c>
      <c r="AH26" s="117" t="s">
        <v>28</v>
      </c>
      <c r="AI26" s="188" t="s">
        <v>28</v>
      </c>
    </row>
    <row r="27" spans="1:35">
      <c r="A27" s="191" t="s">
        <v>44</v>
      </c>
      <c r="B27" s="117">
        <v>9.7089588899861976</v>
      </c>
      <c r="C27" s="118">
        <v>0.72303653394205258</v>
      </c>
      <c r="D27" s="117">
        <v>11.55976931323173</v>
      </c>
      <c r="E27" s="118">
        <v>1.6023234217070181</v>
      </c>
      <c r="F27" s="117">
        <v>9.187819223299174</v>
      </c>
      <c r="G27" s="118">
        <v>0.65581735587903678</v>
      </c>
      <c r="H27" s="117">
        <v>7.2835229353230142</v>
      </c>
      <c r="I27" s="118">
        <v>1.1027413072749679</v>
      </c>
      <c r="J27" s="117">
        <v>-4.2762463779087154</v>
      </c>
      <c r="K27" s="118">
        <v>1.9166379716725244</v>
      </c>
      <c r="L27" s="117">
        <v>9.8186985943746787</v>
      </c>
      <c r="M27" s="118">
        <v>0.74626431412570693</v>
      </c>
      <c r="N27" s="117" t="s">
        <v>28</v>
      </c>
      <c r="O27" s="118" t="s">
        <v>28</v>
      </c>
      <c r="P27" s="117" t="s">
        <v>28</v>
      </c>
      <c r="Q27" s="118" t="s">
        <v>28</v>
      </c>
      <c r="R27" s="117">
        <v>9.428531127438383</v>
      </c>
      <c r="S27" s="118">
        <v>0.78027005210020062</v>
      </c>
      <c r="T27" s="117">
        <v>11.75581378468369</v>
      </c>
      <c r="U27" s="118">
        <v>1.8666328712758284</v>
      </c>
      <c r="V27" s="117">
        <v>2.3272826572453074</v>
      </c>
      <c r="W27" s="118">
        <v>2.0061030603916112</v>
      </c>
      <c r="X27" s="117">
        <v>9.7145895385418779</v>
      </c>
      <c r="Y27" s="118">
        <v>0.72553057478789651</v>
      </c>
      <c r="Z27" s="117" t="s">
        <v>28</v>
      </c>
      <c r="AA27" s="118" t="s">
        <v>28</v>
      </c>
      <c r="AB27" s="117" t="s">
        <v>28</v>
      </c>
      <c r="AC27" s="118" t="s">
        <v>28</v>
      </c>
      <c r="AD27" s="117">
        <v>9.8152367354164767</v>
      </c>
      <c r="AE27" s="118">
        <v>0.79587811910453865</v>
      </c>
      <c r="AF27" s="117">
        <v>8.711019329826863</v>
      </c>
      <c r="AG27" s="118">
        <v>1.6718437864567597</v>
      </c>
      <c r="AH27" s="117">
        <v>-1.1042174055896137</v>
      </c>
      <c r="AI27" s="188">
        <v>1.899149540957356</v>
      </c>
    </row>
    <row r="28" spans="1:35">
      <c r="A28" s="191" t="s">
        <v>72</v>
      </c>
      <c r="B28" s="117">
        <v>9.8536585365853657</v>
      </c>
      <c r="C28" s="118">
        <v>0.93700472465823226</v>
      </c>
      <c r="D28" s="117">
        <v>8.8461538461538467</v>
      </c>
      <c r="E28" s="118">
        <v>1.2623078119623878</v>
      </c>
      <c r="F28" s="117">
        <v>9.352941176470587</v>
      </c>
      <c r="G28" s="118">
        <v>1.4344859967721373</v>
      </c>
      <c r="H28" s="117" t="s">
        <v>28</v>
      </c>
      <c r="I28" s="118" t="s">
        <v>28</v>
      </c>
      <c r="J28" s="117" t="s">
        <v>28</v>
      </c>
      <c r="K28" s="118" t="s">
        <v>28</v>
      </c>
      <c r="L28" s="117">
        <v>9.5454545454545467</v>
      </c>
      <c r="M28" s="118">
        <v>0.87470837916473454</v>
      </c>
      <c r="N28" s="117" t="s">
        <v>28</v>
      </c>
      <c r="O28" s="118" t="s">
        <v>28</v>
      </c>
      <c r="P28" s="117" t="s">
        <v>28</v>
      </c>
      <c r="Q28" s="118" t="s">
        <v>28</v>
      </c>
      <c r="R28" s="117">
        <v>9.506849315068493</v>
      </c>
      <c r="S28" s="118">
        <v>0.9852569504701495</v>
      </c>
      <c r="T28" s="117" t="s">
        <v>28</v>
      </c>
      <c r="U28" s="118" t="s">
        <v>28</v>
      </c>
      <c r="V28" s="117" t="s">
        <v>28</v>
      </c>
      <c r="W28" s="118" t="s">
        <v>28</v>
      </c>
      <c r="X28" s="117">
        <v>9.6363636363636349</v>
      </c>
      <c r="Y28" s="118">
        <v>1.2956917140935382</v>
      </c>
      <c r="Z28" s="117">
        <v>8.9473684210526319</v>
      </c>
      <c r="AA28" s="118">
        <v>1.4592520968250209</v>
      </c>
      <c r="AB28" s="117">
        <v>-0.68899521531100305</v>
      </c>
      <c r="AC28" s="118">
        <v>2.0898346587253176</v>
      </c>
      <c r="AD28" s="117">
        <v>9.4411764705882355</v>
      </c>
      <c r="AE28" s="118">
        <v>1.1105039301459845</v>
      </c>
      <c r="AF28" s="117">
        <v>9.4102564102564106</v>
      </c>
      <c r="AG28" s="118">
        <v>1.5350261778223409</v>
      </c>
      <c r="AH28" s="117">
        <v>-3.0920060331824928E-2</v>
      </c>
      <c r="AI28" s="188">
        <v>1.8598297086796678</v>
      </c>
    </row>
    <row r="29" spans="1:35">
      <c r="A29" s="191" t="s">
        <v>59</v>
      </c>
      <c r="B29" s="117">
        <v>10.027635523044991</v>
      </c>
      <c r="C29" s="118">
        <v>0.59687245622193197</v>
      </c>
      <c r="D29" s="117">
        <v>8.9969472254914944</v>
      </c>
      <c r="E29" s="118">
        <v>1.5633280335766688</v>
      </c>
      <c r="F29" s="117">
        <v>9.4286839037829004</v>
      </c>
      <c r="G29" s="118">
        <v>0.61292465131921459</v>
      </c>
      <c r="H29" s="117">
        <v>12.500534873401399</v>
      </c>
      <c r="I29" s="118">
        <v>1.7182803318914468</v>
      </c>
      <c r="J29" s="117">
        <v>3.5035876479099048</v>
      </c>
      <c r="K29" s="118">
        <v>2.3786937286889218</v>
      </c>
      <c r="L29" s="117">
        <v>9.7429743199567724</v>
      </c>
      <c r="M29" s="118">
        <v>0.56804240443996945</v>
      </c>
      <c r="N29" s="117">
        <v>12.9771832945847</v>
      </c>
      <c r="O29" s="118">
        <v>3.3065302066650233</v>
      </c>
      <c r="P29" s="117">
        <v>3.2342089746279274</v>
      </c>
      <c r="Q29" s="118">
        <v>3.3549503232489331</v>
      </c>
      <c r="R29" s="117">
        <v>9.818970560442656</v>
      </c>
      <c r="S29" s="118">
        <v>0.59086332050714518</v>
      </c>
      <c r="T29" s="117">
        <v>8.9386790169831514</v>
      </c>
      <c r="U29" s="118">
        <v>1.7135430446576996</v>
      </c>
      <c r="V29" s="117">
        <v>-0.88029154345950467</v>
      </c>
      <c r="W29" s="118">
        <v>1.7804590372371694</v>
      </c>
      <c r="X29" s="117">
        <v>9.5164265915183286</v>
      </c>
      <c r="Y29" s="118">
        <v>0.66812284349415485</v>
      </c>
      <c r="Z29" s="117">
        <v>10.22915405807368</v>
      </c>
      <c r="AA29" s="118">
        <v>1.0303116677474593</v>
      </c>
      <c r="AB29" s="117">
        <v>0.7127274665553518</v>
      </c>
      <c r="AC29" s="118">
        <v>1.2224387700254056</v>
      </c>
      <c r="AD29" s="117">
        <v>10.112093637781189</v>
      </c>
      <c r="AE29" s="118">
        <v>0.7751197825045365</v>
      </c>
      <c r="AF29" s="117">
        <v>9.2137491585705273</v>
      </c>
      <c r="AG29" s="118">
        <v>0.75517609553812781</v>
      </c>
      <c r="AH29" s="117">
        <v>-0.89834447921066207</v>
      </c>
      <c r="AI29" s="188">
        <v>1.0645420730747153</v>
      </c>
    </row>
    <row r="30" spans="1:35">
      <c r="A30" s="191" t="s">
        <v>70</v>
      </c>
      <c r="B30" s="117">
        <v>9.0786565561067309</v>
      </c>
      <c r="C30" s="118">
        <v>0.58900004764936498</v>
      </c>
      <c r="D30" s="117">
        <v>7.3259200756615579</v>
      </c>
      <c r="E30" s="118">
        <v>1.2774808011965244</v>
      </c>
      <c r="F30" s="117">
        <v>9.5597038353045871</v>
      </c>
      <c r="G30" s="118">
        <v>0.78887397847488494</v>
      </c>
      <c r="H30" s="117">
        <v>8.4080077345454498</v>
      </c>
      <c r="I30" s="118">
        <v>1.0773998425038689</v>
      </c>
      <c r="J30" s="117">
        <v>1.0820876588838919</v>
      </c>
      <c r="K30" s="118">
        <v>1.6619188084892467</v>
      </c>
      <c r="L30" s="117" t="s">
        <v>25</v>
      </c>
      <c r="M30" s="118" t="s">
        <v>25</v>
      </c>
      <c r="N30" s="117" t="s">
        <v>25</v>
      </c>
      <c r="O30" s="118" t="s">
        <v>25</v>
      </c>
      <c r="P30" s="117" t="s">
        <v>25</v>
      </c>
      <c r="Q30" s="118" t="s">
        <v>25</v>
      </c>
      <c r="R30" s="117">
        <v>7.9754652136353474</v>
      </c>
      <c r="S30" s="118">
        <v>0.57139320111542968</v>
      </c>
      <c r="T30" s="117">
        <v>10.574811978935619</v>
      </c>
      <c r="U30" s="118">
        <v>1.0266585339682945</v>
      </c>
      <c r="V30" s="117">
        <v>2.5993467653002718</v>
      </c>
      <c r="W30" s="118">
        <v>1.1592324656364337</v>
      </c>
      <c r="X30" s="117">
        <v>9.1568281521917427</v>
      </c>
      <c r="Y30" s="118">
        <v>0.60477532906748266</v>
      </c>
      <c r="Z30" s="117">
        <v>7.6658548339777726</v>
      </c>
      <c r="AA30" s="118">
        <v>1.3205624908969227</v>
      </c>
      <c r="AB30" s="117">
        <v>-1.4909733182139702</v>
      </c>
      <c r="AC30" s="118">
        <v>1.4925147412781896</v>
      </c>
      <c r="AD30" s="117">
        <v>9.1195714317506873</v>
      </c>
      <c r="AE30" s="118">
        <v>0.74891381897822995</v>
      </c>
      <c r="AF30" s="117">
        <v>8.5860652667705732</v>
      </c>
      <c r="AG30" s="118">
        <v>0.85971294150196864</v>
      </c>
      <c r="AH30" s="117">
        <v>-0.53350616498011405</v>
      </c>
      <c r="AI30" s="188">
        <v>1.1964604969684776</v>
      </c>
    </row>
    <row r="31" spans="1:35">
      <c r="A31" s="191" t="s">
        <v>56</v>
      </c>
      <c r="B31" s="117">
        <v>4.5793913841760956</v>
      </c>
      <c r="C31" s="118">
        <v>0.23422441323825535</v>
      </c>
      <c r="D31" s="117" t="s">
        <v>28</v>
      </c>
      <c r="E31" s="118" t="s">
        <v>28</v>
      </c>
      <c r="F31" s="117">
        <v>4.4776533514786481</v>
      </c>
      <c r="G31" s="118">
        <v>0.32430675841500756</v>
      </c>
      <c r="H31" s="117">
        <v>4.6682416245028806</v>
      </c>
      <c r="I31" s="118">
        <v>0.32519825721687395</v>
      </c>
      <c r="J31" s="117" t="s">
        <v>28</v>
      </c>
      <c r="K31" s="118" t="s">
        <v>28</v>
      </c>
      <c r="L31" s="117">
        <v>4.2958381678317288</v>
      </c>
      <c r="M31" s="118">
        <v>0.21741043512191077</v>
      </c>
      <c r="N31" s="117">
        <v>8.5456250960882958</v>
      </c>
      <c r="O31" s="118">
        <v>1.8231930027034493</v>
      </c>
      <c r="P31" s="117">
        <v>4.249786928256567</v>
      </c>
      <c r="Q31" s="118">
        <v>1.8335697350994502</v>
      </c>
      <c r="R31" s="117">
        <v>4.5820985373830219</v>
      </c>
      <c r="S31" s="118">
        <v>0.24605739312199501</v>
      </c>
      <c r="T31" s="117">
        <v>4.5503247066637877</v>
      </c>
      <c r="U31" s="118">
        <v>0.76426619978760058</v>
      </c>
      <c r="V31" s="117">
        <v>-3.177383071923412E-2</v>
      </c>
      <c r="W31" s="118">
        <v>0.80068173502360418</v>
      </c>
      <c r="X31" s="117">
        <v>4.5822649338497934</v>
      </c>
      <c r="Y31" s="118">
        <v>0.23661423572526069</v>
      </c>
      <c r="Z31" s="117" t="s">
        <v>28</v>
      </c>
      <c r="AA31" s="118" t="s">
        <v>28</v>
      </c>
      <c r="AB31" s="117" t="s">
        <v>28</v>
      </c>
      <c r="AC31" s="118" t="s">
        <v>28</v>
      </c>
      <c r="AD31" s="117">
        <v>4.5808276424777654</v>
      </c>
      <c r="AE31" s="118">
        <v>0.23192766506504303</v>
      </c>
      <c r="AF31" s="117">
        <v>4.5637501423899218</v>
      </c>
      <c r="AG31" s="118">
        <v>0.86974597207380477</v>
      </c>
      <c r="AH31" s="117">
        <v>-1.7077500087843589E-2</v>
      </c>
      <c r="AI31" s="188">
        <v>0.87003304885060739</v>
      </c>
    </row>
    <row r="32" spans="1:35">
      <c r="A32" s="191" t="s">
        <v>319</v>
      </c>
      <c r="B32" s="117">
        <v>8.140987113942991</v>
      </c>
      <c r="C32" s="118">
        <v>0.6047323603550514</v>
      </c>
      <c r="D32" s="117">
        <v>10.870901828164991</v>
      </c>
      <c r="E32" s="118">
        <v>1.5428518015582546</v>
      </c>
      <c r="F32" s="117">
        <v>7.2070408459539754</v>
      </c>
      <c r="G32" s="118">
        <v>0.85479102333141554</v>
      </c>
      <c r="H32" s="117">
        <v>7.7062049843075906</v>
      </c>
      <c r="I32" s="118">
        <v>0.97830944282151711</v>
      </c>
      <c r="J32" s="117">
        <v>-3.1646968438574001</v>
      </c>
      <c r="K32" s="118">
        <v>1.7807923748548529</v>
      </c>
      <c r="L32" s="117">
        <v>8.349045697374823</v>
      </c>
      <c r="M32" s="118">
        <v>0.66523747845916203</v>
      </c>
      <c r="N32" s="117">
        <v>7.3080532529031332</v>
      </c>
      <c r="O32" s="118">
        <v>1.5454774125267834</v>
      </c>
      <c r="P32" s="117">
        <v>-1.0409924444716898</v>
      </c>
      <c r="Q32" s="118">
        <v>1.6748710736350807</v>
      </c>
      <c r="R32" s="117">
        <v>9.4507142757914888</v>
      </c>
      <c r="S32" s="118">
        <v>1.1384998656217638</v>
      </c>
      <c r="T32" s="117">
        <v>7.7355314290705834</v>
      </c>
      <c r="U32" s="118">
        <v>0.95598979992003275</v>
      </c>
      <c r="V32" s="117">
        <v>-1.7151828467209054</v>
      </c>
      <c r="W32" s="118">
        <v>1.765699787711948</v>
      </c>
      <c r="X32" s="117">
        <v>8.5811213630753151</v>
      </c>
      <c r="Y32" s="118">
        <v>0.65258392624322747</v>
      </c>
      <c r="Z32" s="117">
        <v>5.1647061047703016</v>
      </c>
      <c r="AA32" s="118">
        <v>1.4376595588696919</v>
      </c>
      <c r="AB32" s="117">
        <v>-3.4164152583050136</v>
      </c>
      <c r="AC32" s="118">
        <v>1.5534735601544738</v>
      </c>
      <c r="AD32" s="117">
        <v>8.8865050417287588</v>
      </c>
      <c r="AE32" s="118">
        <v>0.6748674766630397</v>
      </c>
      <c r="AF32" s="117">
        <v>5.7017996837072618</v>
      </c>
      <c r="AG32" s="118">
        <v>1.21464154276352</v>
      </c>
      <c r="AH32" s="117">
        <v>-3.184705358021497</v>
      </c>
      <c r="AI32" s="188">
        <v>1.3396440336966458</v>
      </c>
    </row>
    <row r="33" spans="1:35">
      <c r="A33" s="191" t="s">
        <v>54</v>
      </c>
      <c r="B33" s="117">
        <v>9.2421684414982419</v>
      </c>
      <c r="C33" s="118">
        <v>0.67091206707615425</v>
      </c>
      <c r="D33" s="117">
        <v>9.1563882491252553</v>
      </c>
      <c r="E33" s="118">
        <v>0.82013796153245699</v>
      </c>
      <c r="F33" s="117">
        <v>8.3180111635476734</v>
      </c>
      <c r="G33" s="118">
        <v>1.2610587912438611</v>
      </c>
      <c r="H33" s="117">
        <v>10.83080368252195</v>
      </c>
      <c r="I33" s="118">
        <v>1.8266730820892652</v>
      </c>
      <c r="J33" s="117">
        <v>1.6744154333966943</v>
      </c>
      <c r="K33" s="118">
        <v>2.0194319561139187</v>
      </c>
      <c r="L33" s="117">
        <v>9.2390525930282692</v>
      </c>
      <c r="M33" s="118">
        <v>0.67822668656612894</v>
      </c>
      <c r="N33" s="117">
        <v>9.4718027734986805</v>
      </c>
      <c r="O33" s="118">
        <v>1.397554774126474</v>
      </c>
      <c r="P33" s="117">
        <v>0.23275018047041129</v>
      </c>
      <c r="Q33" s="118">
        <v>1.50714194209672</v>
      </c>
      <c r="R33" s="117">
        <v>9.436281977974275</v>
      </c>
      <c r="S33" s="118">
        <v>0.68046640417889304</v>
      </c>
      <c r="T33" s="117">
        <v>6.9647074708485777</v>
      </c>
      <c r="U33" s="118">
        <v>3.3632384150201138</v>
      </c>
      <c r="V33" s="117">
        <v>-2.4715745071256974</v>
      </c>
      <c r="W33" s="118">
        <v>3.4707575191368161</v>
      </c>
      <c r="X33" s="117">
        <v>9.0762570916357195</v>
      </c>
      <c r="Y33" s="118">
        <v>0.64831254727345144</v>
      </c>
      <c r="Z33" s="117" t="s">
        <v>28</v>
      </c>
      <c r="AA33" s="118" t="s">
        <v>28</v>
      </c>
      <c r="AB33" s="117" t="s">
        <v>28</v>
      </c>
      <c r="AC33" s="118" t="s">
        <v>28</v>
      </c>
      <c r="AD33" s="117">
        <v>9.2546046947534002</v>
      </c>
      <c r="AE33" s="118">
        <v>0.67294458670049617</v>
      </c>
      <c r="AF33" s="117" t="s">
        <v>28</v>
      </c>
      <c r="AG33" s="118" t="s">
        <v>28</v>
      </c>
      <c r="AH33" s="117" t="s">
        <v>28</v>
      </c>
      <c r="AI33" s="188" t="s">
        <v>28</v>
      </c>
    </row>
    <row r="34" spans="1:35">
      <c r="A34" s="191" t="s">
        <v>69</v>
      </c>
      <c r="B34" s="117">
        <v>13.107744698473811</v>
      </c>
      <c r="C34" s="118">
        <v>1.5569616240779651</v>
      </c>
      <c r="D34" s="117">
        <v>15.01503328611772</v>
      </c>
      <c r="E34" s="118">
        <v>2.6605087157308001</v>
      </c>
      <c r="F34" s="117">
        <v>9.7871647882373978</v>
      </c>
      <c r="G34" s="118">
        <v>1.8667559939924732</v>
      </c>
      <c r="H34" s="117">
        <v>13.796656593385681</v>
      </c>
      <c r="I34" s="118">
        <v>2.5378626941148736</v>
      </c>
      <c r="J34" s="117">
        <v>-1.2183766927320399</v>
      </c>
      <c r="K34" s="118">
        <v>3.6668054120812346</v>
      </c>
      <c r="L34" s="117">
        <v>12.073802139148</v>
      </c>
      <c r="M34" s="118">
        <v>1.6007712971614212</v>
      </c>
      <c r="N34" s="117">
        <v>18.022164514651589</v>
      </c>
      <c r="O34" s="118">
        <v>4.3522578705346282</v>
      </c>
      <c r="P34" s="117">
        <v>5.9483623755035886</v>
      </c>
      <c r="Q34" s="118">
        <v>4.65884819760866</v>
      </c>
      <c r="R34" s="117">
        <v>16.062585631927099</v>
      </c>
      <c r="S34" s="118">
        <v>3.973021010077594</v>
      </c>
      <c r="T34" s="117">
        <v>12.52422793395597</v>
      </c>
      <c r="U34" s="118">
        <v>1.6560024119390628</v>
      </c>
      <c r="V34" s="117">
        <v>-3.5383576979711293</v>
      </c>
      <c r="W34" s="118">
        <v>4.3231147316637175</v>
      </c>
      <c r="X34" s="117">
        <v>13.31807758243014</v>
      </c>
      <c r="Y34" s="118">
        <v>1.5998545171897463</v>
      </c>
      <c r="Z34" s="117" t="s">
        <v>28</v>
      </c>
      <c r="AA34" s="118" t="s">
        <v>28</v>
      </c>
      <c r="AB34" s="117" t="s">
        <v>28</v>
      </c>
      <c r="AC34" s="118" t="s">
        <v>28</v>
      </c>
      <c r="AD34" s="117">
        <v>13.372359700538331</v>
      </c>
      <c r="AE34" s="118">
        <v>1.6918945594322328</v>
      </c>
      <c r="AF34" s="117">
        <v>12.533176194439759</v>
      </c>
      <c r="AG34" s="118">
        <v>2.5337068249607095</v>
      </c>
      <c r="AH34" s="117">
        <v>-0.83918350609857129</v>
      </c>
      <c r="AI34" s="188">
        <v>3.0387324244772045</v>
      </c>
    </row>
    <row r="35" spans="1:35">
      <c r="A35" s="191" t="s">
        <v>65</v>
      </c>
      <c r="B35" s="117">
        <v>3.449703306723249</v>
      </c>
      <c r="C35" s="118">
        <v>0.40854601256085121</v>
      </c>
      <c r="D35" s="117" t="s">
        <v>28</v>
      </c>
      <c r="E35" s="118" t="s">
        <v>28</v>
      </c>
      <c r="F35" s="117">
        <v>4.563196391983845</v>
      </c>
      <c r="G35" s="118">
        <v>1.4205340325094502</v>
      </c>
      <c r="H35" s="117">
        <v>3.1257018523359492</v>
      </c>
      <c r="I35" s="118">
        <v>0.19719405344603957</v>
      </c>
      <c r="J35" s="117" t="s">
        <v>28</v>
      </c>
      <c r="K35" s="118" t="s">
        <v>28</v>
      </c>
      <c r="L35" s="117">
        <v>3.2672850524188499</v>
      </c>
      <c r="M35" s="118">
        <v>0.19161711332939918</v>
      </c>
      <c r="N35" s="117">
        <v>4.35878811470901</v>
      </c>
      <c r="O35" s="118">
        <v>2.2680735807070818</v>
      </c>
      <c r="P35" s="117">
        <v>1.09150306229016</v>
      </c>
      <c r="Q35" s="118">
        <v>2.2789366277182066</v>
      </c>
      <c r="R35" s="117">
        <v>3.5115238044040251</v>
      </c>
      <c r="S35" s="118">
        <v>0.4281968448275143</v>
      </c>
      <c r="T35" s="117" t="s">
        <v>28</v>
      </c>
      <c r="U35" s="118" t="s">
        <v>28</v>
      </c>
      <c r="V35" s="117" t="s">
        <v>28</v>
      </c>
      <c r="W35" s="118" t="s">
        <v>28</v>
      </c>
      <c r="X35" s="117">
        <v>3.449703306723249</v>
      </c>
      <c r="Y35" s="118">
        <v>0.40854601256085121</v>
      </c>
      <c r="Z35" s="117" t="s">
        <v>28</v>
      </c>
      <c r="AA35" s="118" t="s">
        <v>28</v>
      </c>
      <c r="AB35" s="117" t="s">
        <v>28</v>
      </c>
      <c r="AC35" s="118" t="s">
        <v>28</v>
      </c>
      <c r="AD35" s="117">
        <v>3.497819932535593</v>
      </c>
      <c r="AE35" s="118">
        <v>0.41380280259739805</v>
      </c>
      <c r="AF35" s="117" t="s">
        <v>28</v>
      </c>
      <c r="AG35" s="118" t="s">
        <v>28</v>
      </c>
      <c r="AH35" s="117" t="s">
        <v>28</v>
      </c>
      <c r="AI35" s="188" t="s">
        <v>28</v>
      </c>
    </row>
    <row r="36" spans="1:35">
      <c r="A36" s="191" t="s">
        <v>40</v>
      </c>
      <c r="B36" s="117">
        <v>13.87379656408339</v>
      </c>
      <c r="C36" s="118">
        <v>1.0792964827552105</v>
      </c>
      <c r="D36" s="117">
        <v>15.026694551465781</v>
      </c>
      <c r="E36" s="118">
        <v>2.1032311988917214</v>
      </c>
      <c r="F36" s="117">
        <v>11.83308783173235</v>
      </c>
      <c r="G36" s="118">
        <v>1.0858543120889799</v>
      </c>
      <c r="H36" s="117">
        <v>14.38500647525834</v>
      </c>
      <c r="I36" s="118">
        <v>1.7167023899874774</v>
      </c>
      <c r="J36" s="117">
        <v>-0.64168807620744062</v>
      </c>
      <c r="K36" s="118">
        <v>2.7144988808966706</v>
      </c>
      <c r="L36" s="117">
        <v>13.439924424884831</v>
      </c>
      <c r="M36" s="118">
        <v>1.094128133295841</v>
      </c>
      <c r="N36" s="117" t="s">
        <v>28</v>
      </c>
      <c r="O36" s="118" t="s">
        <v>28</v>
      </c>
      <c r="P36" s="117" t="s">
        <v>28</v>
      </c>
      <c r="Q36" s="118" t="s">
        <v>28</v>
      </c>
      <c r="R36" s="117">
        <v>14.081156167038911</v>
      </c>
      <c r="S36" s="118">
        <v>1.0982899875766998</v>
      </c>
      <c r="T36" s="117" t="s">
        <v>28</v>
      </c>
      <c r="U36" s="118" t="s">
        <v>28</v>
      </c>
      <c r="V36" s="117" t="s">
        <v>28</v>
      </c>
      <c r="W36" s="118" t="s">
        <v>28</v>
      </c>
      <c r="X36" s="117">
        <v>13.799633985526651</v>
      </c>
      <c r="Y36" s="118">
        <v>1.094204435286557</v>
      </c>
      <c r="Z36" s="117" t="s">
        <v>28</v>
      </c>
      <c r="AA36" s="118" t="s">
        <v>28</v>
      </c>
      <c r="AB36" s="117" t="s">
        <v>28</v>
      </c>
      <c r="AC36" s="118" t="s">
        <v>28</v>
      </c>
      <c r="AD36" s="117">
        <v>13.965849384829021</v>
      </c>
      <c r="AE36" s="118">
        <v>1.17725661621521</v>
      </c>
      <c r="AF36" s="117">
        <v>13.15157776405551</v>
      </c>
      <c r="AG36" s="118">
        <v>4.2426366060943703</v>
      </c>
      <c r="AH36" s="117">
        <v>-0.81427162077351056</v>
      </c>
      <c r="AI36" s="188">
        <v>4.5538212774044853</v>
      </c>
    </row>
    <row r="37" spans="1:35">
      <c r="A37" s="191" t="s">
        <v>33</v>
      </c>
      <c r="B37" s="117">
        <v>15.91564166025411</v>
      </c>
      <c r="C37" s="118">
        <v>0.82900157941912267</v>
      </c>
      <c r="D37" s="117">
        <v>14.820020433065761</v>
      </c>
      <c r="E37" s="118">
        <v>1.624720742901715</v>
      </c>
      <c r="F37" s="117">
        <v>17.02739058622377</v>
      </c>
      <c r="G37" s="118">
        <v>1.0786155893033789</v>
      </c>
      <c r="H37" s="117">
        <v>16.2828972610269</v>
      </c>
      <c r="I37" s="118">
        <v>1.1946449918354265</v>
      </c>
      <c r="J37" s="117">
        <v>1.4628768279611393</v>
      </c>
      <c r="K37" s="118">
        <v>2.0236356236928206</v>
      </c>
      <c r="L37" s="117">
        <v>15.903483372317799</v>
      </c>
      <c r="M37" s="118">
        <v>0.83096439869675753</v>
      </c>
      <c r="N37" s="117" t="s">
        <v>28</v>
      </c>
      <c r="O37" s="118" t="s">
        <v>28</v>
      </c>
      <c r="P37" s="117" t="s">
        <v>28</v>
      </c>
      <c r="Q37" s="118" t="s">
        <v>28</v>
      </c>
      <c r="R37" s="117">
        <v>16.08992460457501</v>
      </c>
      <c r="S37" s="118">
        <v>0.90701708750383447</v>
      </c>
      <c r="T37" s="117">
        <v>15.313518706619289</v>
      </c>
      <c r="U37" s="118">
        <v>2.4496576432493753</v>
      </c>
      <c r="V37" s="117">
        <v>-0.7764058979557209</v>
      </c>
      <c r="W37" s="118">
        <v>2.6564158758931504</v>
      </c>
      <c r="X37" s="117">
        <v>16.056514193819289</v>
      </c>
      <c r="Y37" s="118">
        <v>0.82783272009798059</v>
      </c>
      <c r="Z37" s="117" t="s">
        <v>28</v>
      </c>
      <c r="AA37" s="118" t="s">
        <v>28</v>
      </c>
      <c r="AB37" s="117" t="s">
        <v>28</v>
      </c>
      <c r="AC37" s="118" t="s">
        <v>28</v>
      </c>
      <c r="AD37" s="117">
        <v>15.35698523964053</v>
      </c>
      <c r="AE37" s="118">
        <v>0.87871182462083142</v>
      </c>
      <c r="AF37" s="117">
        <v>17.507799051093212</v>
      </c>
      <c r="AG37" s="118">
        <v>1.8739833054990676</v>
      </c>
      <c r="AH37" s="117">
        <v>2.1508138114526822</v>
      </c>
      <c r="AI37" s="188">
        <v>2.0820817191967484</v>
      </c>
    </row>
    <row r="38" spans="1:35">
      <c r="A38" s="191" t="s">
        <v>50</v>
      </c>
      <c r="B38" s="117">
        <v>9.5734805014464328</v>
      </c>
      <c r="C38" s="118">
        <v>0.62663489941813311</v>
      </c>
      <c r="D38" s="117">
        <v>9.1046895263332566</v>
      </c>
      <c r="E38" s="118">
        <v>1.3194753383656979</v>
      </c>
      <c r="F38" s="117">
        <v>9.8368170116061595</v>
      </c>
      <c r="G38" s="118">
        <v>0.83431592908705765</v>
      </c>
      <c r="H38" s="117">
        <v>9.8214369584860588</v>
      </c>
      <c r="I38" s="118">
        <v>1.2227334965965024</v>
      </c>
      <c r="J38" s="117">
        <v>0.71674743215280223</v>
      </c>
      <c r="K38" s="118">
        <v>1.7872681329204736</v>
      </c>
      <c r="L38" s="117">
        <v>9.0467007102444637</v>
      </c>
      <c r="M38" s="118">
        <v>0.62948737958196765</v>
      </c>
      <c r="N38" s="117">
        <v>12.027209291814181</v>
      </c>
      <c r="O38" s="118">
        <v>1.5286348127509566</v>
      </c>
      <c r="P38" s="117">
        <v>2.9805085815697172</v>
      </c>
      <c r="Q38" s="118">
        <v>1.5931508572419757</v>
      </c>
      <c r="R38" s="117">
        <v>9.7042364186160093</v>
      </c>
      <c r="S38" s="118">
        <v>0.66680813499294556</v>
      </c>
      <c r="T38" s="117">
        <v>9.2450530458421891</v>
      </c>
      <c r="U38" s="118">
        <v>1.2468459446648978</v>
      </c>
      <c r="V38" s="117">
        <v>-0.45918337277382015</v>
      </c>
      <c r="W38" s="118">
        <v>1.3536851891785509</v>
      </c>
      <c r="X38" s="117">
        <v>9.5734805014464328</v>
      </c>
      <c r="Y38" s="118">
        <v>0.62663489941813311</v>
      </c>
      <c r="Z38" s="117" t="s">
        <v>28</v>
      </c>
      <c r="AA38" s="118" t="s">
        <v>28</v>
      </c>
      <c r="AB38" s="117" t="s">
        <v>28</v>
      </c>
      <c r="AC38" s="118" t="s">
        <v>28</v>
      </c>
      <c r="AD38" s="117">
        <v>9.3664105422687154</v>
      </c>
      <c r="AE38" s="118">
        <v>0.6640468480282381</v>
      </c>
      <c r="AF38" s="117">
        <v>10.18974086851259</v>
      </c>
      <c r="AG38" s="118">
        <v>1.1412812231938922</v>
      </c>
      <c r="AH38" s="117">
        <v>0.82333032624387492</v>
      </c>
      <c r="AI38" s="188">
        <v>1.1794771668063728</v>
      </c>
    </row>
    <row r="39" spans="1:35">
      <c r="A39" s="191" t="s">
        <v>1</v>
      </c>
      <c r="B39" s="117">
        <v>6.7212887715801806</v>
      </c>
      <c r="C39" s="118">
        <v>0.9144423628954278</v>
      </c>
      <c r="D39" s="117" t="s">
        <v>28</v>
      </c>
      <c r="E39" s="118" t="s">
        <v>28</v>
      </c>
      <c r="F39" s="117">
        <v>7.2156825948577969</v>
      </c>
      <c r="G39" s="118">
        <v>1.0215299090764394</v>
      </c>
      <c r="H39" s="101" t="s">
        <v>5</v>
      </c>
      <c r="I39" s="102" t="s">
        <v>5</v>
      </c>
      <c r="J39" s="101" t="s">
        <v>5</v>
      </c>
      <c r="K39" s="102" t="s">
        <v>5</v>
      </c>
      <c r="L39" s="117">
        <v>6.2272727272727284</v>
      </c>
      <c r="M39" s="118">
        <v>0.8269403374743578</v>
      </c>
      <c r="N39" s="117">
        <v>7.2485481997560788</v>
      </c>
      <c r="O39" s="118">
        <v>1.5007071918565267</v>
      </c>
      <c r="P39" s="117">
        <v>1.0212754724833504</v>
      </c>
      <c r="Q39" s="118">
        <v>1.7205769008067069</v>
      </c>
      <c r="R39" s="117">
        <v>6.8541323487543062</v>
      </c>
      <c r="S39" s="118">
        <v>0.98619288462471855</v>
      </c>
      <c r="T39" s="117" t="s">
        <v>28</v>
      </c>
      <c r="U39" s="118" t="s">
        <v>28</v>
      </c>
      <c r="V39" s="117" t="s">
        <v>28</v>
      </c>
      <c r="W39" s="118" t="s">
        <v>28</v>
      </c>
      <c r="X39" s="117">
        <v>6.9258161995514387</v>
      </c>
      <c r="Y39" s="118">
        <v>1.0112091966279886</v>
      </c>
      <c r="Z39" s="117" t="s">
        <v>28</v>
      </c>
      <c r="AA39" s="118" t="s">
        <v>28</v>
      </c>
      <c r="AB39" s="117" t="s">
        <v>28</v>
      </c>
      <c r="AC39" s="118" t="s">
        <v>28</v>
      </c>
      <c r="AD39" s="117">
        <v>5.8490601711033383</v>
      </c>
      <c r="AE39" s="118">
        <v>0.62213809170627377</v>
      </c>
      <c r="AF39" s="117">
        <v>8.0573096797727981</v>
      </c>
      <c r="AG39" s="118">
        <v>2.0048041430760866</v>
      </c>
      <c r="AH39" s="117">
        <v>2.2082495086694598</v>
      </c>
      <c r="AI39" s="188">
        <v>2.0843263592653591</v>
      </c>
    </row>
    <row r="40" spans="1:35">
      <c r="A40" s="191" t="s">
        <v>66</v>
      </c>
      <c r="B40" s="117">
        <v>9.6540544435930151</v>
      </c>
      <c r="C40" s="118">
        <v>0.88123158831420467</v>
      </c>
      <c r="D40" s="117" t="s">
        <v>28</v>
      </c>
      <c r="E40" s="118" t="s">
        <v>28</v>
      </c>
      <c r="F40" s="117">
        <v>9.5252773480265773</v>
      </c>
      <c r="G40" s="118">
        <v>1.1667653651929686</v>
      </c>
      <c r="H40" s="117">
        <v>10.59275593927938</v>
      </c>
      <c r="I40" s="118">
        <v>1.4098389621038396</v>
      </c>
      <c r="J40" s="117" t="s">
        <v>28</v>
      </c>
      <c r="K40" s="118" t="s">
        <v>28</v>
      </c>
      <c r="L40" s="117">
        <v>9.2127020229461092</v>
      </c>
      <c r="M40" s="118">
        <v>0.97302865165885966</v>
      </c>
      <c r="N40" s="117">
        <v>10.721531867492139</v>
      </c>
      <c r="O40" s="118">
        <v>1.9161266662142653</v>
      </c>
      <c r="P40" s="117">
        <v>1.50882984454603</v>
      </c>
      <c r="Q40" s="118">
        <v>2.1541376330577533</v>
      </c>
      <c r="R40" s="117">
        <v>10.526814472947279</v>
      </c>
      <c r="S40" s="118">
        <v>1.1865853716064594</v>
      </c>
      <c r="T40" s="117">
        <v>8.0479671343826933</v>
      </c>
      <c r="U40" s="118">
        <v>1.2853215944646901</v>
      </c>
      <c r="V40" s="117">
        <v>-2.4788473385645862</v>
      </c>
      <c r="W40" s="118">
        <v>1.7839017301641407</v>
      </c>
      <c r="X40" s="117">
        <v>9.3702286728439841</v>
      </c>
      <c r="Y40" s="118">
        <v>0.87432161237968431</v>
      </c>
      <c r="Z40" s="117" t="s">
        <v>28</v>
      </c>
      <c r="AA40" s="118" t="s">
        <v>28</v>
      </c>
      <c r="AB40" s="117" t="s">
        <v>28</v>
      </c>
      <c r="AC40" s="118" t="s">
        <v>28</v>
      </c>
      <c r="AD40" s="117">
        <v>9.6566214809290685</v>
      </c>
      <c r="AE40" s="118">
        <v>0.91002459075906461</v>
      </c>
      <c r="AF40" s="117">
        <v>9.5992797573228135</v>
      </c>
      <c r="AG40" s="118">
        <v>2.8038074795535657</v>
      </c>
      <c r="AH40" s="117">
        <v>-5.7341723606255002E-2</v>
      </c>
      <c r="AI40" s="188">
        <v>2.922772349041979</v>
      </c>
    </row>
    <row r="41" spans="1:35">
      <c r="A41" s="191" t="s">
        <v>77</v>
      </c>
      <c r="B41" s="117">
        <v>11.877049180327869</v>
      </c>
      <c r="C41" s="118">
        <v>0.64879452043823937</v>
      </c>
      <c r="D41" s="117" t="s">
        <v>28</v>
      </c>
      <c r="E41" s="118" t="s">
        <v>28</v>
      </c>
      <c r="F41" s="117">
        <v>12.728395061728399</v>
      </c>
      <c r="G41" s="118">
        <v>0.79999504064037441</v>
      </c>
      <c r="H41" s="117">
        <v>10.22222222222222</v>
      </c>
      <c r="I41" s="118">
        <v>1.0800395401511838</v>
      </c>
      <c r="J41" s="117" t="s">
        <v>28</v>
      </c>
      <c r="K41" s="118" t="s">
        <v>28</v>
      </c>
      <c r="L41" s="117">
        <v>11.706666666666671</v>
      </c>
      <c r="M41" s="118">
        <v>0.78748370073818441</v>
      </c>
      <c r="N41" s="117">
        <v>12.111111111111111</v>
      </c>
      <c r="O41" s="118">
        <v>1.0380552447901215</v>
      </c>
      <c r="P41" s="117">
        <v>0.40444444444444017</v>
      </c>
      <c r="Q41" s="118">
        <v>1.2372850545449949</v>
      </c>
      <c r="R41" s="117">
        <v>12.037735849056601</v>
      </c>
      <c r="S41" s="118">
        <v>0.73521536709833413</v>
      </c>
      <c r="T41" s="117" t="s">
        <v>28</v>
      </c>
      <c r="U41" s="118" t="s">
        <v>28</v>
      </c>
      <c r="V41" s="117" t="s">
        <v>28</v>
      </c>
      <c r="W41" s="118" t="s">
        <v>28</v>
      </c>
      <c r="X41" s="117">
        <v>12.880434782608701</v>
      </c>
      <c r="Y41" s="118">
        <v>0.79605989127647847</v>
      </c>
      <c r="Z41" s="117">
        <v>8.2173913043478244</v>
      </c>
      <c r="AA41" s="118">
        <v>1.1190311082305442</v>
      </c>
      <c r="AB41" s="117">
        <v>-4.6630434782608763</v>
      </c>
      <c r="AC41" s="118">
        <v>1.440366832522926</v>
      </c>
      <c r="AD41" s="117">
        <v>13.17460317460317</v>
      </c>
      <c r="AE41" s="118">
        <v>0.90633871192803506</v>
      </c>
      <c r="AF41" s="117">
        <v>10.46153846153846</v>
      </c>
      <c r="AG41" s="118">
        <v>0.90626725323064539</v>
      </c>
      <c r="AH41" s="117">
        <v>-2.7130647130647105</v>
      </c>
      <c r="AI41" s="188">
        <v>1.2413454066767438</v>
      </c>
    </row>
    <row r="42" spans="1:35">
      <c r="A42" s="191" t="s">
        <v>45</v>
      </c>
      <c r="B42" s="117">
        <v>7.6195002336110642</v>
      </c>
      <c r="C42" s="118">
        <v>0.54530162334936383</v>
      </c>
      <c r="D42" s="117">
        <v>8.1432070964487462</v>
      </c>
      <c r="E42" s="118">
        <v>1.0062798059994527</v>
      </c>
      <c r="F42" s="117">
        <v>7.3083056481881341</v>
      </c>
      <c r="G42" s="118">
        <v>0.69359675628757278</v>
      </c>
      <c r="H42" s="117">
        <v>6.9152760649226979</v>
      </c>
      <c r="I42" s="118">
        <v>1.0286883292214664</v>
      </c>
      <c r="J42" s="117">
        <v>-1.2279310315260483</v>
      </c>
      <c r="K42" s="118">
        <v>1.4507493515562455</v>
      </c>
      <c r="L42" s="117">
        <v>7.8584069887151866</v>
      </c>
      <c r="M42" s="118">
        <v>0.61591534356746958</v>
      </c>
      <c r="N42" s="117">
        <v>5.9603332154921516</v>
      </c>
      <c r="O42" s="118">
        <v>0.86644946480093576</v>
      </c>
      <c r="P42" s="117">
        <v>-1.8980737732230351</v>
      </c>
      <c r="Q42" s="118">
        <v>1.0715064269381951</v>
      </c>
      <c r="R42" s="117">
        <v>7.6361495070474241</v>
      </c>
      <c r="S42" s="118">
        <v>0.55622907680549782</v>
      </c>
      <c r="T42" s="117" t="s">
        <v>28</v>
      </c>
      <c r="U42" s="118" t="s">
        <v>28</v>
      </c>
      <c r="V42" s="117" t="s">
        <v>28</v>
      </c>
      <c r="W42" s="118" t="s">
        <v>28</v>
      </c>
      <c r="X42" s="117">
        <v>7.5334962203858344</v>
      </c>
      <c r="Y42" s="118">
        <v>0.6181403672930964</v>
      </c>
      <c r="Z42" s="117">
        <v>7.9950965827219651</v>
      </c>
      <c r="AA42" s="118">
        <v>1.1394036981603957</v>
      </c>
      <c r="AB42" s="117">
        <v>0.46160036233613067</v>
      </c>
      <c r="AC42" s="118">
        <v>1.2878737050581737</v>
      </c>
      <c r="AD42" s="117">
        <v>7.4610971770334302</v>
      </c>
      <c r="AE42" s="118">
        <v>0.76432773521890462</v>
      </c>
      <c r="AF42" s="117">
        <v>7.8699802394506424</v>
      </c>
      <c r="AG42" s="118">
        <v>0.68481735279098577</v>
      </c>
      <c r="AH42" s="117">
        <v>0.40888306241721217</v>
      </c>
      <c r="AI42" s="188">
        <v>1.0075330860322802</v>
      </c>
    </row>
    <row r="43" spans="1:35">
      <c r="A43" s="191" t="s">
        <v>62</v>
      </c>
      <c r="B43" s="117">
        <v>8.07041925694638</v>
      </c>
      <c r="C43" s="118">
        <v>0.90788161518139021</v>
      </c>
      <c r="D43" s="117">
        <v>4.8116110356412811</v>
      </c>
      <c r="E43" s="118">
        <v>1.3377090042960256</v>
      </c>
      <c r="F43" s="117">
        <v>8.8753535954107701</v>
      </c>
      <c r="G43" s="118">
        <v>1.4753904518676035</v>
      </c>
      <c r="H43" s="117">
        <v>11.533656290087229</v>
      </c>
      <c r="I43" s="118">
        <v>1.5663605643858911</v>
      </c>
      <c r="J43" s="117">
        <v>6.7220452544459484</v>
      </c>
      <c r="K43" s="118">
        <v>1.7605277291598667</v>
      </c>
      <c r="L43" s="117">
        <v>8.2213841963753485</v>
      </c>
      <c r="M43" s="118">
        <v>0.95082364666461627</v>
      </c>
      <c r="N43" s="117">
        <v>5.415230636998146</v>
      </c>
      <c r="O43" s="118">
        <v>1.7691015905718768</v>
      </c>
      <c r="P43" s="117">
        <v>-2.8061535593772025</v>
      </c>
      <c r="Q43" s="118">
        <v>1.9933954404823326</v>
      </c>
      <c r="R43" s="117">
        <v>7.7852384789896094</v>
      </c>
      <c r="S43" s="118">
        <v>1.0300878591811433</v>
      </c>
      <c r="T43" s="117">
        <v>9.5014451886752891</v>
      </c>
      <c r="U43" s="118">
        <v>1.2842277060920637</v>
      </c>
      <c r="V43" s="117">
        <v>1.7162067096856797</v>
      </c>
      <c r="W43" s="118">
        <v>1.5945642765031767</v>
      </c>
      <c r="X43" s="117">
        <v>7.8243270392321733</v>
      </c>
      <c r="Y43" s="118">
        <v>1.0390822089065588</v>
      </c>
      <c r="Z43" s="117">
        <v>8.961373954318427</v>
      </c>
      <c r="AA43" s="118">
        <v>2.1777173147238811</v>
      </c>
      <c r="AB43" s="117">
        <v>1.1370469150862537</v>
      </c>
      <c r="AC43" s="118">
        <v>2.5146037607002754</v>
      </c>
      <c r="AD43" s="117">
        <v>7.728725361654476</v>
      </c>
      <c r="AE43" s="118">
        <v>0.97772034188544266</v>
      </c>
      <c r="AF43" s="117">
        <v>10.66376952921628</v>
      </c>
      <c r="AG43" s="118">
        <v>1.9125943364361448</v>
      </c>
      <c r="AH43" s="117">
        <v>2.935044167561804</v>
      </c>
      <c r="AI43" s="188">
        <v>2.1042306492634073</v>
      </c>
    </row>
    <row r="44" spans="1:35">
      <c r="A44" s="191" t="s">
        <v>74</v>
      </c>
      <c r="B44" s="117">
        <v>10.69528495119174</v>
      </c>
      <c r="C44" s="118">
        <v>0.66857128112803321</v>
      </c>
      <c r="D44" s="117">
        <v>10.04807565439461</v>
      </c>
      <c r="E44" s="118">
        <v>2.0227796231013611</v>
      </c>
      <c r="F44" s="117">
        <v>10.40106354080808</v>
      </c>
      <c r="G44" s="118">
        <v>0.76695919466417306</v>
      </c>
      <c r="H44" s="117">
        <v>12.31519111901499</v>
      </c>
      <c r="I44" s="118">
        <v>2.2372952427863586</v>
      </c>
      <c r="J44" s="117">
        <v>2.2671154646203799</v>
      </c>
      <c r="K44" s="118">
        <v>3.0783643760009349</v>
      </c>
      <c r="L44" s="117">
        <v>10.14596123592521</v>
      </c>
      <c r="M44" s="118">
        <v>0.66225350930232996</v>
      </c>
      <c r="N44" s="117">
        <v>13.879514198984429</v>
      </c>
      <c r="O44" s="118">
        <v>2.5349092041874601</v>
      </c>
      <c r="P44" s="117">
        <v>3.7335529630592195</v>
      </c>
      <c r="Q44" s="118">
        <v>2.622820762587986</v>
      </c>
      <c r="R44" s="117">
        <v>11.063709033991</v>
      </c>
      <c r="S44" s="118">
        <v>0.95761646854281879</v>
      </c>
      <c r="T44" s="117">
        <v>10.724351727419251</v>
      </c>
      <c r="U44" s="118">
        <v>0.99686556155433548</v>
      </c>
      <c r="V44" s="117">
        <v>-0.33935730657174901</v>
      </c>
      <c r="W44" s="118">
        <v>1.4295140507127786</v>
      </c>
      <c r="X44" s="117">
        <v>11.050432363818461</v>
      </c>
      <c r="Y44" s="118">
        <v>0.7058327510041349</v>
      </c>
      <c r="Z44" s="117">
        <v>8.7015594722131944</v>
      </c>
      <c r="AA44" s="118">
        <v>1.525691797320526</v>
      </c>
      <c r="AB44" s="117">
        <v>-2.3488728916052661</v>
      </c>
      <c r="AC44" s="118">
        <v>1.6084386198398191</v>
      </c>
      <c r="AD44" s="117">
        <v>11.494195562062281</v>
      </c>
      <c r="AE44" s="118">
        <v>0.82950742383643838</v>
      </c>
      <c r="AF44" s="117">
        <v>9.4721448202160552</v>
      </c>
      <c r="AG44" s="118">
        <v>1.0006258118722755</v>
      </c>
      <c r="AH44" s="117">
        <v>-2.0220507418462255</v>
      </c>
      <c r="AI44" s="188">
        <v>1.2443570027687989</v>
      </c>
    </row>
    <row r="45" spans="1:35">
      <c r="A45" s="191" t="s">
        <v>48</v>
      </c>
      <c r="B45" s="117">
        <v>8.2813051258843107</v>
      </c>
      <c r="C45" s="118">
        <v>0.56668089149741363</v>
      </c>
      <c r="D45" s="117">
        <v>9.6481655174603471</v>
      </c>
      <c r="E45" s="118">
        <v>1.5815293372918984</v>
      </c>
      <c r="F45" s="117">
        <v>7.6244880286848113</v>
      </c>
      <c r="G45" s="118">
        <v>0.69115370036551649</v>
      </c>
      <c r="H45" s="117">
        <v>9.0649757110586062</v>
      </c>
      <c r="I45" s="118">
        <v>0.92819128093331194</v>
      </c>
      <c r="J45" s="117">
        <v>-0.5831898064017409</v>
      </c>
      <c r="K45" s="118">
        <v>1.8199523414047272</v>
      </c>
      <c r="L45" s="117">
        <v>8.2909534986478981</v>
      </c>
      <c r="M45" s="118">
        <v>0.56815415422236237</v>
      </c>
      <c r="N45" s="117" t="s">
        <v>28</v>
      </c>
      <c r="O45" s="118" t="s">
        <v>28</v>
      </c>
      <c r="P45" s="117" t="s">
        <v>28</v>
      </c>
      <c r="Q45" s="118" t="s">
        <v>28</v>
      </c>
      <c r="R45" s="117">
        <v>8.2887695883284067</v>
      </c>
      <c r="S45" s="118">
        <v>0.67116359594144004</v>
      </c>
      <c r="T45" s="117">
        <v>8.4085108736001679</v>
      </c>
      <c r="U45" s="118">
        <v>0.83488885809250724</v>
      </c>
      <c r="V45" s="117">
        <v>0.1197412852717612</v>
      </c>
      <c r="W45" s="118">
        <v>1.0322791576897044</v>
      </c>
      <c r="X45" s="117">
        <v>8.3015548936457417</v>
      </c>
      <c r="Y45" s="118">
        <v>0.56793109103516137</v>
      </c>
      <c r="Z45" s="117" t="s">
        <v>28</v>
      </c>
      <c r="AA45" s="118" t="s">
        <v>28</v>
      </c>
      <c r="AB45" s="117" t="s">
        <v>28</v>
      </c>
      <c r="AC45" s="118" t="s">
        <v>28</v>
      </c>
      <c r="AD45" s="117">
        <v>8.199002433294277</v>
      </c>
      <c r="AE45" s="118">
        <v>0.58535828709884119</v>
      </c>
      <c r="AF45" s="117" t="s">
        <v>28</v>
      </c>
      <c r="AG45" s="118" t="s">
        <v>28</v>
      </c>
      <c r="AH45" s="117" t="s">
        <v>28</v>
      </c>
      <c r="AI45" s="188" t="s">
        <v>28</v>
      </c>
    </row>
    <row r="46" spans="1:35">
      <c r="A46" s="191" t="s">
        <v>35</v>
      </c>
      <c r="B46" s="117">
        <v>11.350663233473069</v>
      </c>
      <c r="C46" s="118">
        <v>0.84441497482824845</v>
      </c>
      <c r="D46" s="117">
        <v>11.423003769892651</v>
      </c>
      <c r="E46" s="118">
        <v>1.4006512586634849</v>
      </c>
      <c r="F46" s="117">
        <v>10.82203519690268</v>
      </c>
      <c r="G46" s="118">
        <v>1.2425643974435585</v>
      </c>
      <c r="H46" s="117">
        <v>11.75186896923571</v>
      </c>
      <c r="I46" s="118">
        <v>1.196221815309616</v>
      </c>
      <c r="J46" s="117">
        <v>0.3288651993430598</v>
      </c>
      <c r="K46" s="118">
        <v>1.7936229250403664</v>
      </c>
      <c r="L46" s="117">
        <v>11.348981743441909</v>
      </c>
      <c r="M46" s="118">
        <v>0.87047173427095159</v>
      </c>
      <c r="N46" s="117" t="s">
        <v>28</v>
      </c>
      <c r="O46" s="118" t="s">
        <v>28</v>
      </c>
      <c r="P46" s="117" t="s">
        <v>28</v>
      </c>
      <c r="Q46" s="118" t="s">
        <v>28</v>
      </c>
      <c r="R46" s="117">
        <v>11.405269998274671</v>
      </c>
      <c r="S46" s="118">
        <v>0.86143831399042203</v>
      </c>
      <c r="T46" s="117" t="s">
        <v>28</v>
      </c>
      <c r="U46" s="118" t="s">
        <v>28</v>
      </c>
      <c r="V46" s="117" t="s">
        <v>28</v>
      </c>
      <c r="W46" s="118" t="s">
        <v>28</v>
      </c>
      <c r="X46" s="117">
        <v>11.4914597486981</v>
      </c>
      <c r="Y46" s="118">
        <v>0.86488814790012647</v>
      </c>
      <c r="Z46" s="117" t="s">
        <v>28</v>
      </c>
      <c r="AA46" s="118" t="s">
        <v>28</v>
      </c>
      <c r="AB46" s="117" t="s">
        <v>28</v>
      </c>
      <c r="AC46" s="118" t="s">
        <v>28</v>
      </c>
      <c r="AD46" s="117">
        <v>11.39171944993879</v>
      </c>
      <c r="AE46" s="118">
        <v>0.86201280958367399</v>
      </c>
      <c r="AF46" s="117" t="s">
        <v>28</v>
      </c>
      <c r="AG46" s="118" t="s">
        <v>28</v>
      </c>
      <c r="AH46" s="117" t="s">
        <v>28</v>
      </c>
      <c r="AI46" s="188" t="s">
        <v>28</v>
      </c>
    </row>
    <row r="47" spans="1:35">
      <c r="A47" s="191" t="s">
        <v>80</v>
      </c>
      <c r="B47" s="117">
        <v>8.1036196153550275</v>
      </c>
      <c r="C47" s="118">
        <v>0.49393579535133647</v>
      </c>
      <c r="D47" s="117">
        <v>7.9764785796801041</v>
      </c>
      <c r="E47" s="118">
        <v>0.87241549606907054</v>
      </c>
      <c r="F47" s="117">
        <v>9.9605514451612898</v>
      </c>
      <c r="G47" s="118">
        <v>1.2556219090395213</v>
      </c>
      <c r="H47" s="117">
        <v>7.0022764641409623</v>
      </c>
      <c r="I47" s="118">
        <v>0.64949853418325287</v>
      </c>
      <c r="J47" s="117">
        <v>-0.97420211553914182</v>
      </c>
      <c r="K47" s="118">
        <v>1.1067594434036889</v>
      </c>
      <c r="L47" s="117">
        <v>8.1269999548961191</v>
      </c>
      <c r="M47" s="118">
        <v>0.49889366679493874</v>
      </c>
      <c r="N47" s="117" t="s">
        <v>28</v>
      </c>
      <c r="O47" s="118" t="s">
        <v>28</v>
      </c>
      <c r="P47" s="117" t="s">
        <v>28</v>
      </c>
      <c r="Q47" s="118" t="s">
        <v>28</v>
      </c>
      <c r="R47" s="117">
        <v>8.294930738289457</v>
      </c>
      <c r="S47" s="118">
        <v>0.52871425765596491</v>
      </c>
      <c r="T47" s="117">
        <v>6.7158276830423338</v>
      </c>
      <c r="U47" s="118">
        <v>2.1380879347992825</v>
      </c>
      <c r="V47" s="117">
        <v>-1.5791030552471232</v>
      </c>
      <c r="W47" s="118">
        <v>2.2638032380906994</v>
      </c>
      <c r="X47" s="117">
        <v>8.2006727768756917</v>
      </c>
      <c r="Y47" s="118">
        <v>0.5173827106915917</v>
      </c>
      <c r="Z47" s="117">
        <v>5.6015583479974582</v>
      </c>
      <c r="AA47" s="118">
        <v>2.251609165718798</v>
      </c>
      <c r="AB47" s="117">
        <v>-2.5991144288782335</v>
      </c>
      <c r="AC47" s="118">
        <v>2.3294134654291776</v>
      </c>
      <c r="AD47" s="117">
        <v>8.1439738393481562</v>
      </c>
      <c r="AE47" s="118">
        <v>0.52014136983579706</v>
      </c>
      <c r="AF47" s="117" t="s">
        <v>28</v>
      </c>
      <c r="AG47" s="118" t="s">
        <v>28</v>
      </c>
      <c r="AH47" s="117" t="s">
        <v>28</v>
      </c>
      <c r="AI47" s="188" t="s">
        <v>28</v>
      </c>
    </row>
    <row r="48" spans="1:35">
      <c r="A48" s="191" t="s">
        <v>73</v>
      </c>
      <c r="B48" s="117">
        <v>9.0343113622634785</v>
      </c>
      <c r="C48" s="118">
        <v>0.47308954466350861</v>
      </c>
      <c r="D48" s="101" t="s">
        <v>5</v>
      </c>
      <c r="E48" s="102" t="s">
        <v>5</v>
      </c>
      <c r="F48" s="101" t="s">
        <v>5</v>
      </c>
      <c r="G48" s="102" t="s">
        <v>5</v>
      </c>
      <c r="H48" s="87">
        <v>9.0343113622634785</v>
      </c>
      <c r="I48" s="88">
        <v>0.47308954466350861</v>
      </c>
      <c r="J48" s="101" t="s">
        <v>5</v>
      </c>
      <c r="K48" s="102" t="s">
        <v>5</v>
      </c>
      <c r="L48" s="117">
        <v>8.9673202614379086</v>
      </c>
      <c r="M48" s="118">
        <v>0.41014643403307216</v>
      </c>
      <c r="N48" s="117">
        <v>9.545454545454545</v>
      </c>
      <c r="O48" s="118">
        <v>1.7872831391908417</v>
      </c>
      <c r="P48" s="117">
        <v>0.57813428401663636</v>
      </c>
      <c r="Q48" s="118">
        <v>1.8335170503093436</v>
      </c>
      <c r="R48" s="117">
        <v>9.0084067717998284</v>
      </c>
      <c r="S48" s="118">
        <v>0.48798584082674284</v>
      </c>
      <c r="T48" s="117" t="s">
        <v>28</v>
      </c>
      <c r="U48" s="118" t="s">
        <v>28</v>
      </c>
      <c r="V48" s="117" t="s">
        <v>28</v>
      </c>
      <c r="W48" s="118" t="s">
        <v>28</v>
      </c>
      <c r="X48" s="117">
        <v>8.1985969592164913</v>
      </c>
      <c r="Y48" s="118">
        <v>0.54923707184742188</v>
      </c>
      <c r="Z48" s="117">
        <v>10.16298559251754</v>
      </c>
      <c r="AA48" s="118">
        <v>0.76566947651772788</v>
      </c>
      <c r="AB48" s="117">
        <v>1.9643886333010485</v>
      </c>
      <c r="AC48" s="118">
        <v>0.93655245868977088</v>
      </c>
      <c r="AD48" s="117">
        <v>9.0984282591027998</v>
      </c>
      <c r="AE48" s="118">
        <v>0.46990256406687508</v>
      </c>
      <c r="AF48" s="117">
        <v>8.2871079796009841</v>
      </c>
      <c r="AG48" s="118">
        <v>1.3270445771783215</v>
      </c>
      <c r="AH48" s="117">
        <v>-0.81132027950181573</v>
      </c>
      <c r="AI48" s="188">
        <v>1.3112781849440611</v>
      </c>
    </row>
    <row r="49" spans="1:35">
      <c r="A49" s="191" t="s">
        <v>51</v>
      </c>
      <c r="B49" s="117">
        <v>9.8023524288033812</v>
      </c>
      <c r="C49" s="118">
        <v>0.54771078581129085</v>
      </c>
      <c r="D49" s="117">
        <v>10.617991681509441</v>
      </c>
      <c r="E49" s="118">
        <v>0.86686892283440464</v>
      </c>
      <c r="F49" s="117">
        <v>9.016077946103163</v>
      </c>
      <c r="G49" s="118">
        <v>0.83750278487602969</v>
      </c>
      <c r="H49" s="117">
        <v>9.6856863539365197</v>
      </c>
      <c r="I49" s="118">
        <v>1.6683639871366991</v>
      </c>
      <c r="J49" s="117">
        <v>-0.93230532757292117</v>
      </c>
      <c r="K49" s="118">
        <v>1.8741816866495045</v>
      </c>
      <c r="L49" s="117">
        <v>10.15075391049108</v>
      </c>
      <c r="M49" s="118">
        <v>0.60772327919616709</v>
      </c>
      <c r="N49" s="117">
        <v>7.5364404152440727</v>
      </c>
      <c r="O49" s="118">
        <v>1.0125087261363732</v>
      </c>
      <c r="P49" s="117">
        <v>-2.6143134952470071</v>
      </c>
      <c r="Q49" s="118">
        <v>1.1684086225527954</v>
      </c>
      <c r="R49" s="117">
        <v>9.9170206351715411</v>
      </c>
      <c r="S49" s="118">
        <v>0.58460960012932384</v>
      </c>
      <c r="T49" s="117" t="s">
        <v>28</v>
      </c>
      <c r="U49" s="118" t="s">
        <v>28</v>
      </c>
      <c r="V49" s="117" t="s">
        <v>28</v>
      </c>
      <c r="W49" s="118" t="s">
        <v>28</v>
      </c>
      <c r="X49" s="117">
        <v>9.8405382681381841</v>
      </c>
      <c r="Y49" s="118">
        <v>0.55365890384281846</v>
      </c>
      <c r="Z49" s="117" t="s">
        <v>28</v>
      </c>
      <c r="AA49" s="118" t="s">
        <v>28</v>
      </c>
      <c r="AB49" s="117" t="s">
        <v>28</v>
      </c>
      <c r="AC49" s="118" t="s">
        <v>28</v>
      </c>
      <c r="AD49" s="117">
        <v>9.9174257880022232</v>
      </c>
      <c r="AE49" s="118">
        <v>0.66839396499037529</v>
      </c>
      <c r="AF49" s="117">
        <v>9.3811519929846963</v>
      </c>
      <c r="AG49" s="118">
        <v>1.0756883488371625</v>
      </c>
      <c r="AH49" s="117">
        <v>-0.53627379501752692</v>
      </c>
      <c r="AI49" s="188">
        <v>1.3300050028700006</v>
      </c>
    </row>
    <row r="50" spans="1:35">
      <c r="A50" s="222" t="s">
        <v>34</v>
      </c>
      <c r="B50" s="223">
        <v>10.156600336165511</v>
      </c>
      <c r="C50" s="224">
        <v>0.801279554791542</v>
      </c>
      <c r="D50" s="223">
        <v>10.19679202767478</v>
      </c>
      <c r="E50" s="224">
        <v>1.1607771733236623</v>
      </c>
      <c r="F50" s="223">
        <v>10.55854344468443</v>
      </c>
      <c r="G50" s="224">
        <v>1.1848386366003154</v>
      </c>
      <c r="H50" s="223">
        <v>8.6736159250721752</v>
      </c>
      <c r="I50" s="224">
        <v>1.4395286733411357</v>
      </c>
      <c r="J50" s="223">
        <v>-1.5231761026026049</v>
      </c>
      <c r="K50" s="224">
        <v>1.9156258554492771</v>
      </c>
      <c r="L50" s="223">
        <v>10.134016856020789</v>
      </c>
      <c r="M50" s="224">
        <v>0.820095253747543</v>
      </c>
      <c r="N50" s="223" t="s">
        <v>28</v>
      </c>
      <c r="O50" s="224" t="s">
        <v>28</v>
      </c>
      <c r="P50" s="223" t="s">
        <v>28</v>
      </c>
      <c r="Q50" s="224" t="s">
        <v>28</v>
      </c>
      <c r="R50" s="223">
        <v>10.30108863731531</v>
      </c>
      <c r="S50" s="224">
        <v>0.81088937919839954</v>
      </c>
      <c r="T50" s="223" t="s">
        <v>28</v>
      </c>
      <c r="U50" s="224" t="s">
        <v>28</v>
      </c>
      <c r="V50" s="223" t="s">
        <v>28</v>
      </c>
      <c r="W50" s="224" t="s">
        <v>28</v>
      </c>
      <c r="X50" s="223">
        <v>10.23154133281596</v>
      </c>
      <c r="Y50" s="224">
        <v>0.81609183017113307</v>
      </c>
      <c r="Z50" s="223" t="s">
        <v>28</v>
      </c>
      <c r="AA50" s="224" t="s">
        <v>28</v>
      </c>
      <c r="AB50" s="223" t="s">
        <v>28</v>
      </c>
      <c r="AC50" s="224" t="s">
        <v>28</v>
      </c>
      <c r="AD50" s="223">
        <v>10.73735210347321</v>
      </c>
      <c r="AE50" s="224">
        <v>0.86911675336459226</v>
      </c>
      <c r="AF50" s="223">
        <v>8.2606832596090829</v>
      </c>
      <c r="AG50" s="224">
        <v>1.8265925828150644</v>
      </c>
      <c r="AH50" s="223">
        <v>-2.4766688438641271</v>
      </c>
      <c r="AI50" s="225">
        <v>2.0221003467785432</v>
      </c>
    </row>
    <row r="51" spans="1:35">
      <c r="A51" s="191" t="s">
        <v>38</v>
      </c>
      <c r="B51" s="117">
        <v>9.7894392424195242</v>
      </c>
      <c r="C51" s="118">
        <v>0.50214054671177721</v>
      </c>
      <c r="D51" s="117" t="s">
        <v>28</v>
      </c>
      <c r="E51" s="118" t="s">
        <v>28</v>
      </c>
      <c r="F51" s="117">
        <v>9.1418107266393616</v>
      </c>
      <c r="G51" s="118">
        <v>1.2761445218118603</v>
      </c>
      <c r="H51" s="117">
        <v>9.8563846895439209</v>
      </c>
      <c r="I51" s="118">
        <v>0.56412031350230152</v>
      </c>
      <c r="J51" s="117" t="s">
        <v>28</v>
      </c>
      <c r="K51" s="118" t="s">
        <v>28</v>
      </c>
      <c r="L51" s="117">
        <v>9.0028389882738065</v>
      </c>
      <c r="M51" s="118">
        <v>0.49373575111542056</v>
      </c>
      <c r="N51" s="117">
        <v>15.225730381191021</v>
      </c>
      <c r="O51" s="118">
        <v>1.9068080012741548</v>
      </c>
      <c r="P51" s="117">
        <v>6.222891392917214</v>
      </c>
      <c r="Q51" s="118">
        <v>1.9695750057473311</v>
      </c>
      <c r="R51" s="117">
        <v>9.75226218916014</v>
      </c>
      <c r="S51" s="118">
        <v>0.52297799430074032</v>
      </c>
      <c r="T51" s="117">
        <v>10.54482696909664</v>
      </c>
      <c r="U51" s="118">
        <v>1.4453292107262901</v>
      </c>
      <c r="V51" s="117">
        <v>0.79256477993649987</v>
      </c>
      <c r="W51" s="118">
        <v>1.5404169115564568</v>
      </c>
      <c r="X51" s="117">
        <v>9.641779952519105</v>
      </c>
      <c r="Y51" s="118">
        <v>0.47032150426228503</v>
      </c>
      <c r="Z51" s="117" t="s">
        <v>28</v>
      </c>
      <c r="AA51" s="118" t="s">
        <v>28</v>
      </c>
      <c r="AB51" s="117" t="s">
        <v>28</v>
      </c>
      <c r="AC51" s="118" t="s">
        <v>28</v>
      </c>
      <c r="AD51" s="117">
        <v>9.6738000480532875</v>
      </c>
      <c r="AE51" s="118">
        <v>0.49762632801736667</v>
      </c>
      <c r="AF51" s="117" t="s">
        <v>28</v>
      </c>
      <c r="AG51" s="118" t="s">
        <v>28</v>
      </c>
      <c r="AH51" s="117" t="s">
        <v>28</v>
      </c>
      <c r="AI51" s="188" t="s">
        <v>28</v>
      </c>
    </row>
    <row r="52" spans="1:35">
      <c r="A52" s="191" t="s">
        <v>68</v>
      </c>
      <c r="B52" s="117">
        <v>7.3271585549929394</v>
      </c>
      <c r="C52" s="118">
        <v>0.52548039244417744</v>
      </c>
      <c r="D52" s="117">
        <v>5.3513975794091673</v>
      </c>
      <c r="E52" s="118">
        <v>1.0018077943821515</v>
      </c>
      <c r="F52" s="117">
        <v>7.1657990708750603</v>
      </c>
      <c r="G52" s="118">
        <v>0.711650073196883</v>
      </c>
      <c r="H52" s="117">
        <v>7.9110523220965048</v>
      </c>
      <c r="I52" s="118">
        <v>0.91524912860559771</v>
      </c>
      <c r="J52" s="117">
        <v>2.5596547426873375</v>
      </c>
      <c r="K52" s="118">
        <v>1.2139865780045995</v>
      </c>
      <c r="L52" s="117">
        <v>6.9812606606165657</v>
      </c>
      <c r="M52" s="118">
        <v>0.6341360586833884</v>
      </c>
      <c r="N52" s="117">
        <v>7.8185542301346702</v>
      </c>
      <c r="O52" s="118">
        <v>0.91757998786417505</v>
      </c>
      <c r="P52" s="117">
        <v>0.83729356951810452</v>
      </c>
      <c r="Q52" s="118">
        <v>1.1091071331909188</v>
      </c>
      <c r="R52" s="117">
        <v>7.3121841139462038</v>
      </c>
      <c r="S52" s="118">
        <v>0.55650356932700606</v>
      </c>
      <c r="T52" s="117">
        <v>7.1991703316482054</v>
      </c>
      <c r="U52" s="118">
        <v>1.716854320867514</v>
      </c>
      <c r="V52" s="117">
        <v>-0.11301378229799841</v>
      </c>
      <c r="W52" s="118">
        <v>1.8079231509823561</v>
      </c>
      <c r="X52" s="117">
        <v>7.1807191712504919</v>
      </c>
      <c r="Y52" s="118">
        <v>0.65727592443021243</v>
      </c>
      <c r="Z52" s="117">
        <v>7.7228896512740386</v>
      </c>
      <c r="AA52" s="118">
        <v>0.88479156051365815</v>
      </c>
      <c r="AB52" s="117">
        <v>0.54217048002354673</v>
      </c>
      <c r="AC52" s="118">
        <v>1.1443773748369961</v>
      </c>
      <c r="AD52" s="117">
        <v>7.1464141486294137</v>
      </c>
      <c r="AE52" s="118">
        <v>0.58140613356104098</v>
      </c>
      <c r="AF52" s="117">
        <v>8.1244616200157385</v>
      </c>
      <c r="AG52" s="118">
        <v>0.98664351982525134</v>
      </c>
      <c r="AH52" s="117">
        <v>0.97804747138632475</v>
      </c>
      <c r="AI52" s="188">
        <v>1.1131182083606259</v>
      </c>
    </row>
    <row r="53" spans="1:35">
      <c r="A53" s="191" t="s">
        <v>46</v>
      </c>
      <c r="B53" s="117">
        <v>8.6102501043731845</v>
      </c>
      <c r="C53" s="118">
        <v>0.83704938918269989</v>
      </c>
      <c r="D53" s="117">
        <v>6.6756753209669197</v>
      </c>
      <c r="E53" s="118">
        <v>1.5342422616280313</v>
      </c>
      <c r="F53" s="117">
        <v>8.2776743035553224</v>
      </c>
      <c r="G53" s="118">
        <v>0.71332898380464482</v>
      </c>
      <c r="H53" s="117">
        <v>9.607167116212862</v>
      </c>
      <c r="I53" s="118">
        <v>1.5239445982280841</v>
      </c>
      <c r="J53" s="117">
        <v>2.9314917952459423</v>
      </c>
      <c r="K53" s="118">
        <v>2.1503128254016777</v>
      </c>
      <c r="L53" s="117">
        <v>9.0047266103411054</v>
      </c>
      <c r="M53" s="118">
        <v>0.97363307489960271</v>
      </c>
      <c r="N53" s="117">
        <v>7.2512445830159038</v>
      </c>
      <c r="O53" s="118">
        <v>1.3374967595745069</v>
      </c>
      <c r="P53" s="117">
        <v>-1.7534820273252016</v>
      </c>
      <c r="Q53" s="118">
        <v>1.6515021910767469</v>
      </c>
      <c r="R53" s="117">
        <v>8.6602153977993304</v>
      </c>
      <c r="S53" s="118">
        <v>0.92755107060556341</v>
      </c>
      <c r="T53" s="117">
        <v>8.6120778115709946</v>
      </c>
      <c r="U53" s="118">
        <v>1.4139502033375562</v>
      </c>
      <c r="V53" s="117">
        <v>-4.8137586228335749E-2</v>
      </c>
      <c r="W53" s="118">
        <v>1.5165883374274531</v>
      </c>
      <c r="X53" s="117">
        <v>8.7995297155848764</v>
      </c>
      <c r="Y53" s="118">
        <v>1.2946983111596968</v>
      </c>
      <c r="Z53" s="117">
        <v>8.4489713723815267</v>
      </c>
      <c r="AA53" s="118">
        <v>0.71759480860946301</v>
      </c>
      <c r="AB53" s="117">
        <v>-0.35055834320334966</v>
      </c>
      <c r="AC53" s="118">
        <v>1.3619973432495396</v>
      </c>
      <c r="AD53" s="117">
        <v>7.4517283992941188</v>
      </c>
      <c r="AE53" s="118">
        <v>0.68273541730371112</v>
      </c>
      <c r="AF53" s="117">
        <v>9.443225242153817</v>
      </c>
      <c r="AG53" s="118">
        <v>1.2181936077054103</v>
      </c>
      <c r="AH53" s="117">
        <v>1.9914968428596982</v>
      </c>
      <c r="AI53" s="188">
        <v>1.3768023163665033</v>
      </c>
    </row>
    <row r="54" spans="1:35">
      <c r="A54" s="191" t="s">
        <v>32</v>
      </c>
      <c r="B54" s="117">
        <v>7.1443230478912154</v>
      </c>
      <c r="C54" s="118">
        <v>0.43008826954193652</v>
      </c>
      <c r="D54" s="117">
        <v>5.0972434920334742</v>
      </c>
      <c r="E54" s="118">
        <v>1.0648613990370668</v>
      </c>
      <c r="F54" s="117">
        <v>7.4520938061272783</v>
      </c>
      <c r="G54" s="118">
        <v>0.69644728271330814</v>
      </c>
      <c r="H54" s="117">
        <v>8.0764655522136408</v>
      </c>
      <c r="I54" s="118">
        <v>0.49623477930101251</v>
      </c>
      <c r="J54" s="117">
        <v>2.9792220601801667</v>
      </c>
      <c r="K54" s="118">
        <v>1.178693767259265</v>
      </c>
      <c r="L54" s="117">
        <v>6.9033714140871067</v>
      </c>
      <c r="M54" s="118">
        <v>0.43465001626439359</v>
      </c>
      <c r="N54" s="117">
        <v>9.0566948712119757</v>
      </c>
      <c r="O54" s="118">
        <v>1.7422403353381859</v>
      </c>
      <c r="P54" s="117">
        <v>2.1533234571248689</v>
      </c>
      <c r="Q54" s="118">
        <v>1.7990700543943994</v>
      </c>
      <c r="R54" s="117">
        <v>7.6347446682479703</v>
      </c>
      <c r="S54" s="118">
        <v>0.44643687497862222</v>
      </c>
      <c r="T54" s="117">
        <v>5.482167519735345</v>
      </c>
      <c r="U54" s="118">
        <v>0.95234447031245839</v>
      </c>
      <c r="V54" s="117">
        <v>-2.1525771485126253</v>
      </c>
      <c r="W54" s="118">
        <v>1.0274162562807014</v>
      </c>
      <c r="X54" s="117">
        <v>7.9717347688267459</v>
      </c>
      <c r="Y54" s="118">
        <v>0.59202929317995034</v>
      </c>
      <c r="Z54" s="117">
        <v>6.0684661601153991</v>
      </c>
      <c r="AA54" s="118">
        <v>0.58761592533744567</v>
      </c>
      <c r="AB54" s="117">
        <v>-1.9032686087113468</v>
      </c>
      <c r="AC54" s="118">
        <v>0.82379952950945168</v>
      </c>
      <c r="AD54" s="117">
        <v>7.3189976883216223</v>
      </c>
      <c r="AE54" s="118">
        <v>0.45808532886660164</v>
      </c>
      <c r="AF54" s="117">
        <v>5.4862946097593364</v>
      </c>
      <c r="AG54" s="118">
        <v>1.3856726532845087</v>
      </c>
      <c r="AH54" s="117">
        <v>-1.832703078562286</v>
      </c>
      <c r="AI54" s="188">
        <v>1.4593776250240587</v>
      </c>
    </row>
    <row r="55" spans="1:35">
      <c r="A55" s="191" t="s">
        <v>75</v>
      </c>
      <c r="B55" s="117">
        <v>6.6645606510782294</v>
      </c>
      <c r="C55" s="118">
        <v>0.60293572169449194</v>
      </c>
      <c r="D55" s="117">
        <v>5.8319318939272549</v>
      </c>
      <c r="E55" s="118">
        <v>1.0714895947655605</v>
      </c>
      <c r="F55" s="117">
        <v>7.2690067752897392</v>
      </c>
      <c r="G55" s="118">
        <v>1.0007992124911056</v>
      </c>
      <c r="H55" s="117">
        <v>6.9176717251998854</v>
      </c>
      <c r="I55" s="118">
        <v>0.91610129728565692</v>
      </c>
      <c r="J55" s="117">
        <v>1.0857398312726305</v>
      </c>
      <c r="K55" s="118">
        <v>1.4144791618440058</v>
      </c>
      <c r="L55" s="117">
        <v>6.4578251417174046</v>
      </c>
      <c r="M55" s="118">
        <v>0.61705948585252002</v>
      </c>
      <c r="N55" s="117">
        <v>9.5649192165697468</v>
      </c>
      <c r="O55" s="118">
        <v>2.7886742458338341</v>
      </c>
      <c r="P55" s="117">
        <v>3.1070940748523421</v>
      </c>
      <c r="Q55" s="118">
        <v>2.8549221082890326</v>
      </c>
      <c r="R55" s="117">
        <v>6.3188882745374952</v>
      </c>
      <c r="S55" s="118">
        <v>0.57350945794380104</v>
      </c>
      <c r="T55" s="117">
        <v>7.7461908105106554</v>
      </c>
      <c r="U55" s="118">
        <v>1.7523647576942167</v>
      </c>
      <c r="V55" s="117">
        <v>1.4273025359731601</v>
      </c>
      <c r="W55" s="118">
        <v>1.8512779287204604</v>
      </c>
      <c r="X55" s="117">
        <v>6.8320806246955303</v>
      </c>
      <c r="Y55" s="118">
        <v>0.58882803943447115</v>
      </c>
      <c r="Z55" s="117">
        <v>5.9096017243230961</v>
      </c>
      <c r="AA55" s="118">
        <v>2.2712987401204865</v>
      </c>
      <c r="AB55" s="117">
        <v>-0.9224789003724343</v>
      </c>
      <c r="AC55" s="118">
        <v>2.2565724613958498</v>
      </c>
      <c r="AD55" s="117">
        <v>6.7210745935136416</v>
      </c>
      <c r="AE55" s="118">
        <v>0.6322039334615398</v>
      </c>
      <c r="AF55" s="117">
        <v>5.1399200621791934</v>
      </c>
      <c r="AG55" s="118">
        <v>1.6597760340580792</v>
      </c>
      <c r="AH55" s="117">
        <v>-1.5811545313344482</v>
      </c>
      <c r="AI55" s="188">
        <v>1.8284352888741173</v>
      </c>
    </row>
    <row r="56" spans="1:35">
      <c r="A56" s="191" t="s">
        <v>37</v>
      </c>
      <c r="B56" s="117">
        <v>9.9478006494161466</v>
      </c>
      <c r="C56" s="118">
        <v>0.70228970329686946</v>
      </c>
      <c r="D56" s="117">
        <v>10.508947157329279</v>
      </c>
      <c r="E56" s="118">
        <v>0.86590070561281562</v>
      </c>
      <c r="F56" s="117">
        <v>9.6272461811423717</v>
      </c>
      <c r="G56" s="118">
        <v>1.5013467650054366</v>
      </c>
      <c r="H56" s="117">
        <v>6.7200212339399146</v>
      </c>
      <c r="I56" s="118">
        <v>1.2510259136717872</v>
      </c>
      <c r="J56" s="117">
        <v>-3.7889259233893648</v>
      </c>
      <c r="K56" s="118">
        <v>1.5063748866550635</v>
      </c>
      <c r="L56" s="117">
        <v>9.9433994779340207</v>
      </c>
      <c r="M56" s="118">
        <v>0.7085861492078116</v>
      </c>
      <c r="N56" s="117">
        <v>10.40036433629756</v>
      </c>
      <c r="O56" s="118">
        <v>3.4640852291475843</v>
      </c>
      <c r="P56" s="117">
        <v>0.45696485836353951</v>
      </c>
      <c r="Q56" s="118">
        <v>3.5511518280494521</v>
      </c>
      <c r="R56" s="117">
        <v>9.6397876186714022</v>
      </c>
      <c r="S56" s="118">
        <v>0.7627620317663224</v>
      </c>
      <c r="T56" s="117">
        <v>12.56783835704403</v>
      </c>
      <c r="U56" s="118">
        <v>1.6494901748967381</v>
      </c>
      <c r="V56" s="117">
        <v>2.9280507383726277</v>
      </c>
      <c r="W56" s="118">
        <v>1.8048271740682307</v>
      </c>
      <c r="X56" s="117">
        <v>9.8711728268201195</v>
      </c>
      <c r="Y56" s="118">
        <v>0.69913866726780149</v>
      </c>
      <c r="Z56" s="117" t="s">
        <v>28</v>
      </c>
      <c r="AA56" s="118" t="s">
        <v>28</v>
      </c>
      <c r="AB56" s="117" t="s">
        <v>28</v>
      </c>
      <c r="AC56" s="118" t="s">
        <v>28</v>
      </c>
      <c r="AD56" s="117">
        <v>9.8584065813901027</v>
      </c>
      <c r="AE56" s="118">
        <v>0.70891316228539036</v>
      </c>
      <c r="AF56" s="117" t="s">
        <v>28</v>
      </c>
      <c r="AG56" s="118" t="s">
        <v>28</v>
      </c>
      <c r="AH56" s="117" t="s">
        <v>28</v>
      </c>
      <c r="AI56" s="188" t="s">
        <v>28</v>
      </c>
    </row>
    <row r="57" spans="1:35">
      <c r="A57" s="191" t="s">
        <v>55</v>
      </c>
      <c r="B57" s="117">
        <v>8.8943973029601882</v>
      </c>
      <c r="C57" s="118">
        <v>1.7021248994299478</v>
      </c>
      <c r="D57" s="117">
        <v>5.0368606600892676</v>
      </c>
      <c r="E57" s="118">
        <v>1.1811383036377454</v>
      </c>
      <c r="F57" s="117">
        <v>8.2862141711641684</v>
      </c>
      <c r="G57" s="118">
        <v>2.3102599102724986</v>
      </c>
      <c r="H57" s="117">
        <v>11.744488320757659</v>
      </c>
      <c r="I57" s="118">
        <v>3.18977675714186</v>
      </c>
      <c r="J57" s="117">
        <v>6.7076276606683916</v>
      </c>
      <c r="K57" s="118">
        <v>3.4249718112367762</v>
      </c>
      <c r="L57" s="117">
        <v>5.3847375155689239</v>
      </c>
      <c r="M57" s="118">
        <v>0.83766700975612418</v>
      </c>
      <c r="N57" s="117">
        <v>19.600530500756179</v>
      </c>
      <c r="O57" s="118">
        <v>2.8480173640276885</v>
      </c>
      <c r="P57" s="117">
        <v>14.215792985187255</v>
      </c>
      <c r="Q57" s="118">
        <v>2.9510394211202691</v>
      </c>
      <c r="R57" s="117">
        <v>12.75990663883776</v>
      </c>
      <c r="S57" s="118">
        <v>3.1423780637250411</v>
      </c>
      <c r="T57" s="117">
        <v>6.827500339710129</v>
      </c>
      <c r="U57" s="118">
        <v>1.7949215485243952</v>
      </c>
      <c r="V57" s="117">
        <v>-5.9324062991276314</v>
      </c>
      <c r="W57" s="118">
        <v>3.6949963957023289</v>
      </c>
      <c r="X57" s="101" t="s">
        <v>5</v>
      </c>
      <c r="Y57" s="102" t="s">
        <v>5</v>
      </c>
      <c r="Z57" s="101" t="s">
        <v>5</v>
      </c>
      <c r="AA57" s="102" t="s">
        <v>5</v>
      </c>
      <c r="AB57" s="101" t="s">
        <v>5</v>
      </c>
      <c r="AC57" s="102" t="s">
        <v>5</v>
      </c>
      <c r="AD57" s="117">
        <v>9.4071339460013998</v>
      </c>
      <c r="AE57" s="118">
        <v>2.0879884190092972</v>
      </c>
      <c r="AF57" s="117">
        <v>8.6985753382754964</v>
      </c>
      <c r="AG57" s="118">
        <v>2.4925346948356055</v>
      </c>
      <c r="AH57" s="117">
        <v>-0.7085586077259034</v>
      </c>
      <c r="AI57" s="188">
        <v>3.3868004966308702</v>
      </c>
    </row>
    <row r="58" spans="1:35">
      <c r="A58" s="186" t="s">
        <v>67</v>
      </c>
      <c r="B58" s="117">
        <v>10.26867652084232</v>
      </c>
      <c r="C58" s="118">
        <v>0.34358170748081557</v>
      </c>
      <c r="D58" s="117">
        <v>10.641962453724551</v>
      </c>
      <c r="E58" s="118">
        <v>0.69263585701411434</v>
      </c>
      <c r="F58" s="117">
        <v>10.12935518513088</v>
      </c>
      <c r="G58" s="118">
        <v>0.62153779144981869</v>
      </c>
      <c r="H58" s="117">
        <v>10.265348828224379</v>
      </c>
      <c r="I58" s="118">
        <v>0.44531694056079635</v>
      </c>
      <c r="J58" s="117">
        <v>-0.37661362550017152</v>
      </c>
      <c r="K58" s="118">
        <v>0.7847520929856876</v>
      </c>
      <c r="L58" s="117">
        <v>10.643653136997269</v>
      </c>
      <c r="M58" s="118">
        <v>0.42747766593257336</v>
      </c>
      <c r="N58" s="117">
        <v>9.9855302676446733</v>
      </c>
      <c r="O58" s="118">
        <v>0.5348671704360437</v>
      </c>
      <c r="P58" s="117">
        <v>-0.65812286935259579</v>
      </c>
      <c r="Q58" s="118">
        <v>0.695740903376322</v>
      </c>
      <c r="R58" s="117">
        <v>10.195358244451461</v>
      </c>
      <c r="S58" s="118">
        <v>0.34861717836855849</v>
      </c>
      <c r="T58" s="117">
        <v>13.214879219317989</v>
      </c>
      <c r="U58" s="118">
        <v>1.5509410413015112</v>
      </c>
      <c r="V58" s="117">
        <v>3.0195209748665288</v>
      </c>
      <c r="W58" s="118">
        <v>1.5917243334272093</v>
      </c>
      <c r="X58" s="117">
        <v>10.33754668949207</v>
      </c>
      <c r="Y58" s="118">
        <v>0.41807395993639657</v>
      </c>
      <c r="Z58" s="117">
        <v>10.4647041640787</v>
      </c>
      <c r="AA58" s="118">
        <v>0.71329266601093944</v>
      </c>
      <c r="AB58" s="117">
        <v>0.12715747458662996</v>
      </c>
      <c r="AC58" s="118">
        <v>0.86335274855648914</v>
      </c>
      <c r="AD58" s="117">
        <v>10.539730044991209</v>
      </c>
      <c r="AE58" s="118">
        <v>0.38013601902531219</v>
      </c>
      <c r="AF58" s="117">
        <v>9.2253358313991161</v>
      </c>
      <c r="AG58" s="118">
        <v>0.87864305142818222</v>
      </c>
      <c r="AH58" s="117">
        <v>-1.3143942135920934</v>
      </c>
      <c r="AI58" s="188">
        <v>0.990085273798882</v>
      </c>
    </row>
    <row r="59" spans="1:35">
      <c r="A59" s="259" t="s">
        <v>58</v>
      </c>
      <c r="B59" s="260">
        <v>9.6988998015991221</v>
      </c>
      <c r="C59" s="261">
        <v>0.21644754541776701</v>
      </c>
      <c r="D59" s="260">
        <v>9.7797602867021318</v>
      </c>
      <c r="E59" s="261">
        <v>0.50432952934174102</v>
      </c>
      <c r="F59" s="260">
        <v>9.4255387365800196</v>
      </c>
      <c r="G59" s="261">
        <v>0.1964800130133679</v>
      </c>
      <c r="H59" s="260">
        <v>9.8099517875934961</v>
      </c>
      <c r="I59" s="261">
        <v>0.26481686601234422</v>
      </c>
      <c r="J59" s="260">
        <v>0.4180826637507748</v>
      </c>
      <c r="K59" s="261">
        <v>0.59746716939837885</v>
      </c>
      <c r="L59" s="260">
        <v>9.3516322022002356</v>
      </c>
      <c r="M59" s="261">
        <v>0.2336239681951717</v>
      </c>
      <c r="N59" s="260">
        <v>10.210445406231729</v>
      </c>
      <c r="O59" s="261">
        <v>0.40646353559628878</v>
      </c>
      <c r="P59" s="260">
        <v>1.5315120485010369</v>
      </c>
      <c r="Q59" s="261">
        <v>0.43322662650082361</v>
      </c>
      <c r="R59" s="260">
        <v>10.06798602321544</v>
      </c>
      <c r="S59" s="261">
        <v>0.27911858432966807</v>
      </c>
      <c r="T59" s="260">
        <v>8.7338126362721109</v>
      </c>
      <c r="U59" s="261">
        <v>0.31626100026332549</v>
      </c>
      <c r="V59" s="260">
        <v>-1.3131262986458041</v>
      </c>
      <c r="W59" s="261">
        <v>0.50130170425628529</v>
      </c>
      <c r="X59" s="260">
        <v>9.8398567236627699</v>
      </c>
      <c r="Y59" s="261">
        <v>0.26761422899984028</v>
      </c>
      <c r="Z59" s="260">
        <v>8.3557296996772763</v>
      </c>
      <c r="AA59" s="261">
        <v>0.30261338131705923</v>
      </c>
      <c r="AB59" s="260">
        <v>-1.034187153631116</v>
      </c>
      <c r="AC59" s="261">
        <v>0.50659305951949696</v>
      </c>
      <c r="AD59" s="260">
        <v>9.8834031131824229</v>
      </c>
      <c r="AE59" s="261">
        <v>0.28627828929345789</v>
      </c>
      <c r="AF59" s="260">
        <v>9.5098210475991447</v>
      </c>
      <c r="AG59" s="261">
        <v>0.29611582875552289</v>
      </c>
      <c r="AH59" s="260">
        <v>-0.59377458905385894</v>
      </c>
      <c r="AI59" s="262">
        <v>0.42235069160963612</v>
      </c>
    </row>
    <row r="60" spans="1:35">
      <c r="A60" s="263" t="s">
        <v>83</v>
      </c>
      <c r="B60" s="117">
        <v>9.4149246215820312</v>
      </c>
      <c r="C60" s="118">
        <v>0.16144493222236631</v>
      </c>
      <c r="D60" s="117">
        <v>9.1115207672119141</v>
      </c>
      <c r="E60" s="118">
        <v>0.46166661381721502</v>
      </c>
      <c r="F60" s="117">
        <v>9.2673149108886719</v>
      </c>
      <c r="G60" s="118">
        <v>0.20550848543643949</v>
      </c>
      <c r="H60" s="117">
        <v>9.8527059555053711</v>
      </c>
      <c r="I60" s="118">
        <v>0.34286844730377197</v>
      </c>
      <c r="J60" s="117">
        <v>0.73711937665939331</v>
      </c>
      <c r="K60" s="118">
        <v>0.5709758996963501</v>
      </c>
      <c r="L60" s="117">
        <v>9.0668516159057617</v>
      </c>
      <c r="M60" s="118">
        <v>0.17472979426383969</v>
      </c>
      <c r="N60" s="117">
        <v>10.59774112701416</v>
      </c>
      <c r="O60" s="118">
        <v>0.61902099847793579</v>
      </c>
      <c r="P60" s="117">
        <v>1.8651483058929439</v>
      </c>
      <c r="Q60" s="118">
        <v>0.64852148294448853</v>
      </c>
      <c r="R60" s="117">
        <v>9.643275260925293</v>
      </c>
      <c r="S60" s="118">
        <v>0.19991946220397949</v>
      </c>
      <c r="T60" s="117">
        <v>8.3238897323608398</v>
      </c>
      <c r="U60" s="118">
        <v>0.426067054271698</v>
      </c>
      <c r="V60" s="117">
        <v>-1.0128554105758669</v>
      </c>
      <c r="W60" s="118">
        <v>0.47742184996604919</v>
      </c>
      <c r="X60" s="117">
        <v>9.4503145217895508</v>
      </c>
      <c r="Y60" s="118">
        <v>0.1973106116056442</v>
      </c>
      <c r="Z60" s="117">
        <v>8.3343210220336914</v>
      </c>
      <c r="AA60" s="118">
        <v>0.33994626998901373</v>
      </c>
      <c r="AB60" s="117">
        <v>-0.5117916464805603</v>
      </c>
      <c r="AC60" s="118">
        <v>0.44019040465354919</v>
      </c>
      <c r="AD60" s="117">
        <v>9.3459920883178711</v>
      </c>
      <c r="AE60" s="118">
        <v>0.19933941960334781</v>
      </c>
      <c r="AF60" s="117">
        <v>9.3712654113769531</v>
      </c>
      <c r="AG60" s="118">
        <v>0.29276755452156072</v>
      </c>
      <c r="AH60" s="117">
        <v>-9.74870175123215E-2</v>
      </c>
      <c r="AI60" s="188">
        <v>0.36151999235153198</v>
      </c>
    </row>
    <row r="61" spans="1:35">
      <c r="A61" s="296" t="s">
        <v>82</v>
      </c>
      <c r="B61" s="121">
        <v>9.4521806068604484</v>
      </c>
      <c r="C61" s="122">
        <v>0.14889729145090819</v>
      </c>
      <c r="D61" s="121">
        <v>9.6568922760623082</v>
      </c>
      <c r="E61" s="122">
        <v>0.35691427542687781</v>
      </c>
      <c r="F61" s="121">
        <v>9.2255466239726136</v>
      </c>
      <c r="G61" s="122">
        <v>0.162105290674803</v>
      </c>
      <c r="H61" s="121">
        <v>9.5500249546585199</v>
      </c>
      <c r="I61" s="122">
        <v>0.19344059332658631</v>
      </c>
      <c r="J61" s="121">
        <v>0.17673196304269301</v>
      </c>
      <c r="K61" s="122">
        <v>0.42724809145715131</v>
      </c>
      <c r="L61" s="121">
        <v>9.0282644433163117</v>
      </c>
      <c r="M61" s="122">
        <v>0.15780476586122119</v>
      </c>
      <c r="N61" s="121">
        <v>10.43784783439604</v>
      </c>
      <c r="O61" s="122">
        <v>0.32630793443827982</v>
      </c>
      <c r="P61" s="121">
        <v>2.056232646736285</v>
      </c>
      <c r="Q61" s="122">
        <v>0.34608532335840708</v>
      </c>
      <c r="R61" s="121">
        <v>9.7710267525403172</v>
      </c>
      <c r="S61" s="122">
        <v>0.1892472109828657</v>
      </c>
      <c r="T61" s="121">
        <v>8.7575757731579511</v>
      </c>
      <c r="U61" s="122">
        <v>0.26402170644642509</v>
      </c>
      <c r="V61" s="121">
        <v>-1.0833361030785349</v>
      </c>
      <c r="W61" s="122">
        <v>0.36604371621408238</v>
      </c>
      <c r="X61" s="121">
        <v>9.5734285220568704</v>
      </c>
      <c r="Y61" s="122">
        <v>0.17948684746722751</v>
      </c>
      <c r="Z61" s="121">
        <v>7.9637351708758377</v>
      </c>
      <c r="AA61" s="122">
        <v>0.2569763320644875</v>
      </c>
      <c r="AB61" s="121">
        <v>-1.132334247162917</v>
      </c>
      <c r="AC61" s="122">
        <v>0.39701301685968721</v>
      </c>
      <c r="AD61" s="121">
        <v>9.5926789929647462</v>
      </c>
      <c r="AE61" s="122">
        <v>0.1910955827461146</v>
      </c>
      <c r="AF61" s="121">
        <v>9.0297727591467289</v>
      </c>
      <c r="AG61" s="122">
        <v>0.25734063200986218</v>
      </c>
      <c r="AH61" s="121">
        <v>-0.7630821869974449</v>
      </c>
      <c r="AI61" s="189">
        <v>0.34800327000275522</v>
      </c>
    </row>
    <row r="62" spans="1:35" ht="16" thickBot="1">
      <c r="A62" s="285" t="s">
        <v>526</v>
      </c>
      <c r="B62" s="297">
        <v>6.5534147364435862</v>
      </c>
      <c r="C62" s="298">
        <v>0.56347509236382365</v>
      </c>
      <c r="D62" s="297">
        <v>2.6206326122775492</v>
      </c>
      <c r="E62" s="298">
        <v>0.79824428336181852</v>
      </c>
      <c r="F62" s="297">
        <v>5.2730267024272672</v>
      </c>
      <c r="G62" s="298">
        <v>1.0726960149612472</v>
      </c>
      <c r="H62" s="297">
        <v>8.0475734429656853</v>
      </c>
      <c r="I62" s="298">
        <v>0.59166347772817551</v>
      </c>
      <c r="J62" s="297">
        <v>5.4269408306881362</v>
      </c>
      <c r="K62" s="298">
        <v>1.0137749608849747</v>
      </c>
      <c r="L62" s="297">
        <v>6.418292445686526</v>
      </c>
      <c r="M62" s="298">
        <v>0.77349195657151038</v>
      </c>
      <c r="N62" s="297">
        <v>6.7793665778377861</v>
      </c>
      <c r="O62" s="298">
        <v>0.85929848445940604</v>
      </c>
      <c r="P62" s="297">
        <v>0.36107413215126005</v>
      </c>
      <c r="Q62" s="298">
        <v>1.1713415228432484</v>
      </c>
      <c r="R62" s="297">
        <v>6.3514064254951519</v>
      </c>
      <c r="S62" s="298">
        <v>0.66513742968683931</v>
      </c>
      <c r="T62" s="297">
        <v>7.2101522082292266</v>
      </c>
      <c r="U62" s="298">
        <v>1.1624936436419342</v>
      </c>
      <c r="V62" s="297">
        <v>0.85874578273407476</v>
      </c>
      <c r="W62" s="298">
        <v>1.3567866253627352</v>
      </c>
      <c r="X62" s="297">
        <v>5.436793713793926</v>
      </c>
      <c r="Y62" s="298">
        <v>0.65132512728960312</v>
      </c>
      <c r="Z62" s="297">
        <v>8.7649757737579872</v>
      </c>
      <c r="AA62" s="298">
        <v>0.98192834497958226</v>
      </c>
      <c r="AB62" s="297">
        <v>3.3281820599640612</v>
      </c>
      <c r="AC62" s="298">
        <v>1.1763858031446934</v>
      </c>
      <c r="AD62" s="297">
        <v>6.4773683420440129</v>
      </c>
      <c r="AE62" s="298">
        <v>0.80153667646990179</v>
      </c>
      <c r="AF62" s="297">
        <v>6.7756275331914964</v>
      </c>
      <c r="AG62" s="298">
        <v>0.85141150457860537</v>
      </c>
      <c r="AH62" s="297">
        <v>0.29825919114748345</v>
      </c>
      <c r="AI62" s="299">
        <v>1.2021332381734302</v>
      </c>
    </row>
    <row r="64" spans="1:35">
      <c r="A64" s="43" t="s">
        <v>251</v>
      </c>
    </row>
    <row r="65" spans="1:4">
      <c r="A65" s="62" t="s">
        <v>489</v>
      </c>
      <c r="D65" s="133"/>
    </row>
    <row r="66" spans="1:4">
      <c r="A66" s="13" t="s">
        <v>161</v>
      </c>
      <c r="D66" s="133"/>
    </row>
    <row r="67" spans="1:4">
      <c r="A67" s="115" t="s">
        <v>162</v>
      </c>
    </row>
    <row r="68" spans="1:4">
      <c r="A68" s="13" t="s">
        <v>163</v>
      </c>
      <c r="D68" s="133"/>
    </row>
    <row r="69" spans="1:4" s="43" customFormat="1">
      <c r="A69" s="13" t="s">
        <v>248</v>
      </c>
    </row>
    <row r="70" spans="1:4">
      <c r="A70" s="13" t="s">
        <v>486</v>
      </c>
    </row>
    <row r="71" spans="1:4">
      <c r="A71" s="43" t="s">
        <v>320</v>
      </c>
    </row>
    <row r="72" spans="1:4">
      <c r="A72" s="82" t="s">
        <v>313</v>
      </c>
    </row>
    <row r="73" spans="1:4">
      <c r="A73" s="29"/>
    </row>
    <row r="74" spans="1:4">
      <c r="A74" s="30"/>
    </row>
    <row r="76" spans="1:4">
      <c r="A76" s="138"/>
    </row>
  </sheetData>
  <sortState xmlns:xlrd2="http://schemas.microsoft.com/office/spreadsheetml/2017/richdata2" ref="A12:AI58">
    <sortCondition ref="A11"/>
  </sortState>
  <customSheetViews>
    <customSheetView guid="{D5EBC263-696F-49EE-8F70-9720399D0AE4}" scale="80" showGridLines="0">
      <selection activeCell="O1" sqref="O1:O5"/>
      <pageMargins left="0.7" right="0.7" top="0.75" bottom="0.75" header="0.3" footer="0.3"/>
      <pageSetup paperSize="9" orientation="portrait" r:id="rId1"/>
    </customSheetView>
    <customSheetView guid="{353D1C49-C974-412E-95D5-6B2FB5C60A84}" scale="80" showGridLines="0">
      <selection activeCell="O1" sqref="O1:O5"/>
      <pageMargins left="0.7" right="0.7" top="0.75" bottom="0.75" header="0.3" footer="0.3"/>
      <pageSetup paperSize="9" orientation="portrait" r:id="rId2"/>
    </customSheetView>
  </customSheetViews>
  <mergeCells count="24">
    <mergeCell ref="AH9:AI9"/>
    <mergeCell ref="R9:S9"/>
    <mergeCell ref="B7:AI7"/>
    <mergeCell ref="D8:K8"/>
    <mergeCell ref="L8:Q8"/>
    <mergeCell ref="R8:W8"/>
    <mergeCell ref="X8:AC8"/>
    <mergeCell ref="AD8:AI8"/>
    <mergeCell ref="T9:U9"/>
    <mergeCell ref="V9:W9"/>
    <mergeCell ref="AD9:AE9"/>
    <mergeCell ref="AF9:AG9"/>
    <mergeCell ref="X9:Y9"/>
    <mergeCell ref="Z9:AA9"/>
    <mergeCell ref="AB9:AC9"/>
    <mergeCell ref="A7:A10"/>
    <mergeCell ref="B8:C9"/>
    <mergeCell ref="N9:O9"/>
    <mergeCell ref="P9:Q9"/>
    <mergeCell ref="D9:E9"/>
    <mergeCell ref="F9:G9"/>
    <mergeCell ref="H9:I9"/>
    <mergeCell ref="J9:K9"/>
    <mergeCell ref="L9:M9"/>
  </mergeCells>
  <conditionalFormatting sqref="J11:J62 P11:P45 V11:V62 AB11:AB62 AH11:AH62 P47:P62">
    <cfRule type="expression" dxfId="91" priority="2">
      <formula>ABS(J11/K11)&gt;1.96</formula>
    </cfRule>
  </conditionalFormatting>
  <conditionalFormatting sqref="P46">
    <cfRule type="expression" dxfId="90" priority="1">
      <formula>ABS(P46/Q46)&gt;1.96</formula>
    </cfRule>
  </conditionalFormatting>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79998168889431442"/>
  </sheetPr>
  <dimension ref="A1:AJ75"/>
  <sheetViews>
    <sheetView zoomScaleNormal="100" workbookViewId="0"/>
  </sheetViews>
  <sheetFormatPr baseColWidth="10" defaultColWidth="8.83203125" defaultRowHeight="13"/>
  <cols>
    <col min="1" max="1" width="34" style="62" customWidth="1"/>
    <col min="2" max="16384" width="8.83203125" style="62"/>
  </cols>
  <sheetData>
    <row r="1" spans="1:36">
      <c r="A1" s="62" t="str">
        <f ca="1">RIGHT(CELL("Filename",A1),LEN(CELL("Filename",A1))-FIND("]",CELL("Filename",A1)))</f>
        <v>Tabela BIN.SCH.GENDER</v>
      </c>
      <c r="J1" s="113" t="s">
        <v>322</v>
      </c>
      <c r="O1" s="14"/>
    </row>
    <row r="2" spans="1:36">
      <c r="A2" s="62" t="s">
        <v>270</v>
      </c>
      <c r="J2" s="15" t="s">
        <v>467</v>
      </c>
      <c r="O2" s="14"/>
    </row>
    <row r="3" spans="1:36">
      <c r="A3" s="3" t="s">
        <v>321</v>
      </c>
      <c r="O3" s="14"/>
    </row>
    <row r="4" spans="1:36">
      <c r="A4" s="226" t="s">
        <v>471</v>
      </c>
      <c r="O4" s="14"/>
    </row>
    <row r="5" spans="1:36">
      <c r="A5" s="148"/>
      <c r="B5" s="149"/>
      <c r="O5" s="147"/>
    </row>
    <row r="6" spans="1:36" ht="14" thickBot="1"/>
    <row r="7" spans="1:36" s="202" customFormat="1">
      <c r="A7" s="227"/>
      <c r="B7" s="372" t="s">
        <v>415</v>
      </c>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3"/>
      <c r="AJ7" s="228"/>
    </row>
    <row r="8" spans="1:36" s="202" customFormat="1" ht="28.25" customHeight="1">
      <c r="A8" s="229"/>
      <c r="B8" s="368" t="s">
        <v>84</v>
      </c>
      <c r="C8" s="369"/>
      <c r="D8" s="376" t="s">
        <v>85</v>
      </c>
      <c r="E8" s="376"/>
      <c r="F8" s="376"/>
      <c r="G8" s="376"/>
      <c r="H8" s="376"/>
      <c r="I8" s="376"/>
      <c r="J8" s="376"/>
      <c r="K8" s="376"/>
      <c r="L8" s="376" t="s">
        <v>90</v>
      </c>
      <c r="M8" s="376"/>
      <c r="N8" s="376"/>
      <c r="O8" s="376"/>
      <c r="P8" s="376"/>
      <c r="Q8" s="376"/>
      <c r="R8" s="377" t="s">
        <v>641</v>
      </c>
      <c r="S8" s="377"/>
      <c r="T8" s="377"/>
      <c r="U8" s="377"/>
      <c r="V8" s="377"/>
      <c r="W8" s="377"/>
      <c r="X8" s="377" t="s">
        <v>642</v>
      </c>
      <c r="Y8" s="377"/>
      <c r="Z8" s="377"/>
      <c r="AA8" s="377"/>
      <c r="AB8" s="377"/>
      <c r="AC8" s="377"/>
      <c r="AD8" s="377" t="s">
        <v>610</v>
      </c>
      <c r="AE8" s="377"/>
      <c r="AF8" s="377"/>
      <c r="AG8" s="377"/>
      <c r="AH8" s="377"/>
      <c r="AI8" s="378"/>
    </row>
    <row r="9" spans="1:36" s="202" customFormat="1" ht="64.5" customHeight="1">
      <c r="A9" s="229"/>
      <c r="B9" s="370"/>
      <c r="C9" s="371"/>
      <c r="D9" s="374" t="s">
        <v>86</v>
      </c>
      <c r="E9" s="374"/>
      <c r="F9" s="374" t="s">
        <v>87</v>
      </c>
      <c r="G9" s="374"/>
      <c r="H9" s="374" t="s">
        <v>88</v>
      </c>
      <c r="I9" s="374"/>
      <c r="J9" s="374" t="s">
        <v>89</v>
      </c>
      <c r="K9" s="374"/>
      <c r="L9" s="374" t="s">
        <v>611</v>
      </c>
      <c r="M9" s="374"/>
      <c r="N9" s="374" t="s">
        <v>643</v>
      </c>
      <c r="O9" s="374"/>
      <c r="P9" s="374" t="s">
        <v>91</v>
      </c>
      <c r="Q9" s="374"/>
      <c r="R9" s="374" t="s">
        <v>491</v>
      </c>
      <c r="S9" s="374" t="s">
        <v>7</v>
      </c>
      <c r="T9" s="374" t="s">
        <v>492</v>
      </c>
      <c r="U9" s="374"/>
      <c r="V9" s="374" t="s">
        <v>22</v>
      </c>
      <c r="W9" s="374" t="s">
        <v>8</v>
      </c>
      <c r="X9" s="374" t="s">
        <v>493</v>
      </c>
      <c r="Y9" s="374" t="s">
        <v>7</v>
      </c>
      <c r="Z9" s="374" t="s">
        <v>494</v>
      </c>
      <c r="AA9" s="374"/>
      <c r="AB9" s="374" t="s">
        <v>22</v>
      </c>
      <c r="AC9" s="374" t="s">
        <v>8</v>
      </c>
      <c r="AD9" s="374" t="s">
        <v>495</v>
      </c>
      <c r="AE9" s="374" t="s">
        <v>7</v>
      </c>
      <c r="AF9" s="374" t="s">
        <v>494</v>
      </c>
      <c r="AG9" s="374"/>
      <c r="AH9" s="374" t="s">
        <v>22</v>
      </c>
      <c r="AI9" s="375" t="s">
        <v>8</v>
      </c>
    </row>
    <row r="10" spans="1:36" s="28" customFormat="1" ht="12.75" customHeight="1">
      <c r="A10" s="230"/>
      <c r="B10" s="61" t="s">
        <v>490</v>
      </c>
      <c r="C10" s="135" t="s">
        <v>309</v>
      </c>
      <c r="D10" s="231" t="s">
        <v>490</v>
      </c>
      <c r="E10" s="232" t="s">
        <v>309</v>
      </c>
      <c r="F10" s="231" t="s">
        <v>490</v>
      </c>
      <c r="G10" s="232" t="s">
        <v>309</v>
      </c>
      <c r="H10" s="231" t="s">
        <v>490</v>
      </c>
      <c r="I10" s="232" t="s">
        <v>309</v>
      </c>
      <c r="J10" s="231" t="s">
        <v>490</v>
      </c>
      <c r="K10" s="232" t="s">
        <v>309</v>
      </c>
      <c r="L10" s="231" t="s">
        <v>490</v>
      </c>
      <c r="M10" s="232" t="s">
        <v>309</v>
      </c>
      <c r="N10" s="231" t="s">
        <v>490</v>
      </c>
      <c r="O10" s="232" t="s">
        <v>309</v>
      </c>
      <c r="P10" s="231" t="s">
        <v>490</v>
      </c>
      <c r="Q10" s="232" t="s">
        <v>309</v>
      </c>
      <c r="R10" s="231" t="s">
        <v>490</v>
      </c>
      <c r="S10" s="232" t="s">
        <v>309</v>
      </c>
      <c r="T10" s="231" t="s">
        <v>490</v>
      </c>
      <c r="U10" s="232" t="s">
        <v>309</v>
      </c>
      <c r="V10" s="231" t="s">
        <v>490</v>
      </c>
      <c r="W10" s="232" t="s">
        <v>309</v>
      </c>
      <c r="X10" s="231" t="s">
        <v>490</v>
      </c>
      <c r="Y10" s="232" t="s">
        <v>309</v>
      </c>
      <c r="Z10" s="231" t="s">
        <v>490</v>
      </c>
      <c r="AA10" s="232" t="s">
        <v>309</v>
      </c>
      <c r="AB10" s="231" t="s">
        <v>490</v>
      </c>
      <c r="AC10" s="232" t="s">
        <v>309</v>
      </c>
      <c r="AD10" s="231" t="s">
        <v>490</v>
      </c>
      <c r="AE10" s="232" t="s">
        <v>309</v>
      </c>
      <c r="AF10" s="231" t="s">
        <v>490</v>
      </c>
      <c r="AG10" s="232" t="s">
        <v>309</v>
      </c>
      <c r="AH10" s="231" t="s">
        <v>490</v>
      </c>
      <c r="AI10" s="233" t="s">
        <v>309</v>
      </c>
    </row>
    <row r="11" spans="1:36">
      <c r="A11" s="234" t="s">
        <v>49</v>
      </c>
      <c r="B11" s="101">
        <v>63.480372320689632</v>
      </c>
      <c r="C11" s="88">
        <v>2.3494325114899923</v>
      </c>
      <c r="D11" s="101">
        <v>59.403552147945177</v>
      </c>
      <c r="E11" s="88">
        <v>6.9941692509777544</v>
      </c>
      <c r="F11" s="101">
        <v>66.630482449259603</v>
      </c>
      <c r="G11" s="88">
        <v>4.3125370011868336</v>
      </c>
      <c r="H11" s="101">
        <v>63.23950560138659</v>
      </c>
      <c r="I11" s="88">
        <v>2.2665570353264304</v>
      </c>
      <c r="J11" s="101">
        <v>3.8359534534414124</v>
      </c>
      <c r="K11" s="88">
        <v>6.2400046284236641</v>
      </c>
      <c r="L11" s="101">
        <v>63.818373749021681</v>
      </c>
      <c r="M11" s="88">
        <v>1.7007463147682027</v>
      </c>
      <c r="N11" s="101" t="s">
        <v>28</v>
      </c>
      <c r="O11" s="88" t="s">
        <v>28</v>
      </c>
      <c r="P11" s="101" t="s">
        <v>28</v>
      </c>
      <c r="Q11" s="88" t="s">
        <v>28</v>
      </c>
      <c r="R11" s="101">
        <v>63.299606574078702</v>
      </c>
      <c r="S11" s="88">
        <v>2.6147435640765866</v>
      </c>
      <c r="T11" s="101">
        <v>64.948224969622061</v>
      </c>
      <c r="U11" s="88">
        <v>3.4053542310231038</v>
      </c>
      <c r="V11" s="101">
        <v>1.6486183955433589</v>
      </c>
      <c r="W11" s="88">
        <v>4.2542103482745226</v>
      </c>
      <c r="X11" s="101">
        <v>59.969148695253239</v>
      </c>
      <c r="Y11" s="88">
        <v>2.9506158885680538</v>
      </c>
      <c r="Z11" s="101">
        <v>67.734625849741093</v>
      </c>
      <c r="AA11" s="88">
        <v>2.2385752041865059</v>
      </c>
      <c r="AB11" s="101">
        <v>7.7654771544878542</v>
      </c>
      <c r="AC11" s="88">
        <v>3.0344962773496302</v>
      </c>
      <c r="AD11" s="101">
        <v>60.555423741126283</v>
      </c>
      <c r="AE11" s="88">
        <v>3.5739254940987371</v>
      </c>
      <c r="AF11" s="101">
        <v>66.965234306223408</v>
      </c>
      <c r="AG11" s="88">
        <v>2.3326358433488577</v>
      </c>
      <c r="AH11" s="101">
        <v>6.4098105650971249</v>
      </c>
      <c r="AI11" s="210">
        <v>4.0232142787764698</v>
      </c>
    </row>
    <row r="12" spans="1:36">
      <c r="A12" s="191" t="s">
        <v>52</v>
      </c>
      <c r="B12" s="101">
        <v>64.356070426933812</v>
      </c>
      <c r="C12" s="88">
        <v>0.99765678901296384</v>
      </c>
      <c r="D12" s="101">
        <v>58.452543289603767</v>
      </c>
      <c r="E12" s="88">
        <v>4.3212239560718002</v>
      </c>
      <c r="F12" s="101">
        <v>64.873228679719759</v>
      </c>
      <c r="G12" s="88">
        <v>1.3988225441837816</v>
      </c>
      <c r="H12" s="101">
        <v>64.916281649390655</v>
      </c>
      <c r="I12" s="88">
        <v>1.7346343295620033</v>
      </c>
      <c r="J12" s="101">
        <v>6.4637383597868876</v>
      </c>
      <c r="K12" s="88">
        <v>4.6859400164618012</v>
      </c>
      <c r="L12" s="101">
        <v>65.470085639266813</v>
      </c>
      <c r="M12" s="88">
        <v>1.4830027552853702</v>
      </c>
      <c r="N12" s="101">
        <v>63.774116275886144</v>
      </c>
      <c r="O12" s="88">
        <v>1.2945512060646933</v>
      </c>
      <c r="P12" s="101">
        <v>-1.6959693633806694</v>
      </c>
      <c r="Q12" s="88">
        <v>1.9308123083729152</v>
      </c>
      <c r="R12" s="101">
        <v>64.410521044691791</v>
      </c>
      <c r="S12" s="88">
        <v>1.2430662247077733</v>
      </c>
      <c r="T12" s="101">
        <v>63.249145132680653</v>
      </c>
      <c r="U12" s="88">
        <v>1.7075135417735434</v>
      </c>
      <c r="V12" s="101">
        <v>-1.1613759120111382</v>
      </c>
      <c r="W12" s="88">
        <v>2.1316848059251678</v>
      </c>
      <c r="X12" s="101">
        <v>63.568923009847062</v>
      </c>
      <c r="Y12" s="88">
        <v>1.2357765740262432</v>
      </c>
      <c r="Z12" s="101">
        <v>65.277021939647639</v>
      </c>
      <c r="AA12" s="88">
        <v>1.8629846870868314</v>
      </c>
      <c r="AB12" s="101">
        <v>1.7080989298005775</v>
      </c>
      <c r="AC12" s="88">
        <v>2.2727080211096164</v>
      </c>
      <c r="AD12" s="101">
        <v>66.894776206429412</v>
      </c>
      <c r="AE12" s="88">
        <v>1.6578592309685802</v>
      </c>
      <c r="AF12" s="101">
        <v>61.937551217437523</v>
      </c>
      <c r="AG12" s="88">
        <v>1.3185720539893158</v>
      </c>
      <c r="AH12" s="101">
        <v>-4.9572249889918893</v>
      </c>
      <c r="AI12" s="210">
        <v>2.248422143711021</v>
      </c>
    </row>
    <row r="13" spans="1:36" ht="15">
      <c r="A13" s="191" t="s">
        <v>526</v>
      </c>
      <c r="B13" s="101">
        <v>62.112382560628923</v>
      </c>
      <c r="C13" s="88">
        <v>0.97412342165939658</v>
      </c>
      <c r="D13" s="101">
        <v>70.798084475424915</v>
      </c>
      <c r="E13" s="88">
        <v>5.7264235232984859</v>
      </c>
      <c r="F13" s="101">
        <v>61.672853757922709</v>
      </c>
      <c r="G13" s="88">
        <v>2.1451401832523032</v>
      </c>
      <c r="H13" s="101">
        <v>62.456076052280423</v>
      </c>
      <c r="I13" s="88">
        <v>1.1316540591819788</v>
      </c>
      <c r="J13" s="101">
        <v>-8.3420084231444918</v>
      </c>
      <c r="K13" s="88">
        <v>5.8739224467208739</v>
      </c>
      <c r="L13" s="101">
        <v>63.071002483950252</v>
      </c>
      <c r="M13" s="88">
        <v>1.345335841180586</v>
      </c>
      <c r="N13" s="101">
        <v>61.989969664938371</v>
      </c>
      <c r="O13" s="88">
        <v>1.6196108560780345</v>
      </c>
      <c r="P13" s="101">
        <v>-1.081032819011881</v>
      </c>
      <c r="Q13" s="88">
        <v>2.1562141575987703</v>
      </c>
      <c r="R13" s="101">
        <v>62.815772180831118</v>
      </c>
      <c r="S13" s="88">
        <v>1.1681609099243526</v>
      </c>
      <c r="T13" s="101">
        <v>62.053177912234069</v>
      </c>
      <c r="U13" s="88">
        <v>2.130784513165437</v>
      </c>
      <c r="V13" s="101">
        <v>-0.7625942685970486</v>
      </c>
      <c r="W13" s="88">
        <v>2.3990489149146423</v>
      </c>
      <c r="X13" s="101">
        <v>63.087340590559371</v>
      </c>
      <c r="Y13" s="88">
        <v>1.5987604716444257</v>
      </c>
      <c r="Z13" s="101">
        <v>61.694113907893467</v>
      </c>
      <c r="AA13" s="88">
        <v>1.5478611924442027</v>
      </c>
      <c r="AB13" s="101">
        <v>-1.3932266826659045</v>
      </c>
      <c r="AC13" s="88">
        <v>2.4035760767272145</v>
      </c>
      <c r="AD13" s="101">
        <v>63.732540134413277</v>
      </c>
      <c r="AE13" s="88">
        <v>1.2371931679940331</v>
      </c>
      <c r="AF13" s="101">
        <v>60.671904595937413</v>
      </c>
      <c r="AG13" s="88">
        <v>2.0062692081000746</v>
      </c>
      <c r="AH13" s="101">
        <v>-3.0606355384758643</v>
      </c>
      <c r="AI13" s="210">
        <v>2.4220544258101837</v>
      </c>
    </row>
    <row r="14" spans="1:36">
      <c r="A14" s="191" t="s">
        <v>64</v>
      </c>
      <c r="B14" s="101">
        <v>70.498586029712101</v>
      </c>
      <c r="C14" s="88">
        <v>0.6829073341948112</v>
      </c>
      <c r="D14" s="101">
        <v>73.958382586017208</v>
      </c>
      <c r="E14" s="88">
        <v>1.7775993188906443</v>
      </c>
      <c r="F14" s="101">
        <v>71.323260304099037</v>
      </c>
      <c r="G14" s="88">
        <v>1.0047842519923764</v>
      </c>
      <c r="H14" s="101">
        <v>68.139361229018817</v>
      </c>
      <c r="I14" s="88">
        <v>1.1187557610589607</v>
      </c>
      <c r="J14" s="101">
        <v>-5.8190213569983911</v>
      </c>
      <c r="K14" s="88">
        <v>1.9348334295776077</v>
      </c>
      <c r="L14" s="101">
        <v>71.001535988507342</v>
      </c>
      <c r="M14" s="88">
        <v>0.68330084498768262</v>
      </c>
      <c r="N14" s="101">
        <v>67.08871501829617</v>
      </c>
      <c r="O14" s="88">
        <v>2.4850561629612824</v>
      </c>
      <c r="P14" s="101">
        <v>-3.9128209702111718</v>
      </c>
      <c r="Q14" s="88">
        <v>2.528018096010987</v>
      </c>
      <c r="R14" s="101">
        <v>70.316792662903424</v>
      </c>
      <c r="S14" s="88">
        <v>0.7426182540907692</v>
      </c>
      <c r="T14" s="101">
        <v>72.200414306632737</v>
      </c>
      <c r="U14" s="88">
        <v>1.6495880135903012</v>
      </c>
      <c r="V14" s="101">
        <v>1.8836216437293132</v>
      </c>
      <c r="W14" s="88">
        <v>1.7948905495905805</v>
      </c>
      <c r="X14" s="101">
        <v>70.052852866566838</v>
      </c>
      <c r="Y14" s="88">
        <v>0.97385814720378328</v>
      </c>
      <c r="Z14" s="101">
        <v>71.408533661915556</v>
      </c>
      <c r="AA14" s="88">
        <v>0.88171990812418755</v>
      </c>
      <c r="AB14" s="101">
        <v>1.355680795348718</v>
      </c>
      <c r="AC14" s="88">
        <v>1.2691460188553374</v>
      </c>
      <c r="AD14" s="101">
        <v>70.793245420799778</v>
      </c>
      <c r="AE14" s="88">
        <v>0.72124333623184067</v>
      </c>
      <c r="AF14" s="101">
        <v>69.603139011359588</v>
      </c>
      <c r="AG14" s="88">
        <v>2.18979792116428</v>
      </c>
      <c r="AH14" s="101">
        <v>-1.1901064094401903</v>
      </c>
      <c r="AI14" s="210">
        <v>2.3268108930947786</v>
      </c>
    </row>
    <row r="15" spans="1:36">
      <c r="A15" s="191" t="s">
        <v>76</v>
      </c>
      <c r="B15" s="101">
        <v>69.48431085536285</v>
      </c>
      <c r="C15" s="88">
        <v>0.76372957298537869</v>
      </c>
      <c r="D15" s="101">
        <v>64.344858872062105</v>
      </c>
      <c r="E15" s="88">
        <v>2.7403463914409691</v>
      </c>
      <c r="F15" s="101">
        <v>71.194502018126812</v>
      </c>
      <c r="G15" s="88">
        <v>0.85312882213780128</v>
      </c>
      <c r="H15" s="101">
        <v>64.748315503563575</v>
      </c>
      <c r="I15" s="88">
        <v>1.6717538013184179</v>
      </c>
      <c r="J15" s="101">
        <v>0.40345663150147004</v>
      </c>
      <c r="K15" s="88">
        <v>3.2224661374572614</v>
      </c>
      <c r="L15" s="101">
        <v>67.94240795485662</v>
      </c>
      <c r="M15" s="88">
        <v>1.2962915187000403</v>
      </c>
      <c r="N15" s="101">
        <v>70.392478922672595</v>
      </c>
      <c r="O15" s="88">
        <v>1.05726887335273</v>
      </c>
      <c r="P15" s="101">
        <v>2.4500709678159751</v>
      </c>
      <c r="Q15" s="88">
        <v>1.7604358331183474</v>
      </c>
      <c r="R15" s="101">
        <v>70.434955072338241</v>
      </c>
      <c r="S15" s="88">
        <v>0.87101172175415209</v>
      </c>
      <c r="T15" s="101">
        <v>65.04274505259248</v>
      </c>
      <c r="U15" s="88">
        <v>2.1701886291403634</v>
      </c>
      <c r="V15" s="101">
        <v>-5.392210019745761</v>
      </c>
      <c r="W15" s="88">
        <v>2.4298356443221887</v>
      </c>
      <c r="X15" s="101">
        <v>70.916266719108265</v>
      </c>
      <c r="Y15" s="88">
        <v>0.93454161507807487</v>
      </c>
      <c r="Z15" s="101">
        <v>67.133119654748171</v>
      </c>
      <c r="AA15" s="88">
        <v>1.2677643123300366</v>
      </c>
      <c r="AB15" s="101">
        <v>-3.7831470643600937</v>
      </c>
      <c r="AC15" s="88">
        <v>1.5761162105890707</v>
      </c>
      <c r="AD15" s="101">
        <v>69.682632386028402</v>
      </c>
      <c r="AE15" s="88">
        <v>0.88574286344940634</v>
      </c>
      <c r="AF15" s="101">
        <v>69.103869898673764</v>
      </c>
      <c r="AG15" s="88">
        <v>1.2923482466632592</v>
      </c>
      <c r="AH15" s="101">
        <v>-0.57876248735463776</v>
      </c>
      <c r="AI15" s="210">
        <v>1.5088795074155337</v>
      </c>
    </row>
    <row r="16" spans="1:36">
      <c r="A16" s="235" t="s">
        <v>265</v>
      </c>
      <c r="B16" s="101">
        <v>70.153694464310689</v>
      </c>
      <c r="C16" s="88">
        <v>1.0124936642617637</v>
      </c>
      <c r="D16" s="101" t="s">
        <v>28</v>
      </c>
      <c r="E16" s="88" t="s">
        <v>28</v>
      </c>
      <c r="F16" s="101">
        <v>71.4572748179001</v>
      </c>
      <c r="G16" s="88">
        <v>1.0559707122960815</v>
      </c>
      <c r="H16" s="101">
        <v>61.975158108609641</v>
      </c>
      <c r="I16" s="88">
        <v>2.7223517921247797</v>
      </c>
      <c r="J16" s="101" t="s">
        <v>28</v>
      </c>
      <c r="K16" s="88" t="s">
        <v>28</v>
      </c>
      <c r="L16" s="101">
        <v>67.390969421261261</v>
      </c>
      <c r="M16" s="88">
        <v>1.7752378653528007</v>
      </c>
      <c r="N16" s="101">
        <v>70.866909434960235</v>
      </c>
      <c r="O16" s="88">
        <v>1.3394999102721907</v>
      </c>
      <c r="P16" s="101">
        <v>3.475940013698974</v>
      </c>
      <c r="Q16" s="88">
        <v>2.4473159164353211</v>
      </c>
      <c r="R16" s="101">
        <v>70.256170620029593</v>
      </c>
      <c r="S16" s="88">
        <v>1.1693051102449994</v>
      </c>
      <c r="T16" s="101">
        <v>66.086214645320041</v>
      </c>
      <c r="U16" s="88">
        <v>3.9400925008515837</v>
      </c>
      <c r="V16" s="101">
        <v>-4.169955974709552</v>
      </c>
      <c r="W16" s="88">
        <v>4.3228887629688302</v>
      </c>
      <c r="X16" s="101">
        <v>70.465196956234379</v>
      </c>
      <c r="Y16" s="88">
        <v>1.3486130984369964</v>
      </c>
      <c r="Z16" s="101">
        <v>68.582364093801985</v>
      </c>
      <c r="AA16" s="88">
        <v>1.7044540662697574</v>
      </c>
      <c r="AB16" s="101">
        <v>-1.8828328624323944</v>
      </c>
      <c r="AC16" s="88">
        <v>2.2122616780228119</v>
      </c>
      <c r="AD16" s="101">
        <v>69.770146973812047</v>
      </c>
      <c r="AE16" s="88">
        <v>1.5675596577643944</v>
      </c>
      <c r="AF16" s="101">
        <v>69.712815990090817</v>
      </c>
      <c r="AG16" s="88">
        <v>1.4715490292305007</v>
      </c>
      <c r="AH16" s="101">
        <v>-5.7330983721229245E-2</v>
      </c>
      <c r="AI16" s="210">
        <v>2.1985656919505159</v>
      </c>
    </row>
    <row r="17" spans="1:35">
      <c r="A17" s="191" t="s">
        <v>41</v>
      </c>
      <c r="B17" s="101">
        <v>79.513994058461108</v>
      </c>
      <c r="C17" s="88">
        <v>0.91822369261044701</v>
      </c>
      <c r="D17" s="101">
        <v>77.212175897155504</v>
      </c>
      <c r="E17" s="88">
        <v>2.152425621863765</v>
      </c>
      <c r="F17" s="101">
        <v>78.632231221037458</v>
      </c>
      <c r="G17" s="88">
        <v>1.5024845721556559</v>
      </c>
      <c r="H17" s="101">
        <v>83.041565164698113</v>
      </c>
      <c r="I17" s="88">
        <v>1.1345956923047136</v>
      </c>
      <c r="J17" s="101">
        <v>5.8293892675426093</v>
      </c>
      <c r="K17" s="88">
        <v>2.4799915506764929</v>
      </c>
      <c r="L17" s="101">
        <v>79.415074264511844</v>
      </c>
      <c r="M17" s="88">
        <v>0.93476815108774469</v>
      </c>
      <c r="N17" s="101" t="s">
        <v>28</v>
      </c>
      <c r="O17" s="88" t="s">
        <v>28</v>
      </c>
      <c r="P17" s="101" t="s">
        <v>28</v>
      </c>
      <c r="Q17" s="88" t="s">
        <v>28</v>
      </c>
      <c r="R17" s="101">
        <v>79.6071783627184</v>
      </c>
      <c r="S17" s="88">
        <v>0.99586232426677668</v>
      </c>
      <c r="T17" s="101">
        <v>79.200109104333848</v>
      </c>
      <c r="U17" s="88">
        <v>2.2485376435419817</v>
      </c>
      <c r="V17" s="101">
        <v>-0.40706925838455277</v>
      </c>
      <c r="W17" s="88">
        <v>2.4588601711247624</v>
      </c>
      <c r="X17" s="101">
        <v>79.680041048892576</v>
      </c>
      <c r="Y17" s="88">
        <v>0.90290626242437866</v>
      </c>
      <c r="Z17" s="101" t="s">
        <v>28</v>
      </c>
      <c r="AA17" s="88" t="s">
        <v>28</v>
      </c>
      <c r="AB17" s="101" t="s">
        <v>28</v>
      </c>
      <c r="AC17" s="88" t="s">
        <v>28</v>
      </c>
      <c r="AD17" s="101">
        <v>79.686465132389785</v>
      </c>
      <c r="AE17" s="88">
        <v>0.93998288150047804</v>
      </c>
      <c r="AF17" s="101">
        <v>76.116889433228252</v>
      </c>
      <c r="AG17" s="88">
        <v>4.9345619897760171</v>
      </c>
      <c r="AH17" s="101">
        <v>-3.5695756991615326</v>
      </c>
      <c r="AI17" s="210">
        <v>5.0382857040460651</v>
      </c>
    </row>
    <row r="18" spans="1:35">
      <c r="A18" s="191" t="s">
        <v>79</v>
      </c>
      <c r="B18" s="101">
        <v>69.015217886679054</v>
      </c>
      <c r="C18" s="88">
        <v>1.4255429456420179</v>
      </c>
      <c r="D18" s="101">
        <v>72.134358642146097</v>
      </c>
      <c r="E18" s="88">
        <v>4.8251122806250697</v>
      </c>
      <c r="F18" s="101">
        <v>68.508293661283233</v>
      </c>
      <c r="G18" s="88">
        <v>2.3660501546747397</v>
      </c>
      <c r="H18" s="101">
        <v>68.770386936410247</v>
      </c>
      <c r="I18" s="88">
        <v>1.6180707640456373</v>
      </c>
      <c r="J18" s="101">
        <v>-3.3639717057358496</v>
      </c>
      <c r="K18" s="88">
        <v>5.110999345131126</v>
      </c>
      <c r="L18" s="101">
        <v>69.832516201585932</v>
      </c>
      <c r="M18" s="88">
        <v>1.668667370906892</v>
      </c>
      <c r="N18" s="101">
        <v>65.586284347609819</v>
      </c>
      <c r="O18" s="88">
        <v>2.6004782466798613</v>
      </c>
      <c r="P18" s="101">
        <v>-4.2462318539761128</v>
      </c>
      <c r="Q18" s="88">
        <v>3.0859085900796677</v>
      </c>
      <c r="R18" s="101">
        <v>67.395570736048072</v>
      </c>
      <c r="S18" s="88">
        <v>1.8573333400795626</v>
      </c>
      <c r="T18" s="101">
        <v>71.043094301315506</v>
      </c>
      <c r="U18" s="88">
        <v>2.3872782366789163</v>
      </c>
      <c r="V18" s="101">
        <v>3.6475235652674343</v>
      </c>
      <c r="W18" s="88">
        <v>3.0910249991280514</v>
      </c>
      <c r="X18" s="101">
        <v>68.590704961244938</v>
      </c>
      <c r="Y18" s="88">
        <v>1.4693583368143679</v>
      </c>
      <c r="Z18" s="101" t="s">
        <v>28</v>
      </c>
      <c r="AA18" s="88" t="s">
        <v>28</v>
      </c>
      <c r="AB18" s="101" t="s">
        <v>28</v>
      </c>
      <c r="AC18" s="88" t="s">
        <v>28</v>
      </c>
      <c r="AD18" s="101">
        <v>69.744132495264665</v>
      </c>
      <c r="AE18" s="88">
        <v>1.4981927499204626</v>
      </c>
      <c r="AF18" s="101">
        <v>63.370357346632431</v>
      </c>
      <c r="AG18" s="88">
        <v>4.3525996850734003</v>
      </c>
      <c r="AH18" s="101">
        <v>-6.3737751486322338</v>
      </c>
      <c r="AI18" s="210">
        <v>4.658141674179296</v>
      </c>
    </row>
    <row r="19" spans="1:35">
      <c r="A19" s="191" t="s">
        <v>63</v>
      </c>
      <c r="B19" s="101">
        <v>68.536468688773127</v>
      </c>
      <c r="C19" s="88">
        <v>1.638002441665978</v>
      </c>
      <c r="D19" s="101" t="s">
        <v>5</v>
      </c>
      <c r="E19" s="102" t="s">
        <v>5</v>
      </c>
      <c r="F19" s="101" t="s">
        <v>5</v>
      </c>
      <c r="G19" s="102" t="s">
        <v>5</v>
      </c>
      <c r="H19" s="87">
        <v>68.609722978287877</v>
      </c>
      <c r="I19" s="88">
        <v>1.5965681561149485</v>
      </c>
      <c r="J19" s="101" t="s">
        <v>5</v>
      </c>
      <c r="K19" s="102" t="s">
        <v>5</v>
      </c>
      <c r="L19" s="101">
        <v>66.391662453970696</v>
      </c>
      <c r="M19" s="88">
        <v>3.1045302760933149</v>
      </c>
      <c r="N19" s="101">
        <v>69.958759496259887</v>
      </c>
      <c r="O19" s="88">
        <v>1.7836868501876715</v>
      </c>
      <c r="P19" s="101">
        <v>3.5670970422891912</v>
      </c>
      <c r="Q19" s="88">
        <v>3.6101250797001119</v>
      </c>
      <c r="R19" s="101">
        <v>69.208064780192572</v>
      </c>
      <c r="S19" s="88">
        <v>1.7208703498355788</v>
      </c>
      <c r="T19" s="101">
        <v>72.214120855740731</v>
      </c>
      <c r="U19" s="88">
        <v>3.2194771600203649</v>
      </c>
      <c r="V19" s="101">
        <v>3.0060560755481589</v>
      </c>
      <c r="W19" s="88">
        <v>3.6769513014771071</v>
      </c>
      <c r="X19" s="101">
        <v>71.110345690004422</v>
      </c>
      <c r="Y19" s="88">
        <v>1.6734102948437501</v>
      </c>
      <c r="Z19" s="101">
        <v>66.014597365412982</v>
      </c>
      <c r="AA19" s="88">
        <v>3.2316665080694236</v>
      </c>
      <c r="AB19" s="101">
        <v>-5.0957483245914403</v>
      </c>
      <c r="AC19" s="88">
        <v>3.6501244413001528</v>
      </c>
      <c r="AD19" s="101">
        <v>69.236975638162605</v>
      </c>
      <c r="AE19" s="88">
        <v>1.6405193094582937</v>
      </c>
      <c r="AF19" s="101" t="s">
        <v>28</v>
      </c>
      <c r="AG19" s="88" t="s">
        <v>28</v>
      </c>
      <c r="AH19" s="101" t="s">
        <v>28</v>
      </c>
      <c r="AI19" s="210" t="s">
        <v>28</v>
      </c>
    </row>
    <row r="20" spans="1:35">
      <c r="A20" s="191" t="s">
        <v>31</v>
      </c>
      <c r="B20" s="101">
        <v>73.568990491057576</v>
      </c>
      <c r="C20" s="88">
        <v>0.96401982780927886</v>
      </c>
      <c r="D20" s="101">
        <v>72.136244937424621</v>
      </c>
      <c r="E20" s="88">
        <v>1.7515009380572875</v>
      </c>
      <c r="F20" s="101">
        <v>73.253262059020045</v>
      </c>
      <c r="G20" s="88">
        <v>1.1823892500097437</v>
      </c>
      <c r="H20" s="101">
        <v>74.414454684742395</v>
      </c>
      <c r="I20" s="88">
        <v>2.1586076722741665</v>
      </c>
      <c r="J20" s="101">
        <v>2.2782097473177743</v>
      </c>
      <c r="K20" s="88">
        <v>2.8943382015450938</v>
      </c>
      <c r="L20" s="101">
        <v>74.197195181963181</v>
      </c>
      <c r="M20" s="88">
        <v>0.93700541611563681</v>
      </c>
      <c r="N20" s="101">
        <v>71.618878105954366</v>
      </c>
      <c r="O20" s="88">
        <v>2.8123512177044492</v>
      </c>
      <c r="P20" s="101">
        <v>-2.5783170760088154</v>
      </c>
      <c r="Q20" s="88">
        <v>3.0009363409044463</v>
      </c>
      <c r="R20" s="101">
        <v>73.849524264969162</v>
      </c>
      <c r="S20" s="88">
        <v>0.9237828448617964</v>
      </c>
      <c r="T20" s="101" t="s">
        <v>28</v>
      </c>
      <c r="U20" s="88" t="s">
        <v>28</v>
      </c>
      <c r="V20" s="101" t="s">
        <v>28</v>
      </c>
      <c r="W20" s="88" t="s">
        <v>28</v>
      </c>
      <c r="X20" s="101">
        <v>73.967498843042733</v>
      </c>
      <c r="Y20" s="88">
        <v>1.0339812116807787</v>
      </c>
      <c r="Z20" s="101">
        <v>73.894896217018811</v>
      </c>
      <c r="AA20" s="88">
        <v>2.1271459262497161</v>
      </c>
      <c r="AB20" s="101">
        <v>-7.2602626023922312E-2</v>
      </c>
      <c r="AC20" s="88">
        <v>2.4226359933885115</v>
      </c>
      <c r="AD20" s="101">
        <v>73.604217994005609</v>
      </c>
      <c r="AE20" s="88">
        <v>1.0391963341698134</v>
      </c>
      <c r="AF20" s="101">
        <v>75.831188106173869</v>
      </c>
      <c r="AG20" s="88">
        <v>1.8720290048709305</v>
      </c>
      <c r="AH20" s="101">
        <v>2.2269701121682601</v>
      </c>
      <c r="AI20" s="210">
        <v>2.1604757412004556</v>
      </c>
    </row>
    <row r="21" spans="1:35">
      <c r="A21" s="191" t="s">
        <v>43</v>
      </c>
      <c r="B21" s="101">
        <v>76.410306282408854</v>
      </c>
      <c r="C21" s="88">
        <v>0.72574593189541314</v>
      </c>
      <c r="D21" s="101">
        <v>76.936084161383235</v>
      </c>
      <c r="E21" s="88">
        <v>2.1495981407933606</v>
      </c>
      <c r="F21" s="101">
        <v>75.692665640350768</v>
      </c>
      <c r="G21" s="88">
        <v>0.97058097208624861</v>
      </c>
      <c r="H21" s="101">
        <v>77.642234075100887</v>
      </c>
      <c r="I21" s="88">
        <v>1.4388252867057516</v>
      </c>
      <c r="J21" s="101">
        <v>0.70614991371765257</v>
      </c>
      <c r="K21" s="88">
        <v>2.4868681876122665</v>
      </c>
      <c r="L21" s="101">
        <v>76.751879749207163</v>
      </c>
      <c r="M21" s="88">
        <v>0.75598560048834185</v>
      </c>
      <c r="N21" s="101">
        <v>68.77056588196811</v>
      </c>
      <c r="O21" s="88">
        <v>3.3109374855384153</v>
      </c>
      <c r="P21" s="101">
        <v>-7.9813138672390522</v>
      </c>
      <c r="Q21" s="88">
        <v>3.3936839966189822</v>
      </c>
      <c r="R21" s="101">
        <v>76.448247920721158</v>
      </c>
      <c r="S21" s="88">
        <v>0.74254302388121418</v>
      </c>
      <c r="T21" s="101" t="s">
        <v>28</v>
      </c>
      <c r="U21" s="88" t="s">
        <v>28</v>
      </c>
      <c r="V21" s="101" t="s">
        <v>28</v>
      </c>
      <c r="W21" s="88" t="s">
        <v>28</v>
      </c>
      <c r="X21" s="101">
        <v>76.412958783897409</v>
      </c>
      <c r="Y21" s="88">
        <v>0.74431066495329756</v>
      </c>
      <c r="Z21" s="101" t="s">
        <v>28</v>
      </c>
      <c r="AA21" s="88" t="s">
        <v>28</v>
      </c>
      <c r="AB21" s="101" t="s">
        <v>28</v>
      </c>
      <c r="AC21" s="88" t="s">
        <v>28</v>
      </c>
      <c r="AD21" s="101">
        <v>76.657906156748737</v>
      </c>
      <c r="AE21" s="88">
        <v>0.93643110597834889</v>
      </c>
      <c r="AF21" s="101">
        <v>75.980373910511929</v>
      </c>
      <c r="AG21" s="88">
        <v>1.3663246337457968</v>
      </c>
      <c r="AH21" s="101">
        <v>-0.67753224623680808</v>
      </c>
      <c r="AI21" s="210">
        <v>1.7356740076369022</v>
      </c>
    </row>
    <row r="22" spans="1:35">
      <c r="A22" s="191" t="s">
        <v>78</v>
      </c>
      <c r="B22" s="101">
        <v>64.616725819062736</v>
      </c>
      <c r="C22" s="88">
        <v>1.276109904492537</v>
      </c>
      <c r="D22" s="101">
        <v>66.499566237288661</v>
      </c>
      <c r="E22" s="88">
        <v>2.7987014562709183</v>
      </c>
      <c r="F22" s="101">
        <v>62.406584906944829</v>
      </c>
      <c r="G22" s="88">
        <v>2.7274097486595439</v>
      </c>
      <c r="H22" s="101">
        <v>64.798107564572788</v>
      </c>
      <c r="I22" s="88">
        <v>1.5049879208127865</v>
      </c>
      <c r="J22" s="101">
        <v>-1.7014586727158729</v>
      </c>
      <c r="K22" s="88">
        <v>3.19663615820915</v>
      </c>
      <c r="L22" s="101">
        <v>63.963214163031253</v>
      </c>
      <c r="M22" s="88">
        <v>1.7392273770866709</v>
      </c>
      <c r="N22" s="101">
        <v>64.419353078938556</v>
      </c>
      <c r="O22" s="88">
        <v>1.8704819274159898</v>
      </c>
      <c r="P22" s="101">
        <v>0.45613891590730304</v>
      </c>
      <c r="Q22" s="88">
        <v>2.53162254887634</v>
      </c>
      <c r="R22" s="101">
        <v>64.142809181517549</v>
      </c>
      <c r="S22" s="88">
        <v>2.2893099961198575</v>
      </c>
      <c r="T22" s="101">
        <v>64.211645842967641</v>
      </c>
      <c r="U22" s="88">
        <v>1.54878817255379</v>
      </c>
      <c r="V22" s="101">
        <v>6.8836661450092151E-2</v>
      </c>
      <c r="W22" s="88">
        <v>2.8502240772692322</v>
      </c>
      <c r="X22" s="101">
        <v>65.097858451465655</v>
      </c>
      <c r="Y22" s="88">
        <v>1.3592708954758765</v>
      </c>
      <c r="Z22" s="101">
        <v>54.050175922065222</v>
      </c>
      <c r="AA22" s="88">
        <v>4.2370494820553137</v>
      </c>
      <c r="AB22" s="101">
        <v>-11.047682529400433</v>
      </c>
      <c r="AC22" s="88">
        <v>4.5368801469418347</v>
      </c>
      <c r="AD22" s="101">
        <v>64.183192025213089</v>
      </c>
      <c r="AE22" s="88">
        <v>2.2047982304928633</v>
      </c>
      <c r="AF22" s="101">
        <v>64.246344433477958</v>
      </c>
      <c r="AG22" s="88">
        <v>1.4572180438461673</v>
      </c>
      <c r="AH22" s="101">
        <v>6.3152408264869564E-2</v>
      </c>
      <c r="AI22" s="210">
        <v>2.6325596484369407</v>
      </c>
    </row>
    <row r="23" spans="1:35">
      <c r="A23" s="234" t="s">
        <v>47</v>
      </c>
      <c r="B23" s="101">
        <v>60.061466399751183</v>
      </c>
      <c r="C23" s="88">
        <v>1.0393406137667991</v>
      </c>
      <c r="D23" s="101">
        <v>61.947472887039943</v>
      </c>
      <c r="E23" s="88">
        <v>2.5311389096263288</v>
      </c>
      <c r="F23" s="101">
        <v>60.812020795995537</v>
      </c>
      <c r="G23" s="88">
        <v>1.2927112575924127</v>
      </c>
      <c r="H23" s="101">
        <v>55.916398750092803</v>
      </c>
      <c r="I23" s="88">
        <v>2.4098910401214422</v>
      </c>
      <c r="J23" s="101">
        <v>-6.0310741369471401</v>
      </c>
      <c r="K23" s="88">
        <v>3.3921306754703173</v>
      </c>
      <c r="L23" s="101">
        <v>60.4085471779618</v>
      </c>
      <c r="M23" s="88">
        <v>1.1179955893232307</v>
      </c>
      <c r="N23" s="101">
        <v>59.822361687260347</v>
      </c>
      <c r="O23" s="88">
        <v>2.8521717909685513</v>
      </c>
      <c r="P23" s="101">
        <v>-0.5861854907014532</v>
      </c>
      <c r="Q23" s="88">
        <v>3.0283752024740278</v>
      </c>
      <c r="R23" s="101">
        <v>60.126356165501328</v>
      </c>
      <c r="S23" s="88">
        <v>1.2025848289659136</v>
      </c>
      <c r="T23" s="101">
        <v>60.874183983551987</v>
      </c>
      <c r="U23" s="88">
        <v>4.0783234551545533</v>
      </c>
      <c r="V23" s="101">
        <v>0.74782781805065923</v>
      </c>
      <c r="W23" s="88">
        <v>4.3021458806338506</v>
      </c>
      <c r="X23" s="101">
        <v>60.930863188733873</v>
      </c>
      <c r="Y23" s="88">
        <v>1.2476993964617979</v>
      </c>
      <c r="Z23" s="101">
        <v>57.934677773200917</v>
      </c>
      <c r="AA23" s="88">
        <v>2.4707443323125147</v>
      </c>
      <c r="AB23" s="101">
        <v>-2.9961854155329561</v>
      </c>
      <c r="AC23" s="88">
        <v>2.7280243851519104</v>
      </c>
      <c r="AD23" s="101">
        <v>59.7564115389563</v>
      </c>
      <c r="AE23" s="88">
        <v>1.4519310161345005</v>
      </c>
      <c r="AF23" s="101">
        <v>61.249437121449837</v>
      </c>
      <c r="AG23" s="88">
        <v>1.6225515581093315</v>
      </c>
      <c r="AH23" s="101">
        <v>1.4930255824935372</v>
      </c>
      <c r="AI23" s="210">
        <v>2.1300363543817324</v>
      </c>
    </row>
    <row r="24" spans="1:35">
      <c r="A24" s="191" t="s">
        <v>36</v>
      </c>
      <c r="B24" s="101">
        <v>83.824914338549732</v>
      </c>
      <c r="C24" s="88">
        <v>0.60490004472403924</v>
      </c>
      <c r="D24" s="101">
        <v>82.037426608967166</v>
      </c>
      <c r="E24" s="88">
        <v>1.1467490317064135</v>
      </c>
      <c r="F24" s="101">
        <v>84.966690634634148</v>
      </c>
      <c r="G24" s="88">
        <v>0.70284187258604935</v>
      </c>
      <c r="H24" s="101">
        <v>84.282711271234461</v>
      </c>
      <c r="I24" s="88">
        <v>1.3575415663792176</v>
      </c>
      <c r="J24" s="101">
        <v>2.2452846622672951</v>
      </c>
      <c r="K24" s="88">
        <v>1.7788613025966384</v>
      </c>
      <c r="L24" s="101">
        <v>83.930805740202999</v>
      </c>
      <c r="M24" s="88">
        <v>0.60977562035880339</v>
      </c>
      <c r="N24" s="101">
        <v>81.548782085894715</v>
      </c>
      <c r="O24" s="88">
        <v>3.1534488385834694</v>
      </c>
      <c r="P24" s="101">
        <v>-2.3820236543082842</v>
      </c>
      <c r="Q24" s="88">
        <v>3.1838282187409188</v>
      </c>
      <c r="R24" s="101">
        <v>84.075737422979287</v>
      </c>
      <c r="S24" s="88">
        <v>0.62325962288241632</v>
      </c>
      <c r="T24" s="101">
        <v>78.561678756410743</v>
      </c>
      <c r="U24" s="88">
        <v>2.475847667029381</v>
      </c>
      <c r="V24" s="101">
        <v>-5.5140586665685447</v>
      </c>
      <c r="W24" s="88">
        <v>2.5890865715067406</v>
      </c>
      <c r="X24" s="101">
        <v>83.804947478200717</v>
      </c>
      <c r="Y24" s="88">
        <v>0.61229303354153086</v>
      </c>
      <c r="Z24" s="101" t="s">
        <v>28</v>
      </c>
      <c r="AA24" s="88" t="s">
        <v>28</v>
      </c>
      <c r="AB24" s="101" t="s">
        <v>28</v>
      </c>
      <c r="AC24" s="88" t="s">
        <v>28</v>
      </c>
      <c r="AD24" s="101">
        <v>84.518115222798045</v>
      </c>
      <c r="AE24" s="88">
        <v>0.64205650810744774</v>
      </c>
      <c r="AF24" s="101">
        <v>82.136865604269516</v>
      </c>
      <c r="AG24" s="88">
        <v>1.370665916008343</v>
      </c>
      <c r="AH24" s="101">
        <v>-2.3812496185285283</v>
      </c>
      <c r="AI24" s="210">
        <v>1.5460435913367878</v>
      </c>
    </row>
    <row r="25" spans="1:35">
      <c r="A25" s="191" t="s">
        <v>53</v>
      </c>
      <c r="B25" s="101">
        <v>69.846966082159994</v>
      </c>
      <c r="C25" s="88">
        <v>0.65546050389818977</v>
      </c>
      <c r="D25" s="101">
        <v>68.425701614975651</v>
      </c>
      <c r="E25" s="88">
        <v>1.7932225565877424</v>
      </c>
      <c r="F25" s="101">
        <v>69.673710368048475</v>
      </c>
      <c r="G25" s="88">
        <v>0.88291125995257902</v>
      </c>
      <c r="H25" s="101">
        <v>70.725809140036262</v>
      </c>
      <c r="I25" s="88">
        <v>1.211215445615264</v>
      </c>
      <c r="J25" s="101">
        <v>2.3001075250606107</v>
      </c>
      <c r="K25" s="88">
        <v>2.1905814676687854</v>
      </c>
      <c r="L25" s="101">
        <v>69.869310976976848</v>
      </c>
      <c r="M25" s="88">
        <v>0.69081505494776485</v>
      </c>
      <c r="N25" s="101">
        <v>69.47735778425087</v>
      </c>
      <c r="O25" s="88">
        <v>3.2239963127591489</v>
      </c>
      <c r="P25" s="101">
        <v>-0.39195319272597828</v>
      </c>
      <c r="Q25" s="88">
        <v>3.3634516019153282</v>
      </c>
      <c r="R25" s="101">
        <v>69.873383105434144</v>
      </c>
      <c r="S25" s="88">
        <v>0.6629661290508726</v>
      </c>
      <c r="T25" s="101" t="s">
        <v>28</v>
      </c>
      <c r="U25" s="88" t="s">
        <v>28</v>
      </c>
      <c r="V25" s="101" t="s">
        <v>28</v>
      </c>
      <c r="W25" s="88" t="s">
        <v>28</v>
      </c>
      <c r="X25" s="101">
        <v>69.796956372849394</v>
      </c>
      <c r="Y25" s="88">
        <v>0.73786603445698251</v>
      </c>
      <c r="Z25" s="101">
        <v>70.090095103144805</v>
      </c>
      <c r="AA25" s="88">
        <v>1.4838072562940656</v>
      </c>
      <c r="AB25" s="101">
        <v>0.29313873029541071</v>
      </c>
      <c r="AC25" s="88">
        <v>1.6698324061867622</v>
      </c>
      <c r="AD25" s="101">
        <v>69.262418099890027</v>
      </c>
      <c r="AE25" s="88">
        <v>0.74300948650976517</v>
      </c>
      <c r="AF25" s="101">
        <v>71.142581243243214</v>
      </c>
      <c r="AG25" s="88">
        <v>1.2965862086646771</v>
      </c>
      <c r="AH25" s="101">
        <v>1.8801631433531867</v>
      </c>
      <c r="AI25" s="210">
        <v>1.5009594517231433</v>
      </c>
    </row>
    <row r="26" spans="1:35">
      <c r="A26" s="191" t="s">
        <v>71</v>
      </c>
      <c r="B26" s="101">
        <v>65.315290716615948</v>
      </c>
      <c r="C26" s="88">
        <v>0.89764334712070393</v>
      </c>
      <c r="D26" s="101">
        <v>63.240000131818327</v>
      </c>
      <c r="E26" s="88">
        <v>2.4609278923503286</v>
      </c>
      <c r="F26" s="101">
        <v>65.30685792942829</v>
      </c>
      <c r="G26" s="88">
        <v>1.1253463953979768</v>
      </c>
      <c r="H26" s="101">
        <v>66.030477492895869</v>
      </c>
      <c r="I26" s="88">
        <v>1.8726617821989882</v>
      </c>
      <c r="J26" s="101">
        <v>2.7904773610775422</v>
      </c>
      <c r="K26" s="88">
        <v>3.1116571375262252</v>
      </c>
      <c r="L26" s="101">
        <v>64.145900596543171</v>
      </c>
      <c r="M26" s="88">
        <v>1.0008493954816691</v>
      </c>
      <c r="N26" s="101">
        <v>68.66535671820877</v>
      </c>
      <c r="O26" s="88">
        <v>1.9159297461122937</v>
      </c>
      <c r="P26" s="101">
        <v>4.5194561216655984</v>
      </c>
      <c r="Q26" s="88">
        <v>2.1400416193902365</v>
      </c>
      <c r="R26" s="101">
        <v>67.594931888420433</v>
      </c>
      <c r="S26" s="88">
        <v>1.0536437996358639</v>
      </c>
      <c r="T26" s="101">
        <v>62.075044190330019</v>
      </c>
      <c r="U26" s="88">
        <v>1.4513343673811352</v>
      </c>
      <c r="V26" s="101">
        <v>-5.5198876980904146</v>
      </c>
      <c r="W26" s="88">
        <v>1.7576512210390638</v>
      </c>
      <c r="X26" s="101">
        <v>65.660749478557676</v>
      </c>
      <c r="Y26" s="88">
        <v>1.1515829164961335</v>
      </c>
      <c r="Z26" s="101">
        <v>64.053095498848307</v>
      </c>
      <c r="AA26" s="88">
        <v>1.3940101429809437</v>
      </c>
      <c r="AB26" s="101">
        <v>-1.6076539797093687</v>
      </c>
      <c r="AC26" s="88">
        <v>1.8716174927247935</v>
      </c>
      <c r="AD26" s="101">
        <v>65.911637757076505</v>
      </c>
      <c r="AE26" s="88">
        <v>1.1253853935244666</v>
      </c>
      <c r="AF26" s="101">
        <v>64.790576287710721</v>
      </c>
      <c r="AG26" s="88">
        <v>1.3747809269432811</v>
      </c>
      <c r="AH26" s="101">
        <v>-1.1210614693657845</v>
      </c>
      <c r="AI26" s="210">
        <v>1.7599761565864054</v>
      </c>
    </row>
    <row r="27" spans="1:35">
      <c r="A27" s="191" t="s">
        <v>39</v>
      </c>
      <c r="B27" s="101">
        <v>83.324616557199718</v>
      </c>
      <c r="C27" s="88">
        <v>1.2442543200954481</v>
      </c>
      <c r="D27" s="101">
        <v>76.511972024492479</v>
      </c>
      <c r="E27" s="88">
        <v>2.1459946458163199</v>
      </c>
      <c r="F27" s="101">
        <v>90.866705044283705</v>
      </c>
      <c r="G27" s="88">
        <v>1.3176357893534285</v>
      </c>
      <c r="H27" s="101">
        <v>93.361491542438856</v>
      </c>
      <c r="I27" s="88">
        <v>1.0461384277074082</v>
      </c>
      <c r="J27" s="101">
        <v>16.849519517946376</v>
      </c>
      <c r="K27" s="88">
        <v>2.3864190583703593</v>
      </c>
      <c r="L27" s="101">
        <v>83.610759613980406</v>
      </c>
      <c r="M27" s="88">
        <v>1.2313274557395766</v>
      </c>
      <c r="N27" s="101">
        <v>89.499731866088439</v>
      </c>
      <c r="O27" s="88">
        <v>3.1486272738423464</v>
      </c>
      <c r="P27" s="101">
        <v>5.888972252108033</v>
      </c>
      <c r="Q27" s="88">
        <v>3.3793586068234331</v>
      </c>
      <c r="R27" s="101">
        <v>84.394791985069645</v>
      </c>
      <c r="S27" s="88">
        <v>1.2332935552112452</v>
      </c>
      <c r="T27" s="101">
        <v>80.134996011966138</v>
      </c>
      <c r="U27" s="88">
        <v>5.270222158776158</v>
      </c>
      <c r="V27" s="101">
        <v>-4.2597959731035075</v>
      </c>
      <c r="W27" s="88">
        <v>5.4389483940484924</v>
      </c>
      <c r="X27" s="101">
        <v>84.230563783343385</v>
      </c>
      <c r="Y27" s="88">
        <v>1.2225525711911081</v>
      </c>
      <c r="Z27" s="101" t="s">
        <v>28</v>
      </c>
      <c r="AA27" s="88" t="s">
        <v>28</v>
      </c>
      <c r="AB27" s="101" t="s">
        <v>28</v>
      </c>
      <c r="AC27" s="88" t="s">
        <v>28</v>
      </c>
      <c r="AD27" s="101">
        <v>83.905242335951286</v>
      </c>
      <c r="AE27" s="88">
        <v>1.1841574171278269</v>
      </c>
      <c r="AF27" s="101" t="s">
        <v>28</v>
      </c>
      <c r="AG27" s="88" t="s">
        <v>28</v>
      </c>
      <c r="AH27" s="101" t="s">
        <v>28</v>
      </c>
      <c r="AI27" s="210" t="s">
        <v>28</v>
      </c>
    </row>
    <row r="28" spans="1:35">
      <c r="A28" s="191" t="s">
        <v>44</v>
      </c>
      <c r="B28" s="101">
        <v>78.215608249425401</v>
      </c>
      <c r="C28" s="88">
        <v>0.63259217234058351</v>
      </c>
      <c r="D28" s="101">
        <v>76.052381926414952</v>
      </c>
      <c r="E28" s="88">
        <v>1.513022263107056</v>
      </c>
      <c r="F28" s="101">
        <v>78.512539862230923</v>
      </c>
      <c r="G28" s="88">
        <v>0.92176511440250974</v>
      </c>
      <c r="H28" s="101">
        <v>81.258235801303783</v>
      </c>
      <c r="I28" s="88">
        <v>1.4069175272419432</v>
      </c>
      <c r="J28" s="101">
        <v>5.205853874888831</v>
      </c>
      <c r="K28" s="88">
        <v>2.0449543706983553</v>
      </c>
      <c r="L28" s="101">
        <v>78.585098450882612</v>
      </c>
      <c r="M28" s="88">
        <v>0.70417149111460731</v>
      </c>
      <c r="N28" s="101" t="s">
        <v>28</v>
      </c>
      <c r="O28" s="88" t="s">
        <v>28</v>
      </c>
      <c r="P28" s="101" t="s">
        <v>28</v>
      </c>
      <c r="Q28" s="88" t="s">
        <v>28</v>
      </c>
      <c r="R28" s="101">
        <v>78.939993995091058</v>
      </c>
      <c r="S28" s="88">
        <v>0.67067345603992701</v>
      </c>
      <c r="T28" s="101">
        <v>75.129658697517826</v>
      </c>
      <c r="U28" s="88">
        <v>3.6742896726206951</v>
      </c>
      <c r="V28" s="101">
        <v>-3.8103352975732321</v>
      </c>
      <c r="W28" s="88">
        <v>3.7249230567644469</v>
      </c>
      <c r="X28" s="101">
        <v>78.528305585147805</v>
      </c>
      <c r="Y28" s="88">
        <v>0.69515392120445729</v>
      </c>
      <c r="Z28" s="101" t="s">
        <v>28</v>
      </c>
      <c r="AA28" s="88" t="s">
        <v>28</v>
      </c>
      <c r="AB28" s="101" t="s">
        <v>28</v>
      </c>
      <c r="AC28" s="88" t="s">
        <v>28</v>
      </c>
      <c r="AD28" s="101">
        <v>78.440383493305873</v>
      </c>
      <c r="AE28" s="88">
        <v>0.72985745978777172</v>
      </c>
      <c r="AF28" s="101">
        <v>79.264828691175651</v>
      </c>
      <c r="AG28" s="88">
        <v>2.0332718030026138</v>
      </c>
      <c r="AH28" s="101">
        <v>0.82444519786977821</v>
      </c>
      <c r="AI28" s="210">
        <v>2.1271445131343345</v>
      </c>
    </row>
    <row r="29" spans="1:35">
      <c r="A29" s="191" t="s">
        <v>72</v>
      </c>
      <c r="B29" s="101">
        <v>73.265900079258756</v>
      </c>
      <c r="C29" s="88">
        <v>1.2954253352204994</v>
      </c>
      <c r="D29" s="101">
        <v>75.091240404618901</v>
      </c>
      <c r="E29" s="88">
        <v>2.3330135330824646</v>
      </c>
      <c r="F29" s="101">
        <v>70.640866870536129</v>
      </c>
      <c r="G29" s="88">
        <v>2.0882423027256216</v>
      </c>
      <c r="H29" s="101" t="s">
        <v>28</v>
      </c>
      <c r="I29" s="88" t="s">
        <v>28</v>
      </c>
      <c r="J29" s="101" t="s">
        <v>28</v>
      </c>
      <c r="K29" s="88" t="s">
        <v>28</v>
      </c>
      <c r="L29" s="101">
        <v>71.782200582109922</v>
      </c>
      <c r="M29" s="88">
        <v>1.4808209296626642</v>
      </c>
      <c r="N29" s="101" t="s">
        <v>28</v>
      </c>
      <c r="O29" s="88" t="s">
        <v>28</v>
      </c>
      <c r="P29" s="101" t="s">
        <v>28</v>
      </c>
      <c r="Q29" s="88" t="s">
        <v>28</v>
      </c>
      <c r="R29" s="101">
        <v>72.660763315626212</v>
      </c>
      <c r="S29" s="88">
        <v>1.5665265581159573</v>
      </c>
      <c r="T29" s="101" t="s">
        <v>28</v>
      </c>
      <c r="U29" s="88" t="s">
        <v>28</v>
      </c>
      <c r="V29" s="101" t="s">
        <v>28</v>
      </c>
      <c r="W29" s="88" t="s">
        <v>28</v>
      </c>
      <c r="X29" s="101">
        <v>72.23280361472942</v>
      </c>
      <c r="Y29" s="88">
        <v>1.8347919136434159</v>
      </c>
      <c r="Z29" s="101">
        <v>73.375042388657135</v>
      </c>
      <c r="AA29" s="88">
        <v>2.5789937498947291</v>
      </c>
      <c r="AB29" s="101">
        <v>1.1422387739277156</v>
      </c>
      <c r="AC29" s="88">
        <v>3.1049462630945848</v>
      </c>
      <c r="AD29" s="101">
        <v>74.636283325103108</v>
      </c>
      <c r="AE29" s="88">
        <v>2.2848109424333995</v>
      </c>
      <c r="AF29" s="101">
        <v>70.904403151100453</v>
      </c>
      <c r="AG29" s="88">
        <v>2.1719172044331181</v>
      </c>
      <c r="AH29" s="101">
        <v>-3.7318801740026544</v>
      </c>
      <c r="AI29" s="210">
        <v>3.2536531296910804</v>
      </c>
    </row>
    <row r="30" spans="1:35">
      <c r="A30" s="191" t="s">
        <v>59</v>
      </c>
      <c r="B30" s="101">
        <v>78.067161388390915</v>
      </c>
      <c r="C30" s="88">
        <v>0.85220943902939705</v>
      </c>
      <c r="D30" s="101">
        <v>74.911582147838075</v>
      </c>
      <c r="E30" s="88">
        <v>2.5990869095750972</v>
      </c>
      <c r="F30" s="101">
        <v>77.648182886166154</v>
      </c>
      <c r="G30" s="88">
        <v>1.056989110596352</v>
      </c>
      <c r="H30" s="101">
        <v>80.448490746483344</v>
      </c>
      <c r="I30" s="88">
        <v>1.4300792126581294</v>
      </c>
      <c r="J30" s="101">
        <v>5.5369085986452689</v>
      </c>
      <c r="K30" s="88">
        <v>2.7904961165848219</v>
      </c>
      <c r="L30" s="101">
        <v>78.085158588288294</v>
      </c>
      <c r="M30" s="88">
        <v>0.8646238394254423</v>
      </c>
      <c r="N30" s="101">
        <v>74.578571994043273</v>
      </c>
      <c r="O30" s="88">
        <v>5.6364056467704016</v>
      </c>
      <c r="P30" s="101">
        <v>-3.5065865942450216</v>
      </c>
      <c r="Q30" s="88">
        <v>5.6991603592640629</v>
      </c>
      <c r="R30" s="101">
        <v>78.025319433405755</v>
      </c>
      <c r="S30" s="88">
        <v>0.89409078406210929</v>
      </c>
      <c r="T30" s="101">
        <v>78.644893834994875</v>
      </c>
      <c r="U30" s="88">
        <v>3.0222002725691515</v>
      </c>
      <c r="V30" s="101">
        <v>0.61957440158911936</v>
      </c>
      <c r="W30" s="88">
        <v>3.1273711064822547</v>
      </c>
      <c r="X30" s="101">
        <v>77.770476282672334</v>
      </c>
      <c r="Y30" s="88">
        <v>1.183318925605261</v>
      </c>
      <c r="Z30" s="101">
        <v>78.637326528257262</v>
      </c>
      <c r="AA30" s="88">
        <v>1.0224232086790914</v>
      </c>
      <c r="AB30" s="101">
        <v>0.86685024558492785</v>
      </c>
      <c r="AC30" s="88">
        <v>1.5239955424512688</v>
      </c>
      <c r="AD30" s="101">
        <v>76.693712613040617</v>
      </c>
      <c r="AE30" s="88">
        <v>1.1874973848265225</v>
      </c>
      <c r="AF30" s="101">
        <v>80.061953819960777</v>
      </c>
      <c r="AG30" s="88">
        <v>1.0892427147613326</v>
      </c>
      <c r="AH30" s="101">
        <v>3.3682412069201604</v>
      </c>
      <c r="AI30" s="210">
        <v>1.5826800734632156</v>
      </c>
    </row>
    <row r="31" spans="1:35">
      <c r="A31" s="191" t="s">
        <v>70</v>
      </c>
      <c r="B31" s="101">
        <v>75.501728011448961</v>
      </c>
      <c r="C31" s="88">
        <v>1.2112988002026568</v>
      </c>
      <c r="D31" s="101" t="s">
        <v>28</v>
      </c>
      <c r="E31" s="88" t="s">
        <v>28</v>
      </c>
      <c r="F31" s="101">
        <v>75.677471203140868</v>
      </c>
      <c r="G31" s="88">
        <v>1.9306196718973136</v>
      </c>
      <c r="H31" s="101">
        <v>80.210928574142102</v>
      </c>
      <c r="I31" s="88">
        <v>1.8426447737982308</v>
      </c>
      <c r="J31" s="101" t="s">
        <v>28</v>
      </c>
      <c r="K31" s="88" t="s">
        <v>28</v>
      </c>
      <c r="L31" s="101" t="s">
        <v>25</v>
      </c>
      <c r="M31" s="88" t="s">
        <v>25</v>
      </c>
      <c r="N31" s="101" t="s">
        <v>25</v>
      </c>
      <c r="O31" s="88" t="s">
        <v>25</v>
      </c>
      <c r="P31" s="101" t="s">
        <v>25</v>
      </c>
      <c r="Q31" s="88" t="s">
        <v>25</v>
      </c>
      <c r="R31" s="101">
        <v>74.737093432535644</v>
      </c>
      <c r="S31" s="88">
        <v>2.1246993436670829</v>
      </c>
      <c r="T31" s="101">
        <v>78.654232526722822</v>
      </c>
      <c r="U31" s="88">
        <v>2.1081039603776182</v>
      </c>
      <c r="V31" s="101">
        <v>3.9171390941871778</v>
      </c>
      <c r="W31" s="88">
        <v>3.3913034164602918</v>
      </c>
      <c r="X31" s="101">
        <v>75.432448626445606</v>
      </c>
      <c r="Y31" s="88">
        <v>1.7953966217502684</v>
      </c>
      <c r="Z31" s="101">
        <v>80.413960097371174</v>
      </c>
      <c r="AA31" s="88">
        <v>3.7299985034723702</v>
      </c>
      <c r="AB31" s="101">
        <v>4.9815114709255681</v>
      </c>
      <c r="AC31" s="88">
        <v>4.7709172155198649</v>
      </c>
      <c r="AD31" s="101">
        <v>75.001961838547871</v>
      </c>
      <c r="AE31" s="88">
        <v>2.2887901311695198</v>
      </c>
      <c r="AF31" s="101">
        <v>77.838484453813493</v>
      </c>
      <c r="AG31" s="88">
        <v>2.6522435246961242</v>
      </c>
      <c r="AH31" s="101">
        <v>2.836522615265622</v>
      </c>
      <c r="AI31" s="210">
        <v>4.027840123237783</v>
      </c>
    </row>
    <row r="32" spans="1:35">
      <c r="A32" s="191" t="s">
        <v>56</v>
      </c>
      <c r="B32" s="101">
        <v>42.235912972480037</v>
      </c>
      <c r="C32" s="88">
        <v>0.82354599569371933</v>
      </c>
      <c r="D32" s="101" t="s">
        <v>28</v>
      </c>
      <c r="E32" s="88" t="s">
        <v>28</v>
      </c>
      <c r="F32" s="101">
        <v>41.29221393647137</v>
      </c>
      <c r="G32" s="88">
        <v>1.5141709545061985</v>
      </c>
      <c r="H32" s="101">
        <v>42.804158952155049</v>
      </c>
      <c r="I32" s="88">
        <v>1.0199340624109712</v>
      </c>
      <c r="J32" s="101" t="s">
        <v>28</v>
      </c>
      <c r="K32" s="88" t="s">
        <v>28</v>
      </c>
      <c r="L32" s="101">
        <v>43.34858321957001</v>
      </c>
      <c r="M32" s="88">
        <v>0.79846888920232129</v>
      </c>
      <c r="N32" s="101">
        <v>33.610614324018997</v>
      </c>
      <c r="O32" s="88">
        <v>4.3238020668962802</v>
      </c>
      <c r="P32" s="101">
        <v>-9.7379688955510133</v>
      </c>
      <c r="Q32" s="88">
        <v>4.4514668788728748</v>
      </c>
      <c r="R32" s="101">
        <v>42.253816461357147</v>
      </c>
      <c r="S32" s="88">
        <v>0.87542600691676487</v>
      </c>
      <c r="T32" s="101">
        <v>42.748946607579562</v>
      </c>
      <c r="U32" s="88">
        <v>2.6968218566483793</v>
      </c>
      <c r="V32" s="101">
        <v>0.49513014622241514</v>
      </c>
      <c r="W32" s="88">
        <v>2.8944434421596799</v>
      </c>
      <c r="X32" s="101">
        <v>42.303368242178479</v>
      </c>
      <c r="Y32" s="88">
        <v>0.83232132790190627</v>
      </c>
      <c r="Z32" s="101" t="s">
        <v>28</v>
      </c>
      <c r="AA32" s="88" t="s">
        <v>28</v>
      </c>
      <c r="AB32" s="101" t="s">
        <v>28</v>
      </c>
      <c r="AC32" s="88" t="s">
        <v>28</v>
      </c>
      <c r="AD32" s="101">
        <v>42.002597768181573</v>
      </c>
      <c r="AE32" s="88">
        <v>0.89013039612703482</v>
      </c>
      <c r="AF32" s="101">
        <v>45.384504760760223</v>
      </c>
      <c r="AG32" s="88">
        <v>2.0769886836177776</v>
      </c>
      <c r="AH32" s="101">
        <v>3.3819069925786494</v>
      </c>
      <c r="AI32" s="210">
        <v>2.3215478499252264</v>
      </c>
    </row>
    <row r="33" spans="1:35">
      <c r="A33" s="191" t="s">
        <v>319</v>
      </c>
      <c r="B33" s="101">
        <v>59.80284097439462</v>
      </c>
      <c r="C33" s="88">
        <v>1.6664972158963769</v>
      </c>
      <c r="D33" s="101">
        <v>59.716981246294083</v>
      </c>
      <c r="E33" s="88">
        <v>3.4520283039173432</v>
      </c>
      <c r="F33" s="101">
        <v>59.433655201452503</v>
      </c>
      <c r="G33" s="88">
        <v>2.7324007176082787</v>
      </c>
      <c r="H33" s="101">
        <v>60.718442669812653</v>
      </c>
      <c r="I33" s="88">
        <v>2.3353224042463152</v>
      </c>
      <c r="J33" s="101">
        <v>1.0014614235185704</v>
      </c>
      <c r="K33" s="88">
        <v>4.1865229660912595</v>
      </c>
      <c r="L33" s="101">
        <v>60.196982430749088</v>
      </c>
      <c r="M33" s="88">
        <v>1.7358067257575809</v>
      </c>
      <c r="N33" s="101">
        <v>60.275973155185568</v>
      </c>
      <c r="O33" s="88">
        <v>5.0014566054371379</v>
      </c>
      <c r="P33" s="101">
        <v>7.8990724436479809E-2</v>
      </c>
      <c r="Q33" s="88">
        <v>5.3009738193977523</v>
      </c>
      <c r="R33" s="101">
        <v>60.948226201875457</v>
      </c>
      <c r="S33" s="88">
        <v>2.7459446593027539</v>
      </c>
      <c r="T33" s="101">
        <v>59.902566365959693</v>
      </c>
      <c r="U33" s="88">
        <v>2.0779877565550176</v>
      </c>
      <c r="V33" s="101">
        <v>-1.0456598359157638</v>
      </c>
      <c r="W33" s="88">
        <v>3.5123778161737031</v>
      </c>
      <c r="X33" s="101">
        <v>59.861941548415302</v>
      </c>
      <c r="Y33" s="88">
        <v>1.7797826990576688</v>
      </c>
      <c r="Z33" s="101">
        <v>62.909323561486232</v>
      </c>
      <c r="AA33" s="88">
        <v>3.2713989579645251</v>
      </c>
      <c r="AB33" s="101">
        <v>3.0473820130709299</v>
      </c>
      <c r="AC33" s="88">
        <v>3.6468495663043186</v>
      </c>
      <c r="AD33" s="101">
        <v>58.11025299215121</v>
      </c>
      <c r="AE33" s="88">
        <v>1.7004567249231544</v>
      </c>
      <c r="AF33" s="101">
        <v>71.528627570660916</v>
      </c>
      <c r="AG33" s="88">
        <v>3.170490221184469</v>
      </c>
      <c r="AH33" s="101">
        <v>13.418374578509706</v>
      </c>
      <c r="AI33" s="210">
        <v>3.6582795931822507</v>
      </c>
    </row>
    <row r="34" spans="1:35">
      <c r="A34" s="191" t="s">
        <v>54</v>
      </c>
      <c r="B34" s="101">
        <v>75.91738194876082</v>
      </c>
      <c r="C34" s="88">
        <v>0.61145773741649401</v>
      </c>
      <c r="D34" s="101">
        <v>70.478567351586676</v>
      </c>
      <c r="E34" s="88">
        <v>1.085129127746516</v>
      </c>
      <c r="F34" s="101">
        <v>79.30596954094041</v>
      </c>
      <c r="G34" s="88">
        <v>1.3746254685505144</v>
      </c>
      <c r="H34" s="101">
        <v>83.356000876674329</v>
      </c>
      <c r="I34" s="88">
        <v>0.81323381126613181</v>
      </c>
      <c r="J34" s="101">
        <v>12.877433525087653</v>
      </c>
      <c r="K34" s="88">
        <v>1.3697391210133107</v>
      </c>
      <c r="L34" s="101">
        <v>75.852369557600653</v>
      </c>
      <c r="M34" s="88">
        <v>0.61993483514705239</v>
      </c>
      <c r="N34" s="101">
        <v>82.752251021049219</v>
      </c>
      <c r="O34" s="88">
        <v>2.027388221414081</v>
      </c>
      <c r="P34" s="101">
        <v>6.8998814634485655</v>
      </c>
      <c r="Q34" s="88">
        <v>2.1717459716621272</v>
      </c>
      <c r="R34" s="101">
        <v>75.909609462513771</v>
      </c>
      <c r="S34" s="88">
        <v>0.61990631192284606</v>
      </c>
      <c r="T34" s="101">
        <v>75.990196410407691</v>
      </c>
      <c r="U34" s="88">
        <v>2.8006963324517979</v>
      </c>
      <c r="V34" s="101">
        <v>8.0586947893920069E-2</v>
      </c>
      <c r="W34" s="88">
        <v>2.8932225165058725</v>
      </c>
      <c r="X34" s="101">
        <v>75.744299704924018</v>
      </c>
      <c r="Y34" s="88">
        <v>0.6332428812021178</v>
      </c>
      <c r="Z34" s="101">
        <v>79.516737197652446</v>
      </c>
      <c r="AA34" s="88">
        <v>3.5378083718022868</v>
      </c>
      <c r="AB34" s="101">
        <v>3.7724374927284288</v>
      </c>
      <c r="AC34" s="88">
        <v>3.6833553317406231</v>
      </c>
      <c r="AD34" s="101">
        <v>75.863979325129861</v>
      </c>
      <c r="AE34" s="88">
        <v>0.59812041963210694</v>
      </c>
      <c r="AF34" s="101" t="s">
        <v>28</v>
      </c>
      <c r="AG34" s="88" t="s">
        <v>28</v>
      </c>
      <c r="AH34" s="101" t="s">
        <v>28</v>
      </c>
      <c r="AI34" s="210" t="s">
        <v>28</v>
      </c>
    </row>
    <row r="35" spans="1:35">
      <c r="A35" s="191" t="s">
        <v>69</v>
      </c>
      <c r="B35" s="101">
        <v>55.379463573658313</v>
      </c>
      <c r="C35" s="88">
        <v>1.6288234269376436</v>
      </c>
      <c r="D35" s="101">
        <v>53.686625182117162</v>
      </c>
      <c r="E35" s="88">
        <v>5.1358556104339765</v>
      </c>
      <c r="F35" s="101">
        <v>47.600412470898263</v>
      </c>
      <c r="G35" s="88">
        <v>3.2653106058650243</v>
      </c>
      <c r="H35" s="101">
        <v>57.28269584016504</v>
      </c>
      <c r="I35" s="88">
        <v>1.6218414576160656</v>
      </c>
      <c r="J35" s="101">
        <v>3.5960706580478785</v>
      </c>
      <c r="K35" s="88">
        <v>5.3865010442119434</v>
      </c>
      <c r="L35" s="101">
        <v>52.867341152751848</v>
      </c>
      <c r="M35" s="88">
        <v>2.0567842292455354</v>
      </c>
      <c r="N35" s="101">
        <v>58.084628984277209</v>
      </c>
      <c r="O35" s="88">
        <v>2.6504831376522451</v>
      </c>
      <c r="P35" s="101">
        <v>5.2172878315253612</v>
      </c>
      <c r="Q35" s="88">
        <v>3.3106141267894791</v>
      </c>
      <c r="R35" s="101">
        <v>57.078798202836772</v>
      </c>
      <c r="S35" s="88">
        <v>2.7207205961120224</v>
      </c>
      <c r="T35" s="101">
        <v>52.957867314758737</v>
      </c>
      <c r="U35" s="88">
        <v>2.0830816935272933</v>
      </c>
      <c r="V35" s="101">
        <v>-4.1209308880780355</v>
      </c>
      <c r="W35" s="88">
        <v>3.3376026488573189</v>
      </c>
      <c r="X35" s="101">
        <v>54.17573216536443</v>
      </c>
      <c r="Y35" s="88">
        <v>1.7954082189604057</v>
      </c>
      <c r="Z35" s="101" t="s">
        <v>28</v>
      </c>
      <c r="AA35" s="88" t="s">
        <v>28</v>
      </c>
      <c r="AB35" s="101" t="s">
        <v>28</v>
      </c>
      <c r="AC35" s="88" t="s">
        <v>28</v>
      </c>
      <c r="AD35" s="101">
        <v>54.154078940540757</v>
      </c>
      <c r="AE35" s="88">
        <v>1.8778787933889018</v>
      </c>
      <c r="AF35" s="101">
        <v>51.657453163616893</v>
      </c>
      <c r="AG35" s="88">
        <v>3.7745527742967657</v>
      </c>
      <c r="AH35" s="101">
        <v>-2.4966257769238638</v>
      </c>
      <c r="AI35" s="210">
        <v>4.2584052045316341</v>
      </c>
    </row>
    <row r="36" spans="1:35">
      <c r="A36" s="191" t="s">
        <v>65</v>
      </c>
      <c r="B36" s="101">
        <v>67.286725227616813</v>
      </c>
      <c r="C36" s="88">
        <v>1.0561625839183584</v>
      </c>
      <c r="D36" s="101" t="s">
        <v>28</v>
      </c>
      <c r="E36" s="88" t="s">
        <v>28</v>
      </c>
      <c r="F36" s="101">
        <v>57.948701282265411</v>
      </c>
      <c r="G36" s="88">
        <v>3.358039736661274</v>
      </c>
      <c r="H36" s="101">
        <v>69.95522637638129</v>
      </c>
      <c r="I36" s="88">
        <v>1.2441760945859548</v>
      </c>
      <c r="J36" s="101" t="s">
        <v>28</v>
      </c>
      <c r="K36" s="88" t="s">
        <v>28</v>
      </c>
      <c r="L36" s="101">
        <v>72.336420439705236</v>
      </c>
      <c r="M36" s="88">
        <v>1.0779898150970013</v>
      </c>
      <c r="N36" s="101">
        <v>42.528770446401801</v>
      </c>
      <c r="O36" s="88">
        <v>3.129630674811724</v>
      </c>
      <c r="P36" s="101">
        <v>-29.807649993303436</v>
      </c>
      <c r="Q36" s="88">
        <v>3.2452886663370029</v>
      </c>
      <c r="R36" s="101">
        <v>67.614126163324144</v>
      </c>
      <c r="S36" s="88">
        <v>1.1270846944895712</v>
      </c>
      <c r="T36" s="101" t="s">
        <v>28</v>
      </c>
      <c r="U36" s="88" t="s">
        <v>28</v>
      </c>
      <c r="V36" s="101" t="s">
        <v>28</v>
      </c>
      <c r="W36" s="88" t="s">
        <v>28</v>
      </c>
      <c r="X36" s="101">
        <v>67.59875227316428</v>
      </c>
      <c r="Y36" s="88">
        <v>1.0701754091111495</v>
      </c>
      <c r="Z36" s="101" t="s">
        <v>28</v>
      </c>
      <c r="AA36" s="88" t="s">
        <v>28</v>
      </c>
      <c r="AB36" s="101" t="s">
        <v>28</v>
      </c>
      <c r="AC36" s="88" t="s">
        <v>28</v>
      </c>
      <c r="AD36" s="101">
        <v>67.8630174053324</v>
      </c>
      <c r="AE36" s="88">
        <v>1.0420157254425113</v>
      </c>
      <c r="AF36" s="101" t="s">
        <v>28</v>
      </c>
      <c r="AG36" s="88" t="s">
        <v>28</v>
      </c>
      <c r="AH36" s="101" t="s">
        <v>28</v>
      </c>
      <c r="AI36" s="210" t="s">
        <v>28</v>
      </c>
    </row>
    <row r="37" spans="1:35">
      <c r="A37" s="191" t="s">
        <v>40</v>
      </c>
      <c r="B37" s="101">
        <v>89.242025910485751</v>
      </c>
      <c r="C37" s="88">
        <v>0.65218405882352204</v>
      </c>
      <c r="D37" s="101">
        <v>90.12034580058932</v>
      </c>
      <c r="E37" s="88">
        <v>1.101388906978455</v>
      </c>
      <c r="F37" s="101">
        <v>89.104779235726951</v>
      </c>
      <c r="G37" s="88">
        <v>1.0591212022215379</v>
      </c>
      <c r="H37" s="101">
        <v>88.321513658030653</v>
      </c>
      <c r="I37" s="88">
        <v>1.7693124535499645</v>
      </c>
      <c r="J37" s="101">
        <v>-1.7988321425586662</v>
      </c>
      <c r="K37" s="88">
        <v>2.0812417796235629</v>
      </c>
      <c r="L37" s="101">
        <v>89.651454066756656</v>
      </c>
      <c r="M37" s="88">
        <v>0.60550169381996921</v>
      </c>
      <c r="N37" s="101" t="s">
        <v>28</v>
      </c>
      <c r="O37" s="88" t="s">
        <v>28</v>
      </c>
      <c r="P37" s="101" t="s">
        <v>28</v>
      </c>
      <c r="Q37" s="88" t="s">
        <v>28</v>
      </c>
      <c r="R37" s="101">
        <v>89.0856721738933</v>
      </c>
      <c r="S37" s="88">
        <v>0.64587375722376095</v>
      </c>
      <c r="T37" s="101" t="s">
        <v>28</v>
      </c>
      <c r="U37" s="88" t="s">
        <v>28</v>
      </c>
      <c r="V37" s="101" t="s">
        <v>28</v>
      </c>
      <c r="W37" s="88" t="s">
        <v>28</v>
      </c>
      <c r="X37" s="101">
        <v>89.56969598328935</v>
      </c>
      <c r="Y37" s="88">
        <v>0.61523387878343716</v>
      </c>
      <c r="Z37" s="101" t="s">
        <v>28</v>
      </c>
      <c r="AA37" s="88" t="s">
        <v>28</v>
      </c>
      <c r="AB37" s="101" t="s">
        <v>28</v>
      </c>
      <c r="AC37" s="88" t="s">
        <v>28</v>
      </c>
      <c r="AD37" s="101">
        <v>89.29599492338356</v>
      </c>
      <c r="AE37" s="88">
        <v>0.6631032475258507</v>
      </c>
      <c r="AF37" s="101">
        <v>89.69123404229164</v>
      </c>
      <c r="AG37" s="88">
        <v>2.7554285568530221</v>
      </c>
      <c r="AH37" s="101">
        <v>0.39523911890807994</v>
      </c>
      <c r="AI37" s="210">
        <v>2.8011369625505331</v>
      </c>
    </row>
    <row r="38" spans="1:35">
      <c r="A38" s="191" t="s">
        <v>33</v>
      </c>
      <c r="B38" s="101">
        <v>84.881143820355973</v>
      </c>
      <c r="C38" s="88">
        <v>0.54393884320098995</v>
      </c>
      <c r="D38" s="101">
        <v>83.745308365129588</v>
      </c>
      <c r="E38" s="88">
        <v>0.93795074527468314</v>
      </c>
      <c r="F38" s="101">
        <v>85.678494342627914</v>
      </c>
      <c r="G38" s="88">
        <v>0.72786323636943528</v>
      </c>
      <c r="H38" s="101">
        <v>84.754560332742685</v>
      </c>
      <c r="I38" s="88">
        <v>1.1537040610295208</v>
      </c>
      <c r="J38" s="101">
        <v>1.0092519676130962</v>
      </c>
      <c r="K38" s="88">
        <v>1.4925415235239141</v>
      </c>
      <c r="L38" s="101">
        <v>85.04125032575719</v>
      </c>
      <c r="M38" s="88">
        <v>0.52118422926557362</v>
      </c>
      <c r="N38" s="101" t="s">
        <v>28</v>
      </c>
      <c r="O38" s="88" t="s">
        <v>28</v>
      </c>
      <c r="P38" s="101" t="s">
        <v>28</v>
      </c>
      <c r="Q38" s="88" t="s">
        <v>28</v>
      </c>
      <c r="R38" s="101">
        <v>84.898165359943604</v>
      </c>
      <c r="S38" s="88">
        <v>0.5667625920382775</v>
      </c>
      <c r="T38" s="101">
        <v>84.947418489958451</v>
      </c>
      <c r="U38" s="88">
        <v>2.3037480408057189</v>
      </c>
      <c r="V38" s="101">
        <v>4.9253130014847102E-2</v>
      </c>
      <c r="W38" s="88">
        <v>2.4131471599695642</v>
      </c>
      <c r="X38" s="101">
        <v>84.899311112975951</v>
      </c>
      <c r="Y38" s="88">
        <v>0.53864891471600118</v>
      </c>
      <c r="Z38" s="101" t="s">
        <v>28</v>
      </c>
      <c r="AA38" s="88" t="s">
        <v>28</v>
      </c>
      <c r="AB38" s="101" t="s">
        <v>28</v>
      </c>
      <c r="AC38" s="88" t="s">
        <v>28</v>
      </c>
      <c r="AD38" s="101">
        <v>84.829173607978603</v>
      </c>
      <c r="AE38" s="88">
        <v>0.6128114739348266</v>
      </c>
      <c r="AF38" s="101">
        <v>86.189534658055138</v>
      </c>
      <c r="AG38" s="88">
        <v>1.0867449414719186</v>
      </c>
      <c r="AH38" s="101">
        <v>1.3603610500765342</v>
      </c>
      <c r="AI38" s="210">
        <v>1.2976595038057994</v>
      </c>
    </row>
    <row r="39" spans="1:35">
      <c r="A39" s="191" t="s">
        <v>50</v>
      </c>
      <c r="B39" s="101">
        <v>79.094317874536074</v>
      </c>
      <c r="C39" s="88">
        <v>0.72407239890384412</v>
      </c>
      <c r="D39" s="101">
        <v>76.153807344156291</v>
      </c>
      <c r="E39" s="88">
        <v>1.8696262238360379</v>
      </c>
      <c r="F39" s="101">
        <v>79.586170318240534</v>
      </c>
      <c r="G39" s="88">
        <v>0.85372565995943939</v>
      </c>
      <c r="H39" s="101">
        <v>82.037460013234593</v>
      </c>
      <c r="I39" s="88">
        <v>1.5341701455626411</v>
      </c>
      <c r="J39" s="101">
        <v>5.8836526690783018</v>
      </c>
      <c r="K39" s="88">
        <v>2.4394982463697472</v>
      </c>
      <c r="L39" s="101">
        <v>79.049390269447841</v>
      </c>
      <c r="M39" s="88">
        <v>0.70939774201208328</v>
      </c>
      <c r="N39" s="101">
        <v>82.076437794941228</v>
      </c>
      <c r="O39" s="88">
        <v>1.7935895764553829</v>
      </c>
      <c r="P39" s="101">
        <v>3.0270475254933871</v>
      </c>
      <c r="Q39" s="88">
        <v>1.874228082664311</v>
      </c>
      <c r="R39" s="101">
        <v>80.293491297040148</v>
      </c>
      <c r="S39" s="88">
        <v>0.73920854479511877</v>
      </c>
      <c r="T39" s="101">
        <v>76.631394803672663</v>
      </c>
      <c r="U39" s="88">
        <v>1.8730610284602178</v>
      </c>
      <c r="V39" s="101">
        <v>-3.6620964933674856</v>
      </c>
      <c r="W39" s="88">
        <v>2.0642444225833319</v>
      </c>
      <c r="X39" s="101">
        <v>79.559649834053786</v>
      </c>
      <c r="Y39" s="88">
        <v>0.69256360484233981</v>
      </c>
      <c r="Z39" s="101" t="s">
        <v>28</v>
      </c>
      <c r="AA39" s="88" t="s">
        <v>28</v>
      </c>
      <c r="AB39" s="101" t="s">
        <v>28</v>
      </c>
      <c r="AC39" s="88" t="s">
        <v>28</v>
      </c>
      <c r="AD39" s="101">
        <v>79.632293196356656</v>
      </c>
      <c r="AE39" s="88">
        <v>0.81960439695205012</v>
      </c>
      <c r="AF39" s="101">
        <v>79.299440627054423</v>
      </c>
      <c r="AG39" s="88">
        <v>1.3311899047289388</v>
      </c>
      <c r="AH39" s="101">
        <v>-0.33285256930223284</v>
      </c>
      <c r="AI39" s="210">
        <v>1.6030239002786304</v>
      </c>
    </row>
    <row r="40" spans="1:35">
      <c r="A40" s="191" t="s">
        <v>1</v>
      </c>
      <c r="B40" s="101">
        <v>69.727437528464904</v>
      </c>
      <c r="C40" s="88">
        <v>1.9332199241608607</v>
      </c>
      <c r="D40" s="101" t="s">
        <v>28</v>
      </c>
      <c r="E40" s="88" t="s">
        <v>28</v>
      </c>
      <c r="F40" s="101">
        <v>68.999965212312702</v>
      </c>
      <c r="G40" s="88">
        <v>2.0617030702697448</v>
      </c>
      <c r="H40" s="101" t="s">
        <v>5</v>
      </c>
      <c r="I40" s="102" t="s">
        <v>5</v>
      </c>
      <c r="J40" s="101" t="s">
        <v>5</v>
      </c>
      <c r="K40" s="102" t="s">
        <v>5</v>
      </c>
      <c r="L40" s="101">
        <v>67.944649021060627</v>
      </c>
      <c r="M40" s="88">
        <v>2.2654401921089646</v>
      </c>
      <c r="N40" s="101">
        <v>69.75414277848941</v>
      </c>
      <c r="O40" s="88">
        <v>3.8942180365798627</v>
      </c>
      <c r="P40" s="101">
        <v>1.8094937574287826</v>
      </c>
      <c r="Q40" s="88">
        <v>4.5121607175638694</v>
      </c>
      <c r="R40" s="101">
        <v>68.744347026846214</v>
      </c>
      <c r="S40" s="88">
        <v>1.9977592860530291</v>
      </c>
      <c r="T40" s="101" t="s">
        <v>28</v>
      </c>
      <c r="U40" s="88" t="s">
        <v>28</v>
      </c>
      <c r="V40" s="101" t="s">
        <v>28</v>
      </c>
      <c r="W40" s="88" t="s">
        <v>28</v>
      </c>
      <c r="X40" s="101">
        <v>68.034331949381567</v>
      </c>
      <c r="Y40" s="88">
        <v>2.2992790181197016</v>
      </c>
      <c r="Z40" s="101" t="s">
        <v>28</v>
      </c>
      <c r="AA40" s="88" t="s">
        <v>28</v>
      </c>
      <c r="AB40" s="101" t="s">
        <v>28</v>
      </c>
      <c r="AC40" s="88" t="s">
        <v>28</v>
      </c>
      <c r="AD40" s="101">
        <v>70.230594431341316</v>
      </c>
      <c r="AE40" s="88">
        <v>2.4355888700674897</v>
      </c>
      <c r="AF40" s="101">
        <v>65.942637598697615</v>
      </c>
      <c r="AG40" s="88">
        <v>3.6296354066908698</v>
      </c>
      <c r="AH40" s="101">
        <v>-4.287956832643701</v>
      </c>
      <c r="AI40" s="210">
        <v>4.5771463117900337</v>
      </c>
    </row>
    <row r="41" spans="1:35">
      <c r="A41" s="191" t="s">
        <v>66</v>
      </c>
      <c r="B41" s="101">
        <v>56.551488259826783</v>
      </c>
      <c r="C41" s="88">
        <v>1.0328964138646264</v>
      </c>
      <c r="D41" s="101">
        <v>46.947910694543367</v>
      </c>
      <c r="E41" s="88">
        <v>3.3061913108220256</v>
      </c>
      <c r="F41" s="101">
        <v>56.884840445271273</v>
      </c>
      <c r="G41" s="88">
        <v>1.5151082282225627</v>
      </c>
      <c r="H41" s="101">
        <v>57.65829237225136</v>
      </c>
      <c r="I41" s="88">
        <v>1.4915807908994911</v>
      </c>
      <c r="J41" s="101">
        <v>10.710381677707993</v>
      </c>
      <c r="K41" s="88">
        <v>3.6714939857824049</v>
      </c>
      <c r="L41" s="101">
        <v>56.186368463695999</v>
      </c>
      <c r="M41" s="88">
        <v>1.0994994470272308</v>
      </c>
      <c r="N41" s="101">
        <v>57.976915606151699</v>
      </c>
      <c r="O41" s="88">
        <v>2.7737500486931754</v>
      </c>
      <c r="P41" s="101">
        <v>1.7905471424557007</v>
      </c>
      <c r="Q41" s="88">
        <v>2.9804645892116337</v>
      </c>
      <c r="R41" s="101">
        <v>56.918299722141221</v>
      </c>
      <c r="S41" s="88">
        <v>1.2413860855921177</v>
      </c>
      <c r="T41" s="101">
        <v>56.070871168171919</v>
      </c>
      <c r="U41" s="88">
        <v>1.7419622839480755</v>
      </c>
      <c r="V41" s="101">
        <v>-0.84742855396930139</v>
      </c>
      <c r="W41" s="88">
        <v>2.1061952824149124</v>
      </c>
      <c r="X41" s="101">
        <v>56.237141333702901</v>
      </c>
      <c r="Y41" s="88">
        <v>1.0493373754510682</v>
      </c>
      <c r="Z41" s="101" t="s">
        <v>28</v>
      </c>
      <c r="AA41" s="88" t="s">
        <v>28</v>
      </c>
      <c r="AB41" s="101" t="s">
        <v>28</v>
      </c>
      <c r="AC41" s="88" t="s">
        <v>28</v>
      </c>
      <c r="AD41" s="101">
        <v>56.521414368150381</v>
      </c>
      <c r="AE41" s="88">
        <v>1.0151014597200665</v>
      </c>
      <c r="AF41" s="101">
        <v>57.321462896610051</v>
      </c>
      <c r="AG41" s="88">
        <v>5.7057276060573257</v>
      </c>
      <c r="AH41" s="101">
        <v>0.80004852845966923</v>
      </c>
      <c r="AI41" s="210">
        <v>5.7095350989505755</v>
      </c>
    </row>
    <row r="42" spans="1:35">
      <c r="A42" s="191" t="s">
        <v>77</v>
      </c>
      <c r="B42" s="101">
        <v>53.233330212437153</v>
      </c>
      <c r="C42" s="88">
        <v>1.0262716778892675</v>
      </c>
      <c r="D42" s="101" t="s">
        <v>28</v>
      </c>
      <c r="E42" s="88" t="s">
        <v>28</v>
      </c>
      <c r="F42" s="101">
        <v>52.401055111472502</v>
      </c>
      <c r="G42" s="88">
        <v>1.2138010789967997</v>
      </c>
      <c r="H42" s="101">
        <v>55.89795803993389</v>
      </c>
      <c r="I42" s="88">
        <v>2.0299253079443749</v>
      </c>
      <c r="J42" s="101" t="s">
        <v>28</v>
      </c>
      <c r="K42" s="88" t="s">
        <v>28</v>
      </c>
      <c r="L42" s="101">
        <v>53.613889692390273</v>
      </c>
      <c r="M42" s="88">
        <v>1.7171256267142538</v>
      </c>
      <c r="N42" s="101">
        <v>52.565242057908101</v>
      </c>
      <c r="O42" s="88">
        <v>1.6358142414658021</v>
      </c>
      <c r="P42" s="101">
        <v>-1.0486476344821725</v>
      </c>
      <c r="Q42" s="88">
        <v>2.6423488693328361</v>
      </c>
      <c r="R42" s="101">
        <v>52.819012270728507</v>
      </c>
      <c r="S42" s="88">
        <v>1.1776181973443289</v>
      </c>
      <c r="T42" s="101" t="s">
        <v>28</v>
      </c>
      <c r="U42" s="88" t="s">
        <v>28</v>
      </c>
      <c r="V42" s="101" t="s">
        <v>28</v>
      </c>
      <c r="W42" s="88" t="s">
        <v>28</v>
      </c>
      <c r="X42" s="101">
        <v>53.908764844452897</v>
      </c>
      <c r="Y42" s="88">
        <v>1.0269543188998549</v>
      </c>
      <c r="Z42" s="101">
        <v>49.771297835411751</v>
      </c>
      <c r="AA42" s="88">
        <v>3.6322304129755194</v>
      </c>
      <c r="AB42" s="101">
        <v>-4.1374670090411456</v>
      </c>
      <c r="AC42" s="88">
        <v>3.6666904899567343</v>
      </c>
      <c r="AD42" s="101">
        <v>54.024232447317068</v>
      </c>
      <c r="AE42" s="88">
        <v>1.8145563532659721</v>
      </c>
      <c r="AF42" s="101">
        <v>52.545638564419271</v>
      </c>
      <c r="AG42" s="88">
        <v>1.4102814855221979</v>
      </c>
      <c r="AH42" s="101">
        <v>-1.4785938828977976</v>
      </c>
      <c r="AI42" s="210">
        <v>2.4421180326701988</v>
      </c>
    </row>
    <row r="43" spans="1:35">
      <c r="A43" s="191" t="s">
        <v>45</v>
      </c>
      <c r="B43" s="101">
        <v>63.799134590994178</v>
      </c>
      <c r="C43" s="88">
        <v>0.91164710407882443</v>
      </c>
      <c r="D43" s="101">
        <v>60.874371857517062</v>
      </c>
      <c r="E43" s="88">
        <v>2.3693099990661159</v>
      </c>
      <c r="F43" s="101">
        <v>64.489703409236256</v>
      </c>
      <c r="G43" s="88">
        <v>1.1854194302851881</v>
      </c>
      <c r="H43" s="101">
        <v>66.113249309243159</v>
      </c>
      <c r="I43" s="88">
        <v>1.9117991090657891</v>
      </c>
      <c r="J43" s="101">
        <v>5.238877451726097</v>
      </c>
      <c r="K43" s="88">
        <v>3.0350149839228338</v>
      </c>
      <c r="L43" s="101">
        <v>63.969164067302643</v>
      </c>
      <c r="M43" s="88">
        <v>1.0381390503362167</v>
      </c>
      <c r="N43" s="101">
        <v>62.324398362082583</v>
      </c>
      <c r="O43" s="88">
        <v>4.3663600400307336</v>
      </c>
      <c r="P43" s="101">
        <v>-1.6447657052200597</v>
      </c>
      <c r="Q43" s="88">
        <v>4.4985906680325041</v>
      </c>
      <c r="R43" s="101">
        <v>63.661876351444462</v>
      </c>
      <c r="S43" s="88">
        <v>1.0312531113802599</v>
      </c>
      <c r="T43" s="101" t="s">
        <v>28</v>
      </c>
      <c r="U43" s="88" t="s">
        <v>28</v>
      </c>
      <c r="V43" s="101" t="s">
        <v>28</v>
      </c>
      <c r="W43" s="88" t="s">
        <v>28</v>
      </c>
      <c r="X43" s="101">
        <v>63.407174887967983</v>
      </c>
      <c r="Y43" s="88">
        <v>1.2385048173093671</v>
      </c>
      <c r="Z43" s="101">
        <v>65.143926801232311</v>
      </c>
      <c r="AA43" s="88">
        <v>1.5832672425786742</v>
      </c>
      <c r="AB43" s="101">
        <v>1.7367519132643281</v>
      </c>
      <c r="AC43" s="88">
        <v>2.0076345321063132</v>
      </c>
      <c r="AD43" s="101">
        <v>65.329032535929883</v>
      </c>
      <c r="AE43" s="88">
        <v>1.4265434728686199</v>
      </c>
      <c r="AF43" s="101">
        <v>61.839502224046612</v>
      </c>
      <c r="AG43" s="88">
        <v>1.4062413748629179</v>
      </c>
      <c r="AH43" s="101">
        <v>-3.4895303118832715</v>
      </c>
      <c r="AI43" s="210">
        <v>2.0210531885533678</v>
      </c>
    </row>
    <row r="44" spans="1:35">
      <c r="A44" s="191" t="s">
        <v>62</v>
      </c>
      <c r="B44" s="101">
        <v>65.362296000789371</v>
      </c>
      <c r="C44" s="88">
        <v>1.4957459880418349</v>
      </c>
      <c r="D44" s="101">
        <v>81.874822150892484</v>
      </c>
      <c r="E44" s="88">
        <v>6.3353357489453197</v>
      </c>
      <c r="F44" s="101">
        <v>66.564256918698561</v>
      </c>
      <c r="G44" s="88">
        <v>1.9027973712324893</v>
      </c>
      <c r="H44" s="101">
        <v>62.234395582877809</v>
      </c>
      <c r="I44" s="88">
        <v>2.0946876138934361</v>
      </c>
      <c r="J44" s="101">
        <v>-19.640426568014675</v>
      </c>
      <c r="K44" s="88">
        <v>6.7736950554501441</v>
      </c>
      <c r="L44" s="101">
        <v>65.548453692111281</v>
      </c>
      <c r="M44" s="88">
        <v>1.5713078847372683</v>
      </c>
      <c r="N44" s="101">
        <v>63.035146711354187</v>
      </c>
      <c r="O44" s="88">
        <v>6.8089094230722802</v>
      </c>
      <c r="P44" s="101">
        <v>-2.5133069807570934</v>
      </c>
      <c r="Q44" s="88">
        <v>7.0107643772657182</v>
      </c>
      <c r="R44" s="101">
        <v>66.148758497777706</v>
      </c>
      <c r="S44" s="88">
        <v>1.9440369234499491</v>
      </c>
      <c r="T44" s="101">
        <v>62.057607556177793</v>
      </c>
      <c r="U44" s="88">
        <v>3.2101976189935786</v>
      </c>
      <c r="V44" s="101">
        <v>-4.0911509415999134</v>
      </c>
      <c r="W44" s="88">
        <v>3.997004158678636</v>
      </c>
      <c r="X44" s="101">
        <v>66.897783532918339</v>
      </c>
      <c r="Y44" s="88">
        <v>1.8294783822300307</v>
      </c>
      <c r="Z44" s="101">
        <v>61.347230452832953</v>
      </c>
      <c r="AA44" s="88">
        <v>3.0342030503601087</v>
      </c>
      <c r="AB44" s="101">
        <v>-5.5505530800853862</v>
      </c>
      <c r="AC44" s="88">
        <v>3.4510646342862015</v>
      </c>
      <c r="AD44" s="101">
        <v>65.144774959683588</v>
      </c>
      <c r="AE44" s="88">
        <v>1.7512234061272385</v>
      </c>
      <c r="AF44" s="101">
        <v>66.319853448921307</v>
      </c>
      <c r="AG44" s="88">
        <v>3.606114985400688</v>
      </c>
      <c r="AH44" s="101">
        <v>1.1750784892377197</v>
      </c>
      <c r="AI44" s="210">
        <v>3.8578554475540785</v>
      </c>
    </row>
    <row r="45" spans="1:35">
      <c r="A45" s="191" t="s">
        <v>74</v>
      </c>
      <c r="B45" s="101">
        <v>73.689657807211191</v>
      </c>
      <c r="C45" s="88">
        <v>0.70940804527723067</v>
      </c>
      <c r="D45" s="101">
        <v>72.170087401935746</v>
      </c>
      <c r="E45" s="88">
        <v>4.075178970738758</v>
      </c>
      <c r="F45" s="101">
        <v>73.385312373138561</v>
      </c>
      <c r="G45" s="88">
        <v>0.74791069743929151</v>
      </c>
      <c r="H45" s="101">
        <v>75.904597618862581</v>
      </c>
      <c r="I45" s="88">
        <v>2.2738756757183567</v>
      </c>
      <c r="J45" s="101">
        <v>3.7345102169268358</v>
      </c>
      <c r="K45" s="88">
        <v>4.6497753302184073</v>
      </c>
      <c r="L45" s="101">
        <v>74.598473411463999</v>
      </c>
      <c r="M45" s="88">
        <v>0.70294271887994331</v>
      </c>
      <c r="N45" s="101">
        <v>66.229205169341199</v>
      </c>
      <c r="O45" s="88">
        <v>2.9987920490200173</v>
      </c>
      <c r="P45" s="101">
        <v>-8.3692682421228</v>
      </c>
      <c r="Q45" s="88">
        <v>3.079804274262727</v>
      </c>
      <c r="R45" s="101">
        <v>72.108119810118197</v>
      </c>
      <c r="S45" s="88">
        <v>1.2553861692191044</v>
      </c>
      <c r="T45" s="101">
        <v>75.351018049299299</v>
      </c>
      <c r="U45" s="88">
        <v>0.71945409228103085</v>
      </c>
      <c r="V45" s="101">
        <v>3.2428982391811019</v>
      </c>
      <c r="W45" s="88">
        <v>1.4245141837593713</v>
      </c>
      <c r="X45" s="101">
        <v>73.251725060869973</v>
      </c>
      <c r="Y45" s="88">
        <v>0.74058279181365816</v>
      </c>
      <c r="Z45" s="101">
        <v>76.742323330258031</v>
      </c>
      <c r="AA45" s="88">
        <v>2.2838368843642796</v>
      </c>
      <c r="AB45" s="101">
        <v>3.4905982693880588</v>
      </c>
      <c r="AC45" s="88">
        <v>2.3753884129688569</v>
      </c>
      <c r="AD45" s="101">
        <v>72.855356257730946</v>
      </c>
      <c r="AE45" s="88">
        <v>0.77604303901453253</v>
      </c>
      <c r="AF45" s="101">
        <v>75.535308450320912</v>
      </c>
      <c r="AG45" s="88">
        <v>1.4916885693366955</v>
      </c>
      <c r="AH45" s="101">
        <v>2.6799521925899654</v>
      </c>
      <c r="AI45" s="210">
        <v>1.6598814156919595</v>
      </c>
    </row>
    <row r="46" spans="1:35">
      <c r="A46" s="191" t="s">
        <v>48</v>
      </c>
      <c r="B46" s="101">
        <v>72.973043554851756</v>
      </c>
      <c r="C46" s="88">
        <v>0.7685706997458287</v>
      </c>
      <c r="D46" s="101">
        <v>71.456461624025394</v>
      </c>
      <c r="E46" s="88">
        <v>2.2976229810449778</v>
      </c>
      <c r="F46" s="101">
        <v>70.658568959572236</v>
      </c>
      <c r="G46" s="88">
        <v>0.93999989182405785</v>
      </c>
      <c r="H46" s="101">
        <v>78.489588009635042</v>
      </c>
      <c r="I46" s="88">
        <v>1.534328057667586</v>
      </c>
      <c r="J46" s="101">
        <v>7.0331263856096484</v>
      </c>
      <c r="K46" s="88">
        <v>2.6505440117507635</v>
      </c>
      <c r="L46" s="101">
        <v>72.966065856437822</v>
      </c>
      <c r="M46" s="88">
        <v>0.77555426329048593</v>
      </c>
      <c r="N46" s="101" t="s">
        <v>28</v>
      </c>
      <c r="O46" s="88" t="s">
        <v>28</v>
      </c>
      <c r="P46" s="101" t="s">
        <v>28</v>
      </c>
      <c r="Q46" s="88" t="s">
        <v>28</v>
      </c>
      <c r="R46" s="101">
        <v>73.268410329958641</v>
      </c>
      <c r="S46" s="88">
        <v>0.8568996809594992</v>
      </c>
      <c r="T46" s="101">
        <v>71.571350981766855</v>
      </c>
      <c r="U46" s="88">
        <v>1.9085308554498073</v>
      </c>
      <c r="V46" s="101">
        <v>-1.6970593481917859</v>
      </c>
      <c r="W46" s="88">
        <v>2.1172315105254347</v>
      </c>
      <c r="X46" s="101">
        <v>72.970814962967026</v>
      </c>
      <c r="Y46" s="88">
        <v>0.77023506126338892</v>
      </c>
      <c r="Z46" s="101" t="s">
        <v>28</v>
      </c>
      <c r="AA46" s="88" t="s">
        <v>28</v>
      </c>
      <c r="AB46" s="101" t="s">
        <v>28</v>
      </c>
      <c r="AC46" s="88" t="s">
        <v>28</v>
      </c>
      <c r="AD46" s="101">
        <v>72.915618051558667</v>
      </c>
      <c r="AE46" s="88">
        <v>0.76176630986069072</v>
      </c>
      <c r="AF46" s="101" t="s">
        <v>28</v>
      </c>
      <c r="AG46" s="88" t="s">
        <v>28</v>
      </c>
      <c r="AH46" s="101" t="s">
        <v>28</v>
      </c>
      <c r="AI46" s="210" t="s">
        <v>28</v>
      </c>
    </row>
    <row r="47" spans="1:35">
      <c r="A47" s="191" t="s">
        <v>35</v>
      </c>
      <c r="B47" s="101">
        <v>84.960129496686207</v>
      </c>
      <c r="C47" s="88">
        <v>0.75995007922286495</v>
      </c>
      <c r="D47" s="101">
        <v>80.602272301835526</v>
      </c>
      <c r="E47" s="88">
        <v>1.9380978528497101</v>
      </c>
      <c r="F47" s="101">
        <v>85.791259770505604</v>
      </c>
      <c r="G47" s="88">
        <v>1.3233007423734049</v>
      </c>
      <c r="H47" s="101">
        <v>88.179228717160854</v>
      </c>
      <c r="I47" s="88">
        <v>0.94669394185623412</v>
      </c>
      <c r="J47" s="101">
        <v>7.576956415325327</v>
      </c>
      <c r="K47" s="88">
        <v>2.161253983087613</v>
      </c>
      <c r="L47" s="101">
        <v>84.910450076490832</v>
      </c>
      <c r="M47" s="88">
        <v>0.77756503127956822</v>
      </c>
      <c r="N47" s="101" t="s">
        <v>28</v>
      </c>
      <c r="O47" s="88" t="s">
        <v>28</v>
      </c>
      <c r="P47" s="101" t="s">
        <v>28</v>
      </c>
      <c r="Q47" s="88" t="s">
        <v>28</v>
      </c>
      <c r="R47" s="101">
        <v>84.875044529156668</v>
      </c>
      <c r="S47" s="88">
        <v>0.76910439722431068</v>
      </c>
      <c r="T47" s="101" t="s">
        <v>28</v>
      </c>
      <c r="U47" s="88" t="s">
        <v>28</v>
      </c>
      <c r="V47" s="101" t="s">
        <v>28</v>
      </c>
      <c r="W47" s="88" t="s">
        <v>28</v>
      </c>
      <c r="X47" s="101">
        <v>85.080336756815527</v>
      </c>
      <c r="Y47" s="88">
        <v>0.77915910820719858</v>
      </c>
      <c r="Z47" s="101">
        <v>82.15088458858007</v>
      </c>
      <c r="AA47" s="88">
        <v>2.5224883133597804</v>
      </c>
      <c r="AB47" s="101">
        <v>-2.9294521682354571</v>
      </c>
      <c r="AC47" s="88">
        <v>2.6932443911415871</v>
      </c>
      <c r="AD47" s="101">
        <v>84.735630383162913</v>
      </c>
      <c r="AE47" s="88">
        <v>0.78172365334770855</v>
      </c>
      <c r="AF47" s="101" t="s">
        <v>28</v>
      </c>
      <c r="AG47" s="88" t="s">
        <v>28</v>
      </c>
      <c r="AH47" s="101" t="s">
        <v>28</v>
      </c>
      <c r="AI47" s="210" t="s">
        <v>28</v>
      </c>
    </row>
    <row r="48" spans="1:35">
      <c r="A48" s="191" t="s">
        <v>80</v>
      </c>
      <c r="B48" s="101">
        <v>52.381345259505238</v>
      </c>
      <c r="C48" s="88">
        <v>0.99192787486134815</v>
      </c>
      <c r="D48" s="101">
        <v>61.356746194158731</v>
      </c>
      <c r="E48" s="88">
        <v>4.9281342153718004</v>
      </c>
      <c r="F48" s="101">
        <v>41.217414652097908</v>
      </c>
      <c r="G48" s="88">
        <v>9.0913972456966583</v>
      </c>
      <c r="H48" s="101">
        <v>52.397935719062438</v>
      </c>
      <c r="I48" s="88">
        <v>2.8538742277945399</v>
      </c>
      <c r="J48" s="101">
        <v>-8.9588104750962927</v>
      </c>
      <c r="K48" s="88">
        <v>6.4200438950014123</v>
      </c>
      <c r="L48" s="101">
        <v>52.501486200415329</v>
      </c>
      <c r="M48" s="88">
        <v>1.3817407070514465</v>
      </c>
      <c r="N48" s="101" t="s">
        <v>28</v>
      </c>
      <c r="O48" s="88" t="s">
        <v>28</v>
      </c>
      <c r="P48" s="101" t="s">
        <v>28</v>
      </c>
      <c r="Q48" s="88" t="s">
        <v>28</v>
      </c>
      <c r="R48" s="101">
        <v>51.663099576304297</v>
      </c>
      <c r="S48" s="88">
        <v>2.0750900239174279</v>
      </c>
      <c r="T48" s="101">
        <v>49.147679941862769</v>
      </c>
      <c r="U48" s="88">
        <v>13.967277210643248</v>
      </c>
      <c r="V48" s="101">
        <v>-2.5154196344415283</v>
      </c>
      <c r="W48" s="88">
        <v>15.466578859037293</v>
      </c>
      <c r="X48" s="101">
        <v>50.848202407545557</v>
      </c>
      <c r="Y48" s="88">
        <v>1.7945927802821051</v>
      </c>
      <c r="Z48" s="101">
        <v>70.323087056764351</v>
      </c>
      <c r="AA48" s="88">
        <v>14.019126324178714</v>
      </c>
      <c r="AB48" s="101">
        <v>19.474884649218794</v>
      </c>
      <c r="AC48" s="88">
        <v>14.977415462732745</v>
      </c>
      <c r="AD48" s="101">
        <v>52.91440013294573</v>
      </c>
      <c r="AE48" s="88">
        <v>1.5458125768130575</v>
      </c>
      <c r="AF48" s="101" t="s">
        <v>28</v>
      </c>
      <c r="AG48" s="88" t="s">
        <v>28</v>
      </c>
      <c r="AH48" s="101" t="s">
        <v>28</v>
      </c>
      <c r="AI48" s="210" t="s">
        <v>28</v>
      </c>
    </row>
    <row r="49" spans="1:35">
      <c r="A49" s="191" t="s">
        <v>73</v>
      </c>
      <c r="B49" s="101">
        <v>63.619911948569808</v>
      </c>
      <c r="C49" s="88">
        <v>0.87171601310071134</v>
      </c>
      <c r="D49" s="101" t="s">
        <v>5</v>
      </c>
      <c r="E49" s="102" t="s">
        <v>5</v>
      </c>
      <c r="F49" s="101" t="s">
        <v>5</v>
      </c>
      <c r="G49" s="102" t="s">
        <v>5</v>
      </c>
      <c r="H49" s="87">
        <v>63.675458494488659</v>
      </c>
      <c r="I49" s="88">
        <v>0.88148379875582505</v>
      </c>
      <c r="J49" s="101" t="s">
        <v>5</v>
      </c>
      <c r="K49" s="102" t="s">
        <v>5</v>
      </c>
      <c r="L49" s="101">
        <v>63.963104909042627</v>
      </c>
      <c r="M49" s="88">
        <v>0.93593908311126606</v>
      </c>
      <c r="N49" s="101">
        <v>61.152412585484669</v>
      </c>
      <c r="O49" s="88">
        <v>4.3624348692624348</v>
      </c>
      <c r="P49" s="101">
        <v>-2.8106923235579586</v>
      </c>
      <c r="Q49" s="88">
        <v>4.6123121395164866</v>
      </c>
      <c r="R49" s="101">
        <v>63.83672335413528</v>
      </c>
      <c r="S49" s="88">
        <v>0.92169239810931414</v>
      </c>
      <c r="T49" s="101" t="s">
        <v>28</v>
      </c>
      <c r="U49" s="88" t="s">
        <v>28</v>
      </c>
      <c r="V49" s="101" t="s">
        <v>28</v>
      </c>
      <c r="W49" s="88" t="s">
        <v>28</v>
      </c>
      <c r="X49" s="101">
        <v>63.200684193494659</v>
      </c>
      <c r="Y49" s="88">
        <v>1.2460964884598391</v>
      </c>
      <c r="Z49" s="101">
        <v>64.338680326528248</v>
      </c>
      <c r="AA49" s="88">
        <v>1.4715317222613025</v>
      </c>
      <c r="AB49" s="101">
        <v>1.1379961330335888</v>
      </c>
      <c r="AC49" s="88">
        <v>2.0474861026580591</v>
      </c>
      <c r="AD49" s="101">
        <v>63.816009390850986</v>
      </c>
      <c r="AE49" s="88">
        <v>0.95429009855335045</v>
      </c>
      <c r="AF49" s="101">
        <v>62.527033018722662</v>
      </c>
      <c r="AG49" s="88">
        <v>3.4153630803095401</v>
      </c>
      <c r="AH49" s="101">
        <v>-1.2889763721283245</v>
      </c>
      <c r="AI49" s="210">
        <v>3.6662000102611265</v>
      </c>
    </row>
    <row r="50" spans="1:35">
      <c r="A50" s="191" t="s">
        <v>51</v>
      </c>
      <c r="B50" s="101">
        <v>82.103164524081862</v>
      </c>
      <c r="C50" s="88">
        <v>0.73323175110137528</v>
      </c>
      <c r="D50" s="101">
        <v>82.223065482755715</v>
      </c>
      <c r="E50" s="88">
        <v>1.6497252998583074</v>
      </c>
      <c r="F50" s="101">
        <v>81.789888539375568</v>
      </c>
      <c r="G50" s="88">
        <v>0.88809368249299703</v>
      </c>
      <c r="H50" s="101">
        <v>83.205347202217666</v>
      </c>
      <c r="I50" s="88">
        <v>1.8678309243534319</v>
      </c>
      <c r="J50" s="101">
        <v>0.98228171946195175</v>
      </c>
      <c r="K50" s="88">
        <v>2.5400352823003014</v>
      </c>
      <c r="L50" s="101">
        <v>82.464509967537452</v>
      </c>
      <c r="M50" s="88">
        <v>0.77231205998899555</v>
      </c>
      <c r="N50" s="101">
        <v>79.769986753822351</v>
      </c>
      <c r="O50" s="88">
        <v>1.9357903524659297</v>
      </c>
      <c r="P50" s="101">
        <v>-2.694523213715101</v>
      </c>
      <c r="Q50" s="88">
        <v>2.0372149928190364</v>
      </c>
      <c r="R50" s="101">
        <v>82.583605669275656</v>
      </c>
      <c r="S50" s="88">
        <v>0.73148484956332005</v>
      </c>
      <c r="T50" s="101" t="s">
        <v>28</v>
      </c>
      <c r="U50" s="88" t="s">
        <v>28</v>
      </c>
      <c r="V50" s="101" t="s">
        <v>28</v>
      </c>
      <c r="W50" s="88" t="s">
        <v>28</v>
      </c>
      <c r="X50" s="101">
        <v>82.152262372287225</v>
      </c>
      <c r="Y50" s="88">
        <v>0.74789276060126053</v>
      </c>
      <c r="Z50" s="101" t="s">
        <v>28</v>
      </c>
      <c r="AA50" s="88" t="s">
        <v>28</v>
      </c>
      <c r="AB50" s="101" t="s">
        <v>28</v>
      </c>
      <c r="AC50" s="88" t="s">
        <v>28</v>
      </c>
      <c r="AD50" s="101">
        <v>82.264227727592981</v>
      </c>
      <c r="AE50" s="88">
        <v>0.80888670394113071</v>
      </c>
      <c r="AF50" s="101">
        <v>81.35473975399232</v>
      </c>
      <c r="AG50" s="88">
        <v>1.8743184110803659</v>
      </c>
      <c r="AH50" s="101">
        <v>-0.9094879736006618</v>
      </c>
      <c r="AI50" s="210">
        <v>2.0676670551788172</v>
      </c>
    </row>
    <row r="51" spans="1:35">
      <c r="A51" s="222" t="s">
        <v>34</v>
      </c>
      <c r="B51" s="223">
        <v>79.017950503971463</v>
      </c>
      <c r="C51" s="215">
        <v>0.97269394888242933</v>
      </c>
      <c r="D51" s="223">
        <v>76.998916527227195</v>
      </c>
      <c r="E51" s="215">
        <v>1.562116805396832</v>
      </c>
      <c r="F51" s="223">
        <v>82.124058529476812</v>
      </c>
      <c r="G51" s="215">
        <v>1.4622647888190943</v>
      </c>
      <c r="H51" s="223">
        <v>72.004688491137543</v>
      </c>
      <c r="I51" s="215">
        <v>2.4671200656458536</v>
      </c>
      <c r="J51" s="223">
        <v>-4.9942280360896518</v>
      </c>
      <c r="K51" s="215">
        <v>2.8346167634503572</v>
      </c>
      <c r="L51" s="223">
        <v>79.196341338904517</v>
      </c>
      <c r="M51" s="215">
        <v>1.0788404558709161</v>
      </c>
      <c r="N51" s="223" t="s">
        <v>28</v>
      </c>
      <c r="O51" s="215" t="s">
        <v>28</v>
      </c>
      <c r="P51" s="223" t="s">
        <v>28</v>
      </c>
      <c r="Q51" s="215" t="s">
        <v>28</v>
      </c>
      <c r="R51" s="223">
        <v>79.629077381905319</v>
      </c>
      <c r="S51" s="215">
        <v>1.0521258834193146</v>
      </c>
      <c r="T51" s="223" t="s">
        <v>28</v>
      </c>
      <c r="U51" s="215" t="s">
        <v>28</v>
      </c>
      <c r="V51" s="223" t="s">
        <v>28</v>
      </c>
      <c r="W51" s="215" t="s">
        <v>28</v>
      </c>
      <c r="X51" s="223">
        <v>79.342049896205197</v>
      </c>
      <c r="Y51" s="215">
        <v>1.0343398485187962</v>
      </c>
      <c r="Z51" s="223" t="s">
        <v>28</v>
      </c>
      <c r="AA51" s="215" t="s">
        <v>28</v>
      </c>
      <c r="AB51" s="223" t="s">
        <v>28</v>
      </c>
      <c r="AC51" s="215" t="s">
        <v>28</v>
      </c>
      <c r="AD51" s="223">
        <v>79.373693760173822</v>
      </c>
      <c r="AE51" s="215">
        <v>1.1345456124280187</v>
      </c>
      <c r="AF51" s="223">
        <v>79.422939579134777</v>
      </c>
      <c r="AG51" s="215">
        <v>2.0053718746337164</v>
      </c>
      <c r="AH51" s="223">
        <v>4.9245818960955035E-2</v>
      </c>
      <c r="AI51" s="216">
        <v>2.2860076112598455</v>
      </c>
    </row>
    <row r="52" spans="1:35">
      <c r="A52" s="191" t="s">
        <v>38</v>
      </c>
      <c r="B52" s="101">
        <v>73.651634674571753</v>
      </c>
      <c r="C52" s="88">
        <v>0.64652353187673717</v>
      </c>
      <c r="D52" s="101" t="s">
        <v>28</v>
      </c>
      <c r="E52" s="88" t="s">
        <v>28</v>
      </c>
      <c r="F52" s="101">
        <v>69.285370966971058</v>
      </c>
      <c r="G52" s="88">
        <v>1.2900413164866402</v>
      </c>
      <c r="H52" s="101">
        <v>75.656371381012207</v>
      </c>
      <c r="I52" s="88">
        <v>0.69720074913414742</v>
      </c>
      <c r="J52" s="101" t="s">
        <v>28</v>
      </c>
      <c r="K52" s="88" t="s">
        <v>28</v>
      </c>
      <c r="L52" s="101">
        <v>73.650228276200508</v>
      </c>
      <c r="M52" s="88">
        <v>0.7093240761440226</v>
      </c>
      <c r="N52" s="101">
        <v>73.935174485968318</v>
      </c>
      <c r="O52" s="88">
        <v>1.5861884630141212</v>
      </c>
      <c r="P52" s="101">
        <v>0.28494620976780993</v>
      </c>
      <c r="Q52" s="88">
        <v>1.7356648247257922</v>
      </c>
      <c r="R52" s="101">
        <v>73.711263299311824</v>
      </c>
      <c r="S52" s="88">
        <v>0.67553657496820052</v>
      </c>
      <c r="T52" s="101">
        <v>72.403750255161086</v>
      </c>
      <c r="U52" s="88">
        <v>2.0225344848184865</v>
      </c>
      <c r="V52" s="101">
        <v>-1.3075130441507383</v>
      </c>
      <c r="W52" s="88">
        <v>2.1631630049406207</v>
      </c>
      <c r="X52" s="101">
        <v>73.66325022831829</v>
      </c>
      <c r="Y52" s="88">
        <v>0.64790620163154988</v>
      </c>
      <c r="Z52" s="101" t="s">
        <v>28</v>
      </c>
      <c r="AA52" s="88" t="s">
        <v>28</v>
      </c>
      <c r="AB52" s="101" t="s">
        <v>28</v>
      </c>
      <c r="AC52" s="88" t="s">
        <v>28</v>
      </c>
      <c r="AD52" s="101">
        <v>73.67405618463934</v>
      </c>
      <c r="AE52" s="88">
        <v>0.6532870567325163</v>
      </c>
      <c r="AF52" s="101" t="s">
        <v>28</v>
      </c>
      <c r="AG52" s="88" t="s">
        <v>28</v>
      </c>
      <c r="AH52" s="101" t="s">
        <v>28</v>
      </c>
      <c r="AI52" s="210" t="s">
        <v>28</v>
      </c>
    </row>
    <row r="53" spans="1:35">
      <c r="A53" s="191" t="s">
        <v>68</v>
      </c>
      <c r="B53" s="101">
        <v>61.846705262094801</v>
      </c>
      <c r="C53" s="88">
        <v>1.2552632121152436</v>
      </c>
      <c r="D53" s="101">
        <v>64.683131080976992</v>
      </c>
      <c r="E53" s="88">
        <v>4.7893919750815819</v>
      </c>
      <c r="F53" s="101">
        <v>61.733952723176337</v>
      </c>
      <c r="G53" s="88">
        <v>1.8943318686489254</v>
      </c>
      <c r="H53" s="101">
        <v>62.251003265975783</v>
      </c>
      <c r="I53" s="88">
        <v>1.1300857403267144</v>
      </c>
      <c r="J53" s="101">
        <v>-2.4321278150012091</v>
      </c>
      <c r="K53" s="88">
        <v>4.8367807267084695</v>
      </c>
      <c r="L53" s="101">
        <v>64.338068034623504</v>
      </c>
      <c r="M53" s="88">
        <v>0.72671906754711757</v>
      </c>
      <c r="N53" s="101">
        <v>55.298302163892643</v>
      </c>
      <c r="O53" s="88">
        <v>3.6309175974544443</v>
      </c>
      <c r="P53" s="101">
        <v>-9.0397658707308608</v>
      </c>
      <c r="Q53" s="88">
        <v>3.659880790112743</v>
      </c>
      <c r="R53" s="101">
        <v>61.827768884956591</v>
      </c>
      <c r="S53" s="88">
        <v>1.2878261152129997</v>
      </c>
      <c r="T53" s="101">
        <v>65.57410899095332</v>
      </c>
      <c r="U53" s="88">
        <v>1.0403022234705301</v>
      </c>
      <c r="V53" s="101">
        <v>3.7463401059967296</v>
      </c>
      <c r="W53" s="88">
        <v>1.395484238286403</v>
      </c>
      <c r="X53" s="101">
        <v>61.697482011209523</v>
      </c>
      <c r="Y53" s="88">
        <v>1.5729326452272161</v>
      </c>
      <c r="Z53" s="101">
        <v>63.012844714972339</v>
      </c>
      <c r="AA53" s="88">
        <v>1.1141450367024928</v>
      </c>
      <c r="AB53" s="101">
        <v>1.3153627037628155</v>
      </c>
      <c r="AC53" s="88">
        <v>1.7308470469342432</v>
      </c>
      <c r="AD53" s="101">
        <v>61.316382755216161</v>
      </c>
      <c r="AE53" s="88">
        <v>1.3993169146491633</v>
      </c>
      <c r="AF53" s="101">
        <v>65.51461682130757</v>
      </c>
      <c r="AG53" s="88">
        <v>1.574480845662203</v>
      </c>
      <c r="AH53" s="101">
        <v>4.198234066091409</v>
      </c>
      <c r="AI53" s="210">
        <v>2.095664360047635</v>
      </c>
    </row>
    <row r="54" spans="1:35">
      <c r="A54" s="191" t="s">
        <v>46</v>
      </c>
      <c r="B54" s="101">
        <v>65.817697936808784</v>
      </c>
      <c r="C54" s="88">
        <v>1.1684697790077139</v>
      </c>
      <c r="D54" s="101">
        <v>66.612916940974728</v>
      </c>
      <c r="E54" s="88">
        <v>3.31753383733734</v>
      </c>
      <c r="F54" s="101">
        <v>66.250828495960135</v>
      </c>
      <c r="G54" s="88">
        <v>1.2918446492224329</v>
      </c>
      <c r="H54" s="101">
        <v>65.125470688693241</v>
      </c>
      <c r="I54" s="88">
        <v>2.5202803461361145</v>
      </c>
      <c r="J54" s="101">
        <v>-1.4874462522814866</v>
      </c>
      <c r="K54" s="88">
        <v>4.3283769783736741</v>
      </c>
      <c r="L54" s="101">
        <v>66.657200091683237</v>
      </c>
      <c r="M54" s="88">
        <v>1.3617595968473388</v>
      </c>
      <c r="N54" s="101">
        <v>62.487444024583752</v>
      </c>
      <c r="O54" s="88">
        <v>2.5947236495515398</v>
      </c>
      <c r="P54" s="101">
        <v>-4.1697560670994847</v>
      </c>
      <c r="Q54" s="88">
        <v>2.8524175835091157</v>
      </c>
      <c r="R54" s="101">
        <v>65.661428397750328</v>
      </c>
      <c r="S54" s="88">
        <v>1.3430004042424928</v>
      </c>
      <c r="T54" s="101">
        <v>65.569465020587103</v>
      </c>
      <c r="U54" s="88">
        <v>2.8683517792549016</v>
      </c>
      <c r="V54" s="101">
        <v>-9.1963377163224891E-2</v>
      </c>
      <c r="W54" s="88">
        <v>3.0077180865549296</v>
      </c>
      <c r="X54" s="101">
        <v>66.725182462591519</v>
      </c>
      <c r="Y54" s="88">
        <v>2.0079543909279196</v>
      </c>
      <c r="Z54" s="101">
        <v>64.638741004350578</v>
      </c>
      <c r="AA54" s="88">
        <v>1.4241489401531913</v>
      </c>
      <c r="AB54" s="101">
        <v>-2.086441458240941</v>
      </c>
      <c r="AC54" s="88">
        <v>2.3524078265209245</v>
      </c>
      <c r="AD54" s="101">
        <v>65.595085673411845</v>
      </c>
      <c r="AE54" s="88">
        <v>1.340613014457197</v>
      </c>
      <c r="AF54" s="101">
        <v>65.69382474048696</v>
      </c>
      <c r="AG54" s="88">
        <v>2.1354883386777366</v>
      </c>
      <c r="AH54" s="101">
        <v>9.8739067075115372E-2</v>
      </c>
      <c r="AI54" s="210">
        <v>2.5593035306376715</v>
      </c>
    </row>
    <row r="55" spans="1:35">
      <c r="A55" s="191" t="s">
        <v>32</v>
      </c>
      <c r="B55" s="101">
        <v>68.553419797670983</v>
      </c>
      <c r="C55" s="88">
        <v>0.64521847753201889</v>
      </c>
      <c r="D55" s="101">
        <v>63.229708491329554</v>
      </c>
      <c r="E55" s="88">
        <v>1.9394617993407604</v>
      </c>
      <c r="F55" s="101">
        <v>65.770635595395007</v>
      </c>
      <c r="G55" s="88">
        <v>1.0695620622262449</v>
      </c>
      <c r="H55" s="101">
        <v>71.576318091221609</v>
      </c>
      <c r="I55" s="88">
        <v>1.0059836806830158</v>
      </c>
      <c r="J55" s="101">
        <v>8.3466095998920551</v>
      </c>
      <c r="K55" s="88">
        <v>2.1841062375222533</v>
      </c>
      <c r="L55" s="101">
        <v>69.479346809966344</v>
      </c>
      <c r="M55" s="88">
        <v>0.64315662495407333</v>
      </c>
      <c r="N55" s="101">
        <v>60.447182130296987</v>
      </c>
      <c r="O55" s="88">
        <v>2.6709344248980433</v>
      </c>
      <c r="P55" s="101">
        <v>-9.0321646796693571</v>
      </c>
      <c r="Q55" s="88">
        <v>2.7527388537465391</v>
      </c>
      <c r="R55" s="101">
        <v>69.092432735818107</v>
      </c>
      <c r="S55" s="88">
        <v>0.69148230683206391</v>
      </c>
      <c r="T55" s="101">
        <v>65.538044486150682</v>
      </c>
      <c r="U55" s="88">
        <v>2.0888021531691128</v>
      </c>
      <c r="V55" s="101">
        <v>-3.5543882496674257</v>
      </c>
      <c r="W55" s="88">
        <v>2.220046964763839</v>
      </c>
      <c r="X55" s="101">
        <v>69.159655601566442</v>
      </c>
      <c r="Y55" s="88">
        <v>0.84430197663639517</v>
      </c>
      <c r="Z55" s="101">
        <v>67.764014621450656</v>
      </c>
      <c r="AA55" s="88">
        <v>1.0774620530167605</v>
      </c>
      <c r="AB55" s="101">
        <v>-1.3956409801157861</v>
      </c>
      <c r="AC55" s="88">
        <v>1.4089735169454638</v>
      </c>
      <c r="AD55" s="101">
        <v>68.606198421133314</v>
      </c>
      <c r="AE55" s="88">
        <v>0.68206840521295065</v>
      </c>
      <c r="AF55" s="101">
        <v>68.683223784835832</v>
      </c>
      <c r="AG55" s="88">
        <v>2.4291366189890895</v>
      </c>
      <c r="AH55" s="101">
        <v>7.702536370251778E-2</v>
      </c>
      <c r="AI55" s="210">
        <v>2.5361779969961549</v>
      </c>
    </row>
    <row r="56" spans="1:35">
      <c r="A56" s="191" t="s">
        <v>75</v>
      </c>
      <c r="B56" s="101">
        <v>55.8370054827815</v>
      </c>
      <c r="C56" s="88">
        <v>0.99625635372857935</v>
      </c>
      <c r="D56" s="101">
        <v>47.578725886234821</v>
      </c>
      <c r="E56" s="88">
        <v>3.3041758686743514</v>
      </c>
      <c r="F56" s="101">
        <v>53.072563147919013</v>
      </c>
      <c r="G56" s="88">
        <v>1.8637530539639169</v>
      </c>
      <c r="H56" s="101">
        <v>59.830767916430361</v>
      </c>
      <c r="I56" s="88">
        <v>0.98360628527664595</v>
      </c>
      <c r="J56" s="101">
        <v>12.25204203019554</v>
      </c>
      <c r="K56" s="88">
        <v>3.1804897435549915</v>
      </c>
      <c r="L56" s="101">
        <v>54.697427340651657</v>
      </c>
      <c r="M56" s="88">
        <v>1.0652509977455247</v>
      </c>
      <c r="N56" s="101">
        <v>67.980465424965359</v>
      </c>
      <c r="O56" s="88">
        <v>3.5070043704945189</v>
      </c>
      <c r="P56" s="101">
        <v>13.283038084313702</v>
      </c>
      <c r="Q56" s="88">
        <v>3.6040971781585296</v>
      </c>
      <c r="R56" s="101">
        <v>55.9108919893782</v>
      </c>
      <c r="S56" s="88">
        <v>1.121794897556466</v>
      </c>
      <c r="T56" s="101">
        <v>54.636113762618692</v>
      </c>
      <c r="U56" s="88">
        <v>2.1514371984978475</v>
      </c>
      <c r="V56" s="101">
        <v>-1.2747782267595085</v>
      </c>
      <c r="W56" s="88">
        <v>2.3477339042294152</v>
      </c>
      <c r="X56" s="101">
        <v>56.241347389794917</v>
      </c>
      <c r="Y56" s="88">
        <v>1.0650282155227935</v>
      </c>
      <c r="Z56" s="101">
        <v>50.090710154374293</v>
      </c>
      <c r="AA56" s="88">
        <v>2.461002349030029</v>
      </c>
      <c r="AB56" s="101">
        <v>-6.1506372354206249</v>
      </c>
      <c r="AC56" s="88">
        <v>2.5948602990357412</v>
      </c>
      <c r="AD56" s="101">
        <v>55.435000414411292</v>
      </c>
      <c r="AE56" s="88">
        <v>1.086135759691244</v>
      </c>
      <c r="AF56" s="101">
        <v>58.94305910246301</v>
      </c>
      <c r="AG56" s="88">
        <v>3.4391596833390357</v>
      </c>
      <c r="AH56" s="101">
        <v>3.5080586880517188</v>
      </c>
      <c r="AI56" s="210">
        <v>3.6884585021441811</v>
      </c>
    </row>
    <row r="57" spans="1:35">
      <c r="A57" s="191" t="s">
        <v>37</v>
      </c>
      <c r="B57" s="101">
        <v>66.373275842408034</v>
      </c>
      <c r="C57" s="88">
        <v>0.96743739938091655</v>
      </c>
      <c r="D57" s="101">
        <v>62.526573997439243</v>
      </c>
      <c r="E57" s="88">
        <v>1.5652655372968047</v>
      </c>
      <c r="F57" s="101">
        <v>68.120167624677791</v>
      </c>
      <c r="G57" s="88">
        <v>1.8337591737407857</v>
      </c>
      <c r="H57" s="101">
        <v>79.09860444431402</v>
      </c>
      <c r="I57" s="88">
        <v>2.0331157079312101</v>
      </c>
      <c r="J57" s="101">
        <v>16.572030446874777</v>
      </c>
      <c r="K57" s="88">
        <v>2.4946136706591937</v>
      </c>
      <c r="L57" s="101">
        <v>66.4481877386321</v>
      </c>
      <c r="M57" s="88">
        <v>0.9810526690409519</v>
      </c>
      <c r="N57" s="101">
        <v>61.905517418974462</v>
      </c>
      <c r="O57" s="88">
        <v>3.2457784930009099</v>
      </c>
      <c r="P57" s="101">
        <v>-4.5426703196576383</v>
      </c>
      <c r="Q57" s="88">
        <v>3.4221428280323458</v>
      </c>
      <c r="R57" s="101">
        <v>66.730544748215706</v>
      </c>
      <c r="S57" s="88">
        <v>0.97614382869058103</v>
      </c>
      <c r="T57" s="101">
        <v>62.099194770411792</v>
      </c>
      <c r="U57" s="88">
        <v>4.0498214479159094</v>
      </c>
      <c r="V57" s="101">
        <v>-4.6313499778039144</v>
      </c>
      <c r="W57" s="88">
        <v>4.0910410909110091</v>
      </c>
      <c r="X57" s="101">
        <v>66.26511885943539</v>
      </c>
      <c r="Y57" s="88">
        <v>0.98076095356515591</v>
      </c>
      <c r="Z57" s="101" t="s">
        <v>28</v>
      </c>
      <c r="AA57" s="88" t="s">
        <v>28</v>
      </c>
      <c r="AB57" s="101" t="s">
        <v>28</v>
      </c>
      <c r="AC57" s="88" t="s">
        <v>28</v>
      </c>
      <c r="AD57" s="101">
        <v>66.348995397842103</v>
      </c>
      <c r="AE57" s="88">
        <v>1.001627118917314</v>
      </c>
      <c r="AF57" s="101" t="s">
        <v>28</v>
      </c>
      <c r="AG57" s="88" t="s">
        <v>28</v>
      </c>
      <c r="AH57" s="101" t="s">
        <v>28</v>
      </c>
      <c r="AI57" s="210" t="s">
        <v>28</v>
      </c>
    </row>
    <row r="58" spans="1:35">
      <c r="A58" s="191" t="s">
        <v>55</v>
      </c>
      <c r="B58" s="101">
        <v>65.755269428238378</v>
      </c>
      <c r="C58" s="88">
        <v>1.2510747036483794</v>
      </c>
      <c r="D58" s="101">
        <v>63.471149013260757</v>
      </c>
      <c r="E58" s="88">
        <v>4.9892233609973511</v>
      </c>
      <c r="F58" s="101">
        <v>65.815596270272508</v>
      </c>
      <c r="G58" s="88">
        <v>1.4481661935983172</v>
      </c>
      <c r="H58" s="101">
        <v>66.469507534134095</v>
      </c>
      <c r="I58" s="88">
        <v>2.7053516314756414</v>
      </c>
      <c r="J58" s="101">
        <v>2.9983585208733388</v>
      </c>
      <c r="K58" s="88">
        <v>5.69472067589835</v>
      </c>
      <c r="L58" s="101">
        <v>65.493194153405625</v>
      </c>
      <c r="M58" s="88">
        <v>1.3065551700803935</v>
      </c>
      <c r="N58" s="101">
        <v>68.213174151180652</v>
      </c>
      <c r="O58" s="88">
        <v>4.2276236072844027</v>
      </c>
      <c r="P58" s="101">
        <v>2.7199799977750274</v>
      </c>
      <c r="Q58" s="88">
        <v>4.4319264588018168</v>
      </c>
      <c r="R58" s="101">
        <v>67.661030528783456</v>
      </c>
      <c r="S58" s="88">
        <v>2.1009691301321443</v>
      </c>
      <c r="T58" s="101">
        <v>64.780212675965046</v>
      </c>
      <c r="U58" s="88">
        <v>1.5151962016406877</v>
      </c>
      <c r="V58" s="101">
        <v>-2.8808178528184101</v>
      </c>
      <c r="W58" s="88">
        <v>2.5930276362508775</v>
      </c>
      <c r="X58" s="101" t="s">
        <v>5</v>
      </c>
      <c r="Y58" s="102" t="s">
        <v>5</v>
      </c>
      <c r="Z58" s="101" t="s">
        <v>5</v>
      </c>
      <c r="AA58" s="102" t="s">
        <v>5</v>
      </c>
      <c r="AB58" s="101" t="s">
        <v>5</v>
      </c>
      <c r="AC58" s="102" t="s">
        <v>5</v>
      </c>
      <c r="AD58" s="101">
        <v>64.902355180623971</v>
      </c>
      <c r="AE58" s="88">
        <v>2.2377073872565183</v>
      </c>
      <c r="AF58" s="101">
        <v>66.515057983276122</v>
      </c>
      <c r="AG58" s="88">
        <v>1.5691096681550283</v>
      </c>
      <c r="AH58" s="101">
        <v>1.6127028026521515</v>
      </c>
      <c r="AI58" s="210">
        <v>2.7104060635544558</v>
      </c>
    </row>
    <row r="59" spans="1:35">
      <c r="A59" s="191" t="s">
        <v>67</v>
      </c>
      <c r="B59" s="101">
        <v>62.21006999881422</v>
      </c>
      <c r="C59" s="88">
        <v>0.4498544325590515</v>
      </c>
      <c r="D59" s="101">
        <v>49.962932003220629</v>
      </c>
      <c r="E59" s="88">
        <v>0.57214625086380788</v>
      </c>
      <c r="F59" s="101">
        <v>54.224145337909981</v>
      </c>
      <c r="G59" s="88">
        <v>0.62326654242747215</v>
      </c>
      <c r="H59" s="101">
        <v>66.047602469397077</v>
      </c>
      <c r="I59" s="88">
        <v>0.67539763690288246</v>
      </c>
      <c r="J59" s="101">
        <v>16.084670466176448</v>
      </c>
      <c r="K59" s="88">
        <v>0.92592735504480361</v>
      </c>
      <c r="L59" s="101">
        <v>52.245017481653569</v>
      </c>
      <c r="M59" s="88">
        <v>0.28048017905651779</v>
      </c>
      <c r="N59" s="101">
        <v>68.901415248868986</v>
      </c>
      <c r="O59" s="88">
        <v>0.7864072086544116</v>
      </c>
      <c r="P59" s="101">
        <v>16.656397767215417</v>
      </c>
      <c r="Q59" s="88">
        <v>0.81875700619972436</v>
      </c>
      <c r="R59" s="101">
        <v>61.383837714617819</v>
      </c>
      <c r="S59" s="88">
        <v>0.5382748091402938</v>
      </c>
      <c r="T59" s="101">
        <v>57.282718588720492</v>
      </c>
      <c r="U59" s="88">
        <v>1.3259070179324652</v>
      </c>
      <c r="V59" s="101">
        <v>-4.101119125897327</v>
      </c>
      <c r="W59" s="88">
        <v>1.465344248761334</v>
      </c>
      <c r="X59" s="101">
        <v>60.759143790352553</v>
      </c>
      <c r="Y59" s="88">
        <v>0.50730226061067507</v>
      </c>
      <c r="Z59" s="101">
        <v>61.154105821482183</v>
      </c>
      <c r="AA59" s="88">
        <v>1.2025167845887832</v>
      </c>
      <c r="AB59" s="101">
        <v>0.39496203112963002</v>
      </c>
      <c r="AC59" s="88">
        <v>1.2986964564611325</v>
      </c>
      <c r="AD59" s="101">
        <v>60.777327121474137</v>
      </c>
      <c r="AE59" s="88">
        <v>0.54093933265624483</v>
      </c>
      <c r="AF59" s="101">
        <v>62.450979038071203</v>
      </c>
      <c r="AG59" s="88">
        <v>1.5054719483663703</v>
      </c>
      <c r="AH59" s="101">
        <v>1.6736519165970662</v>
      </c>
      <c r="AI59" s="210">
        <v>1.6318979808899554</v>
      </c>
    </row>
    <row r="60" spans="1:35">
      <c r="A60" s="236" t="s">
        <v>57</v>
      </c>
      <c r="B60" s="237">
        <v>68.321789377398147</v>
      </c>
      <c r="C60" s="238">
        <v>0.19243905635880601</v>
      </c>
      <c r="D60" s="237">
        <v>69.00695108493683</v>
      </c>
      <c r="E60" s="238">
        <v>0.67572786124563122</v>
      </c>
      <c r="F60" s="237">
        <v>67.878780838535519</v>
      </c>
      <c r="G60" s="238">
        <v>0.32000865749219648</v>
      </c>
      <c r="H60" s="237">
        <v>68.513519694822179</v>
      </c>
      <c r="I60" s="238">
        <v>0.32137986188119311</v>
      </c>
      <c r="J60" s="237">
        <v>0.70926461589913792</v>
      </c>
      <c r="K60" s="238">
        <v>0.76319668255211981</v>
      </c>
      <c r="L60" s="237">
        <v>68.309931770589429</v>
      </c>
      <c r="M60" s="238">
        <v>0.21354423474884321</v>
      </c>
      <c r="N60" s="237">
        <v>64.108334443491188</v>
      </c>
      <c r="O60" s="238">
        <v>0.65399980239981825</v>
      </c>
      <c r="P60" s="237">
        <v>-2.2839988787141392</v>
      </c>
      <c r="Q60" s="238">
        <v>0.69437275169413737</v>
      </c>
      <c r="R60" s="237">
        <v>68.552136405278702</v>
      </c>
      <c r="S60" s="238">
        <v>0.24746020681367939</v>
      </c>
      <c r="T60" s="237">
        <v>65.992745952203762</v>
      </c>
      <c r="U60" s="238">
        <v>0.49344437310562689</v>
      </c>
      <c r="V60" s="237">
        <v>-0.85909333012745326</v>
      </c>
      <c r="W60" s="238">
        <v>0.59352984584302604</v>
      </c>
      <c r="X60" s="237">
        <v>68.423400585397118</v>
      </c>
      <c r="Y60" s="238">
        <v>0.2400682733508</v>
      </c>
      <c r="Z60" s="237">
        <v>65.397308558890686</v>
      </c>
      <c r="AA60" s="238">
        <v>0.53291184461099561</v>
      </c>
      <c r="AB60" s="237">
        <v>-0.74196239303530942</v>
      </c>
      <c r="AC60" s="238">
        <v>0.630651741841041</v>
      </c>
      <c r="AD60" s="237">
        <v>68.348998980264099</v>
      </c>
      <c r="AE60" s="238">
        <v>0.26816003899492841</v>
      </c>
      <c r="AF60" s="237">
        <v>68.662029662397558</v>
      </c>
      <c r="AG60" s="238">
        <v>0.4115048487642704</v>
      </c>
      <c r="AH60" s="237">
        <v>0.29683129630240951</v>
      </c>
      <c r="AI60" s="239">
        <v>0.49848347541198001</v>
      </c>
    </row>
    <row r="61" spans="1:35">
      <c r="A61" s="240" t="s">
        <v>83</v>
      </c>
      <c r="B61" s="101">
        <v>69.140327453613281</v>
      </c>
      <c r="C61" s="88">
        <v>0.31340703368186951</v>
      </c>
      <c r="D61" s="101">
        <v>68.377670288085938</v>
      </c>
      <c r="E61" s="88">
        <v>1.175744891166687</v>
      </c>
      <c r="F61" s="101">
        <v>69.073356628417969</v>
      </c>
      <c r="G61" s="88">
        <v>0.43027767539024347</v>
      </c>
      <c r="H61" s="101">
        <v>70.154991149902344</v>
      </c>
      <c r="I61" s="88">
        <v>0.5092548131942749</v>
      </c>
      <c r="J61" s="101">
        <v>2.5537595748901372</v>
      </c>
      <c r="K61" s="88">
        <v>1.27378249168396</v>
      </c>
      <c r="L61" s="101">
        <v>69.567207336425781</v>
      </c>
      <c r="M61" s="88">
        <v>0.33858412504196173</v>
      </c>
      <c r="N61" s="101">
        <v>66.153778076171875</v>
      </c>
      <c r="O61" s="88">
        <v>1.1973973512649541</v>
      </c>
      <c r="P61" s="101">
        <v>-2.3746976852416992</v>
      </c>
      <c r="Q61" s="88">
        <v>1.250407457351685</v>
      </c>
      <c r="R61" s="101">
        <v>69.513435363769531</v>
      </c>
      <c r="S61" s="88">
        <v>0.3519311249256134</v>
      </c>
      <c r="T61" s="101">
        <v>68.911918640136719</v>
      </c>
      <c r="U61" s="88">
        <v>0.7055012583732605</v>
      </c>
      <c r="V61" s="101">
        <v>-0.74850726127624512</v>
      </c>
      <c r="W61" s="88">
        <v>0.79394495487213135</v>
      </c>
      <c r="X61" s="101">
        <v>69.117340087890625</v>
      </c>
      <c r="Y61" s="88">
        <v>0.39753815531730652</v>
      </c>
      <c r="Z61" s="101">
        <v>66.818267822265625</v>
      </c>
      <c r="AA61" s="88">
        <v>0.58420050144195557</v>
      </c>
      <c r="AB61" s="101">
        <v>8.7490178644657093E-2</v>
      </c>
      <c r="AC61" s="88">
        <v>0.75318616628646851</v>
      </c>
      <c r="AD61" s="101">
        <v>69.382080078125</v>
      </c>
      <c r="AE61" s="88">
        <v>0.42225849628448492</v>
      </c>
      <c r="AF61" s="101">
        <v>69.303276062011719</v>
      </c>
      <c r="AG61" s="88">
        <v>0.46176725625991821</v>
      </c>
      <c r="AH61" s="101">
        <v>0.1114031746983528</v>
      </c>
      <c r="AI61" s="210">
        <v>0.64918547868728638</v>
      </c>
    </row>
    <row r="62" spans="1:35" ht="14" thickBot="1">
      <c r="A62" s="241" t="s">
        <v>81</v>
      </c>
      <c r="B62" s="242">
        <v>69.173351201159107</v>
      </c>
      <c r="C62" s="243">
        <v>0.15562042350297761</v>
      </c>
      <c r="D62" s="242">
        <v>68.91412639827044</v>
      </c>
      <c r="E62" s="243">
        <v>0.51459874504980307</v>
      </c>
      <c r="F62" s="242">
        <v>68.626573710962859</v>
      </c>
      <c r="G62" s="243">
        <v>0.31928040941313762</v>
      </c>
      <c r="H62" s="242">
        <v>70.52297823533317</v>
      </c>
      <c r="I62" s="243">
        <v>0.24930841132064721</v>
      </c>
      <c r="J62" s="242">
        <v>2.7121373975057819</v>
      </c>
      <c r="K62" s="243">
        <v>0.58943311124641184</v>
      </c>
      <c r="L62" s="242">
        <v>68.967832928570786</v>
      </c>
      <c r="M62" s="243">
        <v>0.18016911460599319</v>
      </c>
      <c r="N62" s="242">
        <v>65.905299560202963</v>
      </c>
      <c r="O62" s="243">
        <v>0.52630829680336699</v>
      </c>
      <c r="P62" s="242">
        <v>-1.2195748379467319</v>
      </c>
      <c r="Q62" s="243">
        <v>0.56804922804160451</v>
      </c>
      <c r="R62" s="242">
        <v>69.347393576385045</v>
      </c>
      <c r="S62" s="243">
        <v>0.1972568928246283</v>
      </c>
      <c r="T62" s="242">
        <v>66.957082620565643</v>
      </c>
      <c r="U62" s="243">
        <v>0.58396649389586786</v>
      </c>
      <c r="V62" s="242">
        <v>-1.128445611977835</v>
      </c>
      <c r="W62" s="243">
        <v>0.66146220305030778</v>
      </c>
      <c r="X62" s="242">
        <v>69.242494839932036</v>
      </c>
      <c r="Y62" s="243">
        <v>0.18775543745215059</v>
      </c>
      <c r="Z62" s="242">
        <v>66.807685334832101</v>
      </c>
      <c r="AA62" s="243">
        <v>0.66660500747953899</v>
      </c>
      <c r="AB62" s="242">
        <v>0.1513190268765674</v>
      </c>
      <c r="AC62" s="243">
        <v>0.73979213743708405</v>
      </c>
      <c r="AD62" s="242">
        <v>69.196446818947848</v>
      </c>
      <c r="AE62" s="243">
        <v>0.20177218359701121</v>
      </c>
      <c r="AF62" s="242">
        <v>68.860939857951934</v>
      </c>
      <c r="AG62" s="243">
        <v>0.40248606656106262</v>
      </c>
      <c r="AH62" s="242">
        <v>0.29756723090650822</v>
      </c>
      <c r="AI62" s="244">
        <v>0.4705542457471687</v>
      </c>
    </row>
    <row r="64" spans="1:35">
      <c r="A64" s="62" t="s">
        <v>487</v>
      </c>
    </row>
    <row r="65" spans="1:4">
      <c r="A65" s="13" t="s">
        <v>94</v>
      </c>
    </row>
    <row r="66" spans="1:4">
      <c r="A66" s="13" t="s">
        <v>93</v>
      </c>
    </row>
    <row r="67" spans="1:4">
      <c r="A67" s="13" t="s">
        <v>95</v>
      </c>
      <c r="D67" s="153"/>
    </row>
    <row r="68" spans="1:4" ht="14" customHeight="1">
      <c r="A68" s="13" t="s">
        <v>246</v>
      </c>
      <c r="D68" s="153"/>
    </row>
    <row r="69" spans="1:4" ht="14" customHeight="1">
      <c r="A69" s="13" t="s">
        <v>318</v>
      </c>
      <c r="D69" s="153"/>
    </row>
    <row r="70" spans="1:4">
      <c r="A70" s="80" t="s">
        <v>320</v>
      </c>
    </row>
    <row r="71" spans="1:4">
      <c r="A71" s="13" t="s">
        <v>313</v>
      </c>
    </row>
    <row r="72" spans="1:4">
      <c r="A72" s="29"/>
    </row>
    <row r="73" spans="1:4">
      <c r="A73" s="30"/>
    </row>
    <row r="75" spans="1:4">
      <c r="A75" s="14"/>
    </row>
  </sheetData>
  <sortState xmlns:xlrd2="http://schemas.microsoft.com/office/spreadsheetml/2017/richdata2" ref="A12:AI59">
    <sortCondition ref="A11"/>
  </sortState>
  <customSheetViews>
    <customSheetView guid="{D5EBC263-696F-49EE-8F70-9720399D0AE4}" scale="80" topLeftCell="A4">
      <selection activeCell="A5" sqref="A5"/>
      <pageMargins left="0.7" right="0.7" top="0.75" bottom="0.75" header="0.3" footer="0.3"/>
      <pageSetup paperSize="9" orientation="portrait" r:id="rId1"/>
    </customSheetView>
    <customSheetView guid="{353D1C49-C974-412E-95D5-6B2FB5C60A84}" scale="80" topLeftCell="A4">
      <selection activeCell="A5" sqref="A5"/>
      <pageMargins left="0.7" right="0.7" top="0.75" bottom="0.75" header="0.3" footer="0.3"/>
      <pageSetup paperSize="9" orientation="portrait" r:id="rId2"/>
    </customSheetView>
  </customSheetViews>
  <mergeCells count="23">
    <mergeCell ref="N9:O9"/>
    <mergeCell ref="P9:Q9"/>
    <mergeCell ref="D9:E9"/>
    <mergeCell ref="F9:G9"/>
    <mergeCell ref="H9:I9"/>
    <mergeCell ref="J9:K9"/>
    <mergeCell ref="L9:M9"/>
    <mergeCell ref="B8:C9"/>
    <mergeCell ref="B7:AI7"/>
    <mergeCell ref="R9:S9"/>
    <mergeCell ref="AH9:AI9"/>
    <mergeCell ref="V9:W9"/>
    <mergeCell ref="X9:Y9"/>
    <mergeCell ref="Z9:AA9"/>
    <mergeCell ref="AB9:AC9"/>
    <mergeCell ref="AD9:AE9"/>
    <mergeCell ref="AF9:AG9"/>
    <mergeCell ref="T9:U9"/>
    <mergeCell ref="D8:K8"/>
    <mergeCell ref="L8:Q8"/>
    <mergeCell ref="R8:W8"/>
    <mergeCell ref="X8:AC8"/>
    <mergeCell ref="AD8:AI8"/>
  </mergeCells>
  <conditionalFormatting sqref="J11:J62 P11:P46 V11:V62 AB11:AB62 AH11:AH62 P48:P62">
    <cfRule type="expression" dxfId="112" priority="3">
      <formula>ABS(J11/K11)&gt;1.96</formula>
    </cfRule>
  </conditionalFormatting>
  <conditionalFormatting sqref="P47">
    <cfRule type="expression" dxfId="111" priority="1">
      <formula>ABS(P47/Q47)&gt;1.96</formula>
    </cfRule>
  </conditionalFormatting>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I62"/>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BMUL.TR1.EXP_P</v>
      </c>
      <c r="J1" s="77" t="s">
        <v>340</v>
      </c>
      <c r="K1" s="132"/>
      <c r="L1" s="132"/>
      <c r="M1" s="132"/>
      <c r="N1" s="132"/>
      <c r="O1" s="79"/>
    </row>
    <row r="2" spans="1:35">
      <c r="A2" s="62" t="s">
        <v>270</v>
      </c>
      <c r="J2" s="15" t="s">
        <v>382</v>
      </c>
      <c r="K2" s="14"/>
      <c r="L2" s="132"/>
      <c r="M2" s="132"/>
      <c r="N2" s="132"/>
      <c r="O2" s="79"/>
    </row>
    <row r="3" spans="1:35">
      <c r="A3" s="245" t="s">
        <v>509</v>
      </c>
      <c r="C3" s="133"/>
      <c r="O3" s="79"/>
    </row>
    <row r="4" spans="1:35">
      <c r="A4" s="184" t="s">
        <v>109</v>
      </c>
      <c r="O4" s="138"/>
    </row>
    <row r="5" spans="1:35" ht="12.75" customHeight="1">
      <c r="A5" s="83"/>
    </row>
    <row r="6" spans="1:35" ht="14" thickBot="1">
      <c r="A6" s="132"/>
      <c r="G6" s="132"/>
      <c r="H6" s="132"/>
    </row>
    <row r="7" spans="1:35" s="199" customFormat="1" ht="23" customHeight="1">
      <c r="A7" s="444"/>
      <c r="B7" s="454" t="s">
        <v>646</v>
      </c>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6"/>
      <c r="AF7" s="196"/>
      <c r="AG7" s="196"/>
      <c r="AH7" s="196"/>
      <c r="AI7" s="196"/>
    </row>
    <row r="8" spans="1:35" s="199" customFormat="1" ht="22" customHeight="1">
      <c r="A8" s="430"/>
      <c r="B8" s="452" t="s">
        <v>164</v>
      </c>
      <c r="C8" s="452"/>
      <c r="D8" s="452"/>
      <c r="E8" s="452"/>
      <c r="F8" s="452"/>
      <c r="G8" s="452"/>
      <c r="H8" s="452"/>
      <c r="I8" s="452"/>
      <c r="J8" s="452"/>
      <c r="K8" s="452"/>
      <c r="L8" s="457" t="s">
        <v>127</v>
      </c>
      <c r="M8" s="457"/>
      <c r="N8" s="457"/>
      <c r="O8" s="457"/>
      <c r="P8" s="458"/>
      <c r="Q8" s="459"/>
      <c r="R8" s="459"/>
      <c r="S8" s="459"/>
      <c r="T8" s="459"/>
      <c r="U8" s="459"/>
      <c r="V8" s="452" t="s">
        <v>165</v>
      </c>
      <c r="W8" s="452"/>
      <c r="X8" s="452"/>
      <c r="Y8" s="452"/>
      <c r="Z8" s="452"/>
      <c r="AA8" s="452"/>
      <c r="AB8" s="452"/>
      <c r="AC8" s="452"/>
      <c r="AD8" s="452"/>
      <c r="AE8" s="453"/>
      <c r="AF8" s="196"/>
      <c r="AG8" s="196"/>
      <c r="AH8" s="196"/>
      <c r="AI8" s="196"/>
    </row>
    <row r="9" spans="1:35" s="199" customFormat="1" ht="56.25" customHeight="1">
      <c r="A9" s="430"/>
      <c r="B9" s="374" t="s">
        <v>2</v>
      </c>
      <c r="C9" s="374"/>
      <c r="D9" s="374" t="s">
        <v>3</v>
      </c>
      <c r="E9" s="374"/>
      <c r="F9" s="374" t="s">
        <v>4</v>
      </c>
      <c r="G9" s="374"/>
      <c r="H9" s="374" t="s">
        <v>119</v>
      </c>
      <c r="I9" s="374"/>
      <c r="J9" s="374" t="s">
        <v>120</v>
      </c>
      <c r="K9" s="374"/>
      <c r="L9" s="374" t="s">
        <v>2</v>
      </c>
      <c r="M9" s="374"/>
      <c r="N9" s="374" t="s">
        <v>3</v>
      </c>
      <c r="O9" s="374"/>
      <c r="P9" s="374" t="s">
        <v>4</v>
      </c>
      <c r="Q9" s="374"/>
      <c r="R9" s="374" t="s">
        <v>119</v>
      </c>
      <c r="S9" s="374"/>
      <c r="T9" s="374" t="s">
        <v>118</v>
      </c>
      <c r="U9" s="374"/>
      <c r="V9" s="374" t="s">
        <v>2</v>
      </c>
      <c r="W9" s="374"/>
      <c r="X9" s="374" t="s">
        <v>3</v>
      </c>
      <c r="Y9" s="374"/>
      <c r="Z9" s="374" t="s">
        <v>4</v>
      </c>
      <c r="AA9" s="374"/>
      <c r="AB9" s="374" t="s">
        <v>166</v>
      </c>
      <c r="AC9" s="374"/>
      <c r="AD9" s="374" t="s">
        <v>167</v>
      </c>
      <c r="AE9" s="375"/>
      <c r="AF9" s="196"/>
      <c r="AG9" s="196"/>
      <c r="AH9" s="196"/>
      <c r="AI9" s="196"/>
    </row>
    <row r="10" spans="1:35" s="80" customFormat="1" ht="17" customHeight="1">
      <c r="A10" s="431"/>
      <c r="B10" s="61" t="s">
        <v>490</v>
      </c>
      <c r="C10" s="135" t="s">
        <v>423</v>
      </c>
      <c r="D10" s="61" t="s">
        <v>496</v>
      </c>
      <c r="E10" s="135" t="s">
        <v>309</v>
      </c>
      <c r="F10" s="61" t="s">
        <v>496</v>
      </c>
      <c r="G10" s="135" t="s">
        <v>309</v>
      </c>
      <c r="H10" s="61" t="s">
        <v>497</v>
      </c>
      <c r="I10" s="135" t="s">
        <v>309</v>
      </c>
      <c r="J10" s="61" t="s">
        <v>497</v>
      </c>
      <c r="K10" s="135" t="s">
        <v>309</v>
      </c>
      <c r="L10" s="61" t="s">
        <v>490</v>
      </c>
      <c r="M10" s="135" t="s">
        <v>423</v>
      </c>
      <c r="N10" s="61" t="s">
        <v>496</v>
      </c>
      <c r="O10" s="135" t="s">
        <v>309</v>
      </c>
      <c r="P10" s="61" t="s">
        <v>496</v>
      </c>
      <c r="Q10" s="135" t="s">
        <v>309</v>
      </c>
      <c r="R10" s="61" t="s">
        <v>497</v>
      </c>
      <c r="S10" s="135" t="s">
        <v>309</v>
      </c>
      <c r="T10" s="61" t="s">
        <v>497</v>
      </c>
      <c r="U10" s="135" t="s">
        <v>309</v>
      </c>
      <c r="V10" s="61" t="s">
        <v>490</v>
      </c>
      <c r="W10" s="135" t="s">
        <v>423</v>
      </c>
      <c r="X10" s="61" t="s">
        <v>496</v>
      </c>
      <c r="Y10" s="135" t="s">
        <v>309</v>
      </c>
      <c r="Z10" s="61" t="s">
        <v>496</v>
      </c>
      <c r="AA10" s="135" t="s">
        <v>309</v>
      </c>
      <c r="AB10" s="61" t="s">
        <v>497</v>
      </c>
      <c r="AC10" s="135" t="s">
        <v>309</v>
      </c>
      <c r="AD10" s="61" t="s">
        <v>497</v>
      </c>
      <c r="AE10" s="265" t="s">
        <v>309</v>
      </c>
      <c r="AF10" s="36"/>
      <c r="AG10" s="36"/>
      <c r="AH10" s="36"/>
      <c r="AI10" s="36"/>
    </row>
    <row r="11" spans="1:35">
      <c r="A11" s="209" t="s">
        <v>49</v>
      </c>
      <c r="B11" s="87" t="s">
        <v>5</v>
      </c>
      <c r="C11" s="88" t="s">
        <v>5</v>
      </c>
      <c r="D11" s="87">
        <v>44.584342366038292</v>
      </c>
      <c r="E11" s="88">
        <v>4.1986827867728476</v>
      </c>
      <c r="F11" s="87">
        <v>37.071313107111408</v>
      </c>
      <c r="G11" s="88">
        <v>8.7620608072398429</v>
      </c>
      <c r="H11" s="87" t="s">
        <v>5</v>
      </c>
      <c r="I11" s="88" t="s">
        <v>5</v>
      </c>
      <c r="J11" s="87">
        <v>-7.5130290985107422</v>
      </c>
      <c r="K11" s="88">
        <v>9.7161026000976562</v>
      </c>
      <c r="L11" s="87" t="s">
        <v>5</v>
      </c>
      <c r="M11" s="88" t="s">
        <v>5</v>
      </c>
      <c r="N11" s="87">
        <v>50.003504911405649</v>
      </c>
      <c r="O11" s="88">
        <v>4.2331519639150104</v>
      </c>
      <c r="P11" s="87">
        <v>43.884308690482889</v>
      </c>
      <c r="Q11" s="88">
        <v>8.2733648017227672</v>
      </c>
      <c r="R11" s="87" t="s">
        <v>5</v>
      </c>
      <c r="S11" s="88" t="s">
        <v>5</v>
      </c>
      <c r="T11" s="87">
        <v>-6.1191964149475098</v>
      </c>
      <c r="U11" s="88">
        <v>9.2934465408325195</v>
      </c>
      <c r="V11" s="87" t="s">
        <v>5</v>
      </c>
      <c r="W11" s="88" t="s">
        <v>5</v>
      </c>
      <c r="X11" s="87">
        <v>5.4121527225560468</v>
      </c>
      <c r="Y11" s="88">
        <v>2.2376670246126307</v>
      </c>
      <c r="Z11" s="87">
        <v>19.044378202405699</v>
      </c>
      <c r="AA11" s="88">
        <v>13.48539284155494</v>
      </c>
      <c r="AB11" s="87" t="s">
        <v>5</v>
      </c>
      <c r="AC11" s="88" t="s">
        <v>5</v>
      </c>
      <c r="AD11" s="87">
        <v>13.632225036621094</v>
      </c>
      <c r="AE11" s="210">
        <v>13.669783592224121</v>
      </c>
      <c r="AF11" s="119"/>
      <c r="AG11" s="119"/>
      <c r="AH11" s="119"/>
      <c r="AI11" s="119"/>
    </row>
    <row r="12" spans="1:35">
      <c r="A12" s="209" t="s">
        <v>52</v>
      </c>
      <c r="B12" s="87" t="s">
        <v>5</v>
      </c>
      <c r="C12" s="88" t="s">
        <v>5</v>
      </c>
      <c r="D12" s="87">
        <v>43.30736380142686</v>
      </c>
      <c r="E12" s="88">
        <v>4.8574343589224549</v>
      </c>
      <c r="F12" s="87">
        <v>54.825594660038327</v>
      </c>
      <c r="G12" s="88">
        <v>4.9097167787670468</v>
      </c>
      <c r="H12" s="87" t="s">
        <v>5</v>
      </c>
      <c r="I12" s="88" t="s">
        <v>5</v>
      </c>
      <c r="J12" s="87">
        <v>11.518230438232422</v>
      </c>
      <c r="K12" s="88">
        <v>6.9065179824829102</v>
      </c>
      <c r="L12" s="87" t="s">
        <v>5</v>
      </c>
      <c r="M12" s="88" t="s">
        <v>5</v>
      </c>
      <c r="N12" s="87">
        <v>55.234969468454743</v>
      </c>
      <c r="O12" s="88">
        <v>4.8885826906992982</v>
      </c>
      <c r="P12" s="87">
        <v>44.401441943249608</v>
      </c>
      <c r="Q12" s="88">
        <v>4.9013221109344522</v>
      </c>
      <c r="R12" s="87" t="s">
        <v>5</v>
      </c>
      <c r="S12" s="88" t="s">
        <v>5</v>
      </c>
      <c r="T12" s="87">
        <v>-10.833527565002441</v>
      </c>
      <c r="U12" s="88">
        <v>6.9225139617919922</v>
      </c>
      <c r="V12" s="87" t="s">
        <v>5</v>
      </c>
      <c r="W12" s="88" t="s">
        <v>5</v>
      </c>
      <c r="X12" s="87">
        <v>1.457666730118401</v>
      </c>
      <c r="Y12" s="88">
        <v>0.85898778052044134</v>
      </c>
      <c r="Z12" s="87">
        <v>0.77296339671204906</v>
      </c>
      <c r="AA12" s="88">
        <v>0.55831071299305723</v>
      </c>
      <c r="AB12" s="87" t="s">
        <v>5</v>
      </c>
      <c r="AC12" s="88" t="s">
        <v>5</v>
      </c>
      <c r="AD12" s="87">
        <v>-0.68470335006713867</v>
      </c>
      <c r="AE12" s="210">
        <v>1.02448570728302</v>
      </c>
      <c r="AF12" s="119"/>
      <c r="AG12" s="119"/>
      <c r="AH12" s="119"/>
      <c r="AI12" s="119"/>
    </row>
    <row r="13" spans="1:35">
      <c r="A13" s="209" t="s">
        <v>64</v>
      </c>
      <c r="B13" s="87">
        <v>38.929810155726727</v>
      </c>
      <c r="C13" s="88">
        <v>3.3941017233292277</v>
      </c>
      <c r="D13" s="87" t="s">
        <v>5</v>
      </c>
      <c r="E13" s="88" t="s">
        <v>5</v>
      </c>
      <c r="F13" s="87">
        <v>35.764145516288778</v>
      </c>
      <c r="G13" s="88">
        <v>3.6425479596628021</v>
      </c>
      <c r="H13" s="87">
        <v>-3.1656646728515625</v>
      </c>
      <c r="I13" s="88">
        <v>4.9787631034851074</v>
      </c>
      <c r="J13" s="87" t="s">
        <v>5</v>
      </c>
      <c r="K13" s="88" t="s">
        <v>5</v>
      </c>
      <c r="L13" s="87">
        <v>53.659080504627497</v>
      </c>
      <c r="M13" s="88">
        <v>3.7089985742352765</v>
      </c>
      <c r="N13" s="87" t="s">
        <v>5</v>
      </c>
      <c r="O13" s="88" t="s">
        <v>5</v>
      </c>
      <c r="P13" s="87">
        <v>62.113947956979167</v>
      </c>
      <c r="Q13" s="88">
        <v>3.7910615749487193</v>
      </c>
      <c r="R13" s="87">
        <v>8.4548673629760742</v>
      </c>
      <c r="S13" s="88">
        <v>5.3036608695983887</v>
      </c>
      <c r="T13" s="87" t="s">
        <v>5</v>
      </c>
      <c r="U13" s="88" t="s">
        <v>5</v>
      </c>
      <c r="V13" s="87">
        <v>7.4111093396457601</v>
      </c>
      <c r="W13" s="88">
        <v>2.4839026779273699</v>
      </c>
      <c r="X13" s="87" t="s">
        <v>5</v>
      </c>
      <c r="Y13" s="88" t="s">
        <v>5</v>
      </c>
      <c r="Z13" s="87">
        <v>2.12190652673205</v>
      </c>
      <c r="AA13" s="88">
        <v>1.0802199516327751</v>
      </c>
      <c r="AB13" s="87">
        <v>-5.2892026901245117</v>
      </c>
      <c r="AC13" s="88">
        <v>2.7086246013641357</v>
      </c>
      <c r="AD13" s="87" t="s">
        <v>5</v>
      </c>
      <c r="AE13" s="210" t="s">
        <v>5</v>
      </c>
    </row>
    <row r="14" spans="1:35">
      <c r="A14" s="303" t="s">
        <v>266</v>
      </c>
      <c r="B14" s="87">
        <v>41.073052150223837</v>
      </c>
      <c r="C14" s="88">
        <v>4.6212253602554467</v>
      </c>
      <c r="D14" s="87">
        <v>49.83925292613263</v>
      </c>
      <c r="E14" s="88">
        <v>4.6569211946300264</v>
      </c>
      <c r="F14" s="87">
        <v>42.544052428016428</v>
      </c>
      <c r="G14" s="88">
        <v>4.1633831133552324</v>
      </c>
      <c r="H14" s="87">
        <v>1.4710003137588501</v>
      </c>
      <c r="I14" s="88">
        <v>6.2200870513916016</v>
      </c>
      <c r="J14" s="87">
        <v>-7.2952003479003906</v>
      </c>
      <c r="K14" s="88">
        <v>6.2466530799865723</v>
      </c>
      <c r="L14" s="87">
        <v>55.38252513141525</v>
      </c>
      <c r="M14" s="88">
        <v>4.6383883918330486</v>
      </c>
      <c r="N14" s="87">
        <v>49.691044825788083</v>
      </c>
      <c r="O14" s="88">
        <v>4.6790730207381834</v>
      </c>
      <c r="P14" s="87">
        <v>54.243264444863648</v>
      </c>
      <c r="Q14" s="88">
        <v>3.8746913106345491</v>
      </c>
      <c r="R14" s="87">
        <v>-1.1392606496810913</v>
      </c>
      <c r="S14" s="88">
        <v>6.0438299179077148</v>
      </c>
      <c r="T14" s="87">
        <v>4.5522193908691406</v>
      </c>
      <c r="U14" s="88">
        <v>6.0751094818115234</v>
      </c>
      <c r="V14" s="87">
        <v>3.5444227183609192</v>
      </c>
      <c r="W14" s="88">
        <v>1.4377151408336246</v>
      </c>
      <c r="X14" s="87">
        <v>0.46970224807927752</v>
      </c>
      <c r="Y14" s="88">
        <v>0.46986786407784464</v>
      </c>
      <c r="Z14" s="87">
        <v>3.2126831271199259</v>
      </c>
      <c r="AA14" s="88">
        <v>1.6082151397358735</v>
      </c>
      <c r="AB14" s="87">
        <v>-0.33173960447311401</v>
      </c>
      <c r="AC14" s="88">
        <v>2.1571695804595947</v>
      </c>
      <c r="AD14" s="87">
        <v>2.74298095703125</v>
      </c>
      <c r="AE14" s="210">
        <v>1.6754497289657593</v>
      </c>
    </row>
    <row r="15" spans="1:35">
      <c r="A15" s="211" t="s">
        <v>41</v>
      </c>
      <c r="B15" s="90">
        <v>26.599155842008539</v>
      </c>
      <c r="C15" s="91">
        <v>5.6171399180782222</v>
      </c>
      <c r="D15" s="90">
        <v>29.147942785699339</v>
      </c>
      <c r="E15" s="91">
        <v>4.0618294660702672</v>
      </c>
      <c r="F15" s="90">
        <v>26.447172119841081</v>
      </c>
      <c r="G15" s="91">
        <v>3.8539665547233257</v>
      </c>
      <c r="H15" s="90">
        <v>-0.15198372304439545</v>
      </c>
      <c r="I15" s="91">
        <v>6.8121447563171387</v>
      </c>
      <c r="J15" s="90">
        <v>-2.7007706165313721</v>
      </c>
      <c r="K15" s="91">
        <v>5.5992426872253418</v>
      </c>
      <c r="L15" s="90">
        <v>70.244158812625443</v>
      </c>
      <c r="M15" s="91">
        <v>5.6648640441041387</v>
      </c>
      <c r="N15" s="90">
        <v>52.026739194475759</v>
      </c>
      <c r="O15" s="91">
        <v>4.5645020127981066</v>
      </c>
      <c r="P15" s="90">
        <v>52.484350380116602</v>
      </c>
      <c r="Q15" s="91">
        <v>4.4368595222649052</v>
      </c>
      <c r="R15" s="90">
        <v>-17.759807586669922</v>
      </c>
      <c r="S15" s="91">
        <v>7.195582389831543</v>
      </c>
      <c r="T15" s="90">
        <v>0.45761117339134216</v>
      </c>
      <c r="U15" s="91">
        <v>6.3655638694763184</v>
      </c>
      <c r="V15" s="90">
        <v>3.1566853453660211</v>
      </c>
      <c r="W15" s="91">
        <v>1.190922195809712</v>
      </c>
      <c r="X15" s="90">
        <v>18.825318019824898</v>
      </c>
      <c r="Y15" s="91">
        <v>3.5693026247375461</v>
      </c>
      <c r="Z15" s="90">
        <v>21.06847750004232</v>
      </c>
      <c r="AA15" s="91">
        <v>3.6446911662786974</v>
      </c>
      <c r="AB15" s="90">
        <v>17.911792755126953</v>
      </c>
      <c r="AC15" s="91">
        <v>3.8343276977539062</v>
      </c>
      <c r="AD15" s="90">
        <v>2.2431595325469971</v>
      </c>
      <c r="AE15" s="212">
        <v>5.1013426780700684</v>
      </c>
    </row>
    <row r="16" spans="1:35">
      <c r="A16" s="211" t="s">
        <v>79</v>
      </c>
      <c r="B16" s="90">
        <v>55.601085474089921</v>
      </c>
      <c r="C16" s="91">
        <v>3.0600738083675676</v>
      </c>
      <c r="D16" s="90">
        <v>48.281613820445287</v>
      </c>
      <c r="E16" s="91">
        <v>2.7894009700965561</v>
      </c>
      <c r="F16" s="90">
        <v>54.300393959907488</v>
      </c>
      <c r="G16" s="91">
        <v>3.8891758271268242</v>
      </c>
      <c r="H16" s="90">
        <v>-1.3006914854049683</v>
      </c>
      <c r="I16" s="91">
        <v>4.9487109184265137</v>
      </c>
      <c r="J16" s="90">
        <v>6.0187802314758301</v>
      </c>
      <c r="K16" s="91">
        <v>4.7860679626464844</v>
      </c>
      <c r="L16" s="90">
        <v>38.903196284458822</v>
      </c>
      <c r="M16" s="91">
        <v>3.1908089961120507</v>
      </c>
      <c r="N16" s="90">
        <v>45.335593887595742</v>
      </c>
      <c r="O16" s="91">
        <v>3.0344739625487001</v>
      </c>
      <c r="P16" s="90">
        <v>36.85712126711929</v>
      </c>
      <c r="Q16" s="91">
        <v>3.8891401135876071</v>
      </c>
      <c r="R16" s="90">
        <v>-2.0460751056671143</v>
      </c>
      <c r="S16" s="91">
        <v>5.030573844909668</v>
      </c>
      <c r="T16" s="90">
        <v>-8.4784727096557617</v>
      </c>
      <c r="U16" s="91">
        <v>4.9328937530517578</v>
      </c>
      <c r="V16" s="90">
        <v>5.4957182414512644</v>
      </c>
      <c r="W16" s="91">
        <v>1.1891086360501433</v>
      </c>
      <c r="X16" s="90">
        <v>6.3827922919589621</v>
      </c>
      <c r="Y16" s="91">
        <v>1.7461908086312685</v>
      </c>
      <c r="Z16" s="90">
        <v>8.8424847729732132</v>
      </c>
      <c r="AA16" s="91">
        <v>1.5655918275817813</v>
      </c>
      <c r="AB16" s="90">
        <v>3.346766471862793</v>
      </c>
      <c r="AC16" s="91">
        <v>1.9659748077392578</v>
      </c>
      <c r="AD16" s="90">
        <v>2.4596924781799316</v>
      </c>
      <c r="AE16" s="212">
        <v>2.3452632427215576</v>
      </c>
      <c r="AF16" s="119"/>
      <c r="AG16" s="119"/>
      <c r="AH16" s="119"/>
      <c r="AI16" s="119"/>
    </row>
    <row r="17" spans="1:35">
      <c r="A17" s="209" t="s">
        <v>31</v>
      </c>
      <c r="B17" s="87" t="s">
        <v>5</v>
      </c>
      <c r="C17" s="88" t="s">
        <v>5</v>
      </c>
      <c r="D17" s="87">
        <v>81.914893617021278</v>
      </c>
      <c r="E17" s="88">
        <v>3.0188123209537663</v>
      </c>
      <c r="F17" s="87">
        <v>56.887608069241161</v>
      </c>
      <c r="G17" s="88">
        <v>4.738078432646109</v>
      </c>
      <c r="H17" s="87" t="s">
        <v>5</v>
      </c>
      <c r="I17" s="88" t="s">
        <v>5</v>
      </c>
      <c r="J17" s="87">
        <v>-25.027284622192383</v>
      </c>
      <c r="K17" s="88">
        <v>5.6180615425109863</v>
      </c>
      <c r="L17" s="87" t="s">
        <v>5</v>
      </c>
      <c r="M17" s="88" t="s">
        <v>5</v>
      </c>
      <c r="N17" s="87">
        <v>14.893617021276601</v>
      </c>
      <c r="O17" s="88">
        <v>3.2224475079940067</v>
      </c>
      <c r="P17" s="87">
        <v>39.769452449507327</v>
      </c>
      <c r="Q17" s="88">
        <v>4.7336964465976576</v>
      </c>
      <c r="R17" s="87" t="s">
        <v>5</v>
      </c>
      <c r="S17" s="88" t="s">
        <v>5</v>
      </c>
      <c r="T17" s="87">
        <v>24.875835418701172</v>
      </c>
      <c r="U17" s="88">
        <v>5.7264342308044434</v>
      </c>
      <c r="V17" s="87" t="s">
        <v>5</v>
      </c>
      <c r="W17" s="88" t="s">
        <v>5</v>
      </c>
      <c r="X17" s="87">
        <v>3.191489361702128</v>
      </c>
      <c r="Y17" s="88">
        <v>1.8423816414225496</v>
      </c>
      <c r="Z17" s="87">
        <v>3.3429394812515079</v>
      </c>
      <c r="AA17" s="88">
        <v>2.3709023165067973</v>
      </c>
      <c r="AB17" s="87" t="s">
        <v>5</v>
      </c>
      <c r="AC17" s="88" t="s">
        <v>5</v>
      </c>
      <c r="AD17" s="87">
        <v>0.15145011246204376</v>
      </c>
      <c r="AE17" s="210">
        <v>3.0025901794433594</v>
      </c>
      <c r="AF17" s="119"/>
      <c r="AG17" s="119"/>
      <c r="AH17" s="119"/>
      <c r="AI17" s="119"/>
    </row>
    <row r="18" spans="1:35">
      <c r="A18" s="209" t="s">
        <v>43</v>
      </c>
      <c r="B18" s="87" t="s">
        <v>5</v>
      </c>
      <c r="C18" s="88" t="s">
        <v>5</v>
      </c>
      <c r="D18" s="87">
        <v>32.429355760472689</v>
      </c>
      <c r="E18" s="88">
        <v>3.3559546309766484</v>
      </c>
      <c r="F18" s="87">
        <v>22.168039941389779</v>
      </c>
      <c r="G18" s="88">
        <v>3.2317723684340156</v>
      </c>
      <c r="H18" s="87" t="s">
        <v>5</v>
      </c>
      <c r="I18" s="88" t="s">
        <v>5</v>
      </c>
      <c r="J18" s="87">
        <v>-10.26131534576416</v>
      </c>
      <c r="K18" s="88">
        <v>4.6590538024902344</v>
      </c>
      <c r="L18" s="87" t="s">
        <v>5</v>
      </c>
      <c r="M18" s="88" t="s">
        <v>5</v>
      </c>
      <c r="N18" s="87">
        <v>54.847461930514307</v>
      </c>
      <c r="O18" s="88">
        <v>3.390548534541304</v>
      </c>
      <c r="P18" s="87">
        <v>63.37178404134248</v>
      </c>
      <c r="Q18" s="88">
        <v>3.8007665968560427</v>
      </c>
      <c r="R18" s="87" t="s">
        <v>5</v>
      </c>
      <c r="S18" s="88" t="s">
        <v>5</v>
      </c>
      <c r="T18" s="87">
        <v>8.524322509765625</v>
      </c>
      <c r="U18" s="88">
        <v>5.0932941436767578</v>
      </c>
      <c r="V18" s="87" t="s">
        <v>5</v>
      </c>
      <c r="W18" s="88" t="s">
        <v>5</v>
      </c>
      <c r="X18" s="87">
        <v>12.723182309013019</v>
      </c>
      <c r="Y18" s="88">
        <v>2.4596343940802337</v>
      </c>
      <c r="Z18" s="87">
        <v>14.46017601726774</v>
      </c>
      <c r="AA18" s="88">
        <v>2.6910802097646962</v>
      </c>
      <c r="AB18" s="87" t="s">
        <v>5</v>
      </c>
      <c r="AC18" s="88" t="s">
        <v>5</v>
      </c>
      <c r="AD18" s="87">
        <v>1.736993670463562</v>
      </c>
      <c r="AE18" s="210">
        <v>3.6457803249359131</v>
      </c>
      <c r="AF18" s="119"/>
      <c r="AG18" s="119"/>
      <c r="AH18" s="119"/>
      <c r="AI18" s="119"/>
    </row>
    <row r="19" spans="1:35">
      <c r="A19" s="211" t="s">
        <v>78</v>
      </c>
      <c r="B19" s="90" t="s">
        <v>5</v>
      </c>
      <c r="C19" s="91" t="s">
        <v>5</v>
      </c>
      <c r="D19" s="90">
        <v>32.840914945751528</v>
      </c>
      <c r="E19" s="91">
        <v>4.108547477455387</v>
      </c>
      <c r="F19" s="90">
        <v>33.556987782866081</v>
      </c>
      <c r="G19" s="91">
        <v>3.2581188719815279</v>
      </c>
      <c r="H19" s="90" t="s">
        <v>5</v>
      </c>
      <c r="I19" s="91" t="s">
        <v>5</v>
      </c>
      <c r="J19" s="90">
        <v>0.71607285737991333</v>
      </c>
      <c r="K19" s="91">
        <v>5.2436151504516602</v>
      </c>
      <c r="L19" s="90" t="s">
        <v>5</v>
      </c>
      <c r="M19" s="91" t="s">
        <v>5</v>
      </c>
      <c r="N19" s="90">
        <v>47.152060180052942</v>
      </c>
      <c r="O19" s="91">
        <v>3.9872030554842595</v>
      </c>
      <c r="P19" s="90">
        <v>55.327814683872631</v>
      </c>
      <c r="Q19" s="91">
        <v>3.5096973746022129</v>
      </c>
      <c r="R19" s="90" t="s">
        <v>5</v>
      </c>
      <c r="S19" s="91" t="s">
        <v>5</v>
      </c>
      <c r="T19" s="90">
        <v>8.1757545471191406</v>
      </c>
      <c r="U19" s="91">
        <v>5.3118515014648438</v>
      </c>
      <c r="V19" s="90" t="s">
        <v>5</v>
      </c>
      <c r="W19" s="91" t="s">
        <v>5</v>
      </c>
      <c r="X19" s="90">
        <v>20.00702487419554</v>
      </c>
      <c r="Y19" s="91">
        <v>3.9016510915468108</v>
      </c>
      <c r="Z19" s="90">
        <v>11.11519753326129</v>
      </c>
      <c r="AA19" s="91">
        <v>2.5789939212135473</v>
      </c>
      <c r="AB19" s="90" t="s">
        <v>5</v>
      </c>
      <c r="AC19" s="91" t="s">
        <v>5</v>
      </c>
      <c r="AD19" s="90">
        <v>-8.8918275833129883</v>
      </c>
      <c r="AE19" s="212">
        <v>4.6769747734069824</v>
      </c>
      <c r="AF19" s="119"/>
      <c r="AG19" s="119"/>
      <c r="AH19" s="119"/>
      <c r="AI19" s="119"/>
    </row>
    <row r="20" spans="1:35">
      <c r="A20" s="209" t="s">
        <v>47</v>
      </c>
      <c r="B20" s="87">
        <v>26.181064373301059</v>
      </c>
      <c r="C20" s="88">
        <v>6.4963595342592164</v>
      </c>
      <c r="D20" s="87">
        <v>15.185102640894749</v>
      </c>
      <c r="E20" s="88">
        <v>3.2804588916771311</v>
      </c>
      <c r="F20" s="87">
        <v>41.149420780832472</v>
      </c>
      <c r="G20" s="88">
        <v>5.2655386244166245</v>
      </c>
      <c r="H20" s="87">
        <v>14.968356132507324</v>
      </c>
      <c r="I20" s="88">
        <v>8.3623313903808594</v>
      </c>
      <c r="J20" s="87">
        <v>25.964317321777344</v>
      </c>
      <c r="K20" s="88">
        <v>6.2038140296936035</v>
      </c>
      <c r="L20" s="87">
        <v>61.805007456430118</v>
      </c>
      <c r="M20" s="88">
        <v>6.7904318411260229</v>
      </c>
      <c r="N20" s="87">
        <v>72.28300958588531</v>
      </c>
      <c r="O20" s="88">
        <v>4.0691304155215304</v>
      </c>
      <c r="P20" s="87">
        <v>53.250454703233352</v>
      </c>
      <c r="Q20" s="88">
        <v>5.2185093843176533</v>
      </c>
      <c r="R20" s="87">
        <v>-8.5545530319213867</v>
      </c>
      <c r="S20" s="88">
        <v>8.5640411376953125</v>
      </c>
      <c r="T20" s="87">
        <v>-19.032554626464844</v>
      </c>
      <c r="U20" s="88">
        <v>6.6174511909484863</v>
      </c>
      <c r="V20" s="87">
        <v>12.01392817026883</v>
      </c>
      <c r="W20" s="88">
        <v>4.2227486297367554</v>
      </c>
      <c r="X20" s="87">
        <v>12.53188777321993</v>
      </c>
      <c r="Y20" s="88">
        <v>2.7688505264805219</v>
      </c>
      <c r="Z20" s="87">
        <v>5.6001245159341737</v>
      </c>
      <c r="AA20" s="88">
        <v>2.4051871891749492</v>
      </c>
      <c r="AB20" s="87">
        <v>-6.4138035774230957</v>
      </c>
      <c r="AC20" s="88">
        <v>4.8596844673156738</v>
      </c>
      <c r="AD20" s="87">
        <v>-6.9317631721496582</v>
      </c>
      <c r="AE20" s="210">
        <v>3.6676230430603027</v>
      </c>
      <c r="AF20" s="119"/>
      <c r="AG20" s="119"/>
      <c r="AH20" s="119"/>
      <c r="AI20" s="119"/>
    </row>
    <row r="21" spans="1:35">
      <c r="A21" s="209" t="s">
        <v>36</v>
      </c>
      <c r="B21" s="87">
        <v>33.709125881629227</v>
      </c>
      <c r="C21" s="88">
        <v>3.8483628533161718</v>
      </c>
      <c r="D21" s="87">
        <v>29.432131333361269</v>
      </c>
      <c r="E21" s="88">
        <v>3.467539791649819</v>
      </c>
      <c r="F21" s="87">
        <v>25.161844701922199</v>
      </c>
      <c r="G21" s="88">
        <v>3.0322545264240381</v>
      </c>
      <c r="H21" s="87">
        <v>-8.5472812652587891</v>
      </c>
      <c r="I21" s="88">
        <v>4.8994350433349609</v>
      </c>
      <c r="J21" s="87">
        <v>-4.2702865600585938</v>
      </c>
      <c r="K21" s="88">
        <v>4.6063432693481445</v>
      </c>
      <c r="L21" s="87">
        <v>52.830316335299813</v>
      </c>
      <c r="M21" s="88">
        <v>3.9089741089173442</v>
      </c>
      <c r="N21" s="87">
        <v>46.509792295796068</v>
      </c>
      <c r="O21" s="88">
        <v>3.6219809292945131</v>
      </c>
      <c r="P21" s="87">
        <v>44.89925212816415</v>
      </c>
      <c r="Q21" s="88">
        <v>3.6180158568962613</v>
      </c>
      <c r="R21" s="87">
        <v>-7.9310641288757324</v>
      </c>
      <c r="S21" s="88">
        <v>5.3263607025146484</v>
      </c>
      <c r="T21" s="87">
        <v>-1.6105401515960693</v>
      </c>
      <c r="U21" s="88">
        <v>5.1194515228271484</v>
      </c>
      <c r="V21" s="87">
        <v>13.460557783070961</v>
      </c>
      <c r="W21" s="88">
        <v>2.530039915714819</v>
      </c>
      <c r="X21" s="87">
        <v>24.05807637084267</v>
      </c>
      <c r="Y21" s="88">
        <v>3.0374104888840803</v>
      </c>
      <c r="Z21" s="87">
        <v>29.938903169913662</v>
      </c>
      <c r="AA21" s="88">
        <v>3.2969726772983163</v>
      </c>
      <c r="AB21" s="87">
        <v>16.47834587097168</v>
      </c>
      <c r="AC21" s="88">
        <v>4.1558551788330078</v>
      </c>
      <c r="AD21" s="87">
        <v>5.8808269500732422</v>
      </c>
      <c r="AE21" s="210">
        <v>4.4828438758850098</v>
      </c>
      <c r="AF21" s="119"/>
      <c r="AG21" s="119"/>
      <c r="AH21" s="119"/>
      <c r="AI21" s="119"/>
    </row>
    <row r="22" spans="1:35">
      <c r="A22" s="209" t="s">
        <v>53</v>
      </c>
      <c r="B22" s="87" t="s">
        <v>5</v>
      </c>
      <c r="C22" s="88" t="s">
        <v>5</v>
      </c>
      <c r="D22" s="87">
        <v>23.813516458404301</v>
      </c>
      <c r="E22" s="88">
        <v>3.2362980523886047</v>
      </c>
      <c r="F22" s="87">
        <v>29.385926738063361</v>
      </c>
      <c r="G22" s="88">
        <v>3.7488169284148527</v>
      </c>
      <c r="H22" s="87" t="s">
        <v>5</v>
      </c>
      <c r="I22" s="88" t="s">
        <v>5</v>
      </c>
      <c r="J22" s="87">
        <v>5.5724101066589355</v>
      </c>
      <c r="K22" s="88">
        <v>4.9524998664855957</v>
      </c>
      <c r="L22" s="87" t="s">
        <v>5</v>
      </c>
      <c r="M22" s="88" t="s">
        <v>5</v>
      </c>
      <c r="N22" s="87">
        <v>63.152874582759168</v>
      </c>
      <c r="O22" s="88">
        <v>3.7543648020483746</v>
      </c>
      <c r="P22" s="87">
        <v>53.337732801587983</v>
      </c>
      <c r="Q22" s="88">
        <v>4.138043879330505</v>
      </c>
      <c r="R22" s="87" t="s">
        <v>5</v>
      </c>
      <c r="S22" s="88" t="s">
        <v>5</v>
      </c>
      <c r="T22" s="87">
        <v>-9.8151416778564453</v>
      </c>
      <c r="U22" s="88">
        <v>5.5873661041259766</v>
      </c>
      <c r="V22" s="87" t="s">
        <v>5</v>
      </c>
      <c r="W22" s="88" t="s">
        <v>5</v>
      </c>
      <c r="X22" s="87">
        <v>13.033608958836529</v>
      </c>
      <c r="Y22" s="88">
        <v>2.920118487880321</v>
      </c>
      <c r="Z22" s="87">
        <v>17.276340460348671</v>
      </c>
      <c r="AA22" s="88">
        <v>3.1619266966820656</v>
      </c>
      <c r="AB22" s="87" t="s">
        <v>5</v>
      </c>
      <c r="AC22" s="88" t="s">
        <v>5</v>
      </c>
      <c r="AD22" s="87">
        <v>4.2427315711975098</v>
      </c>
      <c r="AE22" s="210">
        <v>4.3040528297424316</v>
      </c>
      <c r="AF22" s="119"/>
      <c r="AG22" s="119"/>
      <c r="AH22" s="119"/>
      <c r="AI22" s="119"/>
    </row>
    <row r="23" spans="1:35">
      <c r="A23" s="209" t="s">
        <v>71</v>
      </c>
      <c r="B23" s="87" t="s">
        <v>5</v>
      </c>
      <c r="C23" s="88" t="s">
        <v>5</v>
      </c>
      <c r="D23" s="87">
        <v>47.865953022378669</v>
      </c>
      <c r="E23" s="88">
        <v>4.1209893532849478</v>
      </c>
      <c r="F23" s="87">
        <v>27.858990210939218</v>
      </c>
      <c r="G23" s="88">
        <v>3.3823487778945434</v>
      </c>
      <c r="H23" s="87" t="s">
        <v>5</v>
      </c>
      <c r="I23" s="88" t="s">
        <v>5</v>
      </c>
      <c r="J23" s="87">
        <v>-20.006963729858398</v>
      </c>
      <c r="K23" s="88">
        <v>5.3313074111938477</v>
      </c>
      <c r="L23" s="87" t="s">
        <v>5</v>
      </c>
      <c r="M23" s="88" t="s">
        <v>5</v>
      </c>
      <c r="N23" s="87">
        <v>47.974705674797221</v>
      </c>
      <c r="O23" s="88">
        <v>4.1645069929011358</v>
      </c>
      <c r="P23" s="87">
        <v>62.355477994803252</v>
      </c>
      <c r="Q23" s="88">
        <v>3.9348090462445908</v>
      </c>
      <c r="R23" s="87" t="s">
        <v>5</v>
      </c>
      <c r="S23" s="88" t="s">
        <v>5</v>
      </c>
      <c r="T23" s="87">
        <v>14.380772590637207</v>
      </c>
      <c r="U23" s="88">
        <v>5.7293839454650879</v>
      </c>
      <c r="V23" s="87" t="s">
        <v>5</v>
      </c>
      <c r="W23" s="88" t="s">
        <v>5</v>
      </c>
      <c r="X23" s="87">
        <v>4.1593413028241013</v>
      </c>
      <c r="Y23" s="88">
        <v>1.0661787337568258</v>
      </c>
      <c r="Z23" s="87">
        <v>9.7855317942575368</v>
      </c>
      <c r="AA23" s="88">
        <v>2.3120297770996254</v>
      </c>
      <c r="AB23" s="87" t="s">
        <v>5</v>
      </c>
      <c r="AC23" s="88" t="s">
        <v>5</v>
      </c>
      <c r="AD23" s="87">
        <v>5.6261906623840332</v>
      </c>
      <c r="AE23" s="210">
        <v>2.5460202693939209</v>
      </c>
      <c r="AF23" s="119"/>
      <c r="AG23" s="119"/>
      <c r="AH23" s="119"/>
      <c r="AI23" s="119"/>
    </row>
    <row r="24" spans="1:35">
      <c r="A24" s="209" t="s">
        <v>39</v>
      </c>
      <c r="B24" s="87" t="s">
        <v>5</v>
      </c>
      <c r="C24" s="88" t="s">
        <v>5</v>
      </c>
      <c r="D24" s="87">
        <v>29.27838278676872</v>
      </c>
      <c r="E24" s="88">
        <v>3.5601837556736666</v>
      </c>
      <c r="F24" s="87">
        <v>31.5779890054683</v>
      </c>
      <c r="G24" s="88">
        <v>3.9397774651692377</v>
      </c>
      <c r="H24" s="87" t="s">
        <v>5</v>
      </c>
      <c r="I24" s="88" t="s">
        <v>5</v>
      </c>
      <c r="J24" s="87">
        <v>2.2996063232421875</v>
      </c>
      <c r="K24" s="88">
        <v>5.3100614547729492</v>
      </c>
      <c r="L24" s="87" t="s">
        <v>5</v>
      </c>
      <c r="M24" s="88" t="s">
        <v>5</v>
      </c>
      <c r="N24" s="87">
        <v>57.354220303138732</v>
      </c>
      <c r="O24" s="88">
        <v>4.1123415129502767</v>
      </c>
      <c r="P24" s="87">
        <v>56.35095736350911</v>
      </c>
      <c r="Q24" s="88">
        <v>4.3379236822934448</v>
      </c>
      <c r="R24" s="87" t="s">
        <v>5</v>
      </c>
      <c r="S24" s="88" t="s">
        <v>5</v>
      </c>
      <c r="T24" s="87">
        <v>-1.003262996673584</v>
      </c>
      <c r="U24" s="88">
        <v>5.9773683547973633</v>
      </c>
      <c r="V24" s="87" t="s">
        <v>5</v>
      </c>
      <c r="W24" s="88" t="s">
        <v>5</v>
      </c>
      <c r="X24" s="87">
        <v>13.367396910092561</v>
      </c>
      <c r="Y24" s="88">
        <v>2.957796071886639</v>
      </c>
      <c r="Z24" s="87">
        <v>12.0710536310226</v>
      </c>
      <c r="AA24" s="88">
        <v>2.8963587840326919</v>
      </c>
      <c r="AB24" s="87" t="s">
        <v>5</v>
      </c>
      <c r="AC24" s="88" t="s">
        <v>5</v>
      </c>
      <c r="AD24" s="87">
        <v>-1.2963433265686035</v>
      </c>
      <c r="AE24" s="210">
        <v>4.1397404670715332</v>
      </c>
      <c r="AF24" s="119"/>
      <c r="AG24" s="119"/>
      <c r="AH24" s="119"/>
      <c r="AI24" s="119"/>
    </row>
    <row r="25" spans="1:35">
      <c r="A25" s="209" t="s">
        <v>44</v>
      </c>
      <c r="B25" s="87" t="s">
        <v>5</v>
      </c>
      <c r="C25" s="88" t="s">
        <v>5</v>
      </c>
      <c r="D25" s="87">
        <v>32.035184712797317</v>
      </c>
      <c r="E25" s="88">
        <v>3.7722858243409987</v>
      </c>
      <c r="F25" s="87">
        <v>37.813829348112627</v>
      </c>
      <c r="G25" s="88">
        <v>4.8510443837846449</v>
      </c>
      <c r="H25" s="87" t="s">
        <v>5</v>
      </c>
      <c r="I25" s="88" t="s">
        <v>5</v>
      </c>
      <c r="J25" s="87">
        <v>5.7786445617675781</v>
      </c>
      <c r="K25" s="88">
        <v>6.1451420783996582</v>
      </c>
      <c r="L25" s="87" t="s">
        <v>5</v>
      </c>
      <c r="M25" s="88" t="s">
        <v>5</v>
      </c>
      <c r="N25" s="87">
        <v>54.827863025968817</v>
      </c>
      <c r="O25" s="88">
        <v>4.2678206475083087</v>
      </c>
      <c r="P25" s="87">
        <v>50.808483477868258</v>
      </c>
      <c r="Q25" s="88">
        <v>5.5242298724325307</v>
      </c>
      <c r="R25" s="87" t="s">
        <v>5</v>
      </c>
      <c r="S25" s="88" t="s">
        <v>5</v>
      </c>
      <c r="T25" s="87">
        <v>-4.0193796157836914</v>
      </c>
      <c r="U25" s="88">
        <v>6.9807887077331543</v>
      </c>
      <c r="V25" s="87" t="s">
        <v>5</v>
      </c>
      <c r="W25" s="88" t="s">
        <v>5</v>
      </c>
      <c r="X25" s="87">
        <v>13.13695226123386</v>
      </c>
      <c r="Y25" s="88">
        <v>2.8350054102995021</v>
      </c>
      <c r="Z25" s="87">
        <v>11.377687174019121</v>
      </c>
      <c r="AA25" s="88">
        <v>3.0895510867819924</v>
      </c>
      <c r="AB25" s="87" t="s">
        <v>5</v>
      </c>
      <c r="AC25" s="88" t="s">
        <v>5</v>
      </c>
      <c r="AD25" s="87">
        <v>-1.7592650651931763</v>
      </c>
      <c r="AE25" s="210">
        <v>4.1931591033935547</v>
      </c>
      <c r="AF25" s="119"/>
      <c r="AG25" s="119"/>
      <c r="AH25" s="119"/>
      <c r="AI25" s="119"/>
    </row>
    <row r="26" spans="1:35">
      <c r="A26" s="209" t="s">
        <v>72</v>
      </c>
      <c r="B26" s="87">
        <v>33.71710526315789</v>
      </c>
      <c r="C26" s="88">
        <v>4.6860387381596915</v>
      </c>
      <c r="D26" s="87">
        <v>27.722772277227719</v>
      </c>
      <c r="E26" s="88">
        <v>4.5770637020927722</v>
      </c>
      <c r="F26" s="87">
        <v>39.024390243902438</v>
      </c>
      <c r="G26" s="88">
        <v>5.220643244814128</v>
      </c>
      <c r="H26" s="87">
        <v>5.3072848320007324</v>
      </c>
      <c r="I26" s="88">
        <v>7.0152745246887207</v>
      </c>
      <c r="J26" s="87">
        <v>11.301617622375488</v>
      </c>
      <c r="K26" s="88">
        <v>6.942955493927002</v>
      </c>
      <c r="L26" s="87">
        <v>44.651029748283747</v>
      </c>
      <c r="M26" s="88">
        <v>5.4995471431086678</v>
      </c>
      <c r="N26" s="87">
        <v>59.405940594059402</v>
      </c>
      <c r="O26" s="88">
        <v>5.0039104820075542</v>
      </c>
      <c r="P26" s="87">
        <v>50</v>
      </c>
      <c r="Q26" s="88">
        <v>6.0114283145134308</v>
      </c>
      <c r="R26" s="87">
        <v>5.3489704132080078</v>
      </c>
      <c r="S26" s="88">
        <v>8.1475324630737305</v>
      </c>
      <c r="T26" s="87">
        <v>-9.4059410095214844</v>
      </c>
      <c r="U26" s="88">
        <v>7.8215336799621582</v>
      </c>
      <c r="V26" s="87">
        <v>21.631864988558348</v>
      </c>
      <c r="W26" s="88">
        <v>4.4656533550375519</v>
      </c>
      <c r="X26" s="87">
        <v>12.87128712871287</v>
      </c>
      <c r="Y26" s="88">
        <v>3.7286331495502001</v>
      </c>
      <c r="Z26" s="87">
        <v>10.97560975609756</v>
      </c>
      <c r="AA26" s="88">
        <v>3.7815374908803374</v>
      </c>
      <c r="AB26" s="87">
        <v>-10.656254768371582</v>
      </c>
      <c r="AC26" s="88">
        <v>5.8516736030578613</v>
      </c>
      <c r="AD26" s="87">
        <v>-1.8956773281097412</v>
      </c>
      <c r="AE26" s="210">
        <v>5.3106241226196289</v>
      </c>
      <c r="AF26" s="119"/>
      <c r="AG26" s="119"/>
      <c r="AH26" s="119"/>
      <c r="AI26" s="119"/>
    </row>
    <row r="27" spans="1:35">
      <c r="A27" s="209" t="s">
        <v>59</v>
      </c>
      <c r="B27" s="87">
        <v>29.689585024189419</v>
      </c>
      <c r="C27" s="88">
        <v>3.5037194892163877</v>
      </c>
      <c r="D27" s="87">
        <v>21.32936625007396</v>
      </c>
      <c r="E27" s="88">
        <v>3.8039202603500688</v>
      </c>
      <c r="F27" s="87">
        <v>35.921142725293187</v>
      </c>
      <c r="G27" s="88">
        <v>3.6662025823696531</v>
      </c>
      <c r="H27" s="87">
        <v>6.2315578460693359</v>
      </c>
      <c r="I27" s="88">
        <v>5.071202278137207</v>
      </c>
      <c r="J27" s="87">
        <v>14.591776847839355</v>
      </c>
      <c r="K27" s="88">
        <v>5.2830719947814941</v>
      </c>
      <c r="L27" s="87">
        <v>46.168370040053823</v>
      </c>
      <c r="M27" s="88">
        <v>4.3887360083634634</v>
      </c>
      <c r="N27" s="87">
        <v>57.930277298846697</v>
      </c>
      <c r="O27" s="88">
        <v>4.9505500939098122</v>
      </c>
      <c r="P27" s="87">
        <v>52.593441480655827</v>
      </c>
      <c r="Q27" s="88">
        <v>3.750796700125278</v>
      </c>
      <c r="R27" s="87">
        <v>6.4250712394714355</v>
      </c>
      <c r="S27" s="88">
        <v>5.7731690406799316</v>
      </c>
      <c r="T27" s="87">
        <v>-5.3368358612060547</v>
      </c>
      <c r="U27" s="88">
        <v>6.2109918594360352</v>
      </c>
      <c r="V27" s="87">
        <v>24.142044935756761</v>
      </c>
      <c r="W27" s="88">
        <v>4.928455089279745</v>
      </c>
      <c r="X27" s="87">
        <v>20.740356451079339</v>
      </c>
      <c r="Y27" s="88">
        <v>3.908724056699532</v>
      </c>
      <c r="Z27" s="87">
        <v>11.485415794050979</v>
      </c>
      <c r="AA27" s="88">
        <v>2.7041564836321341</v>
      </c>
      <c r="AB27" s="87">
        <v>-12.65662956237793</v>
      </c>
      <c r="AC27" s="88">
        <v>5.621577262878418</v>
      </c>
      <c r="AD27" s="87">
        <v>-9.2549409866333008</v>
      </c>
      <c r="AE27" s="210">
        <v>4.752955436706543</v>
      </c>
      <c r="AF27" s="119"/>
      <c r="AG27" s="119"/>
      <c r="AH27" s="119"/>
      <c r="AI27" s="119"/>
    </row>
    <row r="28" spans="1:35">
      <c r="A28" s="209" t="s">
        <v>70</v>
      </c>
      <c r="B28" s="87" t="s">
        <v>5</v>
      </c>
      <c r="C28" s="88" t="s">
        <v>5</v>
      </c>
      <c r="D28" s="87">
        <v>34.694739834700769</v>
      </c>
      <c r="E28" s="88">
        <v>6.3486851255302081</v>
      </c>
      <c r="F28" s="87">
        <v>37.139313093816448</v>
      </c>
      <c r="G28" s="88">
        <v>4.2521895083021306</v>
      </c>
      <c r="H28" s="87" t="s">
        <v>5</v>
      </c>
      <c r="I28" s="88" t="s">
        <v>5</v>
      </c>
      <c r="J28" s="87">
        <v>2.4445731639862061</v>
      </c>
      <c r="K28" s="88">
        <v>7.6411333084106445</v>
      </c>
      <c r="L28" s="87" t="s">
        <v>5</v>
      </c>
      <c r="M28" s="88" t="s">
        <v>5</v>
      </c>
      <c r="N28" s="87">
        <v>55.624182402582093</v>
      </c>
      <c r="O28" s="88">
        <v>6.9309577156507292</v>
      </c>
      <c r="P28" s="87">
        <v>54.943910167033003</v>
      </c>
      <c r="Q28" s="88">
        <v>4.6454205072345021</v>
      </c>
      <c r="R28" s="87" t="s">
        <v>5</v>
      </c>
      <c r="S28" s="88" t="s">
        <v>5</v>
      </c>
      <c r="T28" s="87">
        <v>-0.68027222156524658</v>
      </c>
      <c r="U28" s="88">
        <v>8.3437461853027344</v>
      </c>
      <c r="V28" s="87" t="s">
        <v>5</v>
      </c>
      <c r="W28" s="88" t="s">
        <v>5</v>
      </c>
      <c r="X28" s="87">
        <v>9.6810777627171518</v>
      </c>
      <c r="Y28" s="88">
        <v>2.5060663790815134</v>
      </c>
      <c r="Z28" s="87">
        <v>7.9167767391505519</v>
      </c>
      <c r="AA28" s="88">
        <v>2.4989360638751092</v>
      </c>
      <c r="AB28" s="87" t="s">
        <v>5</v>
      </c>
      <c r="AC28" s="88" t="s">
        <v>5</v>
      </c>
      <c r="AD28" s="87">
        <v>-1.764301061630249</v>
      </c>
      <c r="AE28" s="210">
        <v>3.5390746593475342</v>
      </c>
      <c r="AF28" s="119"/>
      <c r="AG28" s="119"/>
      <c r="AH28" s="119"/>
      <c r="AI28" s="119"/>
    </row>
    <row r="29" spans="1:35">
      <c r="A29" s="209" t="s">
        <v>56</v>
      </c>
      <c r="B29" s="87" t="s">
        <v>5</v>
      </c>
      <c r="C29" s="88" t="s">
        <v>5</v>
      </c>
      <c r="D29" s="87">
        <v>69.752985119073401</v>
      </c>
      <c r="E29" s="88">
        <v>3.5143454353288033</v>
      </c>
      <c r="F29" s="87">
        <v>65.757126730527048</v>
      </c>
      <c r="G29" s="88">
        <v>3.8851349090054597</v>
      </c>
      <c r="H29" s="87" t="s">
        <v>5</v>
      </c>
      <c r="I29" s="88" t="s">
        <v>5</v>
      </c>
      <c r="J29" s="87">
        <v>-3.9958584308624268</v>
      </c>
      <c r="K29" s="88">
        <v>5.2387876510620117</v>
      </c>
      <c r="L29" s="87" t="s">
        <v>5</v>
      </c>
      <c r="M29" s="88" t="s">
        <v>5</v>
      </c>
      <c r="N29" s="87">
        <v>30.24701488092661</v>
      </c>
      <c r="O29" s="88">
        <v>3.5143454353288024</v>
      </c>
      <c r="P29" s="87">
        <v>34.019982987336107</v>
      </c>
      <c r="Q29" s="88">
        <v>3.8910947943694385</v>
      </c>
      <c r="R29" s="87" t="s">
        <v>5</v>
      </c>
      <c r="S29" s="88" t="s">
        <v>5</v>
      </c>
      <c r="T29" s="87">
        <v>3.772968053817749</v>
      </c>
      <c r="U29" s="88">
        <v>5.2432093620300293</v>
      </c>
      <c r="V29" s="87" t="s">
        <v>5</v>
      </c>
      <c r="W29" s="88" t="s">
        <v>5</v>
      </c>
      <c r="X29" s="87">
        <v>0</v>
      </c>
      <c r="Y29" s="88">
        <v>0</v>
      </c>
      <c r="Z29" s="87">
        <v>0.222890282136843</v>
      </c>
      <c r="AA29" s="88">
        <v>0.22286167079560792</v>
      </c>
      <c r="AB29" s="87" t="s">
        <v>5</v>
      </c>
      <c r="AC29" s="88" t="s">
        <v>5</v>
      </c>
      <c r="AD29" s="87">
        <v>0.22289028763771057</v>
      </c>
      <c r="AE29" s="210">
        <v>0.22286167740821838</v>
      </c>
      <c r="AF29" s="119"/>
      <c r="AG29" s="119"/>
      <c r="AH29" s="119"/>
      <c r="AI29" s="119"/>
    </row>
    <row r="30" spans="1:35">
      <c r="A30" s="209" t="s">
        <v>65</v>
      </c>
      <c r="B30" s="87">
        <v>81.156893485259673</v>
      </c>
      <c r="C30" s="88">
        <v>4.319001035914928</v>
      </c>
      <c r="D30" s="87">
        <v>86.525992609897727</v>
      </c>
      <c r="E30" s="88">
        <v>2.6156519849901332</v>
      </c>
      <c r="F30" s="87">
        <v>83.791784264592835</v>
      </c>
      <c r="G30" s="88">
        <v>2.5097085583937093</v>
      </c>
      <c r="H30" s="87">
        <v>2.6348907947540283</v>
      </c>
      <c r="I30" s="88">
        <v>4.9952383041381836</v>
      </c>
      <c r="J30" s="87">
        <v>-2.734208345413208</v>
      </c>
      <c r="K30" s="88">
        <v>3.6249513626098633</v>
      </c>
      <c r="L30" s="87">
        <v>10.89075416618064</v>
      </c>
      <c r="M30" s="88">
        <v>3.7341497088595599</v>
      </c>
      <c r="N30" s="87">
        <v>13.47400739010228</v>
      </c>
      <c r="O30" s="88">
        <v>2.615651984990135</v>
      </c>
      <c r="P30" s="87">
        <v>14.62805647390876</v>
      </c>
      <c r="Q30" s="88">
        <v>2.0763562618492015</v>
      </c>
      <c r="R30" s="87">
        <v>3.737302303314209</v>
      </c>
      <c r="S30" s="88">
        <v>4.2726020812988281</v>
      </c>
      <c r="T30" s="87">
        <v>1.1540490388870239</v>
      </c>
      <c r="U30" s="88">
        <v>3.3395943641662598</v>
      </c>
      <c r="V30" s="87">
        <v>7.9523523485596757</v>
      </c>
      <c r="W30" s="88">
        <v>3.2002590889674711</v>
      </c>
      <c r="X30" s="87">
        <v>0</v>
      </c>
      <c r="Y30" s="88">
        <v>0</v>
      </c>
      <c r="Z30" s="87">
        <v>1.5801592614984299</v>
      </c>
      <c r="AA30" s="88">
        <v>1.5635208005896086</v>
      </c>
      <c r="AB30" s="87">
        <v>-6.3721928596496582</v>
      </c>
      <c r="AC30" s="88">
        <v>3.5617771148681641</v>
      </c>
      <c r="AD30" s="87">
        <v>1.5801593065261841</v>
      </c>
      <c r="AE30" s="210">
        <v>1.5635207891464233</v>
      </c>
      <c r="AF30" s="119"/>
      <c r="AG30" s="119"/>
      <c r="AH30" s="119"/>
      <c r="AI30" s="119"/>
    </row>
    <row r="31" spans="1:35">
      <c r="A31" s="209" t="s">
        <v>40</v>
      </c>
      <c r="B31" s="87" t="s">
        <v>5</v>
      </c>
      <c r="C31" s="88" t="s">
        <v>5</v>
      </c>
      <c r="D31" s="87">
        <v>23.322587330285881</v>
      </c>
      <c r="E31" s="88">
        <v>5.5801109748719364</v>
      </c>
      <c r="F31" s="87">
        <v>25.132201801862401</v>
      </c>
      <c r="G31" s="88">
        <v>4.4161806423906276</v>
      </c>
      <c r="H31" s="87" t="s">
        <v>5</v>
      </c>
      <c r="I31" s="88" t="s">
        <v>5</v>
      </c>
      <c r="J31" s="87">
        <v>1.8096144199371338</v>
      </c>
      <c r="K31" s="88">
        <v>7.1161990165710449</v>
      </c>
      <c r="L31" s="87" t="s">
        <v>5</v>
      </c>
      <c r="M31" s="88" t="s">
        <v>5</v>
      </c>
      <c r="N31" s="87">
        <v>60.071088991431211</v>
      </c>
      <c r="O31" s="88">
        <v>6.3730266909814661</v>
      </c>
      <c r="P31" s="87">
        <v>53.570781728337522</v>
      </c>
      <c r="Q31" s="88">
        <v>5.7685231897413027</v>
      </c>
      <c r="R31" s="87" t="s">
        <v>5</v>
      </c>
      <c r="S31" s="88" t="s">
        <v>5</v>
      </c>
      <c r="T31" s="87">
        <v>-6.5003070831298828</v>
      </c>
      <c r="U31" s="88">
        <v>8.5960063934326172</v>
      </c>
      <c r="V31" s="87" t="s">
        <v>5</v>
      </c>
      <c r="W31" s="88" t="s">
        <v>5</v>
      </c>
      <c r="X31" s="87">
        <v>16.606323678282902</v>
      </c>
      <c r="Y31" s="88">
        <v>3.7438051287898375</v>
      </c>
      <c r="Z31" s="87">
        <v>21.29701646980007</v>
      </c>
      <c r="AA31" s="88">
        <v>4.3063416151670939</v>
      </c>
      <c r="AB31" s="87" t="s">
        <v>5</v>
      </c>
      <c r="AC31" s="88" t="s">
        <v>5</v>
      </c>
      <c r="AD31" s="87">
        <v>4.6906929016113281</v>
      </c>
      <c r="AE31" s="210">
        <v>5.7061944007873535</v>
      </c>
      <c r="AF31" s="119"/>
      <c r="AG31" s="119"/>
      <c r="AH31" s="119"/>
      <c r="AI31" s="119"/>
    </row>
    <row r="32" spans="1:35">
      <c r="A32" s="209" t="s">
        <v>33</v>
      </c>
      <c r="B32" s="92">
        <v>27.7752356093286</v>
      </c>
      <c r="C32" s="93">
        <v>3.6861861455489562</v>
      </c>
      <c r="D32" s="92" t="s">
        <v>5</v>
      </c>
      <c r="E32" s="93" t="s">
        <v>5</v>
      </c>
      <c r="F32" s="92">
        <v>15.680563725722539</v>
      </c>
      <c r="G32" s="93">
        <v>3.6726643012646996</v>
      </c>
      <c r="H32" s="92">
        <v>-12.094672203063965</v>
      </c>
      <c r="I32" s="93">
        <v>5.2035017013549805</v>
      </c>
      <c r="J32" s="92" t="s">
        <v>5</v>
      </c>
      <c r="K32" s="93" t="s">
        <v>5</v>
      </c>
      <c r="L32" s="92">
        <v>52.840757453141109</v>
      </c>
      <c r="M32" s="93">
        <v>4.0912955463401675</v>
      </c>
      <c r="N32" s="92" t="s">
        <v>5</v>
      </c>
      <c r="O32" s="93" t="s">
        <v>5</v>
      </c>
      <c r="P32" s="92">
        <v>53.395040372826927</v>
      </c>
      <c r="Q32" s="93">
        <v>4.8077300860980454</v>
      </c>
      <c r="R32" s="92">
        <v>0.55428290367126465</v>
      </c>
      <c r="S32" s="93">
        <v>6.3129205703735352</v>
      </c>
      <c r="T32" s="92" t="s">
        <v>5</v>
      </c>
      <c r="U32" s="93" t="s">
        <v>5</v>
      </c>
      <c r="V32" s="92">
        <v>19.384006937530302</v>
      </c>
      <c r="W32" s="93">
        <v>3.0299858542117857</v>
      </c>
      <c r="X32" s="92" t="s">
        <v>5</v>
      </c>
      <c r="Y32" s="93" t="s">
        <v>5</v>
      </c>
      <c r="Z32" s="92">
        <v>30.92439590145052</v>
      </c>
      <c r="AA32" s="93">
        <v>4.2571733220179517</v>
      </c>
      <c r="AB32" s="92">
        <v>11.540389060974121</v>
      </c>
      <c r="AC32" s="93">
        <v>5.2253556251525879</v>
      </c>
      <c r="AD32" s="92" t="s">
        <v>5</v>
      </c>
      <c r="AE32" s="217" t="s">
        <v>5</v>
      </c>
      <c r="AF32" s="119"/>
      <c r="AG32" s="119"/>
      <c r="AH32" s="119"/>
      <c r="AI32" s="119"/>
    </row>
    <row r="33" spans="1:35">
      <c r="A33" s="209" t="s">
        <v>50</v>
      </c>
      <c r="B33" s="87">
        <v>31.93844566503817</v>
      </c>
      <c r="C33" s="88">
        <v>4.0857065093469318</v>
      </c>
      <c r="D33" s="87" t="s">
        <v>5</v>
      </c>
      <c r="E33" s="88" t="s">
        <v>5</v>
      </c>
      <c r="F33" s="87">
        <v>30.25590732040218</v>
      </c>
      <c r="G33" s="88">
        <v>4.2711036267305325</v>
      </c>
      <c r="H33" s="87">
        <v>-1.6825383901596069</v>
      </c>
      <c r="I33" s="88">
        <v>5.9106111526489258</v>
      </c>
      <c r="J33" s="87" t="s">
        <v>5</v>
      </c>
      <c r="K33" s="88" t="s">
        <v>5</v>
      </c>
      <c r="L33" s="87">
        <v>60.417703121535361</v>
      </c>
      <c r="M33" s="88">
        <v>4.5992135557639848</v>
      </c>
      <c r="N33" s="87" t="s">
        <v>5</v>
      </c>
      <c r="O33" s="88" t="s">
        <v>5</v>
      </c>
      <c r="P33" s="87">
        <v>60.389251306726109</v>
      </c>
      <c r="Q33" s="88">
        <v>4.0365250764397702</v>
      </c>
      <c r="R33" s="87">
        <v>-2.8451815247535706E-2</v>
      </c>
      <c r="S33" s="88">
        <v>6.1193380355834961</v>
      </c>
      <c r="T33" s="87" t="s">
        <v>5</v>
      </c>
      <c r="U33" s="88" t="s">
        <v>5</v>
      </c>
      <c r="V33" s="87">
        <v>7.6438512134264727</v>
      </c>
      <c r="W33" s="88">
        <v>2.5708087529709016</v>
      </c>
      <c r="X33" s="87" t="s">
        <v>5</v>
      </c>
      <c r="Y33" s="88" t="s">
        <v>5</v>
      </c>
      <c r="Z33" s="87">
        <v>9.3548413728717215</v>
      </c>
      <c r="AA33" s="88">
        <v>2.4595532964864639</v>
      </c>
      <c r="AB33" s="87">
        <v>1.7109901905059814</v>
      </c>
      <c r="AC33" s="88">
        <v>3.557873010635376</v>
      </c>
      <c r="AD33" s="87" t="s">
        <v>5</v>
      </c>
      <c r="AE33" s="210" t="s">
        <v>5</v>
      </c>
      <c r="AF33" s="119"/>
      <c r="AG33" s="119"/>
      <c r="AH33" s="119"/>
      <c r="AI33" s="119"/>
    </row>
    <row r="34" spans="1:35">
      <c r="A34" s="209" t="s">
        <v>1</v>
      </c>
      <c r="B34" s="87">
        <v>47.368421052631582</v>
      </c>
      <c r="C34" s="88">
        <v>5.8748548492407471</v>
      </c>
      <c r="D34" s="87" t="s">
        <v>5</v>
      </c>
      <c r="E34" s="88" t="s">
        <v>5</v>
      </c>
      <c r="F34" s="87">
        <v>51.136254758010871</v>
      </c>
      <c r="G34" s="88">
        <v>7.5652113624915298</v>
      </c>
      <c r="H34" s="87">
        <v>3.7678337097167969</v>
      </c>
      <c r="I34" s="88">
        <v>9.5784311294555664</v>
      </c>
      <c r="J34" s="87" t="s">
        <v>5</v>
      </c>
      <c r="K34" s="88" t="s">
        <v>5</v>
      </c>
      <c r="L34" s="87">
        <v>38.596491228070171</v>
      </c>
      <c r="M34" s="88">
        <v>5.9195089702491801</v>
      </c>
      <c r="N34" s="87" t="s">
        <v>5</v>
      </c>
      <c r="O34" s="88" t="s">
        <v>5</v>
      </c>
      <c r="P34" s="87">
        <v>45.031226318968578</v>
      </c>
      <c r="Q34" s="88">
        <v>7.5677826185505541</v>
      </c>
      <c r="R34" s="87">
        <v>6.4347352981567383</v>
      </c>
      <c r="S34" s="88">
        <v>9.6079092025756836</v>
      </c>
      <c r="T34" s="87" t="s">
        <v>5</v>
      </c>
      <c r="U34" s="88" t="s">
        <v>5</v>
      </c>
      <c r="V34" s="87">
        <v>14.03508771929825</v>
      </c>
      <c r="W34" s="88">
        <v>4.2944835058791293</v>
      </c>
      <c r="X34" s="87" t="s">
        <v>5</v>
      </c>
      <c r="Y34" s="88" t="s">
        <v>5</v>
      </c>
      <c r="Z34" s="87">
        <v>3.8325189230205412</v>
      </c>
      <c r="AA34" s="88">
        <v>2.7132618107092092</v>
      </c>
      <c r="AB34" s="87">
        <v>-10.202569007873535</v>
      </c>
      <c r="AC34" s="88">
        <v>5.079801082611084</v>
      </c>
      <c r="AD34" s="87" t="s">
        <v>5</v>
      </c>
      <c r="AE34" s="210" t="s">
        <v>5</v>
      </c>
      <c r="AF34" s="119"/>
      <c r="AG34" s="119"/>
      <c r="AH34" s="119"/>
      <c r="AI34" s="119"/>
    </row>
    <row r="35" spans="1:35">
      <c r="A35" s="209" t="s">
        <v>66</v>
      </c>
      <c r="B35" s="87">
        <v>43.390371963822929</v>
      </c>
      <c r="C35" s="88">
        <v>4.3850242279634912</v>
      </c>
      <c r="D35" s="87">
        <v>34.49754504138108</v>
      </c>
      <c r="E35" s="88">
        <v>3.8805359244643043</v>
      </c>
      <c r="F35" s="87">
        <v>51.239318532294007</v>
      </c>
      <c r="G35" s="88">
        <v>4.0854822941929827</v>
      </c>
      <c r="H35" s="87">
        <v>7.8489465713500977</v>
      </c>
      <c r="I35" s="88">
        <v>5.9932966232299805</v>
      </c>
      <c r="J35" s="87">
        <v>16.74177360534668</v>
      </c>
      <c r="K35" s="88">
        <v>5.6346893310546875</v>
      </c>
      <c r="L35" s="87">
        <v>43.335796696236947</v>
      </c>
      <c r="M35" s="88">
        <v>4.7024068621705242</v>
      </c>
      <c r="N35" s="87">
        <v>50.993131449490342</v>
      </c>
      <c r="O35" s="88">
        <v>4.2862191879615361</v>
      </c>
      <c r="P35" s="87">
        <v>33.733224575251249</v>
      </c>
      <c r="Q35" s="88">
        <v>3.3361210321039074</v>
      </c>
      <c r="R35" s="87">
        <v>-9.6025724411010742</v>
      </c>
      <c r="S35" s="88">
        <v>5.7656164169311523</v>
      </c>
      <c r="T35" s="87">
        <v>-17.259906768798828</v>
      </c>
      <c r="U35" s="88">
        <v>5.4315171241760254</v>
      </c>
      <c r="V35" s="87">
        <v>13.27383133994012</v>
      </c>
      <c r="W35" s="88">
        <v>2.716466436677424</v>
      </c>
      <c r="X35" s="87">
        <v>14.509323509128579</v>
      </c>
      <c r="Y35" s="88">
        <v>3.383658054454147</v>
      </c>
      <c r="Z35" s="87">
        <v>15.027456892454749</v>
      </c>
      <c r="AA35" s="88">
        <v>3.0650035269192495</v>
      </c>
      <c r="AB35" s="87">
        <v>1.7536255121231079</v>
      </c>
      <c r="AC35" s="88">
        <v>4.0955386161804199</v>
      </c>
      <c r="AD35" s="87">
        <v>0.51813340187072754</v>
      </c>
      <c r="AE35" s="210">
        <v>4.5654559135437012</v>
      </c>
      <c r="AF35" s="119"/>
      <c r="AG35" s="119"/>
      <c r="AH35" s="119"/>
      <c r="AI35" s="119"/>
    </row>
    <row r="36" spans="1:35">
      <c r="A36" s="234" t="s">
        <v>77</v>
      </c>
      <c r="B36" s="101" t="s">
        <v>27</v>
      </c>
      <c r="C36" s="102" t="s">
        <v>27</v>
      </c>
      <c r="D36" s="101">
        <v>36.425166365612981</v>
      </c>
      <c r="E36" s="102">
        <v>6.7554216492821713</v>
      </c>
      <c r="F36" s="101">
        <v>17.21311475409836</v>
      </c>
      <c r="G36" s="102">
        <v>3.5792584321300556</v>
      </c>
      <c r="H36" s="101" t="s">
        <v>27</v>
      </c>
      <c r="I36" s="102" t="s">
        <v>27</v>
      </c>
      <c r="J36" s="101">
        <v>-19.212051391601562</v>
      </c>
      <c r="K36" s="102">
        <v>7.6450514793395996</v>
      </c>
      <c r="L36" s="101" t="s">
        <v>27</v>
      </c>
      <c r="M36" s="102" t="s">
        <v>27</v>
      </c>
      <c r="N36" s="101">
        <v>54.483608295002973</v>
      </c>
      <c r="O36" s="102">
        <v>4.8525679541451581</v>
      </c>
      <c r="P36" s="101">
        <v>75.409836065573771</v>
      </c>
      <c r="Q36" s="102">
        <v>4.1925096837978693</v>
      </c>
      <c r="R36" s="101" t="s">
        <v>27</v>
      </c>
      <c r="S36" s="102" t="s">
        <v>27</v>
      </c>
      <c r="T36" s="101">
        <v>20.926227569580078</v>
      </c>
      <c r="U36" s="102">
        <v>6.4128427505493164</v>
      </c>
      <c r="V36" s="101" t="s">
        <v>27</v>
      </c>
      <c r="W36" s="102" t="s">
        <v>27</v>
      </c>
      <c r="X36" s="101">
        <v>9.0912253393840494</v>
      </c>
      <c r="Y36" s="102">
        <v>3.867422770035208</v>
      </c>
      <c r="Z36" s="101">
        <v>7.3770491803278704</v>
      </c>
      <c r="AA36" s="102">
        <v>2.460104326573656</v>
      </c>
      <c r="AB36" s="101" t="s">
        <v>27</v>
      </c>
      <c r="AC36" s="102" t="s">
        <v>27</v>
      </c>
      <c r="AD36" s="101">
        <v>-1.7141761779785156</v>
      </c>
      <c r="AE36" s="289">
        <v>4.5835652351379395</v>
      </c>
      <c r="AF36" s="119"/>
      <c r="AG36" s="119"/>
      <c r="AH36" s="119"/>
      <c r="AI36" s="119"/>
    </row>
    <row r="37" spans="1:35">
      <c r="A37" s="191" t="s">
        <v>45</v>
      </c>
      <c r="B37" s="101">
        <v>34.110698763752829</v>
      </c>
      <c r="C37" s="102">
        <v>4.4022207017750148</v>
      </c>
      <c r="D37" s="101">
        <v>55.969346895453278</v>
      </c>
      <c r="E37" s="102">
        <v>7.6219509308080617</v>
      </c>
      <c r="F37" s="101">
        <v>41.271460536714258</v>
      </c>
      <c r="G37" s="102">
        <v>4.6736401613842125</v>
      </c>
      <c r="H37" s="101">
        <v>7.160761833190918</v>
      </c>
      <c r="I37" s="102">
        <v>6.4204716682434082</v>
      </c>
      <c r="J37" s="101">
        <v>-14.69788646697998</v>
      </c>
      <c r="K37" s="102">
        <v>8.9407520294189453</v>
      </c>
      <c r="L37" s="101">
        <v>59.850921747744273</v>
      </c>
      <c r="M37" s="102">
        <v>4.0644151317013879</v>
      </c>
      <c r="N37" s="101">
        <v>33.51222804432026</v>
      </c>
      <c r="O37" s="102">
        <v>5.7578052047672648</v>
      </c>
      <c r="P37" s="101">
        <v>53.761082013192677</v>
      </c>
      <c r="Q37" s="102">
        <v>4.8655826734214669</v>
      </c>
      <c r="R37" s="101">
        <v>-6.0898399353027344</v>
      </c>
      <c r="S37" s="102">
        <v>6.3398237228393555</v>
      </c>
      <c r="T37" s="101">
        <v>20.24885368347168</v>
      </c>
      <c r="U37" s="102">
        <v>7.5383167266845703</v>
      </c>
      <c r="V37" s="101">
        <v>6.0383794885028914</v>
      </c>
      <c r="W37" s="102">
        <v>1.9509156507034067</v>
      </c>
      <c r="X37" s="101">
        <v>10.518425060226461</v>
      </c>
      <c r="Y37" s="102">
        <v>5.4839849121348667</v>
      </c>
      <c r="Z37" s="101">
        <v>4.9674574500930762</v>
      </c>
      <c r="AA37" s="102">
        <v>2.181488677801696</v>
      </c>
      <c r="AB37" s="101">
        <v>-1.0709220170974731</v>
      </c>
      <c r="AC37" s="102">
        <v>2.9265961647033691</v>
      </c>
      <c r="AD37" s="101">
        <v>-5.5509676933288574</v>
      </c>
      <c r="AE37" s="289">
        <v>5.9019474983215332</v>
      </c>
      <c r="AF37" s="119"/>
      <c r="AG37" s="119"/>
      <c r="AH37" s="119"/>
      <c r="AI37" s="119"/>
    </row>
    <row r="38" spans="1:35">
      <c r="A38" s="191" t="s">
        <v>62</v>
      </c>
      <c r="B38" s="101" t="s">
        <v>5</v>
      </c>
      <c r="C38" s="102" t="s">
        <v>5</v>
      </c>
      <c r="D38" s="101">
        <v>26.022893674578441</v>
      </c>
      <c r="E38" s="102">
        <v>4.5053398676228031</v>
      </c>
      <c r="F38" s="101">
        <v>39.485924694345726</v>
      </c>
      <c r="G38" s="102">
        <v>5.3732549398954621</v>
      </c>
      <c r="H38" s="101" t="s">
        <v>5</v>
      </c>
      <c r="I38" s="102" t="s">
        <v>5</v>
      </c>
      <c r="J38" s="101">
        <v>13.463030815124512</v>
      </c>
      <c r="K38" s="102">
        <v>7.0121293067932129</v>
      </c>
      <c r="L38" s="101" t="s">
        <v>5</v>
      </c>
      <c r="M38" s="102" t="s">
        <v>5</v>
      </c>
      <c r="N38" s="101">
        <v>58.228657228877381</v>
      </c>
      <c r="O38" s="102">
        <v>5.838772844580876</v>
      </c>
      <c r="P38" s="101">
        <v>47.366173256152379</v>
      </c>
      <c r="Q38" s="102">
        <v>5.3242077159272831</v>
      </c>
      <c r="R38" s="101" t="s">
        <v>5</v>
      </c>
      <c r="S38" s="102" t="s">
        <v>5</v>
      </c>
      <c r="T38" s="101">
        <v>-10.862483978271484</v>
      </c>
      <c r="U38" s="102">
        <v>7.9018006324768066</v>
      </c>
      <c r="V38" s="101" t="s">
        <v>5</v>
      </c>
      <c r="W38" s="102" t="s">
        <v>5</v>
      </c>
      <c r="X38" s="101">
        <v>15.74844909654419</v>
      </c>
      <c r="Y38" s="102">
        <v>3.9855567801229803</v>
      </c>
      <c r="Z38" s="101">
        <v>13.1479020495019</v>
      </c>
      <c r="AA38" s="102">
        <v>3.2147784597362459</v>
      </c>
      <c r="AB38" s="101" t="s">
        <v>5</v>
      </c>
      <c r="AC38" s="102" t="s">
        <v>5</v>
      </c>
      <c r="AD38" s="101">
        <v>-2.6005470752716064</v>
      </c>
      <c r="AE38" s="289">
        <v>5.1204943656921387</v>
      </c>
      <c r="AF38" s="119"/>
      <c r="AG38" s="119"/>
      <c r="AH38" s="119"/>
      <c r="AI38" s="119"/>
    </row>
    <row r="39" spans="1:35">
      <c r="A39" s="191" t="s">
        <v>74</v>
      </c>
      <c r="B39" s="101">
        <v>32.827701045943833</v>
      </c>
      <c r="C39" s="102">
        <v>4.3196480603284719</v>
      </c>
      <c r="D39" s="101">
        <v>37.473760208850017</v>
      </c>
      <c r="E39" s="102">
        <v>4.8086927022080692</v>
      </c>
      <c r="F39" s="101">
        <v>34.3838293443523</v>
      </c>
      <c r="G39" s="102">
        <v>3.9577593852072237</v>
      </c>
      <c r="H39" s="101">
        <v>1.5561282634735107</v>
      </c>
      <c r="I39" s="102">
        <v>5.8586020469665527</v>
      </c>
      <c r="J39" s="101">
        <v>-3.0899307727813721</v>
      </c>
      <c r="K39" s="102">
        <v>6.2279520034790039</v>
      </c>
      <c r="L39" s="101">
        <v>59.833151550804743</v>
      </c>
      <c r="M39" s="102">
        <v>4.6006876569103161</v>
      </c>
      <c r="N39" s="101">
        <v>52.793830753093857</v>
      </c>
      <c r="O39" s="102">
        <v>4.7102409197506097</v>
      </c>
      <c r="P39" s="101">
        <v>52.244496754264823</v>
      </c>
      <c r="Q39" s="102">
        <v>4.2929668688291747</v>
      </c>
      <c r="R39" s="101">
        <v>-7.5886549949645996</v>
      </c>
      <c r="S39" s="102">
        <v>6.2925267219543457</v>
      </c>
      <c r="T39" s="101">
        <v>-0.54933398962020874</v>
      </c>
      <c r="U39" s="102">
        <v>6.3730630874633789</v>
      </c>
      <c r="V39" s="101">
        <v>7.339147403251431</v>
      </c>
      <c r="W39" s="102">
        <v>2.232100373780403</v>
      </c>
      <c r="X39" s="101">
        <v>9.7324090380561064</v>
      </c>
      <c r="Y39" s="102">
        <v>2.8354636110124054</v>
      </c>
      <c r="Z39" s="101">
        <v>13.37167390138289</v>
      </c>
      <c r="AA39" s="102">
        <v>2.7093993037725999</v>
      </c>
      <c r="AB39" s="101">
        <v>6.0325264930725098</v>
      </c>
      <c r="AC39" s="102">
        <v>3.5104296207427979</v>
      </c>
      <c r="AD39" s="101">
        <v>3.6392648220062256</v>
      </c>
      <c r="AE39" s="289">
        <v>3.921823263168335</v>
      </c>
      <c r="AF39" s="119"/>
      <c r="AG39" s="119"/>
      <c r="AH39" s="119"/>
      <c r="AI39" s="119"/>
    </row>
    <row r="40" spans="1:35">
      <c r="A40" s="191" t="s">
        <v>48</v>
      </c>
      <c r="B40" s="101" t="s">
        <v>5</v>
      </c>
      <c r="C40" s="102" t="s">
        <v>5</v>
      </c>
      <c r="D40" s="101">
        <v>51.035369074415307</v>
      </c>
      <c r="E40" s="102">
        <v>4.4634155370943098</v>
      </c>
      <c r="F40" s="101">
        <v>36.485242161124603</v>
      </c>
      <c r="G40" s="102">
        <v>4.324593204605085</v>
      </c>
      <c r="H40" s="101" t="s">
        <v>5</v>
      </c>
      <c r="I40" s="102" t="s">
        <v>5</v>
      </c>
      <c r="J40" s="101">
        <v>-14.550127029418945</v>
      </c>
      <c r="K40" s="102">
        <v>6.2148356437683105</v>
      </c>
      <c r="L40" s="101" t="s">
        <v>5</v>
      </c>
      <c r="M40" s="102" t="s">
        <v>5</v>
      </c>
      <c r="N40" s="101">
        <v>45.443059268857759</v>
      </c>
      <c r="O40" s="102">
        <v>4.4094610167012789</v>
      </c>
      <c r="P40" s="101">
        <v>58.547883239055132</v>
      </c>
      <c r="Q40" s="102">
        <v>4.4290951733296486</v>
      </c>
      <c r="R40" s="101" t="s">
        <v>5</v>
      </c>
      <c r="S40" s="102" t="s">
        <v>5</v>
      </c>
      <c r="T40" s="101">
        <v>13.104824066162109</v>
      </c>
      <c r="U40" s="102">
        <v>6.2498183250427246</v>
      </c>
      <c r="V40" s="101" t="s">
        <v>5</v>
      </c>
      <c r="W40" s="102" t="s">
        <v>5</v>
      </c>
      <c r="X40" s="101">
        <v>3.5215716567269171</v>
      </c>
      <c r="Y40" s="102">
        <v>1.4686512651723156</v>
      </c>
      <c r="Z40" s="101">
        <v>4.9668745998202741</v>
      </c>
      <c r="AA40" s="102">
        <v>1.7089257101397797</v>
      </c>
      <c r="AB40" s="101" t="s">
        <v>5</v>
      </c>
      <c r="AC40" s="102" t="s">
        <v>5</v>
      </c>
      <c r="AD40" s="101">
        <v>1.4453029632568359</v>
      </c>
      <c r="AE40" s="289">
        <v>2.253300666809082</v>
      </c>
      <c r="AF40" s="119"/>
      <c r="AG40" s="119"/>
      <c r="AH40" s="119"/>
      <c r="AI40" s="119"/>
    </row>
    <row r="41" spans="1:35" ht="15">
      <c r="A41" s="209" t="s">
        <v>520</v>
      </c>
      <c r="B41" s="101" t="s">
        <v>5</v>
      </c>
      <c r="C41" s="102" t="s">
        <v>5</v>
      </c>
      <c r="D41" s="101">
        <v>30.15678447288812</v>
      </c>
      <c r="E41" s="102">
        <v>4.4425151183922953</v>
      </c>
      <c r="F41" s="101">
        <v>27.411401694816359</v>
      </c>
      <c r="G41" s="102">
        <v>5.2895628706785409</v>
      </c>
      <c r="H41" s="101" t="s">
        <v>5</v>
      </c>
      <c r="I41" s="102" t="s">
        <v>5</v>
      </c>
      <c r="J41" s="101">
        <v>-2.7453827857971191</v>
      </c>
      <c r="K41" s="102">
        <v>6.9076347351074219</v>
      </c>
      <c r="L41" s="101" t="s">
        <v>5</v>
      </c>
      <c r="M41" s="102" t="s">
        <v>5</v>
      </c>
      <c r="N41" s="101">
        <v>54.829425842903468</v>
      </c>
      <c r="O41" s="102">
        <v>5.9415099008004919</v>
      </c>
      <c r="P41" s="101">
        <v>62.66814212435132</v>
      </c>
      <c r="Q41" s="102">
        <v>5.1286451534316226</v>
      </c>
      <c r="R41" s="101" t="s">
        <v>5</v>
      </c>
      <c r="S41" s="102" t="s">
        <v>5</v>
      </c>
      <c r="T41" s="101">
        <v>7.8387165069580078</v>
      </c>
      <c r="U41" s="102">
        <v>7.8488559722900391</v>
      </c>
      <c r="V41" s="101" t="s">
        <v>5</v>
      </c>
      <c r="W41" s="102" t="s">
        <v>5</v>
      </c>
      <c r="X41" s="101">
        <v>15.013789684208421</v>
      </c>
      <c r="Y41" s="102">
        <v>4.5214773328572697</v>
      </c>
      <c r="Z41" s="101">
        <v>9.9204561808323142</v>
      </c>
      <c r="AA41" s="102">
        <v>2.5904733895668324</v>
      </c>
      <c r="AB41" s="101" t="s">
        <v>5</v>
      </c>
      <c r="AC41" s="102" t="s">
        <v>5</v>
      </c>
      <c r="AD41" s="101">
        <v>-5.0933337211608887</v>
      </c>
      <c r="AE41" s="289">
        <v>5.2109799385070801</v>
      </c>
      <c r="AF41" s="119"/>
      <c r="AG41" s="119"/>
      <c r="AH41" s="119"/>
      <c r="AI41" s="119"/>
    </row>
    <row r="42" spans="1:35">
      <c r="A42" s="191" t="s">
        <v>73</v>
      </c>
      <c r="B42" s="101" t="s">
        <v>5</v>
      </c>
      <c r="C42" s="102" t="s">
        <v>5</v>
      </c>
      <c r="D42" s="101">
        <v>39.223301657083688</v>
      </c>
      <c r="E42" s="102">
        <v>4.1333824676210993</v>
      </c>
      <c r="F42" s="101">
        <v>31.355611563031271</v>
      </c>
      <c r="G42" s="102">
        <v>3.7391762824083528</v>
      </c>
      <c r="H42" s="101" t="s">
        <v>5</v>
      </c>
      <c r="I42" s="102" t="s">
        <v>5</v>
      </c>
      <c r="J42" s="101">
        <v>-7.8676900863647461</v>
      </c>
      <c r="K42" s="102">
        <v>5.5737142562866211</v>
      </c>
      <c r="L42" s="101" t="s">
        <v>5</v>
      </c>
      <c r="M42" s="102" t="s">
        <v>5</v>
      </c>
      <c r="N42" s="101">
        <v>59.417474883589307</v>
      </c>
      <c r="O42" s="102">
        <v>4.1353961730433468</v>
      </c>
      <c r="P42" s="101">
        <v>66.403851904290448</v>
      </c>
      <c r="Q42" s="102">
        <v>3.8948993805258607</v>
      </c>
      <c r="R42" s="101" t="s">
        <v>5</v>
      </c>
      <c r="S42" s="102" t="s">
        <v>5</v>
      </c>
      <c r="T42" s="101">
        <v>6.9863772392272949</v>
      </c>
      <c r="U42" s="102">
        <v>5.6808223724365234</v>
      </c>
      <c r="V42" s="101" t="s">
        <v>5</v>
      </c>
      <c r="W42" s="102" t="s">
        <v>5</v>
      </c>
      <c r="X42" s="101">
        <v>1.3592234593270049</v>
      </c>
      <c r="Y42" s="102">
        <v>0.96255768070428405</v>
      </c>
      <c r="Z42" s="101">
        <v>2.2405365326782891</v>
      </c>
      <c r="AA42" s="102">
        <v>1.321223982348708</v>
      </c>
      <c r="AB42" s="101" t="s">
        <v>5</v>
      </c>
      <c r="AC42" s="102" t="s">
        <v>5</v>
      </c>
      <c r="AD42" s="101">
        <v>0.88131308555603027</v>
      </c>
      <c r="AE42" s="289">
        <v>1.6346712112426758</v>
      </c>
      <c r="AF42" s="119"/>
      <c r="AG42" s="119"/>
      <c r="AH42" s="119"/>
      <c r="AI42" s="119"/>
    </row>
    <row r="43" spans="1:35">
      <c r="A43" s="191" t="s">
        <v>51</v>
      </c>
      <c r="B43" s="101">
        <v>37.678087649646471</v>
      </c>
      <c r="C43" s="102">
        <v>5.3076548239805001</v>
      </c>
      <c r="D43" s="101">
        <v>32.101264335966192</v>
      </c>
      <c r="E43" s="102">
        <v>3.9731854758261766</v>
      </c>
      <c r="F43" s="101">
        <v>35.140546294041407</v>
      </c>
      <c r="G43" s="102">
        <v>3.4663311096562888</v>
      </c>
      <c r="H43" s="101">
        <v>-2.537541389465332</v>
      </c>
      <c r="I43" s="102">
        <v>6.33929443359375</v>
      </c>
      <c r="J43" s="101">
        <v>3.0392818450927734</v>
      </c>
      <c r="K43" s="102">
        <v>5.2727274894714355</v>
      </c>
      <c r="L43" s="101">
        <v>60.017037870404089</v>
      </c>
      <c r="M43" s="102">
        <v>5.1931900882843181</v>
      </c>
      <c r="N43" s="101">
        <v>50.542197756221249</v>
      </c>
      <c r="O43" s="102">
        <v>4.3880046576499829</v>
      </c>
      <c r="P43" s="101">
        <v>57.089370005601417</v>
      </c>
      <c r="Q43" s="102">
        <v>3.8308276515759374</v>
      </c>
      <c r="R43" s="101">
        <v>-2.9276678562164307</v>
      </c>
      <c r="S43" s="102">
        <v>6.4532523155212402</v>
      </c>
      <c r="T43" s="101">
        <v>6.5471720695495605</v>
      </c>
      <c r="U43" s="102">
        <v>5.8249311447143555</v>
      </c>
      <c r="V43" s="101">
        <v>2.3048744799494352</v>
      </c>
      <c r="W43" s="102">
        <v>1.4449567955297058</v>
      </c>
      <c r="X43" s="101">
        <v>17.356537907812552</v>
      </c>
      <c r="Y43" s="102">
        <v>3.0835021819444908</v>
      </c>
      <c r="Z43" s="101">
        <v>7.7700837003571754</v>
      </c>
      <c r="AA43" s="102">
        <v>2.281246435123971</v>
      </c>
      <c r="AB43" s="101">
        <v>5.4652090072631836</v>
      </c>
      <c r="AC43" s="102">
        <v>2.7003676891326904</v>
      </c>
      <c r="AD43" s="101">
        <v>-9.5864543914794922</v>
      </c>
      <c r="AE43" s="289">
        <v>3.8356318473815918</v>
      </c>
      <c r="AF43" s="119"/>
      <c r="AG43" s="119"/>
      <c r="AH43" s="119"/>
      <c r="AI43" s="119"/>
    </row>
    <row r="44" spans="1:35">
      <c r="A44" s="222" t="s">
        <v>34</v>
      </c>
      <c r="B44" s="223">
        <v>33.892766734526447</v>
      </c>
      <c r="C44" s="224">
        <v>3.7827736249853303</v>
      </c>
      <c r="D44" s="223" t="s">
        <v>5</v>
      </c>
      <c r="E44" s="224" t="s">
        <v>5</v>
      </c>
      <c r="F44" s="223">
        <v>35.272852821335327</v>
      </c>
      <c r="G44" s="224">
        <v>4.6032420101175857</v>
      </c>
      <c r="H44" s="223">
        <v>1.3800860643386841</v>
      </c>
      <c r="I44" s="224">
        <v>5.9581217765808105</v>
      </c>
      <c r="J44" s="223" t="s">
        <v>5</v>
      </c>
      <c r="K44" s="224" t="s">
        <v>5</v>
      </c>
      <c r="L44" s="223">
        <v>47.998189714437359</v>
      </c>
      <c r="M44" s="224">
        <v>3.556565082259052</v>
      </c>
      <c r="N44" s="223" t="s">
        <v>5</v>
      </c>
      <c r="O44" s="224" t="s">
        <v>5</v>
      </c>
      <c r="P44" s="223">
        <v>53.030985121488058</v>
      </c>
      <c r="Q44" s="224">
        <v>4.5720708710892932</v>
      </c>
      <c r="R44" s="223">
        <v>5.0327954292297363</v>
      </c>
      <c r="S44" s="224">
        <v>5.7924938201904297</v>
      </c>
      <c r="T44" s="223" t="s">
        <v>5</v>
      </c>
      <c r="U44" s="224" t="s">
        <v>5</v>
      </c>
      <c r="V44" s="223">
        <v>18.109043551036191</v>
      </c>
      <c r="W44" s="224">
        <v>3.2173629359833691</v>
      </c>
      <c r="X44" s="223" t="s">
        <v>5</v>
      </c>
      <c r="Y44" s="224" t="s">
        <v>5</v>
      </c>
      <c r="Z44" s="223">
        <v>11.696162057176601</v>
      </c>
      <c r="AA44" s="224">
        <v>3.3095738726791941</v>
      </c>
      <c r="AB44" s="223">
        <v>-6.4128813743591309</v>
      </c>
      <c r="AC44" s="224">
        <v>4.6157016754150391</v>
      </c>
      <c r="AD44" s="223" t="s">
        <v>5</v>
      </c>
      <c r="AE44" s="225" t="s">
        <v>5</v>
      </c>
      <c r="AF44" s="119"/>
      <c r="AG44" s="119"/>
      <c r="AH44" s="119"/>
      <c r="AI44" s="119"/>
    </row>
    <row r="45" spans="1:35">
      <c r="A45" s="191" t="s">
        <v>38</v>
      </c>
      <c r="B45" s="101" t="s">
        <v>5</v>
      </c>
      <c r="C45" s="102" t="s">
        <v>5</v>
      </c>
      <c r="D45" s="101">
        <v>34.065995584293397</v>
      </c>
      <c r="E45" s="102">
        <v>3.4106962696431498</v>
      </c>
      <c r="F45" s="101">
        <v>30.100261061429791</v>
      </c>
      <c r="G45" s="102">
        <v>4.5945558963803279</v>
      </c>
      <c r="H45" s="101" t="s">
        <v>5</v>
      </c>
      <c r="I45" s="102" t="s">
        <v>5</v>
      </c>
      <c r="J45" s="101">
        <v>-3.9657344818115234</v>
      </c>
      <c r="K45" s="102">
        <v>5.7221317291259766</v>
      </c>
      <c r="L45" s="101" t="s">
        <v>5</v>
      </c>
      <c r="M45" s="102" t="s">
        <v>5</v>
      </c>
      <c r="N45" s="101">
        <v>64.09864505789686</v>
      </c>
      <c r="O45" s="102">
        <v>3.5285220748275177</v>
      </c>
      <c r="P45" s="101">
        <v>64.490715231931745</v>
      </c>
      <c r="Q45" s="102">
        <v>4.6474174357500244</v>
      </c>
      <c r="R45" s="101" t="s">
        <v>5</v>
      </c>
      <c r="S45" s="102" t="s">
        <v>5</v>
      </c>
      <c r="T45" s="101">
        <v>0.39207017421722412</v>
      </c>
      <c r="U45" s="102">
        <v>5.8351483345031738</v>
      </c>
      <c r="V45" s="101" t="s">
        <v>5</v>
      </c>
      <c r="W45" s="102" t="s">
        <v>5</v>
      </c>
      <c r="X45" s="101">
        <v>1.8353593578097429</v>
      </c>
      <c r="Y45" s="102">
        <v>0.95031846412034171</v>
      </c>
      <c r="Z45" s="101">
        <v>5.4090237066384761</v>
      </c>
      <c r="AA45" s="102">
        <v>1.3241604275285723</v>
      </c>
      <c r="AB45" s="101" t="s">
        <v>5</v>
      </c>
      <c r="AC45" s="102" t="s">
        <v>5</v>
      </c>
      <c r="AD45" s="101">
        <v>3.5736644268035889</v>
      </c>
      <c r="AE45" s="289">
        <v>1.6298791170120239</v>
      </c>
      <c r="AF45" s="119"/>
      <c r="AG45" s="119"/>
      <c r="AH45" s="119"/>
      <c r="AI45" s="119"/>
    </row>
    <row r="46" spans="1:35">
      <c r="A46" s="191" t="s">
        <v>68</v>
      </c>
      <c r="B46" s="101">
        <v>42.592078744161697</v>
      </c>
      <c r="C46" s="102">
        <v>4.0098818014572108</v>
      </c>
      <c r="D46" s="101">
        <v>50.399874157784708</v>
      </c>
      <c r="E46" s="102">
        <v>4.8352634305909996</v>
      </c>
      <c r="F46" s="101">
        <v>51.881332141537669</v>
      </c>
      <c r="G46" s="102">
        <v>4.0870387510889037</v>
      </c>
      <c r="H46" s="101">
        <v>9.2892532348632812</v>
      </c>
      <c r="I46" s="102">
        <v>5.7256474494934082</v>
      </c>
      <c r="J46" s="101">
        <v>1.4814579486846924</v>
      </c>
      <c r="K46" s="102">
        <v>6.3311657905578613</v>
      </c>
      <c r="L46" s="101">
        <v>49.396222589659097</v>
      </c>
      <c r="M46" s="102">
        <v>4.0780329849486607</v>
      </c>
      <c r="N46" s="101">
        <v>45.52251044689293</v>
      </c>
      <c r="O46" s="102">
        <v>4.7443187316984119</v>
      </c>
      <c r="P46" s="101">
        <v>42.593626518650098</v>
      </c>
      <c r="Q46" s="102">
        <v>3.7861736701519013</v>
      </c>
      <c r="R46" s="101">
        <v>-6.8025960922241211</v>
      </c>
      <c r="S46" s="102">
        <v>5.564661979675293</v>
      </c>
      <c r="T46" s="101">
        <v>-2.9288840293884277</v>
      </c>
      <c r="U46" s="102">
        <v>6.0698986053466797</v>
      </c>
      <c r="V46" s="101">
        <v>8.0116986661792033</v>
      </c>
      <c r="W46" s="102">
        <v>2.6062589190565673</v>
      </c>
      <c r="X46" s="101">
        <v>4.0776153953223684</v>
      </c>
      <c r="Y46" s="102">
        <v>2.3923607094970962</v>
      </c>
      <c r="Z46" s="101">
        <v>5.5250413398122342</v>
      </c>
      <c r="AA46" s="102">
        <v>1.535817798372725</v>
      </c>
      <c r="AB46" s="101">
        <v>-2.4866573810577393</v>
      </c>
      <c r="AC46" s="102">
        <v>3.0251152515411377</v>
      </c>
      <c r="AD46" s="101">
        <v>1.4474259614944458</v>
      </c>
      <c r="AE46" s="289">
        <v>2.8429081439971924</v>
      </c>
      <c r="AF46" s="119"/>
      <c r="AG46" s="119"/>
      <c r="AH46" s="119"/>
      <c r="AI46" s="119"/>
    </row>
    <row r="47" spans="1:35">
      <c r="A47" s="191" t="s">
        <v>46</v>
      </c>
      <c r="B47" s="101" t="s">
        <v>5</v>
      </c>
      <c r="C47" s="102" t="s">
        <v>5</v>
      </c>
      <c r="D47" s="101">
        <v>49.480230574294332</v>
      </c>
      <c r="E47" s="102">
        <v>4.8409383182025412</v>
      </c>
      <c r="F47" s="101">
        <v>35.121586317020522</v>
      </c>
      <c r="G47" s="102">
        <v>6.3923295197480146</v>
      </c>
      <c r="H47" s="101" t="s">
        <v>5</v>
      </c>
      <c r="I47" s="102" t="s">
        <v>5</v>
      </c>
      <c r="J47" s="101">
        <v>-14.358644485473633</v>
      </c>
      <c r="K47" s="102">
        <v>8.0185136795043945</v>
      </c>
      <c r="L47" s="101" t="s">
        <v>5</v>
      </c>
      <c r="M47" s="102" t="s">
        <v>5</v>
      </c>
      <c r="N47" s="101">
        <v>50.150949262008623</v>
      </c>
      <c r="O47" s="102">
        <v>4.8407040657852392</v>
      </c>
      <c r="P47" s="101">
        <v>63.230310447569373</v>
      </c>
      <c r="Q47" s="102">
        <v>6.5101193097845336</v>
      </c>
      <c r="R47" s="101" t="s">
        <v>5</v>
      </c>
      <c r="S47" s="102" t="s">
        <v>5</v>
      </c>
      <c r="T47" s="101">
        <v>13.079360961914062</v>
      </c>
      <c r="U47" s="102">
        <v>8.1125869750976562</v>
      </c>
      <c r="V47" s="101" t="s">
        <v>5</v>
      </c>
      <c r="W47" s="102" t="s">
        <v>5</v>
      </c>
      <c r="X47" s="101">
        <v>0.36882016369705228</v>
      </c>
      <c r="Y47" s="102">
        <v>0.3685300592589783</v>
      </c>
      <c r="Z47" s="101">
        <v>1.6481032354100991</v>
      </c>
      <c r="AA47" s="102">
        <v>1.0932651858114317</v>
      </c>
      <c r="AB47" s="101" t="s">
        <v>5</v>
      </c>
      <c r="AC47" s="102" t="s">
        <v>5</v>
      </c>
      <c r="AD47" s="101">
        <v>1.2792830467224121</v>
      </c>
      <c r="AE47" s="289">
        <v>1.1537084579467773</v>
      </c>
      <c r="AF47" s="119"/>
      <c r="AG47" s="119"/>
      <c r="AH47" s="119"/>
      <c r="AI47" s="119"/>
    </row>
    <row r="48" spans="1:35">
      <c r="A48" s="191" t="s">
        <v>75</v>
      </c>
      <c r="B48" s="101">
        <v>39.035859117593141</v>
      </c>
      <c r="C48" s="102">
        <v>6.7191238232269015</v>
      </c>
      <c r="D48" s="101" t="s">
        <v>5</v>
      </c>
      <c r="E48" s="102" t="s">
        <v>5</v>
      </c>
      <c r="F48" s="101">
        <v>60.900457496933107</v>
      </c>
      <c r="G48" s="102">
        <v>4.8000595758307298</v>
      </c>
      <c r="H48" s="101">
        <v>21.864599227905273</v>
      </c>
      <c r="I48" s="102">
        <v>8.2575540542602539</v>
      </c>
      <c r="J48" s="101" t="s">
        <v>5</v>
      </c>
      <c r="K48" s="102" t="s">
        <v>5</v>
      </c>
      <c r="L48" s="101">
        <v>47.225574701175013</v>
      </c>
      <c r="M48" s="102">
        <v>6.0873583662737012</v>
      </c>
      <c r="N48" s="101" t="s">
        <v>5</v>
      </c>
      <c r="O48" s="102" t="s">
        <v>5</v>
      </c>
      <c r="P48" s="101">
        <v>35.549245355287333</v>
      </c>
      <c r="Q48" s="102">
        <v>4.7895002787952059</v>
      </c>
      <c r="R48" s="101">
        <v>-11.676329612731934</v>
      </c>
      <c r="S48" s="102">
        <v>7.7456598281860352</v>
      </c>
      <c r="T48" s="101" t="s">
        <v>5</v>
      </c>
      <c r="U48" s="102" t="s">
        <v>5</v>
      </c>
      <c r="V48" s="101">
        <v>13.738566181231869</v>
      </c>
      <c r="W48" s="102">
        <v>5.4349919764583516</v>
      </c>
      <c r="X48" s="101" t="s">
        <v>5</v>
      </c>
      <c r="Y48" s="102" t="s">
        <v>5</v>
      </c>
      <c r="Z48" s="101">
        <v>3.5502971477795602</v>
      </c>
      <c r="AA48" s="102">
        <v>1.5575236270504988</v>
      </c>
      <c r="AB48" s="101">
        <v>-10.188268661499023</v>
      </c>
      <c r="AC48" s="102">
        <v>5.6537613868713379</v>
      </c>
      <c r="AD48" s="101" t="s">
        <v>5</v>
      </c>
      <c r="AE48" s="289" t="s">
        <v>5</v>
      </c>
      <c r="AF48" s="119"/>
      <c r="AG48" s="119"/>
      <c r="AH48" s="119"/>
      <c r="AI48" s="119"/>
    </row>
    <row r="49" spans="1:35">
      <c r="A49" s="234" t="s">
        <v>55</v>
      </c>
      <c r="B49" s="87" t="s">
        <v>5</v>
      </c>
      <c r="C49" s="88" t="s">
        <v>5</v>
      </c>
      <c r="D49" s="87" t="s">
        <v>27</v>
      </c>
      <c r="E49" s="88" t="s">
        <v>27</v>
      </c>
      <c r="F49" s="87">
        <v>49.049886445687967</v>
      </c>
      <c r="G49" s="88">
        <v>9.0490497972292765</v>
      </c>
      <c r="H49" s="87" t="s">
        <v>5</v>
      </c>
      <c r="I49" s="88" t="s">
        <v>5</v>
      </c>
      <c r="J49" s="87" t="s">
        <v>27</v>
      </c>
      <c r="K49" s="88" t="s">
        <v>27</v>
      </c>
      <c r="L49" s="87" t="s">
        <v>5</v>
      </c>
      <c r="M49" s="88" t="s">
        <v>5</v>
      </c>
      <c r="N49" s="87" t="s">
        <v>27</v>
      </c>
      <c r="O49" s="88" t="s">
        <v>27</v>
      </c>
      <c r="P49" s="87">
        <v>39.540438837429043</v>
      </c>
      <c r="Q49" s="88">
        <v>8.8011678924328081</v>
      </c>
      <c r="R49" s="87" t="s">
        <v>5</v>
      </c>
      <c r="S49" s="88" t="s">
        <v>5</v>
      </c>
      <c r="T49" s="87" t="s">
        <v>27</v>
      </c>
      <c r="U49" s="88" t="s">
        <v>27</v>
      </c>
      <c r="V49" s="87" t="s">
        <v>5</v>
      </c>
      <c r="W49" s="88" t="s">
        <v>5</v>
      </c>
      <c r="X49" s="87" t="s">
        <v>27</v>
      </c>
      <c r="Y49" s="88" t="s">
        <v>27</v>
      </c>
      <c r="Z49" s="87">
        <v>11.40967471688298</v>
      </c>
      <c r="AA49" s="88">
        <v>6.3248179286982982</v>
      </c>
      <c r="AB49" s="87" t="s">
        <v>5</v>
      </c>
      <c r="AC49" s="88" t="s">
        <v>5</v>
      </c>
      <c r="AD49" s="87" t="s">
        <v>27</v>
      </c>
      <c r="AE49" s="210" t="s">
        <v>27</v>
      </c>
      <c r="AF49" s="119"/>
      <c r="AG49" s="119"/>
      <c r="AH49" s="119"/>
      <c r="AI49" s="119"/>
    </row>
    <row r="50" spans="1:35" ht="16" thickBot="1">
      <c r="A50" s="292" t="s">
        <v>521</v>
      </c>
      <c r="B50" s="293">
        <v>39.592207218316339</v>
      </c>
      <c r="C50" s="287">
        <v>5.8234718425612577</v>
      </c>
      <c r="D50" s="293">
        <v>43.055116429462068</v>
      </c>
      <c r="E50" s="287">
        <v>5.7175963603394813</v>
      </c>
      <c r="F50" s="293">
        <v>53.691620065139659</v>
      </c>
      <c r="G50" s="287">
        <v>5.9162098505633081</v>
      </c>
      <c r="H50" s="293" t="s">
        <v>27</v>
      </c>
      <c r="I50" s="287" t="s">
        <v>27</v>
      </c>
      <c r="J50" s="293" t="s">
        <v>27</v>
      </c>
      <c r="K50" s="287" t="s">
        <v>27</v>
      </c>
      <c r="L50" s="293">
        <v>50.880534507518192</v>
      </c>
      <c r="M50" s="287">
        <v>5.4087727885904453</v>
      </c>
      <c r="N50" s="293">
        <v>52.794390364795923</v>
      </c>
      <c r="O50" s="287">
        <v>5.5052719812687139</v>
      </c>
      <c r="P50" s="293">
        <v>42.848281917731263</v>
      </c>
      <c r="Q50" s="287">
        <v>5.9344891297080027</v>
      </c>
      <c r="R50" s="293" t="s">
        <v>27</v>
      </c>
      <c r="S50" s="287" t="s">
        <v>27</v>
      </c>
      <c r="T50" s="293" t="s">
        <v>27</v>
      </c>
      <c r="U50" s="287" t="s">
        <v>27</v>
      </c>
      <c r="V50" s="293">
        <v>9.5272582741654634</v>
      </c>
      <c r="W50" s="287">
        <v>4.0668488650219725</v>
      </c>
      <c r="X50" s="293">
        <v>4.1504932057420163</v>
      </c>
      <c r="Y50" s="287">
        <v>1.7078139192046555</v>
      </c>
      <c r="Z50" s="293">
        <v>3.46009801712909</v>
      </c>
      <c r="AA50" s="287">
        <v>1.3534153139655336</v>
      </c>
      <c r="AB50" s="293" t="s">
        <v>27</v>
      </c>
      <c r="AC50" s="287" t="s">
        <v>27</v>
      </c>
      <c r="AD50" s="293" t="s">
        <v>27</v>
      </c>
      <c r="AE50" s="288" t="s">
        <v>27</v>
      </c>
      <c r="AF50" s="119"/>
      <c r="AG50" s="119"/>
      <c r="AH50" s="119"/>
      <c r="AI50" s="119"/>
    </row>
    <row r="51" spans="1:35">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89" t="s">
        <v>251</v>
      </c>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82" t="s">
        <v>259</v>
      </c>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86" t="s">
        <v>508</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3" t="s">
        <v>485</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80" t="s">
        <v>320</v>
      </c>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09" t="s">
        <v>313</v>
      </c>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246"/>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30"/>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75"/>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row>
  </sheetData>
  <sortState xmlns:xlrd2="http://schemas.microsoft.com/office/spreadsheetml/2017/richdata2" ref="A12:AE49">
    <sortCondition ref="A11"/>
  </sortState>
  <customSheetViews>
    <customSheetView guid="{D5EBC263-696F-49EE-8F70-9720399D0AE4}" scale="80" showGridLines="0" topLeftCell="L13">
      <selection activeCell="V34" sqref="V34:AE34"/>
      <pageMargins left="0.7" right="0.7" top="0.75" bottom="0.75" header="0.3" footer="0.3"/>
      <pageSetup paperSize="9" orientation="portrait" r:id="rId1"/>
    </customSheetView>
    <customSheetView guid="{353D1C49-C974-412E-95D5-6B2FB5C60A84}" scale="80" showGridLines="0" topLeftCell="L13">
      <selection activeCell="V34" sqref="V34:AE34"/>
      <pageMargins left="0.7" right="0.7" top="0.75" bottom="0.75" header="0.3" footer="0.3"/>
      <pageSetup paperSize="9" orientation="portrait" r:id="rId2"/>
    </customSheetView>
  </customSheetViews>
  <mergeCells count="20">
    <mergeCell ref="AB9:AC9"/>
    <mergeCell ref="AD9:AE9"/>
    <mergeCell ref="N9:O9"/>
    <mergeCell ref="P9:Q9"/>
    <mergeCell ref="A7:A10"/>
    <mergeCell ref="R9:S9"/>
    <mergeCell ref="T9:U9"/>
    <mergeCell ref="V9:W9"/>
    <mergeCell ref="X9:Y9"/>
    <mergeCell ref="B7:AE7"/>
    <mergeCell ref="B8:K8"/>
    <mergeCell ref="L8:U8"/>
    <mergeCell ref="V8:AE8"/>
    <mergeCell ref="B9:C9"/>
    <mergeCell ref="D9:E9"/>
    <mergeCell ref="F9:G9"/>
    <mergeCell ref="H9:I9"/>
    <mergeCell ref="J9:K9"/>
    <mergeCell ref="L9:M9"/>
    <mergeCell ref="Z9:AA9"/>
  </mergeCells>
  <conditionalFormatting sqref="T11:T35 AD11:AD35 AB11:AB35 R11:R35 J11:J35 H11:H35">
    <cfRule type="expression" dxfId="89" priority="19">
      <formula>ABS(H11/I11)&gt;1.96</formula>
    </cfRule>
  </conditionalFormatting>
  <conditionalFormatting sqref="J36:J48 H36:H48">
    <cfRule type="expression" dxfId="88" priority="6">
      <formula>ABS(H36/I36)&gt;1.96</formula>
    </cfRule>
  </conditionalFormatting>
  <conditionalFormatting sqref="T36:T48 R36:R48">
    <cfRule type="expression" dxfId="87" priority="4">
      <formula>ABS(R36/S36)&gt;1.96</formula>
    </cfRule>
  </conditionalFormatting>
  <conditionalFormatting sqref="AD36:AD48 AB36:AB48">
    <cfRule type="expression" dxfId="86" priority="2">
      <formula>ABS(AB36/AC36)&gt;1.96</formula>
    </cfRule>
  </conditionalFormatting>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AI73"/>
  <sheetViews>
    <sheetView showGridLines="0" topLeftCell="A56" zoomScaleNormal="100" workbookViewId="0"/>
  </sheetViews>
  <sheetFormatPr baseColWidth="10" defaultColWidth="8.83203125" defaultRowHeight="13"/>
  <cols>
    <col min="1" max="1" width="34" style="13" customWidth="1"/>
    <col min="2" max="5" width="10.33203125" style="13" customWidth="1"/>
    <col min="6" max="16384" width="8.83203125" style="13"/>
  </cols>
  <sheetData>
    <row r="1" spans="1:35">
      <c r="A1" s="13" t="str">
        <f ca="1">RIGHT(CELL("Filename",A1),LEN(CELL("Filename",A1))-FIND("]",CELL("Filename",A1)))</f>
        <v>Tabela BMUL.NO.STUD_CHAR</v>
      </c>
      <c r="J1" s="113" t="s">
        <v>341</v>
      </c>
      <c r="O1" s="14"/>
    </row>
    <row r="2" spans="1:35">
      <c r="A2" s="13" t="s">
        <v>270</v>
      </c>
      <c r="J2" s="15" t="s">
        <v>383</v>
      </c>
      <c r="O2" s="14"/>
    </row>
    <row r="3" spans="1:35">
      <c r="A3" s="3" t="s">
        <v>536</v>
      </c>
    </row>
    <row r="4" spans="1:35">
      <c r="A4" s="184" t="s">
        <v>109</v>
      </c>
    </row>
    <row r="5" spans="1:35">
      <c r="A5" s="17"/>
    </row>
    <row r="6" spans="1:35" ht="14" thickBot="1">
      <c r="A6" s="17"/>
    </row>
    <row r="7" spans="1:35" s="3" customFormat="1" ht="14" customHeight="1">
      <c r="A7" s="395"/>
      <c r="B7" s="408" t="s">
        <v>627</v>
      </c>
      <c r="C7" s="409"/>
      <c r="D7" s="409"/>
      <c r="E7" s="409"/>
      <c r="F7" s="409"/>
      <c r="G7" s="409"/>
      <c r="H7" s="409"/>
      <c r="I7" s="409"/>
      <c r="J7" s="409"/>
      <c r="K7" s="410"/>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s="197" customFormat="1" ht="30.5" customHeight="1">
      <c r="A8" s="396"/>
      <c r="B8" s="411"/>
      <c r="C8" s="412"/>
      <c r="D8" s="412"/>
      <c r="E8" s="412"/>
      <c r="F8" s="412"/>
      <c r="G8" s="412"/>
      <c r="H8" s="412"/>
      <c r="I8" s="412"/>
      <c r="J8" s="412"/>
      <c r="K8" s="413"/>
      <c r="L8" s="196"/>
      <c r="M8" s="196"/>
      <c r="N8" s="196"/>
      <c r="O8" s="196"/>
      <c r="P8" s="196"/>
      <c r="Q8" s="196"/>
      <c r="R8" s="196"/>
      <c r="S8" s="196"/>
      <c r="T8" s="196"/>
      <c r="U8" s="196"/>
      <c r="V8" s="196"/>
      <c r="W8" s="196"/>
      <c r="X8" s="196"/>
      <c r="Y8" s="196"/>
      <c r="Z8" s="196"/>
      <c r="AA8" s="196"/>
      <c r="AB8" s="196"/>
      <c r="AC8" s="196"/>
      <c r="AD8" s="196"/>
      <c r="AE8" s="196"/>
      <c r="AF8" s="196"/>
      <c r="AG8" s="196"/>
      <c r="AH8" s="196"/>
      <c r="AI8" s="196"/>
    </row>
    <row r="9" spans="1:35" s="197" customFormat="1" ht="89" customHeight="1">
      <c r="A9" s="396"/>
      <c r="B9" s="374" t="s">
        <v>502</v>
      </c>
      <c r="C9" s="374"/>
      <c r="D9" s="374" t="s">
        <v>503</v>
      </c>
      <c r="E9" s="374"/>
      <c r="F9" s="374" t="s">
        <v>477</v>
      </c>
      <c r="G9" s="374"/>
      <c r="H9" s="374" t="s">
        <v>504</v>
      </c>
      <c r="I9" s="374"/>
      <c r="J9" s="374" t="s">
        <v>505</v>
      </c>
      <c r="K9" s="375"/>
      <c r="L9" s="196"/>
      <c r="M9" s="196"/>
      <c r="N9" s="196"/>
      <c r="O9" s="196"/>
      <c r="P9" s="196"/>
      <c r="Q9" s="196"/>
      <c r="R9" s="196"/>
      <c r="S9" s="196"/>
      <c r="T9" s="196"/>
      <c r="U9" s="196"/>
      <c r="V9" s="196"/>
      <c r="W9" s="196"/>
      <c r="X9" s="196"/>
      <c r="Y9" s="196"/>
      <c r="Z9" s="196"/>
      <c r="AA9" s="196"/>
      <c r="AB9" s="196"/>
      <c r="AC9" s="196"/>
      <c r="AD9" s="196"/>
      <c r="AE9" s="196"/>
      <c r="AF9" s="196"/>
      <c r="AG9" s="196"/>
      <c r="AH9" s="196"/>
      <c r="AI9" s="196"/>
    </row>
    <row r="10" spans="1:35" ht="20.5" customHeight="1">
      <c r="A10" s="397"/>
      <c r="B10" s="73" t="s">
        <v>490</v>
      </c>
      <c r="C10" s="74" t="s">
        <v>309</v>
      </c>
      <c r="D10" s="73" t="s">
        <v>490</v>
      </c>
      <c r="E10" s="74" t="s">
        <v>309</v>
      </c>
      <c r="F10" s="73" t="s">
        <v>490</v>
      </c>
      <c r="G10" s="74" t="s">
        <v>309</v>
      </c>
      <c r="H10" s="73" t="s">
        <v>490</v>
      </c>
      <c r="I10" s="74" t="s">
        <v>309</v>
      </c>
      <c r="J10" s="73" t="s">
        <v>490</v>
      </c>
      <c r="K10" s="190" t="s">
        <v>309</v>
      </c>
      <c r="L10" s="34"/>
      <c r="M10" s="34"/>
      <c r="N10" s="34"/>
      <c r="O10" s="34"/>
      <c r="P10" s="34"/>
      <c r="Q10" s="34"/>
      <c r="R10" s="34"/>
      <c r="S10" s="34"/>
      <c r="T10" s="34"/>
      <c r="U10" s="34"/>
      <c r="V10" s="34"/>
      <c r="W10" s="34"/>
      <c r="X10" s="34"/>
      <c r="Y10" s="34"/>
      <c r="Z10" s="34"/>
      <c r="AA10" s="34"/>
      <c r="AB10" s="34"/>
      <c r="AC10" s="34"/>
      <c r="AD10" s="34"/>
      <c r="AE10" s="34"/>
      <c r="AF10" s="34"/>
      <c r="AG10" s="34"/>
      <c r="AH10" s="34"/>
      <c r="AI10" s="34"/>
    </row>
    <row r="11" spans="1:35">
      <c r="A11" s="234" t="s">
        <v>49</v>
      </c>
      <c r="B11" s="87">
        <v>50.208992857190204</v>
      </c>
      <c r="C11" s="88">
        <v>4.6619551107628583</v>
      </c>
      <c r="D11" s="87">
        <v>45.632371656821803</v>
      </c>
      <c r="E11" s="88">
        <v>5.5189217379375917</v>
      </c>
      <c r="F11" s="87">
        <v>10.9646809170391</v>
      </c>
      <c r="G11" s="88">
        <v>3.648909543292985</v>
      </c>
      <c r="H11" s="87">
        <v>45.215812957574251</v>
      </c>
      <c r="I11" s="88">
        <v>5.3357878688115337</v>
      </c>
      <c r="J11" s="87">
        <v>46.052106883547559</v>
      </c>
      <c r="K11" s="210">
        <v>4.658428000124661</v>
      </c>
      <c r="L11" s="110"/>
      <c r="M11" s="110"/>
      <c r="N11" s="110"/>
      <c r="O11" s="110"/>
    </row>
    <row r="12" spans="1:35">
      <c r="A12" s="234" t="s">
        <v>52</v>
      </c>
      <c r="B12" s="87">
        <v>41.442167043312757</v>
      </c>
      <c r="C12" s="88">
        <v>4.328591330454139</v>
      </c>
      <c r="D12" s="87">
        <v>53.817413466144032</v>
      </c>
      <c r="E12" s="88">
        <v>4.0749870734168727</v>
      </c>
      <c r="F12" s="87">
        <v>26.11667020238551</v>
      </c>
      <c r="G12" s="88">
        <v>2.545611325691981</v>
      </c>
      <c r="H12" s="87">
        <v>25.379244880837859</v>
      </c>
      <c r="I12" s="88">
        <v>3.1789505026785156</v>
      </c>
      <c r="J12" s="87">
        <v>54.962873622046253</v>
      </c>
      <c r="K12" s="210">
        <v>4.4463054620925897</v>
      </c>
      <c r="L12" s="110"/>
      <c r="M12" s="110"/>
      <c r="N12" s="110"/>
      <c r="O12" s="110"/>
    </row>
    <row r="13" spans="1:35">
      <c r="A13" s="234" t="s">
        <v>64</v>
      </c>
      <c r="B13" s="87">
        <v>50.550819422233502</v>
      </c>
      <c r="C13" s="88">
        <v>3.0877225644974367</v>
      </c>
      <c r="D13" s="87">
        <v>9.9141445001188746</v>
      </c>
      <c r="E13" s="88">
        <v>1.6973965195936513</v>
      </c>
      <c r="F13" s="87">
        <v>20.553049511761511</v>
      </c>
      <c r="G13" s="88">
        <v>2.3604379254414458</v>
      </c>
      <c r="H13" s="87">
        <v>48.336332062274131</v>
      </c>
      <c r="I13" s="88">
        <v>3.0951197383422251</v>
      </c>
      <c r="J13" s="87">
        <v>74.034769295296115</v>
      </c>
      <c r="K13" s="210">
        <v>2.6918835888291022</v>
      </c>
      <c r="L13" s="110"/>
      <c r="M13" s="110"/>
      <c r="N13" s="110"/>
      <c r="O13" s="110"/>
    </row>
    <row r="14" spans="1:35">
      <c r="A14" s="234" t="s">
        <v>76</v>
      </c>
      <c r="B14" s="87">
        <v>37.376680471953058</v>
      </c>
      <c r="C14" s="88">
        <v>3.2331717747594748</v>
      </c>
      <c r="D14" s="87">
        <v>42.65406006253086</v>
      </c>
      <c r="E14" s="88">
        <v>3.2338501186585229</v>
      </c>
      <c r="F14" s="87">
        <v>18.526457252633691</v>
      </c>
      <c r="G14" s="88">
        <v>2.5327852350515836</v>
      </c>
      <c r="H14" s="87">
        <v>39.125291625970561</v>
      </c>
      <c r="I14" s="88">
        <v>3.2922659590314436</v>
      </c>
      <c r="J14" s="87">
        <v>57.114240107943559</v>
      </c>
      <c r="K14" s="210">
        <v>3.4448615506899225</v>
      </c>
      <c r="L14" s="110"/>
      <c r="M14" s="110"/>
      <c r="N14" s="110"/>
      <c r="O14" s="110"/>
    </row>
    <row r="15" spans="1:35">
      <c r="A15" s="305" t="s">
        <v>265</v>
      </c>
      <c r="B15" s="87">
        <v>45.072624742600212</v>
      </c>
      <c r="C15" s="88">
        <v>4.1257739048729336</v>
      </c>
      <c r="D15" s="87">
        <v>51.381469895268737</v>
      </c>
      <c r="E15" s="88">
        <v>4.1841274135185387</v>
      </c>
      <c r="F15" s="87">
        <v>12.36178874513943</v>
      </c>
      <c r="G15" s="88">
        <v>2.5582464897165389</v>
      </c>
      <c r="H15" s="87">
        <v>38.479649416557123</v>
      </c>
      <c r="I15" s="88">
        <v>4.2002689557933701</v>
      </c>
      <c r="J15" s="87">
        <v>54.751847999561832</v>
      </c>
      <c r="K15" s="210">
        <v>4.1358274081451931</v>
      </c>
      <c r="L15" s="110"/>
      <c r="M15" s="110"/>
      <c r="N15" s="110"/>
      <c r="O15" s="110"/>
    </row>
    <row r="16" spans="1:35">
      <c r="A16" s="234" t="s">
        <v>41</v>
      </c>
      <c r="B16" s="87">
        <v>42.80543213958488</v>
      </c>
      <c r="C16" s="88">
        <v>3.0302056968526045</v>
      </c>
      <c r="D16" s="87">
        <v>4.5874571058324163</v>
      </c>
      <c r="E16" s="88">
        <v>1.3999419499852535</v>
      </c>
      <c r="F16" s="87">
        <v>23.073222386288052</v>
      </c>
      <c r="G16" s="88">
        <v>2.5007356287890077</v>
      </c>
      <c r="H16" s="87">
        <v>0</v>
      </c>
      <c r="I16" s="88">
        <v>0</v>
      </c>
      <c r="J16" s="87">
        <v>3.1193181842829318</v>
      </c>
      <c r="K16" s="210">
        <v>1.2963274432700849</v>
      </c>
      <c r="L16" s="110"/>
      <c r="M16" s="110"/>
      <c r="N16" s="110"/>
      <c r="O16" s="110"/>
    </row>
    <row r="17" spans="1:15">
      <c r="A17" s="234" t="s">
        <v>79</v>
      </c>
      <c r="B17" s="87">
        <v>0.65290589242912411</v>
      </c>
      <c r="C17" s="88">
        <v>0.6521501419024579</v>
      </c>
      <c r="D17" s="87">
        <v>9.8200058373217161</v>
      </c>
      <c r="E17" s="88">
        <v>2.1096425227103364</v>
      </c>
      <c r="F17" s="87">
        <v>41.4905287570108</v>
      </c>
      <c r="G17" s="88">
        <v>3.7433501365037447</v>
      </c>
      <c r="H17" s="87">
        <v>1.4725710326516031</v>
      </c>
      <c r="I17" s="88">
        <v>0.78263336917438853</v>
      </c>
      <c r="J17" s="87">
        <v>2.0392593579497951</v>
      </c>
      <c r="K17" s="210">
        <v>1.3235019324944368</v>
      </c>
      <c r="L17" s="110"/>
      <c r="M17" s="110"/>
      <c r="N17" s="110"/>
      <c r="O17" s="110"/>
    </row>
    <row r="18" spans="1:15">
      <c r="A18" s="234" t="s">
        <v>63</v>
      </c>
      <c r="B18" s="87">
        <v>7.8877083866213287</v>
      </c>
      <c r="C18" s="88">
        <v>3.5281513289544626</v>
      </c>
      <c r="D18" s="87">
        <v>4.5198021404236259</v>
      </c>
      <c r="E18" s="88">
        <v>2.5432481061480217</v>
      </c>
      <c r="F18" s="87">
        <v>14.22894281482689</v>
      </c>
      <c r="G18" s="88">
        <v>3.2586689875705459</v>
      </c>
      <c r="H18" s="87">
        <v>33.714908816588398</v>
      </c>
      <c r="I18" s="88">
        <v>5.4153273859441535</v>
      </c>
      <c r="J18" s="87">
        <v>8.294447938079065</v>
      </c>
      <c r="K18" s="210">
        <v>2.2748913251985616</v>
      </c>
      <c r="L18" s="110"/>
      <c r="M18" s="110"/>
      <c r="N18" s="110"/>
      <c r="O18" s="110"/>
    </row>
    <row r="19" spans="1:15">
      <c r="A19" s="234" t="s">
        <v>31</v>
      </c>
      <c r="B19" s="87">
        <v>41.219334927699578</v>
      </c>
      <c r="C19" s="88">
        <v>5.6614196535100723</v>
      </c>
      <c r="D19" s="87">
        <v>15.568897959193579</v>
      </c>
      <c r="E19" s="88">
        <v>4.0083108580349682</v>
      </c>
      <c r="F19" s="87">
        <v>4.9824090493152742</v>
      </c>
      <c r="G19" s="88">
        <v>2.0354648339754022</v>
      </c>
      <c r="H19" s="87">
        <v>22.817555781601079</v>
      </c>
      <c r="I19" s="88">
        <v>4.5137971661660679</v>
      </c>
      <c r="J19" s="87">
        <v>65.291535135354053</v>
      </c>
      <c r="K19" s="210">
        <v>4.5272465727202338</v>
      </c>
      <c r="L19" s="110"/>
      <c r="M19" s="110"/>
      <c r="N19" s="110"/>
      <c r="O19" s="110"/>
    </row>
    <row r="20" spans="1:15">
      <c r="A20" s="234" t="s">
        <v>43</v>
      </c>
      <c r="B20" s="87">
        <v>2.4581699094225429</v>
      </c>
      <c r="C20" s="88">
        <v>1.0135523239982014</v>
      </c>
      <c r="D20" s="87">
        <v>37.140199235809838</v>
      </c>
      <c r="E20" s="88">
        <v>3.0936781307157109</v>
      </c>
      <c r="F20" s="87">
        <v>1.5193565484663709</v>
      </c>
      <c r="G20" s="88">
        <v>0.79337193181558474</v>
      </c>
      <c r="H20" s="87">
        <v>0.75415479527141216</v>
      </c>
      <c r="I20" s="88">
        <v>0.5351804463029779</v>
      </c>
      <c r="J20" s="87">
        <v>4.0363640399171956</v>
      </c>
      <c r="K20" s="210">
        <v>1.306520828234139</v>
      </c>
      <c r="L20" s="110"/>
      <c r="M20" s="110"/>
      <c r="N20" s="110"/>
      <c r="O20" s="110"/>
    </row>
    <row r="21" spans="1:15">
      <c r="A21" s="234" t="s">
        <v>78</v>
      </c>
      <c r="B21" s="87">
        <v>2.6550771959800281</v>
      </c>
      <c r="C21" s="88">
        <v>1.3143572953233533</v>
      </c>
      <c r="D21" s="87">
        <v>54.393933056032502</v>
      </c>
      <c r="E21" s="88">
        <v>4.0381159597526342</v>
      </c>
      <c r="F21" s="87">
        <v>56.972360008701607</v>
      </c>
      <c r="G21" s="88">
        <v>3.7873611261817492</v>
      </c>
      <c r="H21" s="87">
        <v>7.9683258930999186</v>
      </c>
      <c r="I21" s="88">
        <v>1.9583722168963491</v>
      </c>
      <c r="J21" s="87">
        <v>4.8046406861563469</v>
      </c>
      <c r="K21" s="210">
        <v>1.7680462535190051</v>
      </c>
      <c r="L21" s="110"/>
      <c r="M21" s="110"/>
      <c r="N21" s="110"/>
      <c r="O21" s="110"/>
    </row>
    <row r="22" spans="1:15">
      <c r="A22" s="234" t="s">
        <v>47</v>
      </c>
      <c r="B22" s="87">
        <v>27.55395211130136</v>
      </c>
      <c r="C22" s="88">
        <v>4.1733172071844766</v>
      </c>
      <c r="D22" s="87">
        <v>32.109117123725063</v>
      </c>
      <c r="E22" s="88">
        <v>4.2714777518929923</v>
      </c>
      <c r="F22" s="87">
        <v>7.0646777533820888</v>
      </c>
      <c r="G22" s="88">
        <v>1.856370415166924</v>
      </c>
      <c r="H22" s="87">
        <v>25.087746367105691</v>
      </c>
      <c r="I22" s="88">
        <v>3.329717956151605</v>
      </c>
      <c r="J22" s="87">
        <v>62.911528994089139</v>
      </c>
      <c r="K22" s="210">
        <v>3.6971361792473507</v>
      </c>
      <c r="L22" s="110"/>
      <c r="M22" s="110"/>
      <c r="N22" s="110"/>
      <c r="O22" s="110"/>
    </row>
    <row r="23" spans="1:15">
      <c r="A23" s="234" t="s">
        <v>36</v>
      </c>
      <c r="B23" s="87">
        <v>13.298194121297859</v>
      </c>
      <c r="C23" s="88">
        <v>3.1391264091210576</v>
      </c>
      <c r="D23" s="87">
        <v>29.800460751702659</v>
      </c>
      <c r="E23" s="88">
        <v>3.7858277715313244</v>
      </c>
      <c r="F23" s="87">
        <v>4.1596843336689249</v>
      </c>
      <c r="G23" s="88">
        <v>1.2044478774648468</v>
      </c>
      <c r="H23" s="87">
        <v>0.94165011946325727</v>
      </c>
      <c r="I23" s="88">
        <v>0.47956851412562124</v>
      </c>
      <c r="J23" s="87">
        <v>8.529196024744893</v>
      </c>
      <c r="K23" s="210">
        <v>1.9941335056758969</v>
      </c>
      <c r="L23" s="110"/>
      <c r="M23" s="110"/>
      <c r="N23" s="110"/>
      <c r="O23" s="110"/>
    </row>
    <row r="24" spans="1:15">
      <c r="A24" s="234" t="s">
        <v>53</v>
      </c>
      <c r="B24" s="87">
        <v>18.17751970291539</v>
      </c>
      <c r="C24" s="88">
        <v>3.1323236380473105</v>
      </c>
      <c r="D24" s="87">
        <v>31.0902798162208</v>
      </c>
      <c r="E24" s="88">
        <v>4.5262596681687315</v>
      </c>
      <c r="F24" s="87">
        <v>2.8798761795897012</v>
      </c>
      <c r="G24" s="88">
        <v>1.4813070655524569</v>
      </c>
      <c r="H24" s="87">
        <v>17.060082528230591</v>
      </c>
      <c r="I24" s="88">
        <v>2.986998768465313</v>
      </c>
      <c r="J24" s="87">
        <v>51.150683423763063</v>
      </c>
      <c r="K24" s="210">
        <v>4.6031794682902802</v>
      </c>
      <c r="L24" s="110"/>
      <c r="M24" s="110"/>
      <c r="N24" s="110"/>
      <c r="O24" s="110"/>
    </row>
    <row r="25" spans="1:15">
      <c r="A25" s="234" t="s">
        <v>71</v>
      </c>
      <c r="B25" s="87">
        <v>15.909238440677299</v>
      </c>
      <c r="C25" s="88">
        <v>2.6845507682596024</v>
      </c>
      <c r="D25" s="87">
        <v>42.360638103307963</v>
      </c>
      <c r="E25" s="88">
        <v>3.8503647544696746</v>
      </c>
      <c r="F25" s="87">
        <v>41.609587014643402</v>
      </c>
      <c r="G25" s="88">
        <v>3.0362294544601438</v>
      </c>
      <c r="H25" s="87">
        <v>32.31847643360959</v>
      </c>
      <c r="I25" s="88">
        <v>3.2346884044119695</v>
      </c>
      <c r="J25" s="87">
        <v>44.14122977589544</v>
      </c>
      <c r="K25" s="210">
        <v>3.7544631995187649</v>
      </c>
      <c r="L25" s="110"/>
      <c r="M25" s="110"/>
      <c r="N25" s="110"/>
      <c r="O25" s="110"/>
    </row>
    <row r="26" spans="1:15">
      <c r="A26" s="234" t="s">
        <v>39</v>
      </c>
      <c r="B26" s="87">
        <v>9.0736199883867794</v>
      </c>
      <c r="C26" s="88">
        <v>2.2221653741249732</v>
      </c>
      <c r="D26" s="87">
        <v>1.049735176307415</v>
      </c>
      <c r="E26" s="88">
        <v>0.74214752321477806</v>
      </c>
      <c r="F26" s="87">
        <v>7.4029557307763447</v>
      </c>
      <c r="G26" s="88">
        <v>2.0180722604424903</v>
      </c>
      <c r="H26" s="87">
        <v>1.723307945882564</v>
      </c>
      <c r="I26" s="88">
        <v>0.99714285125686308</v>
      </c>
      <c r="J26" s="87">
        <v>36.827079484029497</v>
      </c>
      <c r="K26" s="210">
        <v>3.6414872328845855</v>
      </c>
      <c r="L26" s="110"/>
      <c r="M26" s="110"/>
      <c r="N26" s="110"/>
      <c r="O26" s="110"/>
    </row>
    <row r="27" spans="1:15">
      <c r="A27" s="234" t="s">
        <v>44</v>
      </c>
      <c r="B27" s="87">
        <v>10.660229370604551</v>
      </c>
      <c r="C27" s="88">
        <v>1.906214056496514</v>
      </c>
      <c r="D27" s="87">
        <v>10.66439492510885</v>
      </c>
      <c r="E27" s="88">
        <v>2.3954296193999483</v>
      </c>
      <c r="F27" s="87">
        <v>10.804519229723949</v>
      </c>
      <c r="G27" s="88">
        <v>2.9415475674094167</v>
      </c>
      <c r="H27" s="87">
        <v>0</v>
      </c>
      <c r="I27" s="88">
        <v>0</v>
      </c>
      <c r="J27" s="87">
        <v>2.0535432032201189</v>
      </c>
      <c r="K27" s="210">
        <v>1.0367637718756271</v>
      </c>
      <c r="L27" s="110"/>
      <c r="M27" s="110"/>
      <c r="N27" s="110"/>
      <c r="O27" s="110"/>
    </row>
    <row r="28" spans="1:15">
      <c r="A28" s="234" t="s">
        <v>72</v>
      </c>
      <c r="B28" s="87">
        <v>33.057540876474242</v>
      </c>
      <c r="C28" s="88">
        <v>0.25560278785706853</v>
      </c>
      <c r="D28" s="87">
        <v>56.529813207324267</v>
      </c>
      <c r="E28" s="88">
        <v>0.25896896206113806</v>
      </c>
      <c r="F28" s="87">
        <v>1.3116403008710391</v>
      </c>
      <c r="G28" s="88">
        <v>7.6486761541541645E-2</v>
      </c>
      <c r="H28" s="87">
        <v>28.332091878085802</v>
      </c>
      <c r="I28" s="88">
        <v>0.23729570570140265</v>
      </c>
      <c r="J28" s="87">
        <v>27.256497948170871</v>
      </c>
      <c r="K28" s="210">
        <v>0.22614166886294523</v>
      </c>
      <c r="L28" s="110"/>
      <c r="M28" s="110"/>
      <c r="N28" s="110"/>
      <c r="O28" s="110"/>
    </row>
    <row r="29" spans="1:15">
      <c r="A29" s="234" t="s">
        <v>59</v>
      </c>
      <c r="B29" s="87">
        <v>31.069075274588929</v>
      </c>
      <c r="C29" s="88">
        <v>3.3877055593957408</v>
      </c>
      <c r="D29" s="87">
        <v>40.970784803485792</v>
      </c>
      <c r="E29" s="88">
        <v>4.2169397959974306</v>
      </c>
      <c r="F29" s="87">
        <v>7.8098830520356879</v>
      </c>
      <c r="G29" s="88">
        <v>2.0462260824138498</v>
      </c>
      <c r="H29" s="87">
        <v>34.980804177227462</v>
      </c>
      <c r="I29" s="88">
        <v>3.1697847154673906</v>
      </c>
      <c r="J29" s="87">
        <v>15.394631317718179</v>
      </c>
      <c r="K29" s="210">
        <v>3.0250341714697671</v>
      </c>
      <c r="L29" s="110"/>
      <c r="M29" s="110"/>
      <c r="N29" s="110"/>
      <c r="O29" s="110"/>
    </row>
    <row r="30" spans="1:15">
      <c r="A30" s="234" t="s">
        <v>70</v>
      </c>
      <c r="B30" s="87">
        <v>24.594746938756678</v>
      </c>
      <c r="C30" s="88">
        <v>3.6985326937623357</v>
      </c>
      <c r="D30" s="87">
        <v>38.672191157543743</v>
      </c>
      <c r="E30" s="88">
        <v>5.1740052502315459</v>
      </c>
      <c r="F30" s="87">
        <v>34.99493755570186</v>
      </c>
      <c r="G30" s="88">
        <v>4.0808892675672483</v>
      </c>
      <c r="H30" s="87">
        <v>13.55904106641221</v>
      </c>
      <c r="I30" s="88">
        <v>3.3667947377431586</v>
      </c>
      <c r="J30" s="87">
        <v>8.3967958524743782</v>
      </c>
      <c r="K30" s="210">
        <v>2.1624547992564342</v>
      </c>
      <c r="L30" s="110"/>
      <c r="M30" s="110"/>
      <c r="N30" s="110"/>
      <c r="O30" s="110"/>
    </row>
    <row r="31" spans="1:15">
      <c r="A31" s="234" t="s">
        <v>56</v>
      </c>
      <c r="B31" s="87">
        <v>1.962695622778392</v>
      </c>
      <c r="C31" s="88">
        <v>0.99187152146439828</v>
      </c>
      <c r="D31" s="87">
        <v>8.5300952890851054</v>
      </c>
      <c r="E31" s="88">
        <v>2.0844376794474249</v>
      </c>
      <c r="F31" s="87">
        <v>7.5255356927653274</v>
      </c>
      <c r="G31" s="88">
        <v>1.9878513045320294</v>
      </c>
      <c r="H31" s="87">
        <v>0.88294470344998566</v>
      </c>
      <c r="I31" s="88">
        <v>0.62599521756385534</v>
      </c>
      <c r="J31" s="87">
        <v>0</v>
      </c>
      <c r="K31" s="210">
        <v>0</v>
      </c>
      <c r="L31" s="110"/>
      <c r="M31" s="110"/>
      <c r="N31" s="110"/>
      <c r="O31" s="110"/>
    </row>
    <row r="32" spans="1:15">
      <c r="A32" s="234" t="s">
        <v>319</v>
      </c>
      <c r="B32" s="87">
        <v>60.197240054496007</v>
      </c>
      <c r="C32" s="88">
        <v>4.3099324089188737</v>
      </c>
      <c r="D32" s="87">
        <v>16.533178786832899</v>
      </c>
      <c r="E32" s="88">
        <v>3.9295026096120744</v>
      </c>
      <c r="F32" s="87">
        <v>71.127000287764204</v>
      </c>
      <c r="G32" s="88">
        <v>3.6620140725738182</v>
      </c>
      <c r="H32" s="87">
        <v>11.24040824189718</v>
      </c>
      <c r="I32" s="88">
        <v>2.631062880101275</v>
      </c>
      <c r="J32" s="87">
        <v>19.629632591660101</v>
      </c>
      <c r="K32" s="210">
        <v>3.6507396513734598</v>
      </c>
      <c r="L32" s="110"/>
      <c r="M32" s="110"/>
      <c r="N32" s="110"/>
      <c r="O32" s="110"/>
    </row>
    <row r="33" spans="1:15">
      <c r="A33" s="234" t="s">
        <v>54</v>
      </c>
      <c r="B33" s="87">
        <v>17.876654516262711</v>
      </c>
      <c r="C33" s="88">
        <v>3.2716734469813091</v>
      </c>
      <c r="D33" s="87">
        <v>0.77345314565544643</v>
      </c>
      <c r="E33" s="88">
        <v>0.46699005565212742</v>
      </c>
      <c r="F33" s="87">
        <v>9.6448450402626626</v>
      </c>
      <c r="G33" s="88">
        <v>1.758547641467586</v>
      </c>
      <c r="H33" s="87">
        <v>4.5880745319285499</v>
      </c>
      <c r="I33" s="88">
        <v>1.855271985406695</v>
      </c>
      <c r="J33" s="87">
        <v>0.74911763935024356</v>
      </c>
      <c r="K33" s="210">
        <v>0.74895455540195555</v>
      </c>
      <c r="L33" s="110"/>
      <c r="M33" s="110"/>
      <c r="N33" s="110"/>
      <c r="O33" s="110"/>
    </row>
    <row r="34" spans="1:15">
      <c r="A34" s="234" t="s">
        <v>69</v>
      </c>
      <c r="B34" s="87">
        <v>3.6129384645260498</v>
      </c>
      <c r="C34" s="88">
        <v>1.9902248343259916</v>
      </c>
      <c r="D34" s="87">
        <v>8.5931787280484819</v>
      </c>
      <c r="E34" s="88">
        <v>2.6448931712005268</v>
      </c>
      <c r="F34" s="87">
        <v>76.178389367304746</v>
      </c>
      <c r="G34" s="88">
        <v>3.5777785582297468</v>
      </c>
      <c r="H34" s="87">
        <v>3.4659285928954411</v>
      </c>
      <c r="I34" s="88">
        <v>1.580503711671007</v>
      </c>
      <c r="J34" s="87">
        <v>24.467136110983059</v>
      </c>
      <c r="K34" s="210">
        <v>4.1979344285761915</v>
      </c>
      <c r="L34" s="110"/>
      <c r="M34" s="110"/>
      <c r="N34" s="110"/>
      <c r="O34" s="110"/>
    </row>
    <row r="35" spans="1:15">
      <c r="A35" s="234" t="s">
        <v>65</v>
      </c>
      <c r="B35" s="87">
        <v>1.1789090959781829</v>
      </c>
      <c r="C35" s="88">
        <v>0.83469078993159029</v>
      </c>
      <c r="D35" s="87">
        <v>1.311627561143216</v>
      </c>
      <c r="E35" s="88">
        <v>0.96219047745805064</v>
      </c>
      <c r="F35" s="87">
        <v>4.5267886554243946</v>
      </c>
      <c r="G35" s="88">
        <v>1.657865543316916</v>
      </c>
      <c r="H35" s="87">
        <v>0</v>
      </c>
      <c r="I35" s="88">
        <v>0</v>
      </c>
      <c r="J35" s="87">
        <v>2.5241582183700668</v>
      </c>
      <c r="K35" s="210">
        <v>1.18324254495328</v>
      </c>
      <c r="L35" s="110"/>
      <c r="M35" s="110"/>
      <c r="N35" s="110"/>
      <c r="O35" s="110"/>
    </row>
    <row r="36" spans="1:15">
      <c r="A36" s="234" t="s">
        <v>40</v>
      </c>
      <c r="B36" s="87">
        <v>22.996370154653189</v>
      </c>
      <c r="C36" s="88">
        <v>3.7104279035786418</v>
      </c>
      <c r="D36" s="87">
        <v>9.4681803157606499</v>
      </c>
      <c r="E36" s="88">
        <v>2.4292323158984175</v>
      </c>
      <c r="F36" s="87">
        <v>6.8391047322759224</v>
      </c>
      <c r="G36" s="88">
        <v>1.7814686201950627</v>
      </c>
      <c r="H36" s="87">
        <v>1.2701842970713639</v>
      </c>
      <c r="I36" s="88">
        <v>1.2580297234048201</v>
      </c>
      <c r="J36" s="87">
        <v>0.52033664391281997</v>
      </c>
      <c r="K36" s="210">
        <v>0.51985364297815373</v>
      </c>
      <c r="L36" s="110"/>
      <c r="M36" s="110"/>
      <c r="N36" s="110"/>
      <c r="O36" s="110"/>
    </row>
    <row r="37" spans="1:15">
      <c r="A37" s="234" t="s">
        <v>33</v>
      </c>
      <c r="B37" s="87">
        <v>5.8166320416882034</v>
      </c>
      <c r="C37" s="88">
        <v>1.745480008120873</v>
      </c>
      <c r="D37" s="87">
        <v>23.88384858233211</v>
      </c>
      <c r="E37" s="88">
        <v>3.0793315503268186</v>
      </c>
      <c r="F37" s="87">
        <v>7.8905973513476333</v>
      </c>
      <c r="G37" s="88">
        <v>2.1368481763790679</v>
      </c>
      <c r="H37" s="87">
        <v>0</v>
      </c>
      <c r="I37" s="88">
        <v>0</v>
      </c>
      <c r="J37" s="87">
        <v>2.2299052114525568</v>
      </c>
      <c r="K37" s="210">
        <v>1.4443926666224995</v>
      </c>
      <c r="L37" s="110"/>
      <c r="M37" s="110"/>
      <c r="N37" s="110"/>
      <c r="O37" s="110"/>
    </row>
    <row r="38" spans="1:15">
      <c r="A38" s="234" t="s">
        <v>50</v>
      </c>
      <c r="B38" s="87">
        <v>1.1557618828883469</v>
      </c>
      <c r="C38" s="88">
        <v>0.86873136853848432</v>
      </c>
      <c r="D38" s="87">
        <v>21.82448597442437</v>
      </c>
      <c r="E38" s="88">
        <v>3.176849766821396</v>
      </c>
      <c r="F38" s="87">
        <v>20.038834703439679</v>
      </c>
      <c r="G38" s="88">
        <v>2.70325230606469</v>
      </c>
      <c r="H38" s="87">
        <v>0</v>
      </c>
      <c r="I38" s="88">
        <v>0</v>
      </c>
      <c r="J38" s="87">
        <v>1.8681481911347451</v>
      </c>
      <c r="K38" s="210">
        <v>0.8733414825508734</v>
      </c>
      <c r="L38" s="110"/>
      <c r="M38" s="110"/>
      <c r="N38" s="110"/>
      <c r="O38" s="110"/>
    </row>
    <row r="39" spans="1:15">
      <c r="A39" s="234" t="s">
        <v>1</v>
      </c>
      <c r="B39" s="87">
        <v>18.661410782237169</v>
      </c>
      <c r="C39" s="88">
        <v>7.9321808317909213</v>
      </c>
      <c r="D39" s="87">
        <v>38.645586888252183</v>
      </c>
      <c r="E39" s="88">
        <v>8.441828492532693</v>
      </c>
      <c r="F39" s="87">
        <v>1.2515112872431149</v>
      </c>
      <c r="G39" s="88">
        <v>1.2219668073792891</v>
      </c>
      <c r="H39" s="87">
        <v>10.35081429906084</v>
      </c>
      <c r="I39" s="88">
        <v>6.9202648122647048</v>
      </c>
      <c r="J39" s="87">
        <v>49.68946726223583</v>
      </c>
      <c r="K39" s="210">
        <v>7.4681369349957691</v>
      </c>
      <c r="L39" s="110"/>
      <c r="M39" s="110"/>
      <c r="N39" s="110"/>
      <c r="O39" s="110"/>
    </row>
    <row r="40" spans="1:15">
      <c r="A40" s="234" t="s">
        <v>66</v>
      </c>
      <c r="B40" s="87">
        <v>2.8969487756656509</v>
      </c>
      <c r="C40" s="88">
        <v>1.2372622027112292</v>
      </c>
      <c r="D40" s="87">
        <v>6.6423845806472466</v>
      </c>
      <c r="E40" s="88">
        <v>2.1765150482180822</v>
      </c>
      <c r="F40" s="87">
        <v>40.563071929624058</v>
      </c>
      <c r="G40" s="88">
        <v>3.5126024668728868</v>
      </c>
      <c r="H40" s="87">
        <v>4.9457446733897878</v>
      </c>
      <c r="I40" s="88">
        <v>1.8316271261904771</v>
      </c>
      <c r="J40" s="87">
        <v>2.7976906652665789</v>
      </c>
      <c r="K40" s="210">
        <v>1.0764155923195984</v>
      </c>
      <c r="L40" s="110"/>
      <c r="M40" s="110"/>
      <c r="N40" s="110"/>
      <c r="O40" s="110"/>
    </row>
    <row r="41" spans="1:15">
      <c r="A41" s="234" t="s">
        <v>77</v>
      </c>
      <c r="B41" s="87">
        <v>25.148544876528089</v>
      </c>
      <c r="C41" s="88">
        <v>6.0672402436379862</v>
      </c>
      <c r="D41" s="87">
        <v>50.649123645362259</v>
      </c>
      <c r="E41" s="88">
        <v>5.9249625602794005</v>
      </c>
      <c r="F41" s="87">
        <v>7.0502227914387827</v>
      </c>
      <c r="G41" s="88">
        <v>3.8042164896371236</v>
      </c>
      <c r="H41" s="87">
        <v>15.30954179727237</v>
      </c>
      <c r="I41" s="88">
        <v>3.4802936143181435</v>
      </c>
      <c r="J41" s="87">
        <v>71.702320159068108</v>
      </c>
      <c r="K41" s="210">
        <v>6.0954261736772395</v>
      </c>
      <c r="L41" s="110"/>
      <c r="M41" s="110"/>
      <c r="N41" s="110"/>
      <c r="O41" s="110"/>
    </row>
    <row r="42" spans="1:15">
      <c r="A42" s="234" t="s">
        <v>45</v>
      </c>
      <c r="B42" s="87">
        <v>21.969301846712391</v>
      </c>
      <c r="C42" s="88">
        <v>3.1030706842441393</v>
      </c>
      <c r="D42" s="87">
        <v>42.694217410858677</v>
      </c>
      <c r="E42" s="88">
        <v>4.0388025913136429</v>
      </c>
      <c r="F42" s="87">
        <v>3.285543574860228</v>
      </c>
      <c r="G42" s="88">
        <v>1.4803260920361918</v>
      </c>
      <c r="H42" s="87">
        <v>24.875745734842599</v>
      </c>
      <c r="I42" s="88">
        <v>3.6424172531475807</v>
      </c>
      <c r="J42" s="87">
        <v>68.680386170263532</v>
      </c>
      <c r="K42" s="210">
        <v>3.5748713655631543</v>
      </c>
      <c r="L42" s="110"/>
      <c r="M42" s="110"/>
      <c r="N42" s="110"/>
      <c r="O42" s="110"/>
    </row>
    <row r="43" spans="1:15">
      <c r="A43" s="234" t="s">
        <v>62</v>
      </c>
      <c r="B43" s="87">
        <v>28.977374152782101</v>
      </c>
      <c r="C43" s="88">
        <v>3.2341091964784399</v>
      </c>
      <c r="D43" s="87">
        <v>18.486321859261331</v>
      </c>
      <c r="E43" s="88">
        <v>3.7301996869171372</v>
      </c>
      <c r="F43" s="87">
        <v>19.222021406508489</v>
      </c>
      <c r="G43" s="88">
        <v>2.9771936581609322</v>
      </c>
      <c r="H43" s="87">
        <v>27.657851169722129</v>
      </c>
      <c r="I43" s="88">
        <v>4.1623453598350828</v>
      </c>
      <c r="J43" s="87">
        <v>48.577161622765601</v>
      </c>
      <c r="K43" s="210">
        <v>4.2921154556278447</v>
      </c>
      <c r="L43" s="110"/>
      <c r="M43" s="110"/>
      <c r="N43" s="110"/>
      <c r="O43" s="110"/>
    </row>
    <row r="44" spans="1:15">
      <c r="A44" s="234" t="s">
        <v>74</v>
      </c>
      <c r="B44" s="87">
        <v>7.2345982649388327</v>
      </c>
      <c r="C44" s="88">
        <v>1.7102376199873464</v>
      </c>
      <c r="D44" s="87">
        <v>33.045712206773921</v>
      </c>
      <c r="E44" s="88">
        <v>3.4009894790626554</v>
      </c>
      <c r="F44" s="87">
        <v>52.466106136628973</v>
      </c>
      <c r="G44" s="88">
        <v>3.6105068118415664</v>
      </c>
      <c r="H44" s="87">
        <v>14.015949357275799</v>
      </c>
      <c r="I44" s="88">
        <v>2.4019013009798744</v>
      </c>
      <c r="J44" s="87">
        <v>13.732308369022959</v>
      </c>
      <c r="K44" s="210">
        <v>2.5117797209426196</v>
      </c>
      <c r="L44" s="110"/>
      <c r="M44" s="110"/>
      <c r="N44" s="110"/>
      <c r="O44" s="110"/>
    </row>
    <row r="45" spans="1:15">
      <c r="A45" s="234" t="s">
        <v>48</v>
      </c>
      <c r="B45" s="87">
        <v>8.4821909131729161</v>
      </c>
      <c r="C45" s="88">
        <v>2.2713301049796062</v>
      </c>
      <c r="D45" s="87">
        <v>4.2875284568121854</v>
      </c>
      <c r="E45" s="88">
        <v>1.8182650981230848</v>
      </c>
      <c r="F45" s="87">
        <v>19.897146667204709</v>
      </c>
      <c r="G45" s="88">
        <v>3.0219102767633146</v>
      </c>
      <c r="H45" s="87">
        <v>0.21886350550836561</v>
      </c>
      <c r="I45" s="88">
        <v>0.21947529181092318</v>
      </c>
      <c r="J45" s="87">
        <v>0.83348765749089815</v>
      </c>
      <c r="K45" s="210">
        <v>0.59683739071995667</v>
      </c>
      <c r="L45" s="110"/>
      <c r="M45" s="110"/>
      <c r="N45" s="110"/>
      <c r="O45" s="110"/>
    </row>
    <row r="46" spans="1:15">
      <c r="A46" s="234" t="s">
        <v>35</v>
      </c>
      <c r="B46" s="87">
        <v>12.354587061909561</v>
      </c>
      <c r="C46" s="88">
        <v>2.7014291882827508</v>
      </c>
      <c r="D46" s="87">
        <v>2.3343830106951069</v>
      </c>
      <c r="E46" s="88">
        <v>1.4594704970424202</v>
      </c>
      <c r="F46" s="87">
        <v>1.9183670847066361</v>
      </c>
      <c r="G46" s="88">
        <v>1.4379740268061989</v>
      </c>
      <c r="H46" s="87">
        <v>4.1034040914797316</v>
      </c>
      <c r="I46" s="88">
        <v>1.8670098742089141</v>
      </c>
      <c r="J46" s="87">
        <v>12.40186591112508</v>
      </c>
      <c r="K46" s="210">
        <v>2.6232063442245588</v>
      </c>
      <c r="L46" s="110"/>
      <c r="M46" s="110"/>
      <c r="N46" s="110"/>
      <c r="O46" s="110"/>
    </row>
    <row r="47" spans="1:15">
      <c r="A47" s="234" t="s">
        <v>80</v>
      </c>
      <c r="B47" s="87">
        <v>3.9306171576007629</v>
      </c>
      <c r="C47" s="88">
        <v>1.4199914184319966</v>
      </c>
      <c r="D47" s="87">
        <v>1.7366733529705189</v>
      </c>
      <c r="E47" s="88">
        <v>1.0680726063062105</v>
      </c>
      <c r="F47" s="87">
        <v>12.68620517017894</v>
      </c>
      <c r="G47" s="88">
        <v>3.3310208676831636</v>
      </c>
      <c r="H47" s="87">
        <v>6.5543219709482239</v>
      </c>
      <c r="I47" s="88">
        <v>1.7669408552686801</v>
      </c>
      <c r="J47" s="87">
        <v>29.508771268505321</v>
      </c>
      <c r="K47" s="210">
        <v>3.4766454875271062</v>
      </c>
      <c r="L47" s="110"/>
      <c r="M47" s="110"/>
      <c r="N47" s="110"/>
      <c r="O47" s="110"/>
    </row>
    <row r="48" spans="1:15">
      <c r="A48" s="234" t="s">
        <v>73</v>
      </c>
      <c r="B48" s="87">
        <v>81.781542652009847</v>
      </c>
      <c r="C48" s="88">
        <v>5.6871054275807964E-2</v>
      </c>
      <c r="D48" s="87">
        <v>13.83453634246111</v>
      </c>
      <c r="E48" s="88">
        <v>8.3774392792493241E-2</v>
      </c>
      <c r="F48" s="87">
        <v>4.7179407640919084</v>
      </c>
      <c r="G48" s="88">
        <v>4.1106041816833291E-2</v>
      </c>
      <c r="H48" s="87">
        <v>38.40094707031917</v>
      </c>
      <c r="I48" s="88">
        <v>9.5611693156562302E-2</v>
      </c>
      <c r="J48" s="87">
        <v>0</v>
      </c>
      <c r="K48" s="210">
        <v>0</v>
      </c>
      <c r="L48" s="110"/>
      <c r="M48" s="110"/>
      <c r="N48" s="110"/>
      <c r="O48" s="110"/>
    </row>
    <row r="49" spans="1:15">
      <c r="A49" s="234" t="s">
        <v>51</v>
      </c>
      <c r="B49" s="87">
        <v>11.37716728761478</v>
      </c>
      <c r="C49" s="88">
        <v>0.15877985588262486</v>
      </c>
      <c r="D49" s="87">
        <v>17.709217514275419</v>
      </c>
      <c r="E49" s="88">
        <v>0.19388144745673705</v>
      </c>
      <c r="F49" s="87">
        <v>5.2246632884799391</v>
      </c>
      <c r="G49" s="88">
        <v>0.14474417884651641</v>
      </c>
      <c r="H49" s="87">
        <v>0.99001997277247855</v>
      </c>
      <c r="I49" s="88">
        <v>4.49840125591204E-2</v>
      </c>
      <c r="J49" s="87">
        <v>0.52871484992365181</v>
      </c>
      <c r="K49" s="210">
        <v>2.762997006251618E-2</v>
      </c>
      <c r="L49" s="110"/>
      <c r="M49" s="110"/>
      <c r="N49" s="110"/>
      <c r="O49" s="110"/>
    </row>
    <row r="50" spans="1:15">
      <c r="A50" s="213" t="s">
        <v>34</v>
      </c>
      <c r="B50" s="214">
        <v>13.457811197523901</v>
      </c>
      <c r="C50" s="215">
        <v>3.5408647868307668</v>
      </c>
      <c r="D50" s="214">
        <v>26.690513093893369</v>
      </c>
      <c r="E50" s="215">
        <v>4.3420823415710865</v>
      </c>
      <c r="F50" s="214">
        <v>3.635012070174493</v>
      </c>
      <c r="G50" s="215">
        <v>1.9319636264836082</v>
      </c>
      <c r="H50" s="214">
        <v>4.0411259325043707</v>
      </c>
      <c r="I50" s="215">
        <v>2.054594377323006</v>
      </c>
      <c r="J50" s="214">
        <v>7.8319760911918443</v>
      </c>
      <c r="K50" s="216">
        <v>2.9512608635379829</v>
      </c>
      <c r="L50" s="110"/>
      <c r="M50" s="110"/>
      <c r="N50" s="110"/>
      <c r="O50" s="110"/>
    </row>
    <row r="51" spans="1:15">
      <c r="A51" s="234" t="s">
        <v>38</v>
      </c>
      <c r="B51" s="87">
        <v>0.52233289830764362</v>
      </c>
      <c r="C51" s="88">
        <v>0.52298095798324296</v>
      </c>
      <c r="D51" s="87">
        <v>1.3294160359003251</v>
      </c>
      <c r="E51" s="88">
        <v>0.78472086856168888</v>
      </c>
      <c r="F51" s="87">
        <v>4.5604611752681503</v>
      </c>
      <c r="G51" s="88">
        <v>1.1503544156696948</v>
      </c>
      <c r="H51" s="87">
        <v>0.3170832736661261</v>
      </c>
      <c r="I51" s="88">
        <v>0.31729545252252594</v>
      </c>
      <c r="J51" s="87">
        <v>0</v>
      </c>
      <c r="K51" s="210">
        <v>0</v>
      </c>
      <c r="L51" s="110"/>
      <c r="M51" s="110"/>
      <c r="N51" s="110"/>
      <c r="O51" s="110"/>
    </row>
    <row r="52" spans="1:15">
      <c r="A52" s="234" t="s">
        <v>68</v>
      </c>
      <c r="B52" s="87">
        <v>21.478026859249791</v>
      </c>
      <c r="C52" s="88">
        <v>3.287718059399336</v>
      </c>
      <c r="D52" s="87">
        <v>17.315038874247492</v>
      </c>
      <c r="E52" s="88">
        <v>3.1874183070123281</v>
      </c>
      <c r="F52" s="87">
        <v>9.0895073396370076</v>
      </c>
      <c r="G52" s="88">
        <v>3.0739439306263279</v>
      </c>
      <c r="H52" s="87">
        <v>26.29134941966668</v>
      </c>
      <c r="I52" s="88">
        <v>3.143930971854437</v>
      </c>
      <c r="J52" s="87">
        <v>12.577254012349879</v>
      </c>
      <c r="K52" s="210">
        <v>1.9915572614742048</v>
      </c>
      <c r="L52" s="110"/>
      <c r="M52" s="110"/>
      <c r="N52" s="110"/>
      <c r="O52" s="110"/>
    </row>
    <row r="53" spans="1:15">
      <c r="A53" s="234" t="s">
        <v>46</v>
      </c>
      <c r="B53" s="87">
        <v>55.088887779466603</v>
      </c>
      <c r="C53" s="88">
        <v>0.1580328467217601</v>
      </c>
      <c r="D53" s="87">
        <v>52.509912290151142</v>
      </c>
      <c r="E53" s="88">
        <v>0.15636737130119005</v>
      </c>
      <c r="F53" s="87">
        <v>15.76162954031113</v>
      </c>
      <c r="G53" s="88">
        <v>0.1004972143145829</v>
      </c>
      <c r="H53" s="87">
        <v>51.67885192290381</v>
      </c>
      <c r="I53" s="88">
        <v>0.161096152714055</v>
      </c>
      <c r="J53" s="87">
        <v>84.209275694346957</v>
      </c>
      <c r="K53" s="210">
        <v>0.17590835963875395</v>
      </c>
      <c r="L53" s="110"/>
      <c r="M53" s="110"/>
      <c r="N53" s="110"/>
      <c r="O53" s="110"/>
    </row>
    <row r="54" spans="1:15">
      <c r="A54" s="234" t="s">
        <v>32</v>
      </c>
      <c r="B54" s="87">
        <v>24.245981098930621</v>
      </c>
      <c r="C54" s="88">
        <v>2.9104789180049861</v>
      </c>
      <c r="D54" s="87">
        <v>6.3929910566874923</v>
      </c>
      <c r="E54" s="88">
        <v>1.6462602978356338</v>
      </c>
      <c r="F54" s="87">
        <v>12.57058528789274</v>
      </c>
      <c r="G54" s="88">
        <v>2.1074321146225965</v>
      </c>
      <c r="H54" s="87">
        <v>36.831124870879293</v>
      </c>
      <c r="I54" s="88">
        <v>3.1798850570968185</v>
      </c>
      <c r="J54" s="87">
        <v>4.9036757060011897</v>
      </c>
      <c r="K54" s="210">
        <v>1.7619392208726952</v>
      </c>
      <c r="L54" s="110"/>
      <c r="M54" s="110"/>
      <c r="N54" s="110"/>
      <c r="O54" s="110"/>
    </row>
    <row r="55" spans="1:15">
      <c r="A55" s="234" t="s">
        <v>75</v>
      </c>
      <c r="B55" s="87">
        <v>20.736122264281029</v>
      </c>
      <c r="C55" s="88">
        <v>0.18773452197714902</v>
      </c>
      <c r="D55" s="87">
        <v>6.0917675938054803</v>
      </c>
      <c r="E55" s="88">
        <v>6.0255272461636686E-2</v>
      </c>
      <c r="F55" s="87">
        <v>20.567404363579509</v>
      </c>
      <c r="G55" s="88">
        <v>0.19998647496926247</v>
      </c>
      <c r="H55" s="87">
        <v>10.27223500026362</v>
      </c>
      <c r="I55" s="88">
        <v>0.12167297644008125</v>
      </c>
      <c r="J55" s="87">
        <v>47.962304367906242</v>
      </c>
      <c r="K55" s="210">
        <v>0.21762437139131557</v>
      </c>
      <c r="L55" s="110"/>
      <c r="M55" s="110"/>
      <c r="N55" s="110"/>
      <c r="O55" s="110"/>
    </row>
    <row r="56" spans="1:15">
      <c r="A56" s="234" t="s">
        <v>37</v>
      </c>
      <c r="B56" s="87">
        <v>22.357432611058069</v>
      </c>
      <c r="C56" s="88">
        <v>2.87135909575907</v>
      </c>
      <c r="D56" s="87">
        <v>2.8414035583913591</v>
      </c>
      <c r="E56" s="88">
        <v>1.2397935864642775</v>
      </c>
      <c r="F56" s="87">
        <v>7.7141418273270919</v>
      </c>
      <c r="G56" s="88">
        <v>1.8736982886347699</v>
      </c>
      <c r="H56" s="87">
        <v>0.61482932106684018</v>
      </c>
      <c r="I56" s="88">
        <v>0.61427259066704698</v>
      </c>
      <c r="J56" s="87">
        <v>1.170226713575981</v>
      </c>
      <c r="K56" s="210">
        <v>0.79141641888875325</v>
      </c>
      <c r="L56" s="110"/>
      <c r="M56" s="110"/>
      <c r="N56" s="110"/>
      <c r="O56" s="110"/>
    </row>
    <row r="57" spans="1:15">
      <c r="A57" s="234" t="s">
        <v>55</v>
      </c>
      <c r="B57" s="87">
        <v>23.47230665053619</v>
      </c>
      <c r="C57" s="88">
        <v>4.4380929525380894</v>
      </c>
      <c r="D57" s="87">
        <v>65.416446438260252</v>
      </c>
      <c r="E57" s="88">
        <v>4.7563329265101268</v>
      </c>
      <c r="F57" s="87">
        <v>62.336458380496197</v>
      </c>
      <c r="G57" s="88">
        <v>5.6388307825656216</v>
      </c>
      <c r="H57" s="87" t="s">
        <v>5</v>
      </c>
      <c r="I57" s="88" t="s">
        <v>5</v>
      </c>
      <c r="J57" s="87">
        <v>37.764229459902687</v>
      </c>
      <c r="K57" s="210">
        <v>5.2121581368863739</v>
      </c>
      <c r="L57" s="110"/>
      <c r="M57" s="110"/>
      <c r="N57" s="110"/>
      <c r="O57" s="110"/>
    </row>
    <row r="58" spans="1:15">
      <c r="A58" s="234" t="s">
        <v>67</v>
      </c>
      <c r="B58" s="87">
        <v>47.434204690822831</v>
      </c>
      <c r="C58" s="88">
        <v>0.18311624717497527</v>
      </c>
      <c r="D58" s="87">
        <v>13.16481927704524</v>
      </c>
      <c r="E58" s="88">
        <v>9.5044694271403427E-2</v>
      </c>
      <c r="F58" s="87">
        <v>7.1656778631496376</v>
      </c>
      <c r="G58" s="88">
        <v>8.7646751317607643E-2</v>
      </c>
      <c r="H58" s="87">
        <v>27.830159324569649</v>
      </c>
      <c r="I58" s="88">
        <v>0.19894397930284774</v>
      </c>
      <c r="J58" s="87">
        <v>11.005002221130241</v>
      </c>
      <c r="K58" s="210">
        <v>0.10456521761036075</v>
      </c>
      <c r="L58" s="110"/>
      <c r="M58" s="110"/>
      <c r="N58" s="110"/>
      <c r="O58" s="110"/>
    </row>
    <row r="59" spans="1:15" s="64" customFormat="1">
      <c r="A59" s="306" t="s">
        <v>58</v>
      </c>
      <c r="B59" s="301">
        <v>20.56375238613052</v>
      </c>
      <c r="C59" s="238">
        <v>0.53791521557616628</v>
      </c>
      <c r="D59" s="301">
        <v>30.864915963303289</v>
      </c>
      <c r="E59" s="238">
        <v>0.64106649419531925</v>
      </c>
      <c r="F59" s="301">
        <v>19.889458398505901</v>
      </c>
      <c r="G59" s="238">
        <v>0.48809085687278608</v>
      </c>
      <c r="H59" s="301">
        <v>17.405397495144591</v>
      </c>
      <c r="I59" s="238">
        <v>0.4699128423931665</v>
      </c>
      <c r="J59" s="301">
        <v>29.55862879365414</v>
      </c>
      <c r="K59" s="239">
        <v>0.54783761350190519</v>
      </c>
      <c r="L59" s="137"/>
      <c r="M59" s="137"/>
      <c r="N59" s="137"/>
      <c r="O59" s="137"/>
    </row>
    <row r="60" spans="1:15" s="64" customFormat="1">
      <c r="A60" s="307" t="s">
        <v>83</v>
      </c>
      <c r="B60" s="87">
        <v>24.887393951416019</v>
      </c>
      <c r="C60" s="88">
        <v>1.0989423990249629</v>
      </c>
      <c r="D60" s="87">
        <v>34.033206939697273</v>
      </c>
      <c r="E60" s="88">
        <v>1.2135845422744751</v>
      </c>
      <c r="F60" s="87">
        <v>19.051946640014648</v>
      </c>
      <c r="G60" s="88">
        <v>0.86421990394592285</v>
      </c>
      <c r="H60" s="87">
        <v>23.753482818603519</v>
      </c>
      <c r="I60" s="88">
        <v>0.97734349966049194</v>
      </c>
      <c r="J60" s="87">
        <v>31.90045166015625</v>
      </c>
      <c r="K60" s="210">
        <v>1.088970303535461</v>
      </c>
      <c r="L60" s="137"/>
      <c r="M60" s="137"/>
      <c r="N60" s="137"/>
      <c r="O60" s="137"/>
    </row>
    <row r="61" spans="1:15" s="64" customFormat="1">
      <c r="A61" s="308" t="s">
        <v>82</v>
      </c>
      <c r="B61" s="106">
        <v>21.852255249490419</v>
      </c>
      <c r="C61" s="107">
        <v>0.44973404184273952</v>
      </c>
      <c r="D61" s="106">
        <v>22.85173919053171</v>
      </c>
      <c r="E61" s="107">
        <v>0.47741340490206757</v>
      </c>
      <c r="F61" s="106">
        <v>18.12596196549379</v>
      </c>
      <c r="G61" s="107">
        <v>0.37566255159707779</v>
      </c>
      <c r="H61" s="106">
        <v>15.33771524863567</v>
      </c>
      <c r="I61" s="107">
        <v>0.38433645949158679</v>
      </c>
      <c r="J61" s="106">
        <v>24.13351689539606</v>
      </c>
      <c r="K61" s="284">
        <v>0.42885936460438601</v>
      </c>
      <c r="L61" s="137"/>
      <c r="M61" s="137"/>
      <c r="N61" s="137"/>
      <c r="O61" s="137"/>
    </row>
    <row r="62" spans="1:15" ht="16" thickBot="1">
      <c r="A62" s="292" t="s">
        <v>525</v>
      </c>
      <c r="B62" s="293">
        <v>36.033385367346817</v>
      </c>
      <c r="C62" s="287">
        <v>0.13245860447207214</v>
      </c>
      <c r="D62" s="293">
        <v>36.112644378482003</v>
      </c>
      <c r="E62" s="287">
        <v>0.10708443716992255</v>
      </c>
      <c r="F62" s="293">
        <v>24.719366760501931</v>
      </c>
      <c r="G62" s="287">
        <v>0.120808698025895</v>
      </c>
      <c r="H62" s="293">
        <v>41.125181686280847</v>
      </c>
      <c r="I62" s="287">
        <v>0.10566362223171638</v>
      </c>
      <c r="J62" s="293">
        <v>62.121449990635192</v>
      </c>
      <c r="K62" s="288">
        <v>0.11703393176598972</v>
      </c>
      <c r="L62" s="110"/>
      <c r="M62" s="110"/>
      <c r="N62" s="110"/>
      <c r="O62" s="110"/>
    </row>
    <row r="63" spans="1:15">
      <c r="B63" s="110"/>
      <c r="C63" s="110"/>
      <c r="D63" s="110"/>
      <c r="E63" s="110"/>
      <c r="F63" s="110"/>
      <c r="G63" s="110"/>
      <c r="H63" s="110"/>
      <c r="I63" s="110"/>
      <c r="J63" s="110"/>
      <c r="K63" s="110"/>
      <c r="L63" s="110"/>
      <c r="M63" s="110"/>
      <c r="N63" s="110"/>
      <c r="O63" s="110"/>
    </row>
    <row r="64" spans="1:15">
      <c r="A64" s="13" t="s">
        <v>441</v>
      </c>
      <c r="B64" s="110"/>
      <c r="C64" s="110"/>
      <c r="D64" s="110"/>
      <c r="E64" s="110"/>
      <c r="F64" s="110"/>
      <c r="G64" s="110"/>
      <c r="H64" s="110"/>
      <c r="I64" s="110"/>
      <c r="J64" s="110"/>
      <c r="K64" s="110"/>
      <c r="L64" s="110"/>
      <c r="M64" s="110"/>
      <c r="N64" s="110"/>
      <c r="O64" s="110"/>
    </row>
    <row r="65" spans="1:15">
      <c r="A65" s="13" t="s">
        <v>168</v>
      </c>
      <c r="B65" s="110"/>
      <c r="C65" s="110"/>
      <c r="D65" s="110"/>
      <c r="E65" s="110"/>
      <c r="F65" s="110"/>
      <c r="G65" s="110"/>
      <c r="H65" s="110"/>
      <c r="I65" s="110"/>
      <c r="J65" s="110"/>
      <c r="K65" s="110"/>
      <c r="L65" s="110"/>
      <c r="M65" s="110"/>
      <c r="N65" s="110"/>
      <c r="O65" s="110"/>
    </row>
    <row r="66" spans="1:15">
      <c r="A66" s="85" t="s">
        <v>93</v>
      </c>
      <c r="B66" s="110"/>
      <c r="C66" s="110"/>
      <c r="D66" s="110"/>
      <c r="E66" s="110"/>
      <c r="F66" s="110"/>
      <c r="G66" s="110"/>
      <c r="H66" s="110"/>
      <c r="I66" s="110"/>
      <c r="J66" s="110"/>
      <c r="K66" s="110"/>
      <c r="L66" s="110"/>
      <c r="M66" s="110"/>
      <c r="N66" s="110"/>
      <c r="O66" s="110"/>
    </row>
    <row r="67" spans="1:15">
      <c r="A67" s="18" t="s">
        <v>488</v>
      </c>
      <c r="B67" s="110"/>
      <c r="C67" s="110"/>
      <c r="D67" s="110"/>
      <c r="E67" s="110"/>
      <c r="F67" s="110"/>
      <c r="G67" s="110"/>
      <c r="H67" s="110"/>
      <c r="I67" s="110"/>
      <c r="J67" s="110"/>
      <c r="K67" s="110"/>
      <c r="L67" s="110"/>
      <c r="M67" s="110"/>
      <c r="N67" s="110"/>
      <c r="O67" s="110"/>
    </row>
    <row r="68" spans="1:15">
      <c r="A68" s="13" t="s">
        <v>169</v>
      </c>
      <c r="B68" s="110"/>
      <c r="C68" s="110"/>
      <c r="D68" s="110"/>
      <c r="E68" s="110"/>
      <c r="F68" s="110"/>
      <c r="G68" s="110"/>
      <c r="H68" s="110"/>
      <c r="I68" s="110"/>
      <c r="J68" s="110"/>
      <c r="K68" s="110"/>
      <c r="L68" s="110"/>
      <c r="M68" s="110"/>
      <c r="N68" s="110"/>
      <c r="O68" s="110"/>
    </row>
    <row r="69" spans="1:15">
      <c r="A69" s="18" t="s">
        <v>537</v>
      </c>
      <c r="B69" s="110"/>
      <c r="C69" s="110"/>
      <c r="D69" s="110"/>
      <c r="E69" s="110"/>
      <c r="F69" s="110"/>
      <c r="G69" s="110"/>
      <c r="H69" s="110"/>
      <c r="I69" s="110"/>
      <c r="J69" s="110"/>
      <c r="K69" s="110"/>
      <c r="L69" s="110"/>
      <c r="M69" s="110"/>
      <c r="N69" s="110"/>
      <c r="O69" s="110"/>
    </row>
    <row r="70" spans="1:15">
      <c r="A70" s="13" t="s">
        <v>427</v>
      </c>
      <c r="B70" s="110"/>
      <c r="C70" s="110"/>
      <c r="D70" s="110"/>
      <c r="E70" s="110"/>
      <c r="F70" s="110"/>
      <c r="G70" s="110"/>
      <c r="H70" s="110"/>
      <c r="I70" s="110"/>
      <c r="J70" s="110"/>
      <c r="K70" s="110"/>
      <c r="L70" s="110"/>
      <c r="M70" s="110"/>
      <c r="N70" s="110"/>
      <c r="O70" s="110"/>
    </row>
    <row r="71" spans="1:15">
      <c r="A71" s="43" t="s">
        <v>320</v>
      </c>
      <c r="B71" s="110"/>
      <c r="C71" s="110"/>
      <c r="D71" s="110"/>
      <c r="E71" s="110"/>
      <c r="F71" s="110"/>
      <c r="G71" s="110"/>
      <c r="H71" s="110"/>
      <c r="I71" s="110"/>
      <c r="J71" s="110"/>
      <c r="K71" s="110"/>
      <c r="L71" s="110"/>
      <c r="M71" s="110"/>
      <c r="N71" s="110"/>
      <c r="O71" s="110"/>
    </row>
    <row r="72" spans="1:15">
      <c r="A72" s="29"/>
    </row>
    <row r="73" spans="1:15">
      <c r="A73" s="30"/>
    </row>
  </sheetData>
  <sortState xmlns:xlrd2="http://schemas.microsoft.com/office/spreadsheetml/2017/richdata2" ref="A11:K58">
    <sortCondition ref="A11"/>
  </sortState>
  <customSheetViews>
    <customSheetView guid="{D5EBC263-696F-49EE-8F70-9720399D0AE4}" scale="80" topLeftCell="A4">
      <selection activeCell="A5" sqref="A5"/>
      <pageMargins left="0.7" right="0.7" top="0.75" bottom="0.75" header="0.3" footer="0.3"/>
      <pageSetup paperSize="9" orientation="portrait" r:id="rId1"/>
    </customSheetView>
    <customSheetView guid="{353D1C49-C974-412E-95D5-6B2FB5C60A84}" scale="80" topLeftCell="A4">
      <selection activeCell="A5" sqref="A5"/>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AI68"/>
  <sheetViews>
    <sheetView showGridLines="0" zoomScaleNormal="100" workbookViewId="0"/>
  </sheetViews>
  <sheetFormatPr baseColWidth="10" defaultColWidth="8.83203125" defaultRowHeight="13"/>
  <cols>
    <col min="1" max="1" width="34" style="13" customWidth="1"/>
    <col min="2" max="5" width="10.33203125" style="13" customWidth="1"/>
    <col min="6" max="16384" width="8.83203125" style="13"/>
  </cols>
  <sheetData>
    <row r="1" spans="1:35">
      <c r="A1" s="13" t="str">
        <f ca="1">RIGHT(CELL("Filename",A1),LEN(CELL("Filename",A1))-FIND("]",CELL("Filename",A1)))</f>
        <v>Tabela BMUL.NO.STUD_CHAR_I3</v>
      </c>
      <c r="J1" s="113" t="s">
        <v>342</v>
      </c>
      <c r="O1" s="14"/>
    </row>
    <row r="2" spans="1:35">
      <c r="A2" s="13" t="s">
        <v>270</v>
      </c>
      <c r="J2" s="15" t="s">
        <v>383</v>
      </c>
      <c r="O2" s="14"/>
    </row>
    <row r="3" spans="1:35">
      <c r="A3" s="3" t="s">
        <v>657</v>
      </c>
      <c r="O3" s="14"/>
    </row>
    <row r="4" spans="1:35">
      <c r="A4" s="184" t="s">
        <v>139</v>
      </c>
    </row>
    <row r="5" spans="1:35">
      <c r="A5" s="17"/>
    </row>
    <row r="6" spans="1:35" ht="14" thickBot="1">
      <c r="A6" s="17"/>
    </row>
    <row r="7" spans="1:35" s="3" customFormat="1" ht="14" customHeight="1">
      <c r="A7" s="395"/>
      <c r="B7" s="386" t="s">
        <v>627</v>
      </c>
      <c r="C7" s="387"/>
      <c r="D7" s="387"/>
      <c r="E7" s="387"/>
      <c r="F7" s="387"/>
      <c r="G7" s="387"/>
      <c r="H7" s="387"/>
      <c r="I7" s="387"/>
      <c r="J7" s="387"/>
      <c r="K7" s="423"/>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s="197" customFormat="1" ht="24.75" customHeight="1">
      <c r="A8" s="396"/>
      <c r="B8" s="379"/>
      <c r="C8" s="380"/>
      <c r="D8" s="380"/>
      <c r="E8" s="380"/>
      <c r="F8" s="380"/>
      <c r="G8" s="380"/>
      <c r="H8" s="380"/>
      <c r="I8" s="380"/>
      <c r="J8" s="380"/>
      <c r="K8" s="381"/>
      <c r="L8" s="196"/>
      <c r="M8" s="196"/>
      <c r="N8" s="196"/>
      <c r="O8" s="196"/>
      <c r="P8" s="196"/>
      <c r="Q8" s="196"/>
      <c r="R8" s="196"/>
      <c r="S8" s="196"/>
      <c r="T8" s="196"/>
      <c r="U8" s="196"/>
      <c r="V8" s="196"/>
      <c r="W8" s="196"/>
      <c r="X8" s="196"/>
      <c r="Y8" s="196"/>
      <c r="Z8" s="196"/>
      <c r="AA8" s="196"/>
      <c r="AB8" s="196"/>
      <c r="AC8" s="196"/>
      <c r="AD8" s="196"/>
      <c r="AE8" s="196"/>
      <c r="AF8" s="196"/>
      <c r="AG8" s="196"/>
      <c r="AH8" s="196"/>
      <c r="AI8" s="196"/>
    </row>
    <row r="9" spans="1:35" s="197" customFormat="1" ht="91.5" customHeight="1">
      <c r="A9" s="396"/>
      <c r="B9" s="374" t="s">
        <v>628</v>
      </c>
      <c r="C9" s="374"/>
      <c r="D9" s="374" t="s">
        <v>629</v>
      </c>
      <c r="E9" s="374"/>
      <c r="F9" s="374" t="s">
        <v>630</v>
      </c>
      <c r="G9" s="374"/>
      <c r="H9" s="374" t="s">
        <v>631</v>
      </c>
      <c r="I9" s="374"/>
      <c r="J9" s="374" t="s">
        <v>632</v>
      </c>
      <c r="K9" s="375"/>
      <c r="L9" s="196"/>
      <c r="M9" s="196"/>
      <c r="N9" s="196"/>
      <c r="O9" s="196"/>
      <c r="P9" s="196"/>
      <c r="Q9" s="196"/>
      <c r="R9" s="196"/>
      <c r="S9" s="196"/>
      <c r="T9" s="196"/>
      <c r="U9" s="196"/>
      <c r="V9" s="196"/>
      <c r="W9" s="196"/>
      <c r="X9" s="196"/>
      <c r="Y9" s="196"/>
      <c r="Z9" s="196"/>
      <c r="AA9" s="196"/>
      <c r="AB9" s="196"/>
      <c r="AC9" s="196"/>
      <c r="AD9" s="196"/>
      <c r="AE9" s="196"/>
      <c r="AF9" s="196"/>
      <c r="AG9" s="196"/>
      <c r="AH9" s="196"/>
      <c r="AI9" s="196"/>
    </row>
    <row r="10" spans="1:35" ht="20.5" customHeight="1">
      <c r="A10" s="397"/>
      <c r="B10" s="73" t="s">
        <v>490</v>
      </c>
      <c r="C10" s="74" t="s">
        <v>309</v>
      </c>
      <c r="D10" s="73" t="s">
        <v>490</v>
      </c>
      <c r="E10" s="74" t="s">
        <v>309</v>
      </c>
      <c r="F10" s="73" t="s">
        <v>490</v>
      </c>
      <c r="G10" s="74" t="s">
        <v>309</v>
      </c>
      <c r="H10" s="73" t="s">
        <v>490</v>
      </c>
      <c r="I10" s="74" t="s">
        <v>309</v>
      </c>
      <c r="J10" s="73" t="s">
        <v>490</v>
      </c>
      <c r="K10" s="190" t="s">
        <v>309</v>
      </c>
      <c r="L10" s="34"/>
      <c r="M10" s="34"/>
      <c r="N10" s="34"/>
      <c r="O10" s="34"/>
      <c r="P10" s="34"/>
      <c r="Q10" s="34"/>
      <c r="R10" s="34"/>
      <c r="S10" s="34"/>
      <c r="T10" s="34"/>
      <c r="U10" s="34"/>
      <c r="V10" s="34"/>
      <c r="W10" s="34"/>
      <c r="X10" s="34"/>
      <c r="Y10" s="34"/>
      <c r="Z10" s="34"/>
      <c r="AA10" s="34"/>
      <c r="AB10" s="34"/>
      <c r="AC10" s="34"/>
      <c r="AD10" s="34"/>
      <c r="AE10" s="34"/>
      <c r="AF10" s="34"/>
      <c r="AG10" s="34"/>
      <c r="AH10" s="34"/>
      <c r="AI10" s="34"/>
    </row>
    <row r="11" spans="1:35">
      <c r="A11" s="234" t="s">
        <v>49</v>
      </c>
      <c r="B11" s="87">
        <v>46.028703122743622</v>
      </c>
      <c r="C11" s="88">
        <v>5.9219356962640344</v>
      </c>
      <c r="D11" s="87">
        <v>58.733664331549882</v>
      </c>
      <c r="E11" s="88">
        <v>6.0638419566298127</v>
      </c>
      <c r="F11" s="87" t="s">
        <v>267</v>
      </c>
      <c r="G11" s="88">
        <v>4.202550121440547</v>
      </c>
      <c r="H11" s="87">
        <v>43.394346098524338</v>
      </c>
      <c r="I11" s="88">
        <v>6.8305945806387225</v>
      </c>
      <c r="J11" s="87">
        <v>52.237096652359867</v>
      </c>
      <c r="K11" s="210">
        <v>6.2415291580213186</v>
      </c>
      <c r="L11" s="34"/>
      <c r="M11" s="34"/>
      <c r="N11" s="34"/>
      <c r="O11" s="34"/>
      <c r="P11" s="34"/>
    </row>
    <row r="12" spans="1:35">
      <c r="A12" s="234" t="s">
        <v>79</v>
      </c>
      <c r="B12" s="87">
        <v>1.258555035530269</v>
      </c>
      <c r="C12" s="88">
        <v>6.0113436855042356E-2</v>
      </c>
      <c r="D12" s="87">
        <v>3.100567887417816</v>
      </c>
      <c r="E12" s="88">
        <v>7.8378089745995833E-2</v>
      </c>
      <c r="F12" s="87">
        <v>32.576850834658948</v>
      </c>
      <c r="G12" s="88">
        <v>0.29860093688093564</v>
      </c>
      <c r="H12" s="87">
        <v>2.2638657389638279</v>
      </c>
      <c r="I12" s="88">
        <v>9.0501458333546489E-2</v>
      </c>
      <c r="J12" s="87">
        <v>1.7688606955922681</v>
      </c>
      <c r="K12" s="210">
        <v>0.12590472513852713</v>
      </c>
      <c r="L12" s="110"/>
      <c r="M12" s="110"/>
      <c r="N12" s="110"/>
      <c r="O12" s="110"/>
    </row>
    <row r="13" spans="1:35">
      <c r="A13" s="234" t="s">
        <v>47</v>
      </c>
      <c r="B13" s="87">
        <v>19.26690581607544</v>
      </c>
      <c r="C13" s="88">
        <v>4.6212512665517069</v>
      </c>
      <c r="D13" s="87">
        <v>26.126722719431051</v>
      </c>
      <c r="E13" s="88">
        <v>5.1267923040899044</v>
      </c>
      <c r="F13" s="87">
        <v>5.0213242655632264</v>
      </c>
      <c r="G13" s="88">
        <v>2.5154625854289874</v>
      </c>
      <c r="H13" s="87">
        <v>26.258778169044859</v>
      </c>
      <c r="I13" s="88">
        <v>5.7810417935276517</v>
      </c>
      <c r="J13" s="87">
        <v>68.088205155752007</v>
      </c>
      <c r="K13" s="210">
        <v>6.4273289268409295</v>
      </c>
      <c r="L13" s="110"/>
      <c r="M13" s="110"/>
      <c r="N13" s="110"/>
      <c r="O13" s="110"/>
    </row>
    <row r="14" spans="1:35">
      <c r="A14" s="234" t="s">
        <v>44</v>
      </c>
      <c r="B14" s="87">
        <v>1.461835864762737</v>
      </c>
      <c r="C14" s="88">
        <v>1.0357088023920882</v>
      </c>
      <c r="D14" s="87">
        <v>10.86567199559344</v>
      </c>
      <c r="E14" s="88">
        <v>2.7494814954668434</v>
      </c>
      <c r="F14" s="87">
        <v>14.903259938750571</v>
      </c>
      <c r="G14" s="88">
        <v>3.1858449963566629</v>
      </c>
      <c r="H14" s="87">
        <v>0</v>
      </c>
      <c r="I14" s="88">
        <v>0</v>
      </c>
      <c r="J14" s="87">
        <v>4.5704793952215814</v>
      </c>
      <c r="K14" s="210">
        <v>1.9386951678730338</v>
      </c>
      <c r="L14" s="110"/>
      <c r="M14" s="110"/>
      <c r="N14" s="110"/>
      <c r="O14" s="110"/>
    </row>
    <row r="15" spans="1:35">
      <c r="A15" s="234" t="s">
        <v>74</v>
      </c>
      <c r="B15" s="87">
        <v>5.0873988430722781</v>
      </c>
      <c r="C15" s="88">
        <v>5.7659849675709328E-2</v>
      </c>
      <c r="D15" s="87">
        <v>21.083624522949751</v>
      </c>
      <c r="E15" s="88">
        <v>8.1120252443298693E-2</v>
      </c>
      <c r="F15" s="87">
        <v>38.537436923758321</v>
      </c>
      <c r="G15" s="88">
        <v>0.10772301964476759</v>
      </c>
      <c r="H15" s="87">
        <v>14.403332608212789</v>
      </c>
      <c r="I15" s="88">
        <v>7.7364517249391085E-2</v>
      </c>
      <c r="J15" s="87">
        <v>14.09188302709552</v>
      </c>
      <c r="K15" s="210">
        <v>7.0986702693318568E-2</v>
      </c>
      <c r="L15" s="110"/>
      <c r="M15" s="110"/>
      <c r="N15" s="110"/>
      <c r="O15" s="110"/>
    </row>
    <row r="16" spans="1:35">
      <c r="A16" s="213" t="s">
        <v>34</v>
      </c>
      <c r="B16" s="214">
        <v>19.669023626949169</v>
      </c>
      <c r="C16" s="215">
        <v>0.1635821007249246</v>
      </c>
      <c r="D16" s="214">
        <v>25.824203263355919</v>
      </c>
      <c r="E16" s="215">
        <v>0.24825020962883579</v>
      </c>
      <c r="F16" s="214">
        <v>9.7873662053491302</v>
      </c>
      <c r="G16" s="215">
        <v>0.13589424204747366</v>
      </c>
      <c r="H16" s="214">
        <v>6.0203001755515633</v>
      </c>
      <c r="I16" s="215">
        <v>0.10700236988674178</v>
      </c>
      <c r="J16" s="214">
        <v>9.0532592434573846</v>
      </c>
      <c r="K16" s="216">
        <v>0.12898600155101647</v>
      </c>
      <c r="L16" s="110"/>
      <c r="M16" s="110"/>
      <c r="N16" s="110"/>
      <c r="O16" s="110"/>
    </row>
    <row r="17" spans="1:15">
      <c r="A17" s="234" t="s">
        <v>46</v>
      </c>
      <c r="B17" s="87">
        <v>60.800104504884587</v>
      </c>
      <c r="C17" s="88">
        <v>0.1438999593388898</v>
      </c>
      <c r="D17" s="87">
        <v>35.792361728294061</v>
      </c>
      <c r="E17" s="88">
        <v>0.15700442894862232</v>
      </c>
      <c r="F17" s="87">
        <v>15.14952117450216</v>
      </c>
      <c r="G17" s="88">
        <v>0.10727885301094778</v>
      </c>
      <c r="H17" s="87">
        <v>64.43314196947189</v>
      </c>
      <c r="I17" s="88">
        <v>0.15212539620593746</v>
      </c>
      <c r="J17" s="87">
        <v>76.904569057860854</v>
      </c>
      <c r="K17" s="210">
        <v>0.13585791070972442</v>
      </c>
      <c r="L17" s="110"/>
      <c r="M17" s="110"/>
      <c r="N17" s="110"/>
      <c r="O17" s="110"/>
    </row>
    <row r="18" spans="1:15">
      <c r="A18" s="234" t="s">
        <v>32</v>
      </c>
      <c r="B18" s="87">
        <v>14.9639182046649</v>
      </c>
      <c r="C18" s="88">
        <v>2.78563280868052</v>
      </c>
      <c r="D18" s="87">
        <v>2.0481887591915169</v>
      </c>
      <c r="E18" s="88">
        <v>1.0734175422907037</v>
      </c>
      <c r="F18" s="87">
        <v>9.7440961859159128</v>
      </c>
      <c r="G18" s="88">
        <v>2.1580286213408235</v>
      </c>
      <c r="H18" s="87">
        <v>15.752200632878051</v>
      </c>
      <c r="I18" s="88">
        <v>2.3918446683907</v>
      </c>
      <c r="J18" s="87">
        <v>2.2237916486664528</v>
      </c>
      <c r="K18" s="210">
        <v>1.2386987772540832</v>
      </c>
      <c r="L18" s="110"/>
      <c r="M18" s="110"/>
      <c r="N18" s="110"/>
      <c r="O18" s="110"/>
    </row>
    <row r="19" spans="1:15">
      <c r="A19" s="234" t="s">
        <v>75</v>
      </c>
      <c r="B19" s="87">
        <v>11.12579645964936</v>
      </c>
      <c r="C19" s="88">
        <v>2.5763058285257432</v>
      </c>
      <c r="D19" s="87">
        <v>3.3588663085961099</v>
      </c>
      <c r="E19" s="88">
        <v>1.2904255146575052</v>
      </c>
      <c r="F19" s="87">
        <v>25.444440531327309</v>
      </c>
      <c r="G19" s="88">
        <v>3.4939708593673315</v>
      </c>
      <c r="H19" s="87">
        <v>2.8732882548381791</v>
      </c>
      <c r="I19" s="88">
        <v>1.2701403831281721</v>
      </c>
      <c r="J19" s="87">
        <v>23.510677710060008</v>
      </c>
      <c r="K19" s="210">
        <v>2.8939164056314532</v>
      </c>
      <c r="L19" s="110"/>
      <c r="M19" s="110"/>
      <c r="N19" s="110"/>
      <c r="O19" s="110"/>
    </row>
    <row r="20" spans="1:15">
      <c r="A20" s="234" t="s">
        <v>37</v>
      </c>
      <c r="B20" s="87">
        <v>16.25576538179525</v>
      </c>
      <c r="C20" s="88">
        <v>2.8946605717858378</v>
      </c>
      <c r="D20" s="87">
        <v>1.5087475127453771</v>
      </c>
      <c r="E20" s="88">
        <v>0.77243189975341864</v>
      </c>
      <c r="F20" s="87">
        <v>5.1605005732907099</v>
      </c>
      <c r="G20" s="88">
        <v>1.8474708616916644</v>
      </c>
      <c r="H20" s="87">
        <v>1.7497184905597469</v>
      </c>
      <c r="I20" s="88">
        <v>1.4974665535834095</v>
      </c>
      <c r="J20" s="87">
        <v>0</v>
      </c>
      <c r="K20" s="210">
        <v>0</v>
      </c>
      <c r="L20" s="110"/>
      <c r="M20" s="110"/>
      <c r="N20" s="110"/>
      <c r="O20" s="110"/>
    </row>
    <row r="21" spans="1:15" ht="14" thickBot="1">
      <c r="A21" s="218" t="s">
        <v>67</v>
      </c>
      <c r="B21" s="279" t="s">
        <v>28</v>
      </c>
      <c r="C21" s="243" t="s">
        <v>28</v>
      </c>
      <c r="D21" s="279" t="s">
        <v>28</v>
      </c>
      <c r="E21" s="243" t="s">
        <v>28</v>
      </c>
      <c r="F21" s="279" t="s">
        <v>28</v>
      </c>
      <c r="G21" s="243" t="s">
        <v>28</v>
      </c>
      <c r="H21" s="279" t="s">
        <v>28</v>
      </c>
      <c r="I21" s="243" t="s">
        <v>28</v>
      </c>
      <c r="J21" s="279" t="s">
        <v>28</v>
      </c>
      <c r="K21" s="244" t="s">
        <v>28</v>
      </c>
      <c r="L21" s="110"/>
      <c r="M21" s="110"/>
      <c r="N21" s="110"/>
      <c r="O21" s="110"/>
    </row>
    <row r="23" spans="1:15">
      <c r="A23" s="13" t="s">
        <v>441</v>
      </c>
    </row>
    <row r="24" spans="1:15">
      <c r="A24" s="13" t="s">
        <v>464</v>
      </c>
    </row>
    <row r="25" spans="1:15">
      <c r="A25" s="162" t="s">
        <v>465</v>
      </c>
    </row>
    <row r="26" spans="1:15">
      <c r="A26" s="18" t="s">
        <v>488</v>
      </c>
    </row>
    <row r="27" spans="1:15">
      <c r="A27" s="13" t="s">
        <v>466</v>
      </c>
    </row>
    <row r="28" spans="1:15">
      <c r="A28" s="18" t="s">
        <v>170</v>
      </c>
    </row>
    <row r="29" spans="1:15">
      <c r="A29" s="80" t="s">
        <v>320</v>
      </c>
    </row>
    <row r="30" spans="1:15">
      <c r="A30" s="64"/>
    </row>
    <row r="65" spans="1:1">
      <c r="A65" s="13" t="s">
        <v>316</v>
      </c>
    </row>
    <row r="66" spans="1:1">
      <c r="A66" s="13" t="s">
        <v>431</v>
      </c>
    </row>
    <row r="67" spans="1:1">
      <c r="A67" s="13" t="s">
        <v>430</v>
      </c>
    </row>
    <row r="68" spans="1:1">
      <c r="A68" s="13" t="s">
        <v>429</v>
      </c>
    </row>
  </sheetData>
  <sortState xmlns:xlrd2="http://schemas.microsoft.com/office/spreadsheetml/2017/richdata2" ref="A11:K21">
    <sortCondition ref="A11"/>
  </sortState>
  <customSheetViews>
    <customSheetView guid="{D5EBC263-696F-49EE-8F70-9720399D0AE4}" scale="80">
      <selection activeCell="A5" sqref="A5"/>
      <pageMargins left="0.7" right="0.7" top="0.75" bottom="0.75" header="0.3" footer="0.3"/>
      <pageSetup paperSize="9" orientation="portrait" r:id="rId1"/>
    </customSheetView>
    <customSheetView guid="{353D1C49-C974-412E-95D5-6B2FB5C60A84}" scale="80">
      <selection activeCell="A5" sqref="A5"/>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AI72"/>
  <sheetViews>
    <sheetView showGridLines="0" topLeftCell="A19" zoomScaleNormal="100" workbookViewId="0"/>
  </sheetViews>
  <sheetFormatPr baseColWidth="10" defaultColWidth="8.83203125" defaultRowHeight="13"/>
  <cols>
    <col min="1" max="1" width="34" style="13" customWidth="1"/>
    <col min="2" max="5" width="10.33203125" style="13" customWidth="1"/>
    <col min="6" max="16384" width="8.83203125" style="13"/>
  </cols>
  <sheetData>
    <row r="1" spans="1:35">
      <c r="A1" s="13" t="str">
        <f ca="1">RIGHT(CELL("Filename",A1),LEN(CELL("Filename",A1))-FIND("]",CELL("Filename",A1)))</f>
        <v>Tabela BMUL.NO.TC_CHAR</v>
      </c>
      <c r="J1" s="113" t="s">
        <v>343</v>
      </c>
      <c r="O1" s="14"/>
    </row>
    <row r="2" spans="1:35">
      <c r="A2" s="13" t="s">
        <v>270</v>
      </c>
      <c r="J2" s="15" t="s">
        <v>384</v>
      </c>
      <c r="O2" s="14"/>
    </row>
    <row r="3" spans="1:35">
      <c r="A3" s="3" t="s">
        <v>288</v>
      </c>
      <c r="O3" s="14"/>
    </row>
    <row r="4" spans="1:35">
      <c r="A4" s="184" t="s">
        <v>98</v>
      </c>
    </row>
    <row r="5" spans="1:35">
      <c r="A5" s="17"/>
    </row>
    <row r="6" spans="1:35" ht="14" thickBot="1">
      <c r="A6" s="17"/>
    </row>
    <row r="7" spans="1:35" s="3" customFormat="1">
      <c r="A7" s="395"/>
      <c r="B7" s="309" t="s">
        <v>270</v>
      </c>
      <c r="C7" s="310"/>
      <c r="D7" s="310"/>
      <c r="E7" s="310"/>
      <c r="F7" s="310"/>
      <c r="G7" s="310"/>
      <c r="H7" s="310"/>
      <c r="I7" s="310"/>
      <c r="J7" s="310"/>
      <c r="K7" s="311"/>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s="197" customFormat="1" ht="22.5" customHeight="1">
      <c r="A8" s="396"/>
      <c r="B8" s="411" t="s">
        <v>662</v>
      </c>
      <c r="C8" s="412"/>
      <c r="D8" s="412"/>
      <c r="E8" s="412"/>
      <c r="F8" s="412"/>
      <c r="G8" s="412"/>
      <c r="H8" s="412"/>
      <c r="I8" s="412"/>
      <c r="J8" s="412"/>
      <c r="K8" s="413"/>
      <c r="L8" s="196"/>
      <c r="M8" s="196"/>
      <c r="N8" s="196"/>
      <c r="O8" s="196"/>
      <c r="P8" s="196"/>
      <c r="Q8" s="196"/>
      <c r="R8" s="196"/>
      <c r="S8" s="196"/>
      <c r="T8" s="196"/>
      <c r="U8" s="196"/>
      <c r="V8" s="196"/>
      <c r="W8" s="196"/>
      <c r="X8" s="196"/>
      <c r="Y8" s="196"/>
      <c r="Z8" s="196"/>
      <c r="AA8" s="196"/>
      <c r="AB8" s="196"/>
      <c r="AC8" s="196"/>
      <c r="AD8" s="196"/>
      <c r="AE8" s="196"/>
      <c r="AF8" s="196"/>
      <c r="AG8" s="196"/>
      <c r="AH8" s="196"/>
      <c r="AI8" s="196"/>
    </row>
    <row r="9" spans="1:35" s="197" customFormat="1" ht="92.25" customHeight="1">
      <c r="A9" s="396"/>
      <c r="B9" s="374" t="s">
        <v>659</v>
      </c>
      <c r="C9" s="374"/>
      <c r="D9" s="374" t="s">
        <v>658</v>
      </c>
      <c r="E9" s="374"/>
      <c r="F9" s="374" t="s">
        <v>660</v>
      </c>
      <c r="G9" s="374"/>
      <c r="H9" s="374" t="s">
        <v>504</v>
      </c>
      <c r="I9" s="374"/>
      <c r="J9" s="374" t="s">
        <v>661</v>
      </c>
      <c r="K9" s="375"/>
      <c r="L9" s="196"/>
      <c r="M9" s="196"/>
      <c r="N9" s="196"/>
      <c r="O9" s="196"/>
      <c r="P9" s="196"/>
      <c r="Q9" s="196"/>
      <c r="R9" s="196"/>
      <c r="S9" s="196"/>
      <c r="T9" s="196"/>
      <c r="U9" s="196"/>
      <c r="V9" s="196"/>
      <c r="W9" s="196"/>
      <c r="X9" s="196"/>
      <c r="Y9" s="196"/>
      <c r="Z9" s="196"/>
      <c r="AA9" s="196"/>
      <c r="AB9" s="196"/>
      <c r="AC9" s="196"/>
      <c r="AD9" s="196"/>
      <c r="AE9" s="196"/>
      <c r="AF9" s="196"/>
      <c r="AG9" s="196"/>
      <c r="AH9" s="196"/>
      <c r="AI9" s="196"/>
    </row>
    <row r="10" spans="1:35">
      <c r="A10" s="397"/>
      <c r="B10" s="73" t="s">
        <v>490</v>
      </c>
      <c r="C10" s="74" t="s">
        <v>309</v>
      </c>
      <c r="D10" s="73" t="s">
        <v>490</v>
      </c>
      <c r="E10" s="74" t="s">
        <v>309</v>
      </c>
      <c r="F10" s="73" t="s">
        <v>490</v>
      </c>
      <c r="G10" s="74" t="s">
        <v>309</v>
      </c>
      <c r="H10" s="73" t="s">
        <v>490</v>
      </c>
      <c r="I10" s="74" t="s">
        <v>309</v>
      </c>
      <c r="J10" s="73" t="s">
        <v>490</v>
      </c>
      <c r="K10" s="190" t="s">
        <v>309</v>
      </c>
      <c r="L10" s="34"/>
      <c r="M10" s="34"/>
      <c r="N10" s="34"/>
      <c r="O10" s="34"/>
      <c r="P10" s="34"/>
      <c r="Q10" s="34"/>
      <c r="R10" s="34"/>
      <c r="S10" s="34"/>
      <c r="T10" s="34"/>
      <c r="U10" s="34"/>
      <c r="V10" s="34"/>
      <c r="W10" s="34"/>
      <c r="X10" s="34"/>
      <c r="Y10" s="34"/>
      <c r="Z10" s="34"/>
      <c r="AA10" s="34"/>
      <c r="AB10" s="34"/>
      <c r="AC10" s="34"/>
      <c r="AD10" s="34"/>
      <c r="AE10" s="34"/>
      <c r="AF10" s="34"/>
      <c r="AG10" s="34"/>
      <c r="AH10" s="34"/>
      <c r="AI10" s="34"/>
    </row>
    <row r="11" spans="1:35">
      <c r="A11" s="234" t="s">
        <v>49</v>
      </c>
      <c r="B11" s="87">
        <v>44.606400706643768</v>
      </c>
      <c r="C11" s="88">
        <v>3.7993230345333551</v>
      </c>
      <c r="D11" s="87">
        <v>31.804018027856689</v>
      </c>
      <c r="E11" s="88">
        <v>2.7630854657367467</v>
      </c>
      <c r="F11" s="87">
        <v>12.412754649712999</v>
      </c>
      <c r="G11" s="88">
        <v>2.2829525486046069</v>
      </c>
      <c r="H11" s="87">
        <v>43.173203533243353</v>
      </c>
      <c r="I11" s="88">
        <v>3.3158903646802971</v>
      </c>
      <c r="J11" s="87">
        <v>38.084916215848303</v>
      </c>
      <c r="K11" s="210">
        <v>2.6580343874677395</v>
      </c>
      <c r="L11" s="110"/>
      <c r="M11" s="110"/>
      <c r="N11" s="110"/>
      <c r="O11" s="110"/>
    </row>
    <row r="12" spans="1:35">
      <c r="A12" s="234" t="s">
        <v>52</v>
      </c>
      <c r="B12" s="87">
        <v>27.048955210181919</v>
      </c>
      <c r="C12" s="88">
        <v>2.2646022520911844</v>
      </c>
      <c r="D12" s="87">
        <v>40.760974322005048</v>
      </c>
      <c r="E12" s="88">
        <v>1.8722367139923539</v>
      </c>
      <c r="F12" s="87">
        <v>23.217831484834839</v>
      </c>
      <c r="G12" s="88">
        <v>1.3940943655494493</v>
      </c>
      <c r="H12" s="87">
        <v>21.368126875016181</v>
      </c>
      <c r="I12" s="88">
        <v>1.7338671861072505</v>
      </c>
      <c r="J12" s="87">
        <v>25.031151397601061</v>
      </c>
      <c r="K12" s="210">
        <v>1.8987059868435547</v>
      </c>
      <c r="L12" s="110"/>
      <c r="M12" s="110"/>
      <c r="N12" s="110"/>
      <c r="O12" s="110"/>
    </row>
    <row r="13" spans="1:35">
      <c r="A13" s="234" t="s">
        <v>60</v>
      </c>
      <c r="B13" s="87">
        <v>27.123379250402831</v>
      </c>
      <c r="C13" s="88">
        <v>0.72892130839439251</v>
      </c>
      <c r="D13" s="87">
        <v>29.10483851036599</v>
      </c>
      <c r="E13" s="88">
        <v>0.93166063380648478</v>
      </c>
      <c r="F13" s="87">
        <v>17.736428308736709</v>
      </c>
      <c r="G13" s="88">
        <v>0.49828695886255558</v>
      </c>
      <c r="H13" s="87">
        <v>36.346705524039621</v>
      </c>
      <c r="I13" s="88">
        <v>0.82734482999123082</v>
      </c>
      <c r="J13" s="87">
        <v>35.214851437565073</v>
      </c>
      <c r="K13" s="210">
        <v>0.9558782312322166</v>
      </c>
      <c r="L13" s="110"/>
      <c r="M13" s="110"/>
      <c r="N13" s="110"/>
      <c r="O13" s="110"/>
    </row>
    <row r="14" spans="1:35">
      <c r="A14" s="234" t="s">
        <v>64</v>
      </c>
      <c r="B14" s="87">
        <v>41.7401610613313</v>
      </c>
      <c r="C14" s="88">
        <v>1.7407520428100296</v>
      </c>
      <c r="D14" s="87">
        <v>23.17054607250499</v>
      </c>
      <c r="E14" s="88">
        <v>1.0949759935779533</v>
      </c>
      <c r="F14" s="87">
        <v>12.21156755791695</v>
      </c>
      <c r="G14" s="88">
        <v>0.9622361271510772</v>
      </c>
      <c r="H14" s="87">
        <v>41.571904476571902</v>
      </c>
      <c r="I14" s="88">
        <v>1.7087334642286431</v>
      </c>
      <c r="J14" s="87">
        <v>37.267300914551768</v>
      </c>
      <c r="K14" s="210">
        <v>1.5592107904413182</v>
      </c>
      <c r="L14" s="110"/>
      <c r="M14" s="110"/>
      <c r="N14" s="110"/>
      <c r="O14" s="110"/>
    </row>
    <row r="15" spans="1:35">
      <c r="A15" s="234" t="s">
        <v>76</v>
      </c>
      <c r="B15" s="87">
        <v>35.361540921065817</v>
      </c>
      <c r="C15" s="88">
        <v>2.0280728888711455</v>
      </c>
      <c r="D15" s="87">
        <v>51.525182891492683</v>
      </c>
      <c r="E15" s="88">
        <v>1.2779346831980563</v>
      </c>
      <c r="F15" s="87">
        <v>19.013208738435409</v>
      </c>
      <c r="G15" s="88">
        <v>1.1297709210666171</v>
      </c>
      <c r="H15" s="87">
        <v>34.564280845377567</v>
      </c>
      <c r="I15" s="88">
        <v>1.9111070324870338</v>
      </c>
      <c r="J15" s="87">
        <v>27.965851734326439</v>
      </c>
      <c r="K15" s="210">
        <v>1.380355321242128</v>
      </c>
      <c r="L15" s="110"/>
      <c r="M15" s="110"/>
      <c r="N15" s="110"/>
      <c r="O15" s="110"/>
    </row>
    <row r="16" spans="1:35">
      <c r="A16" s="305" t="s">
        <v>265</v>
      </c>
      <c r="B16" s="87">
        <v>38.545458091941022</v>
      </c>
      <c r="C16" s="88">
        <v>2.51126021175692</v>
      </c>
      <c r="D16" s="87">
        <v>53.425256323244888</v>
      </c>
      <c r="E16" s="88">
        <v>1.868800126263769</v>
      </c>
      <c r="F16" s="87">
        <v>14.25417509532978</v>
      </c>
      <c r="G16" s="88">
        <v>1.3379571872046807</v>
      </c>
      <c r="H16" s="87">
        <v>32.517880619096402</v>
      </c>
      <c r="I16" s="88">
        <v>2.1851305184874805</v>
      </c>
      <c r="J16" s="87">
        <v>29.97465532534374</v>
      </c>
      <c r="K16" s="210">
        <v>1.6250791382877476</v>
      </c>
      <c r="L16" s="110"/>
      <c r="M16" s="110"/>
      <c r="N16" s="110"/>
      <c r="O16" s="110"/>
    </row>
    <row r="17" spans="1:15">
      <c r="A17" s="234" t="s">
        <v>41</v>
      </c>
      <c r="B17" s="87">
        <v>40.202861558893723</v>
      </c>
      <c r="C17" s="88">
        <v>2.4413127828719192</v>
      </c>
      <c r="D17" s="87">
        <v>8.3799471637794802</v>
      </c>
      <c r="E17" s="88">
        <v>0.81059761265265362</v>
      </c>
      <c r="F17" s="87">
        <v>15.45515143841876</v>
      </c>
      <c r="G17" s="88">
        <v>1.3112882075473553</v>
      </c>
      <c r="H17" s="87">
        <v>1.6184091559206131</v>
      </c>
      <c r="I17" s="88">
        <v>0.3473760406950675</v>
      </c>
      <c r="J17" s="87">
        <v>2.9662434219850899</v>
      </c>
      <c r="K17" s="210">
        <v>0.66283215159181097</v>
      </c>
      <c r="L17" s="110"/>
      <c r="M17" s="110"/>
      <c r="N17" s="110"/>
      <c r="O17" s="110"/>
    </row>
    <row r="18" spans="1:15">
      <c r="A18" s="234" t="s">
        <v>79</v>
      </c>
      <c r="B18" s="87">
        <v>4.3331528556641246</v>
      </c>
      <c r="C18" s="88">
        <v>0.54314559244169824</v>
      </c>
      <c r="D18" s="87">
        <v>10.50816349195502</v>
      </c>
      <c r="E18" s="88">
        <v>0.86970588472411769</v>
      </c>
      <c r="F18" s="87">
        <v>39.935441442326791</v>
      </c>
      <c r="G18" s="88">
        <v>1.9713823526160617</v>
      </c>
      <c r="H18" s="87">
        <v>3.5736844461284019</v>
      </c>
      <c r="I18" s="88">
        <v>0.5302380925454423</v>
      </c>
      <c r="J18" s="87">
        <v>3.2958040207435468</v>
      </c>
      <c r="K18" s="210">
        <v>0.34180667871440812</v>
      </c>
      <c r="L18" s="110"/>
      <c r="M18" s="110"/>
      <c r="N18" s="110"/>
      <c r="O18" s="110"/>
    </row>
    <row r="19" spans="1:15">
      <c r="A19" s="234" t="s">
        <v>63</v>
      </c>
      <c r="B19" s="87">
        <v>8.8969362458968124</v>
      </c>
      <c r="C19" s="88">
        <v>0.9474262156320773</v>
      </c>
      <c r="D19" s="87">
        <v>3.4882806409996978</v>
      </c>
      <c r="E19" s="88">
        <v>0.58240998736477068</v>
      </c>
      <c r="F19" s="87">
        <v>12.71403764150535</v>
      </c>
      <c r="G19" s="88">
        <v>1.2394013634728165</v>
      </c>
      <c r="H19" s="87">
        <v>34.492934270592762</v>
      </c>
      <c r="I19" s="88">
        <v>2.9177562428964441</v>
      </c>
      <c r="J19" s="87">
        <v>4.9557271129695639</v>
      </c>
      <c r="K19" s="210">
        <v>0.84811443655686203</v>
      </c>
      <c r="L19" s="110"/>
      <c r="M19" s="110"/>
      <c r="N19" s="110"/>
      <c r="O19" s="110"/>
    </row>
    <row r="20" spans="1:15">
      <c r="A20" s="234" t="s">
        <v>31</v>
      </c>
      <c r="B20" s="87">
        <v>37.203944443867329</v>
      </c>
      <c r="C20" s="88">
        <v>2.6602917801266903</v>
      </c>
      <c r="D20" s="87">
        <v>10.49861310337876</v>
      </c>
      <c r="E20" s="88">
        <v>0.97091929658959486</v>
      </c>
      <c r="F20" s="87">
        <v>11.612293428242459</v>
      </c>
      <c r="G20" s="88">
        <v>1.3821880001001225</v>
      </c>
      <c r="H20" s="87">
        <v>25.764223040476569</v>
      </c>
      <c r="I20" s="88">
        <v>2.1720319261584664</v>
      </c>
      <c r="J20" s="87">
        <v>50.519063944096018</v>
      </c>
      <c r="K20" s="210">
        <v>2.5393318900067054</v>
      </c>
      <c r="L20" s="110"/>
      <c r="M20" s="110"/>
      <c r="N20" s="110"/>
      <c r="O20" s="110"/>
    </row>
    <row r="21" spans="1:15">
      <c r="A21" s="234" t="s">
        <v>43</v>
      </c>
      <c r="B21" s="87">
        <v>3.4477594579411921</v>
      </c>
      <c r="C21" s="88">
        <v>0.61283131381842437</v>
      </c>
      <c r="D21" s="87">
        <v>24.306576993138531</v>
      </c>
      <c r="E21" s="88">
        <v>1.1460638500205838</v>
      </c>
      <c r="F21" s="87">
        <v>3.1775207893710791</v>
      </c>
      <c r="G21" s="88">
        <v>0.53120013518536724</v>
      </c>
      <c r="H21" s="87">
        <v>1.9139303591731249</v>
      </c>
      <c r="I21" s="88">
        <v>0.42196503715247319</v>
      </c>
      <c r="J21" s="87">
        <v>2.3666385053500241</v>
      </c>
      <c r="K21" s="210">
        <v>0.37171752289523052</v>
      </c>
      <c r="L21" s="110"/>
      <c r="M21" s="110"/>
      <c r="N21" s="110"/>
      <c r="O21" s="110"/>
    </row>
    <row r="22" spans="1:15">
      <c r="A22" s="234" t="s">
        <v>78</v>
      </c>
      <c r="B22" s="87">
        <v>4.7700373099639934</v>
      </c>
      <c r="C22" s="88">
        <v>0.58985312902215525</v>
      </c>
      <c r="D22" s="87">
        <v>54.754779662296627</v>
      </c>
      <c r="E22" s="88">
        <v>1.9111791318743858</v>
      </c>
      <c r="F22" s="87">
        <v>46.076111284332917</v>
      </c>
      <c r="G22" s="88">
        <v>2.1160784336713259</v>
      </c>
      <c r="H22" s="87">
        <v>9.9358718859681137</v>
      </c>
      <c r="I22" s="88">
        <v>1.4291764694492126</v>
      </c>
      <c r="J22" s="87">
        <v>7.331132855852676</v>
      </c>
      <c r="K22" s="210">
        <v>0.97464100758590588</v>
      </c>
      <c r="L22" s="110"/>
      <c r="M22" s="110"/>
      <c r="N22" s="110"/>
      <c r="O22" s="110"/>
    </row>
    <row r="23" spans="1:15">
      <c r="A23" s="234" t="s">
        <v>47</v>
      </c>
      <c r="B23" s="87">
        <v>20.59412911273947</v>
      </c>
      <c r="C23" s="88">
        <v>2.3284275870507249</v>
      </c>
      <c r="D23" s="87">
        <v>33.400556110853422</v>
      </c>
      <c r="E23" s="88">
        <v>1.6655280759591982</v>
      </c>
      <c r="F23" s="87">
        <v>6.7392833843569218</v>
      </c>
      <c r="G23" s="88">
        <v>0.92259720329209161</v>
      </c>
      <c r="H23" s="87">
        <v>21.88850825047917</v>
      </c>
      <c r="I23" s="88">
        <v>2.5584309515821437</v>
      </c>
      <c r="J23" s="87">
        <v>29.30471957556632</v>
      </c>
      <c r="K23" s="210">
        <v>2.0359819343270344</v>
      </c>
      <c r="L23" s="110"/>
      <c r="M23" s="110"/>
      <c r="N23" s="110"/>
      <c r="O23" s="110"/>
    </row>
    <row r="24" spans="1:15">
      <c r="A24" s="234" t="s">
        <v>36</v>
      </c>
      <c r="B24" s="87">
        <v>12.70853747748038</v>
      </c>
      <c r="C24" s="88">
        <v>1.4867386944163412</v>
      </c>
      <c r="D24" s="87">
        <v>14.09624251534961</v>
      </c>
      <c r="E24" s="88">
        <v>1.080558775832648</v>
      </c>
      <c r="F24" s="87">
        <v>4.1422618378859619</v>
      </c>
      <c r="G24" s="88">
        <v>0.54988434275550246</v>
      </c>
      <c r="H24" s="87">
        <v>1.758015591633068</v>
      </c>
      <c r="I24" s="88">
        <v>0.33932509141421385</v>
      </c>
      <c r="J24" s="87">
        <v>3.8022261630726959</v>
      </c>
      <c r="K24" s="210">
        <v>0.67075785234079777</v>
      </c>
      <c r="L24" s="110"/>
      <c r="M24" s="110"/>
      <c r="N24" s="110"/>
      <c r="O24" s="110"/>
    </row>
    <row r="25" spans="1:15">
      <c r="A25" s="234" t="s">
        <v>53</v>
      </c>
      <c r="B25" s="87">
        <v>15.494027016969151</v>
      </c>
      <c r="C25" s="88">
        <v>1.7815033915168872</v>
      </c>
      <c r="D25" s="87">
        <v>25.6523088573671</v>
      </c>
      <c r="E25" s="88">
        <v>1.0945749355978385</v>
      </c>
      <c r="F25" s="87">
        <v>7.8622710326421679</v>
      </c>
      <c r="G25" s="88">
        <v>0.78275116990367521</v>
      </c>
      <c r="H25" s="87">
        <v>15.66623101422236</v>
      </c>
      <c r="I25" s="88">
        <v>1.8450305642058968</v>
      </c>
      <c r="J25" s="87">
        <v>20.70145051997801</v>
      </c>
      <c r="K25" s="210">
        <v>1.5852984077318999</v>
      </c>
      <c r="L25" s="110"/>
      <c r="M25" s="110"/>
      <c r="N25" s="110"/>
      <c r="O25" s="110"/>
    </row>
    <row r="26" spans="1:15">
      <c r="A26" s="234" t="s">
        <v>71</v>
      </c>
      <c r="B26" s="87">
        <v>16.04125624455898</v>
      </c>
      <c r="C26" s="88">
        <v>1.4343339697122055</v>
      </c>
      <c r="D26" s="87">
        <v>39.548350030082332</v>
      </c>
      <c r="E26" s="88">
        <v>1.4540918241216541</v>
      </c>
      <c r="F26" s="87">
        <v>21.69488942424983</v>
      </c>
      <c r="G26" s="88">
        <v>1.2151976005292984</v>
      </c>
      <c r="H26" s="87">
        <v>33.254248063638109</v>
      </c>
      <c r="I26" s="88">
        <v>1.8680168373711969</v>
      </c>
      <c r="J26" s="87">
        <v>24.06650117205216</v>
      </c>
      <c r="K26" s="210">
        <v>1.5066847880985978</v>
      </c>
      <c r="L26" s="110"/>
      <c r="M26" s="110"/>
      <c r="N26" s="110"/>
      <c r="O26" s="110"/>
    </row>
    <row r="27" spans="1:15">
      <c r="A27" s="234" t="s">
        <v>39</v>
      </c>
      <c r="B27" s="87">
        <v>8.8452241648120857</v>
      </c>
      <c r="C27" s="88">
        <v>0.92821858977784377</v>
      </c>
      <c r="D27" s="87">
        <v>4.421471185857544</v>
      </c>
      <c r="E27" s="88">
        <v>0.43111328267659732</v>
      </c>
      <c r="F27" s="87">
        <v>6.3302967425399297</v>
      </c>
      <c r="G27" s="88">
        <v>0.57545284808625641</v>
      </c>
      <c r="H27" s="87">
        <v>4.1528535675287213</v>
      </c>
      <c r="I27" s="88">
        <v>0.44821278910273588</v>
      </c>
      <c r="J27" s="87">
        <v>32.61348700277459</v>
      </c>
      <c r="K27" s="210">
        <v>2.1441047536439202</v>
      </c>
      <c r="L27" s="110"/>
      <c r="M27" s="110"/>
      <c r="N27" s="110"/>
      <c r="O27" s="110"/>
    </row>
    <row r="28" spans="1:15">
      <c r="A28" s="234" t="s">
        <v>44</v>
      </c>
      <c r="B28" s="87">
        <v>8.3903039256130238</v>
      </c>
      <c r="C28" s="88">
        <v>1.4588358636679024</v>
      </c>
      <c r="D28" s="87">
        <v>9.8019288456566365</v>
      </c>
      <c r="E28" s="88">
        <v>0.91747362964829915</v>
      </c>
      <c r="F28" s="87">
        <v>4.8104836391469599</v>
      </c>
      <c r="G28" s="88">
        <v>0.65560764195447019</v>
      </c>
      <c r="H28" s="87">
        <v>1.111086857395519</v>
      </c>
      <c r="I28" s="88">
        <v>0.22209068819523578</v>
      </c>
      <c r="J28" s="87">
        <v>3.4221676225905759</v>
      </c>
      <c r="K28" s="210">
        <v>0.43071750604094727</v>
      </c>
      <c r="L28" s="110"/>
      <c r="M28" s="110"/>
      <c r="N28" s="110"/>
      <c r="O28" s="110"/>
    </row>
    <row r="29" spans="1:15">
      <c r="A29" s="234" t="s">
        <v>72</v>
      </c>
      <c r="B29" s="87">
        <v>24.167194224224581</v>
      </c>
      <c r="C29" s="88">
        <v>1.0220656979145983</v>
      </c>
      <c r="D29" s="87">
        <v>40.020606544363638</v>
      </c>
      <c r="E29" s="88">
        <v>1.6472397552274227</v>
      </c>
      <c r="F29" s="87">
        <v>5.1923718090896909</v>
      </c>
      <c r="G29" s="88">
        <v>0.62075927860356961</v>
      </c>
      <c r="H29" s="87">
        <v>25.473839014371912</v>
      </c>
      <c r="I29" s="88">
        <v>1.0773010865480828</v>
      </c>
      <c r="J29" s="87">
        <v>23.825430476557489</v>
      </c>
      <c r="K29" s="210">
        <v>1.1855636928081235</v>
      </c>
      <c r="L29" s="110"/>
      <c r="M29" s="110"/>
      <c r="N29" s="110"/>
      <c r="O29" s="110"/>
    </row>
    <row r="30" spans="1:15">
      <c r="A30" s="234" t="s">
        <v>59</v>
      </c>
      <c r="B30" s="87">
        <v>17.199405216266729</v>
      </c>
      <c r="C30" s="88">
        <v>1.6090984376410924</v>
      </c>
      <c r="D30" s="87">
        <v>37.444079559646802</v>
      </c>
      <c r="E30" s="88">
        <v>1.3010865987661733</v>
      </c>
      <c r="F30" s="87">
        <v>6.2706083161574027</v>
      </c>
      <c r="G30" s="88">
        <v>0.78787246170365943</v>
      </c>
      <c r="H30" s="87">
        <v>20.3261218567513</v>
      </c>
      <c r="I30" s="88">
        <v>1.5473086756231258</v>
      </c>
      <c r="J30" s="87">
        <v>5.9440170157311334</v>
      </c>
      <c r="K30" s="210">
        <v>0.63267615917918818</v>
      </c>
      <c r="L30" s="110"/>
      <c r="M30" s="110"/>
      <c r="N30" s="110"/>
      <c r="O30" s="110"/>
    </row>
    <row r="31" spans="1:15">
      <c r="A31" s="234" t="s">
        <v>70</v>
      </c>
      <c r="B31" s="87">
        <v>16.544243958031441</v>
      </c>
      <c r="C31" s="88">
        <v>1.7129797113452827</v>
      </c>
      <c r="D31" s="87">
        <v>27.281570897014451</v>
      </c>
      <c r="E31" s="88">
        <v>1.1479507474571642</v>
      </c>
      <c r="F31" s="87">
        <v>19.683063029612232</v>
      </c>
      <c r="G31" s="88">
        <v>1.6943430536489921</v>
      </c>
      <c r="H31" s="87">
        <v>10.36694630764117</v>
      </c>
      <c r="I31" s="88">
        <v>1.1094926642006187</v>
      </c>
      <c r="J31" s="87">
        <v>4.23274571779677</v>
      </c>
      <c r="K31" s="210">
        <v>0.52548017905130429</v>
      </c>
      <c r="L31" s="110"/>
      <c r="M31" s="110"/>
      <c r="N31" s="110"/>
      <c r="O31" s="110"/>
    </row>
    <row r="32" spans="1:15">
      <c r="A32" s="234" t="s">
        <v>56</v>
      </c>
      <c r="B32" s="87">
        <v>1.5568336601648749</v>
      </c>
      <c r="C32" s="88">
        <v>0.50654673245861992</v>
      </c>
      <c r="D32" s="87">
        <v>21.266314252305271</v>
      </c>
      <c r="E32" s="88">
        <v>1.0409950728018451</v>
      </c>
      <c r="F32" s="87">
        <v>5.7329811028250504</v>
      </c>
      <c r="G32" s="88">
        <v>0.7978497545960106</v>
      </c>
      <c r="H32" s="87">
        <v>1.0074950716988169</v>
      </c>
      <c r="I32" s="88">
        <v>0.29535056289365375</v>
      </c>
      <c r="J32" s="87">
        <v>0.93617233895302876</v>
      </c>
      <c r="K32" s="210">
        <v>0.19555818211414422</v>
      </c>
      <c r="L32" s="110"/>
      <c r="M32" s="110"/>
      <c r="N32" s="110"/>
      <c r="O32" s="110"/>
    </row>
    <row r="33" spans="1:15">
      <c r="A33" s="234" t="s">
        <v>319</v>
      </c>
      <c r="B33" s="87">
        <v>61.859351630767947</v>
      </c>
      <c r="C33" s="88">
        <v>2.2594181270236171</v>
      </c>
      <c r="D33" s="87">
        <v>28.771584974752791</v>
      </c>
      <c r="E33" s="88">
        <v>2.0234452024612049</v>
      </c>
      <c r="F33" s="87">
        <v>57.676975775994379</v>
      </c>
      <c r="G33" s="88">
        <v>1.9699421186148258</v>
      </c>
      <c r="H33" s="87">
        <v>22.281608331991031</v>
      </c>
      <c r="I33" s="88">
        <v>1.9219679993573602</v>
      </c>
      <c r="J33" s="87">
        <v>30.382166615166479</v>
      </c>
      <c r="K33" s="210">
        <v>1.8285056873606447</v>
      </c>
      <c r="L33" s="110"/>
      <c r="M33" s="110"/>
      <c r="N33" s="110"/>
      <c r="O33" s="110"/>
    </row>
    <row r="34" spans="1:15">
      <c r="A34" s="234" t="s">
        <v>54</v>
      </c>
      <c r="B34" s="87">
        <v>32.673696294960521</v>
      </c>
      <c r="C34" s="88">
        <v>1.0976792718131649</v>
      </c>
      <c r="D34" s="87">
        <v>4.893848401713738</v>
      </c>
      <c r="E34" s="88">
        <v>0.4029014344024065</v>
      </c>
      <c r="F34" s="87">
        <v>6.5477649310177464</v>
      </c>
      <c r="G34" s="88">
        <v>0.54264010653570027</v>
      </c>
      <c r="H34" s="87">
        <v>6.618849482038371</v>
      </c>
      <c r="I34" s="88">
        <v>0.66278811849618902</v>
      </c>
      <c r="J34" s="87">
        <v>2.9598370798894642</v>
      </c>
      <c r="K34" s="210">
        <v>0.3426438322948398</v>
      </c>
      <c r="L34" s="110"/>
      <c r="M34" s="110"/>
      <c r="N34" s="110"/>
      <c r="O34" s="110"/>
    </row>
    <row r="35" spans="1:15">
      <c r="A35" s="234" t="s">
        <v>69</v>
      </c>
      <c r="B35" s="87">
        <v>4.7772659008300851</v>
      </c>
      <c r="C35" s="88">
        <v>1.0036585981964861</v>
      </c>
      <c r="D35" s="87">
        <v>8.5845703192477227</v>
      </c>
      <c r="E35" s="88">
        <v>0.93484143564039901</v>
      </c>
      <c r="F35" s="87">
        <v>59.945489538413412</v>
      </c>
      <c r="G35" s="88">
        <v>1.9428074670266076</v>
      </c>
      <c r="H35" s="87">
        <v>6.7265797433477363</v>
      </c>
      <c r="I35" s="88">
        <v>0.87555974195858821</v>
      </c>
      <c r="J35" s="87">
        <v>20.118769728769429</v>
      </c>
      <c r="K35" s="210">
        <v>2.0956750998849092</v>
      </c>
      <c r="L35" s="110"/>
      <c r="M35" s="110"/>
      <c r="N35" s="110"/>
      <c r="O35" s="110"/>
    </row>
    <row r="36" spans="1:15">
      <c r="A36" s="234" t="s">
        <v>65</v>
      </c>
      <c r="B36" s="87">
        <v>3.6752850973182061</v>
      </c>
      <c r="C36" s="88">
        <v>0.41835807260071356</v>
      </c>
      <c r="D36" s="87">
        <v>5.9016385693838673</v>
      </c>
      <c r="E36" s="88">
        <v>0.55933277279761018</v>
      </c>
      <c r="F36" s="87">
        <v>7.8769036735289584</v>
      </c>
      <c r="G36" s="88">
        <v>0.7385680975342851</v>
      </c>
      <c r="H36" s="87">
        <v>3.175267140908435</v>
      </c>
      <c r="I36" s="88">
        <v>0.38574573163874487</v>
      </c>
      <c r="J36" s="87">
        <v>5.026182777003541</v>
      </c>
      <c r="K36" s="210">
        <v>0.5466853361845101</v>
      </c>
      <c r="L36" s="110"/>
      <c r="M36" s="110"/>
      <c r="N36" s="110"/>
      <c r="O36" s="110"/>
    </row>
    <row r="37" spans="1:15">
      <c r="A37" s="234" t="s">
        <v>40</v>
      </c>
      <c r="B37" s="87">
        <v>22.629960647620631</v>
      </c>
      <c r="C37" s="88">
        <v>2.9667425224115536</v>
      </c>
      <c r="D37" s="87">
        <v>8.8540935850356455</v>
      </c>
      <c r="E37" s="88">
        <v>1.1113029259865126</v>
      </c>
      <c r="F37" s="87">
        <v>3.4501740878156961</v>
      </c>
      <c r="G37" s="88">
        <v>0.59765501427564316</v>
      </c>
      <c r="H37" s="87">
        <v>0.85692997203101229</v>
      </c>
      <c r="I37" s="88">
        <v>0.28305348608744818</v>
      </c>
      <c r="J37" s="87">
        <v>1.310501603404022</v>
      </c>
      <c r="K37" s="210">
        <v>0.26197161262284024</v>
      </c>
      <c r="L37" s="110"/>
      <c r="M37" s="110"/>
      <c r="N37" s="110"/>
      <c r="O37" s="110"/>
    </row>
    <row r="38" spans="1:15">
      <c r="A38" s="234" t="s">
        <v>33</v>
      </c>
      <c r="B38" s="87">
        <v>6.0462422542628094</v>
      </c>
      <c r="C38" s="88">
        <v>0.91348489352444806</v>
      </c>
      <c r="D38" s="87">
        <v>11.179918634020179</v>
      </c>
      <c r="E38" s="88">
        <v>0.99353065786007821</v>
      </c>
      <c r="F38" s="87">
        <v>5.5767554377817126</v>
      </c>
      <c r="G38" s="88">
        <v>0.64525700340967085</v>
      </c>
      <c r="H38" s="87">
        <v>1.2051644231630101</v>
      </c>
      <c r="I38" s="88">
        <v>0.2312705418925983</v>
      </c>
      <c r="J38" s="87">
        <v>1.2208206954950149</v>
      </c>
      <c r="K38" s="210">
        <v>0.2934564597083939</v>
      </c>
      <c r="L38" s="110"/>
      <c r="M38" s="110"/>
      <c r="N38" s="110"/>
      <c r="O38" s="110"/>
    </row>
    <row r="39" spans="1:15">
      <c r="A39" s="234" t="s">
        <v>50</v>
      </c>
      <c r="B39" s="87">
        <v>1.995965988850146</v>
      </c>
      <c r="C39" s="88">
        <v>0.3740789256565985</v>
      </c>
      <c r="D39" s="87">
        <v>20.977417922421761</v>
      </c>
      <c r="E39" s="88">
        <v>1.652591823584425</v>
      </c>
      <c r="F39" s="87">
        <v>14.634789103468</v>
      </c>
      <c r="G39" s="88">
        <v>1.5450131602272394</v>
      </c>
      <c r="H39" s="87">
        <v>0.78609222359100039</v>
      </c>
      <c r="I39" s="88">
        <v>0.1863501774266704</v>
      </c>
      <c r="J39" s="87">
        <v>1.020964173964203</v>
      </c>
      <c r="K39" s="210">
        <v>0.22166697244894176</v>
      </c>
      <c r="L39" s="110"/>
      <c r="M39" s="110"/>
      <c r="N39" s="110"/>
      <c r="O39" s="110"/>
    </row>
    <row r="40" spans="1:15">
      <c r="A40" s="234" t="s">
        <v>1</v>
      </c>
      <c r="B40" s="87">
        <v>28.597449560075269</v>
      </c>
      <c r="C40" s="88">
        <v>3.1740338088090976</v>
      </c>
      <c r="D40" s="87">
        <v>22.995453881459149</v>
      </c>
      <c r="E40" s="88">
        <v>1.6446928740204294</v>
      </c>
      <c r="F40" s="87">
        <v>12.32489662789512</v>
      </c>
      <c r="G40" s="88">
        <v>1.8112763709375475</v>
      </c>
      <c r="H40" s="87">
        <v>18.69977565185124</v>
      </c>
      <c r="I40" s="88">
        <v>3.3893676461313866</v>
      </c>
      <c r="J40" s="87">
        <v>30.464101823665331</v>
      </c>
      <c r="K40" s="210">
        <v>2.8629638579232957</v>
      </c>
      <c r="L40" s="110"/>
      <c r="M40" s="110"/>
      <c r="N40" s="110"/>
      <c r="O40" s="110"/>
    </row>
    <row r="41" spans="1:15">
      <c r="A41" s="234" t="s">
        <v>66</v>
      </c>
      <c r="B41" s="87">
        <v>4.2646886849799328</v>
      </c>
      <c r="C41" s="88">
        <v>0.78345941280500575</v>
      </c>
      <c r="D41" s="87">
        <v>8.2407982215774975</v>
      </c>
      <c r="E41" s="88">
        <v>0.65235833037549218</v>
      </c>
      <c r="F41" s="87">
        <v>32.297190177421669</v>
      </c>
      <c r="G41" s="88">
        <v>1.5440747317168855</v>
      </c>
      <c r="H41" s="87">
        <v>3.1751906164568928</v>
      </c>
      <c r="I41" s="88">
        <v>0.48835340183076209</v>
      </c>
      <c r="J41" s="87">
        <v>4.4768125286069704</v>
      </c>
      <c r="K41" s="210">
        <v>0.48962289963281846</v>
      </c>
      <c r="L41" s="110"/>
      <c r="M41" s="110"/>
      <c r="N41" s="110"/>
      <c r="O41" s="110"/>
    </row>
    <row r="42" spans="1:15">
      <c r="A42" s="234" t="s">
        <v>77</v>
      </c>
      <c r="B42" s="87">
        <v>15.20832212798285</v>
      </c>
      <c r="C42" s="88">
        <v>2.1595055965620755</v>
      </c>
      <c r="D42" s="87">
        <v>45.94160703543524</v>
      </c>
      <c r="E42" s="88">
        <v>3.0582006601132279</v>
      </c>
      <c r="F42" s="87">
        <v>7.5942427205658083</v>
      </c>
      <c r="G42" s="88">
        <v>1.4947283641300804</v>
      </c>
      <c r="H42" s="87">
        <v>15.444535934634899</v>
      </c>
      <c r="I42" s="88">
        <v>2.0807983503588412</v>
      </c>
      <c r="J42" s="87">
        <v>30.28609939586347</v>
      </c>
      <c r="K42" s="210">
        <v>2.4289720985695609</v>
      </c>
      <c r="L42" s="110"/>
      <c r="M42" s="110"/>
      <c r="N42" s="110"/>
      <c r="O42" s="110"/>
    </row>
    <row r="43" spans="1:15">
      <c r="A43" s="234" t="s">
        <v>45</v>
      </c>
      <c r="B43" s="87">
        <v>22.57344793792991</v>
      </c>
      <c r="C43" s="88">
        <v>1.6036851942187202</v>
      </c>
      <c r="D43" s="87">
        <v>35.385032484452537</v>
      </c>
      <c r="E43" s="88">
        <v>1.3122313738479821</v>
      </c>
      <c r="F43" s="87">
        <v>4.1344519510887237</v>
      </c>
      <c r="G43" s="88">
        <v>0.56371327629199208</v>
      </c>
      <c r="H43" s="87">
        <v>24.085477167283479</v>
      </c>
      <c r="I43" s="88">
        <v>1.7796116997420319</v>
      </c>
      <c r="J43" s="87">
        <v>37.51574431406523</v>
      </c>
      <c r="K43" s="210">
        <v>1.9782099973265839</v>
      </c>
      <c r="L43" s="110"/>
      <c r="M43" s="110"/>
      <c r="N43" s="110"/>
      <c r="O43" s="110"/>
    </row>
    <row r="44" spans="1:15">
      <c r="A44" s="234" t="s">
        <v>62</v>
      </c>
      <c r="B44" s="87">
        <v>26.682538341097661</v>
      </c>
      <c r="C44" s="88">
        <v>2.2627760474429817</v>
      </c>
      <c r="D44" s="87">
        <v>17.24259504114373</v>
      </c>
      <c r="E44" s="88">
        <v>1.1820978557103425</v>
      </c>
      <c r="F44" s="87">
        <v>18.966341252088132</v>
      </c>
      <c r="G44" s="88">
        <v>1.6258909808667947</v>
      </c>
      <c r="H44" s="87">
        <v>28.33834848951204</v>
      </c>
      <c r="I44" s="88">
        <v>2.1354420797426572</v>
      </c>
      <c r="J44" s="87">
        <v>22.102284908058721</v>
      </c>
      <c r="K44" s="210">
        <v>1.6326477937936963</v>
      </c>
      <c r="L44" s="110"/>
      <c r="M44" s="110"/>
      <c r="N44" s="110"/>
      <c r="O44" s="110"/>
    </row>
    <row r="45" spans="1:15">
      <c r="A45" s="234" t="s">
        <v>74</v>
      </c>
      <c r="B45" s="87">
        <v>7.9934206309462379</v>
      </c>
      <c r="C45" s="88">
        <v>0.69019251649334412</v>
      </c>
      <c r="D45" s="87">
        <v>19.486016858953992</v>
      </c>
      <c r="E45" s="88">
        <v>0.94480715425035211</v>
      </c>
      <c r="F45" s="87">
        <v>20.712376400606072</v>
      </c>
      <c r="G45" s="88">
        <v>1.1701069716465187</v>
      </c>
      <c r="H45" s="87">
        <v>10.33994823831345</v>
      </c>
      <c r="I45" s="88">
        <v>0.93559437388648636</v>
      </c>
      <c r="J45" s="87">
        <v>5.4142841269671154</v>
      </c>
      <c r="K45" s="210">
        <v>0.55300461700469605</v>
      </c>
      <c r="L45" s="110"/>
      <c r="M45" s="110"/>
      <c r="N45" s="110"/>
      <c r="O45" s="110"/>
    </row>
    <row r="46" spans="1:15">
      <c r="A46" s="234" t="s">
        <v>48</v>
      </c>
      <c r="B46" s="87">
        <v>7.7528791938184227</v>
      </c>
      <c r="C46" s="88">
        <v>0.88308788599046284</v>
      </c>
      <c r="D46" s="87">
        <v>11.77131278843205</v>
      </c>
      <c r="E46" s="88">
        <v>1.331981001344102</v>
      </c>
      <c r="F46" s="87">
        <v>18.049077378892921</v>
      </c>
      <c r="G46" s="88">
        <v>1.4631804003392825</v>
      </c>
      <c r="H46" s="87">
        <v>2.41478922273566</v>
      </c>
      <c r="I46" s="88">
        <v>0.30803813048234741</v>
      </c>
      <c r="J46" s="87">
        <v>2.4147267560733918</v>
      </c>
      <c r="K46" s="210">
        <v>0.34856001468949721</v>
      </c>
      <c r="L46" s="110"/>
      <c r="M46" s="110"/>
      <c r="N46" s="110"/>
      <c r="O46" s="110"/>
    </row>
    <row r="47" spans="1:15">
      <c r="A47" s="234" t="s">
        <v>35</v>
      </c>
      <c r="B47" s="87">
        <v>12.04814461281561</v>
      </c>
      <c r="C47" s="88">
        <v>1.1142033738664738</v>
      </c>
      <c r="D47" s="87">
        <v>4.6225463454109743</v>
      </c>
      <c r="E47" s="88">
        <v>0.75281371493584937</v>
      </c>
      <c r="F47" s="87">
        <v>4.3042947747161078</v>
      </c>
      <c r="G47" s="88">
        <v>0.61212944268953695</v>
      </c>
      <c r="H47" s="87">
        <v>3.8216524245890069</v>
      </c>
      <c r="I47" s="88">
        <v>0.5536717776897615</v>
      </c>
      <c r="J47" s="87">
        <v>8.7159172971965937</v>
      </c>
      <c r="K47" s="210">
        <v>0.86825326879111098</v>
      </c>
      <c r="L47" s="110"/>
      <c r="M47" s="110"/>
      <c r="N47" s="110"/>
      <c r="O47" s="110"/>
    </row>
    <row r="48" spans="1:15">
      <c r="A48" s="234" t="s">
        <v>80</v>
      </c>
      <c r="B48" s="87">
        <v>10.909521530362589</v>
      </c>
      <c r="C48" s="88">
        <v>0.97124380178182468</v>
      </c>
      <c r="D48" s="87">
        <v>8.9227895462205655</v>
      </c>
      <c r="E48" s="88">
        <v>0.68659464919372937</v>
      </c>
      <c r="F48" s="87">
        <v>18.901585681428731</v>
      </c>
      <c r="G48" s="88">
        <v>1.2600746011566069</v>
      </c>
      <c r="H48" s="87">
        <v>16.854347138073649</v>
      </c>
      <c r="I48" s="88">
        <v>1.3860808494571359</v>
      </c>
      <c r="J48" s="87">
        <v>37.898960090714972</v>
      </c>
      <c r="K48" s="210">
        <v>1.6715994705279347</v>
      </c>
      <c r="L48" s="110"/>
      <c r="M48" s="110"/>
      <c r="N48" s="110"/>
      <c r="O48" s="110"/>
    </row>
    <row r="49" spans="1:25">
      <c r="A49" s="234" t="s">
        <v>73</v>
      </c>
      <c r="B49" s="87">
        <v>58.35484183609767</v>
      </c>
      <c r="C49" s="88">
        <v>0.91215895865144925</v>
      </c>
      <c r="D49" s="87">
        <v>18.836471895867071</v>
      </c>
      <c r="E49" s="88">
        <v>0.66326527897113519</v>
      </c>
      <c r="F49" s="87">
        <v>13.971037890088571</v>
      </c>
      <c r="G49" s="88">
        <v>0.59121659939068416</v>
      </c>
      <c r="H49" s="87">
        <v>23.046099095664012</v>
      </c>
      <c r="I49" s="88">
        <v>0.79370649283743699</v>
      </c>
      <c r="J49" s="87">
        <v>2.8064446640606859</v>
      </c>
      <c r="K49" s="210">
        <v>0.32711591828687442</v>
      </c>
      <c r="L49" s="110"/>
      <c r="M49" s="110"/>
      <c r="N49" s="110"/>
      <c r="O49" s="110"/>
    </row>
    <row r="50" spans="1:25">
      <c r="A50" s="234" t="s">
        <v>51</v>
      </c>
      <c r="B50" s="87">
        <v>11.19030835295508</v>
      </c>
      <c r="C50" s="88">
        <v>0.4840119964581025</v>
      </c>
      <c r="D50" s="87">
        <v>22.061020762062679</v>
      </c>
      <c r="E50" s="88">
        <v>0.8187488648963972</v>
      </c>
      <c r="F50" s="87">
        <v>8.2637900832478692</v>
      </c>
      <c r="G50" s="88">
        <v>0.53155543513783476</v>
      </c>
      <c r="H50" s="87">
        <v>1.4331950292311799</v>
      </c>
      <c r="I50" s="88">
        <v>0.24516607763393264</v>
      </c>
      <c r="J50" s="87">
        <v>1.519851039344926</v>
      </c>
      <c r="K50" s="210">
        <v>0.23578997276897068</v>
      </c>
      <c r="L50" s="110"/>
      <c r="M50" s="110"/>
      <c r="N50" s="110"/>
      <c r="O50" s="110"/>
    </row>
    <row r="51" spans="1:25">
      <c r="A51" s="213" t="s">
        <v>34</v>
      </c>
      <c r="B51" s="214">
        <v>15.886443557373459</v>
      </c>
      <c r="C51" s="215">
        <v>1.8734161581976434</v>
      </c>
      <c r="D51" s="214">
        <v>30.528656533310109</v>
      </c>
      <c r="E51" s="215">
        <v>1.4494111294933525</v>
      </c>
      <c r="F51" s="214">
        <v>3.1353722644701549</v>
      </c>
      <c r="G51" s="215">
        <v>0.46541393238712647</v>
      </c>
      <c r="H51" s="214">
        <v>6.22039092111208</v>
      </c>
      <c r="I51" s="215">
        <v>0.88843735882949848</v>
      </c>
      <c r="J51" s="214">
        <v>6.809625495074827</v>
      </c>
      <c r="K51" s="216">
        <v>0.95306370958606945</v>
      </c>
      <c r="L51" s="110"/>
      <c r="M51" s="110"/>
      <c r="N51" s="110"/>
      <c r="O51" s="110"/>
    </row>
    <row r="52" spans="1:25">
      <c r="A52" s="234" t="s">
        <v>38</v>
      </c>
      <c r="B52" s="87">
        <v>2.7840621879544409</v>
      </c>
      <c r="C52" s="88">
        <v>0.32337721024032889</v>
      </c>
      <c r="D52" s="87">
        <v>8.3240732310502796</v>
      </c>
      <c r="E52" s="88">
        <v>0.57800519463146816</v>
      </c>
      <c r="F52" s="87">
        <v>6.1491367219571522</v>
      </c>
      <c r="G52" s="88">
        <v>0.5388658628581684</v>
      </c>
      <c r="H52" s="87">
        <v>1.377040673753865</v>
      </c>
      <c r="I52" s="88">
        <v>0.20830279367629792</v>
      </c>
      <c r="J52" s="87">
        <v>1.7660072584790789</v>
      </c>
      <c r="K52" s="210">
        <v>0.26011242262499945</v>
      </c>
      <c r="L52" s="110"/>
      <c r="M52" s="110"/>
      <c r="N52" s="110"/>
      <c r="O52" s="110"/>
    </row>
    <row r="53" spans="1:25">
      <c r="A53" s="234" t="s">
        <v>68</v>
      </c>
      <c r="B53" s="87">
        <v>22.295419250876339</v>
      </c>
      <c r="C53" s="88">
        <v>1.5537342782144832</v>
      </c>
      <c r="D53" s="87">
        <v>18.621138868920639</v>
      </c>
      <c r="E53" s="88">
        <v>0.74605431521020826</v>
      </c>
      <c r="F53" s="87">
        <v>8.3225625820328819</v>
      </c>
      <c r="G53" s="88">
        <v>0.74493432045241448</v>
      </c>
      <c r="H53" s="87">
        <v>26.982897825739641</v>
      </c>
      <c r="I53" s="88">
        <v>1.4356485213242502</v>
      </c>
      <c r="J53" s="87">
        <v>5.1159607024957987</v>
      </c>
      <c r="K53" s="210">
        <v>0.47473196620302849</v>
      </c>
      <c r="L53" s="110"/>
      <c r="M53" s="110"/>
      <c r="N53" s="110"/>
      <c r="O53" s="110"/>
    </row>
    <row r="54" spans="1:25">
      <c r="A54" s="234" t="s">
        <v>46</v>
      </c>
      <c r="B54" s="87">
        <v>40.976724090332667</v>
      </c>
      <c r="C54" s="88">
        <v>1.0682375204358043</v>
      </c>
      <c r="D54" s="87">
        <v>39.926479874076392</v>
      </c>
      <c r="E54" s="88">
        <v>1.0639720117723317</v>
      </c>
      <c r="F54" s="87">
        <v>11.401650349721841</v>
      </c>
      <c r="G54" s="88">
        <v>0.58878750212813746</v>
      </c>
      <c r="H54" s="87">
        <v>43.416611160130522</v>
      </c>
      <c r="I54" s="88">
        <v>1.1362434865421169</v>
      </c>
      <c r="J54" s="87">
        <v>58.134899245678682</v>
      </c>
      <c r="K54" s="210">
        <v>1.2518630477915773</v>
      </c>
      <c r="L54" s="110"/>
      <c r="M54" s="110"/>
      <c r="N54" s="110"/>
      <c r="O54" s="110"/>
    </row>
    <row r="55" spans="1:25">
      <c r="A55" s="234" t="s">
        <v>32</v>
      </c>
      <c r="B55" s="87">
        <v>13.89908116352394</v>
      </c>
      <c r="C55" s="88">
        <v>0.80795394583752489</v>
      </c>
      <c r="D55" s="87">
        <v>11.663877818229039</v>
      </c>
      <c r="E55" s="88">
        <v>0.70980257774634048</v>
      </c>
      <c r="F55" s="87">
        <v>13.665990239029121</v>
      </c>
      <c r="G55" s="88">
        <v>0.77513661197490125</v>
      </c>
      <c r="H55" s="87">
        <v>31.22063512424058</v>
      </c>
      <c r="I55" s="88">
        <v>1.2971477770396262</v>
      </c>
      <c r="J55" s="87">
        <v>4.7374734030709824</v>
      </c>
      <c r="K55" s="210">
        <v>0.52900360147991621</v>
      </c>
      <c r="L55" s="110"/>
      <c r="M55" s="110"/>
      <c r="N55" s="110"/>
      <c r="O55" s="110"/>
    </row>
    <row r="56" spans="1:25">
      <c r="A56" s="234" t="s">
        <v>75</v>
      </c>
      <c r="B56" s="87">
        <v>18.345642931521429</v>
      </c>
      <c r="C56" s="88">
        <v>0.57143017688871645</v>
      </c>
      <c r="D56" s="87">
        <v>11.103015428478811</v>
      </c>
      <c r="E56" s="88">
        <v>0.6290889304796915</v>
      </c>
      <c r="F56" s="87">
        <v>24.29222832191482</v>
      </c>
      <c r="G56" s="88">
        <v>0.82841322027345177</v>
      </c>
      <c r="H56" s="87">
        <v>9.6505193263830318</v>
      </c>
      <c r="I56" s="88">
        <v>0.51984767058745385</v>
      </c>
      <c r="J56" s="87">
        <v>34.048623350620467</v>
      </c>
      <c r="K56" s="210">
        <v>0.67692744755389467</v>
      </c>
      <c r="L56" s="110"/>
      <c r="M56" s="110"/>
      <c r="N56" s="110"/>
      <c r="O56" s="110"/>
    </row>
    <row r="57" spans="1:25">
      <c r="A57" s="234" t="s">
        <v>37</v>
      </c>
      <c r="B57" s="87">
        <v>19.627438041960001</v>
      </c>
      <c r="C57" s="88">
        <v>1.9806563064540321</v>
      </c>
      <c r="D57" s="87">
        <v>7.3471426768836112</v>
      </c>
      <c r="E57" s="88">
        <v>0.57603216773986554</v>
      </c>
      <c r="F57" s="87">
        <v>10.00795546607227</v>
      </c>
      <c r="G57" s="88">
        <v>1.0475982706187887</v>
      </c>
      <c r="H57" s="87">
        <v>3.375910570923689</v>
      </c>
      <c r="I57" s="88">
        <v>0.6498786850760373</v>
      </c>
      <c r="J57" s="87">
        <v>1.0012574260193079</v>
      </c>
      <c r="K57" s="210">
        <v>0.19298657402273028</v>
      </c>
      <c r="L57" s="110"/>
      <c r="M57" s="110"/>
      <c r="N57" s="110"/>
      <c r="O57" s="110"/>
    </row>
    <row r="58" spans="1:25">
      <c r="A58" s="234" t="s">
        <v>55</v>
      </c>
      <c r="B58" s="87">
        <v>25.16698572510418</v>
      </c>
      <c r="C58" s="88">
        <v>3.2151124460574567</v>
      </c>
      <c r="D58" s="87">
        <v>50.64253699632021</v>
      </c>
      <c r="E58" s="88">
        <v>4.9267403511384291</v>
      </c>
      <c r="F58" s="87">
        <v>45.934241115275427</v>
      </c>
      <c r="G58" s="88">
        <v>5.0093196728017091</v>
      </c>
      <c r="H58" s="87" t="s">
        <v>5</v>
      </c>
      <c r="I58" s="88" t="s">
        <v>5</v>
      </c>
      <c r="J58" s="87">
        <v>22.113977777180189</v>
      </c>
      <c r="K58" s="210">
        <v>1.7858894861758967</v>
      </c>
      <c r="L58" s="110"/>
      <c r="M58" s="110"/>
      <c r="N58" s="110"/>
      <c r="O58" s="110"/>
    </row>
    <row r="59" spans="1:25">
      <c r="A59" s="234" t="s">
        <v>67</v>
      </c>
      <c r="B59" s="87">
        <v>49.867026343472958</v>
      </c>
      <c r="C59" s="88">
        <v>0.54279139647526653</v>
      </c>
      <c r="D59" s="87">
        <v>16.132256781984321</v>
      </c>
      <c r="E59" s="88">
        <v>0.41330751947419786</v>
      </c>
      <c r="F59" s="87">
        <v>5.3011545822936332</v>
      </c>
      <c r="G59" s="88">
        <v>0.22499051499677175</v>
      </c>
      <c r="H59" s="87">
        <v>36.395232191995483</v>
      </c>
      <c r="I59" s="88">
        <v>0.68426638339355561</v>
      </c>
      <c r="J59" s="87">
        <v>20.00427385490185</v>
      </c>
      <c r="K59" s="210">
        <v>0.49122689349014881</v>
      </c>
      <c r="L59" s="110"/>
      <c r="M59" s="110"/>
      <c r="N59" s="110"/>
      <c r="O59" s="110"/>
    </row>
    <row r="60" spans="1:25" s="64" customFormat="1">
      <c r="A60" s="306" t="s">
        <v>57</v>
      </c>
      <c r="B60" s="301">
        <v>18.003629753159618</v>
      </c>
      <c r="C60" s="238">
        <v>0.3060535532308496</v>
      </c>
      <c r="D60" s="301">
        <v>27.381080076822069</v>
      </c>
      <c r="E60" s="238">
        <v>0.29375423993822541</v>
      </c>
      <c r="F60" s="301">
        <v>15.732313284180689</v>
      </c>
      <c r="G60" s="238">
        <v>0.2615332321189815</v>
      </c>
      <c r="H60" s="301">
        <v>16.681752562722139</v>
      </c>
      <c r="I60" s="238">
        <v>0.25955544475325582</v>
      </c>
      <c r="J60" s="301">
        <v>17.493887351722439</v>
      </c>
      <c r="K60" s="239">
        <v>0.23446569635445469</v>
      </c>
      <c r="L60" s="137"/>
      <c r="M60" s="137"/>
      <c r="N60" s="137"/>
      <c r="O60" s="137"/>
    </row>
    <row r="61" spans="1:25" s="64" customFormat="1">
      <c r="A61" s="307" t="s">
        <v>83</v>
      </c>
      <c r="B61" s="87">
        <v>19.436481475830082</v>
      </c>
      <c r="C61" s="88">
        <v>0.54487144947052002</v>
      </c>
      <c r="D61" s="87">
        <v>30.7685661315918</v>
      </c>
      <c r="E61" s="88">
        <v>0.46471917629241938</v>
      </c>
      <c r="F61" s="87">
        <v>13.58070850372315</v>
      </c>
      <c r="G61" s="88">
        <v>0.3492809534072876</v>
      </c>
      <c r="H61" s="87">
        <v>20.77204704284668</v>
      </c>
      <c r="I61" s="88">
        <v>0.51532101631164551</v>
      </c>
      <c r="J61" s="87">
        <v>15.68343353271484</v>
      </c>
      <c r="K61" s="210">
        <v>0.41288608312606812</v>
      </c>
      <c r="L61" s="137"/>
      <c r="M61" s="137"/>
      <c r="N61" s="137"/>
      <c r="O61" s="137"/>
    </row>
    <row r="62" spans="1:25" s="64" customFormat="1" ht="14" thickBot="1">
      <c r="A62" s="312" t="s">
        <v>81</v>
      </c>
      <c r="B62" s="279">
        <v>20.090800790385511</v>
      </c>
      <c r="C62" s="243">
        <v>0.23971125001684379</v>
      </c>
      <c r="D62" s="279">
        <v>21.67069260739823</v>
      </c>
      <c r="E62" s="243">
        <v>0.206453600315325</v>
      </c>
      <c r="F62" s="279">
        <v>15.530401796065989</v>
      </c>
      <c r="G62" s="243">
        <v>0.19708539327827571</v>
      </c>
      <c r="H62" s="279">
        <v>15.686632087820501</v>
      </c>
      <c r="I62" s="243">
        <v>0.20814713154289571</v>
      </c>
      <c r="J62" s="279">
        <v>16.317378485370689</v>
      </c>
      <c r="K62" s="244">
        <v>0.18795848352419281</v>
      </c>
      <c r="L62" s="137"/>
      <c r="M62" s="137"/>
      <c r="N62" s="137"/>
      <c r="O62" s="137"/>
    </row>
    <row r="63" spans="1:25">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row>
    <row r="64" spans="1:25">
      <c r="A64" s="13" t="s">
        <v>663</v>
      </c>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row>
    <row r="65" spans="1:25">
      <c r="A65" s="13" t="s">
        <v>168</v>
      </c>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row>
    <row r="66" spans="1:25">
      <c r="A66" s="85" t="s">
        <v>93</v>
      </c>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row>
    <row r="67" spans="1:25">
      <c r="A67" s="18" t="s">
        <v>538</v>
      </c>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row>
    <row r="68" spans="1:25">
      <c r="A68" s="13" t="s">
        <v>171</v>
      </c>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row>
    <row r="69" spans="1:25">
      <c r="A69" s="18" t="s">
        <v>172</v>
      </c>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row>
    <row r="70" spans="1:25">
      <c r="A70" s="43" t="s">
        <v>320</v>
      </c>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row>
    <row r="71" spans="1:25">
      <c r="A71" s="29"/>
    </row>
    <row r="72" spans="1:25">
      <c r="A72" s="30"/>
    </row>
  </sheetData>
  <sortState xmlns:xlrd2="http://schemas.microsoft.com/office/spreadsheetml/2017/richdata2" ref="A11:K59">
    <sortCondition ref="A11"/>
  </sortState>
  <customSheetViews>
    <customSheetView guid="{D5EBC263-696F-49EE-8F70-9720399D0AE4}" scale="80">
      <selection activeCell="Q13" sqref="Q13"/>
      <pageMargins left="0.7" right="0.7" top="0.75" bottom="0.75" header="0.3" footer="0.3"/>
      <pageSetup paperSize="9" orientation="portrait" r:id="rId1"/>
    </customSheetView>
    <customSheetView guid="{353D1C49-C974-412E-95D5-6B2FB5C60A84}" scale="80">
      <selection activeCell="Q13" sqref="Q13"/>
      <pageMargins left="0.7" right="0.7" top="0.75" bottom="0.75" header="0.3" footer="0.3"/>
      <pageSetup paperSize="9" orientation="portrait" r:id="rId2"/>
    </customSheetView>
  </customSheetViews>
  <mergeCells count="7">
    <mergeCell ref="A7:A10"/>
    <mergeCell ref="B8:K8"/>
    <mergeCell ref="B9:C9"/>
    <mergeCell ref="D9:E9"/>
    <mergeCell ref="F9:G9"/>
    <mergeCell ref="H9:I9"/>
    <mergeCell ref="J9:K9"/>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AI64"/>
  <sheetViews>
    <sheetView showGridLines="0" topLeftCell="A4"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BMUL.TR1.STUD_CHAR</v>
      </c>
      <c r="J1" s="77" t="s">
        <v>344</v>
      </c>
      <c r="K1" s="132"/>
      <c r="M1" s="85"/>
      <c r="N1" s="132"/>
      <c r="O1" s="79"/>
      <c r="P1" s="132"/>
      <c r="Q1" s="132"/>
    </row>
    <row r="2" spans="1:35">
      <c r="A2" s="62" t="s">
        <v>270</v>
      </c>
      <c r="J2" s="15" t="s">
        <v>385</v>
      </c>
      <c r="K2" s="132"/>
      <c r="M2" s="85"/>
      <c r="N2" s="132"/>
      <c r="O2" s="79"/>
      <c r="P2" s="132"/>
      <c r="Q2" s="132"/>
    </row>
    <row r="3" spans="1:35">
      <c r="A3" s="124" t="s">
        <v>289</v>
      </c>
      <c r="C3" s="133"/>
      <c r="M3" s="85"/>
      <c r="O3" s="79"/>
    </row>
    <row r="4" spans="1:35">
      <c r="A4" s="184" t="s">
        <v>109</v>
      </c>
      <c r="M4" s="85"/>
      <c r="O4" s="14"/>
    </row>
    <row r="5" spans="1:35" ht="12.75" customHeight="1">
      <c r="A5" s="83"/>
      <c r="O5" s="159"/>
    </row>
    <row r="6" spans="1:35" ht="12.75" customHeight="1" thickBot="1">
      <c r="A6" s="83"/>
    </row>
    <row r="7" spans="1:35" s="12" customFormat="1" ht="13" customHeight="1">
      <c r="A7" s="460"/>
      <c r="B7" s="408" t="s">
        <v>664</v>
      </c>
      <c r="C7" s="409"/>
      <c r="D7" s="409"/>
      <c r="E7" s="409"/>
      <c r="F7" s="409"/>
      <c r="G7" s="409"/>
      <c r="H7" s="409"/>
      <c r="I7" s="409"/>
      <c r="J7" s="409"/>
      <c r="K7" s="410"/>
      <c r="L7" s="15"/>
      <c r="M7" s="15"/>
      <c r="N7" s="15"/>
      <c r="O7" s="15"/>
      <c r="P7" s="15"/>
      <c r="Q7" s="15"/>
      <c r="R7" s="15"/>
      <c r="S7" s="15"/>
      <c r="T7" s="15"/>
      <c r="U7" s="15"/>
      <c r="V7" s="15"/>
      <c r="W7" s="15"/>
      <c r="X7" s="15"/>
      <c r="Y7" s="15"/>
      <c r="Z7" s="15"/>
      <c r="AA7" s="15"/>
      <c r="AB7" s="15"/>
      <c r="AC7" s="15"/>
      <c r="AD7" s="15"/>
      <c r="AE7" s="15"/>
      <c r="AF7" s="15"/>
      <c r="AG7" s="15"/>
      <c r="AH7" s="15"/>
      <c r="AI7" s="15"/>
    </row>
    <row r="8" spans="1:35" s="199" customFormat="1" ht="34.5" customHeight="1">
      <c r="A8" s="461"/>
      <c r="B8" s="411"/>
      <c r="C8" s="412"/>
      <c r="D8" s="412"/>
      <c r="E8" s="412"/>
      <c r="F8" s="412"/>
      <c r="G8" s="412"/>
      <c r="H8" s="412"/>
      <c r="I8" s="412"/>
      <c r="J8" s="412"/>
      <c r="K8" s="413"/>
      <c r="L8" s="196"/>
      <c r="M8" s="196"/>
      <c r="N8" s="196"/>
      <c r="O8" s="196"/>
      <c r="P8" s="196"/>
      <c r="Q8" s="196"/>
      <c r="R8" s="196"/>
      <c r="S8" s="196"/>
      <c r="T8" s="196"/>
      <c r="U8" s="196"/>
      <c r="V8" s="196"/>
      <c r="W8" s="196"/>
      <c r="X8" s="196"/>
      <c r="Y8" s="196"/>
      <c r="Z8" s="196"/>
      <c r="AA8" s="196"/>
      <c r="AB8" s="196"/>
      <c r="AC8" s="196"/>
      <c r="AD8" s="196"/>
      <c r="AE8" s="196"/>
      <c r="AF8" s="196"/>
      <c r="AG8" s="196"/>
      <c r="AH8" s="196"/>
      <c r="AI8" s="196"/>
    </row>
    <row r="9" spans="1:35" s="199" customFormat="1" ht="56.25" customHeight="1">
      <c r="A9" s="461"/>
      <c r="B9" s="374" t="s">
        <v>2</v>
      </c>
      <c r="C9" s="374"/>
      <c r="D9" s="374" t="s">
        <v>3</v>
      </c>
      <c r="E9" s="374"/>
      <c r="F9" s="374" t="s">
        <v>4</v>
      </c>
      <c r="G9" s="374"/>
      <c r="H9" s="374" t="s">
        <v>119</v>
      </c>
      <c r="I9" s="374"/>
      <c r="J9" s="374" t="s">
        <v>118</v>
      </c>
      <c r="K9" s="375"/>
      <c r="L9" s="196"/>
      <c r="M9" s="196"/>
      <c r="N9" s="196"/>
      <c r="O9" s="196"/>
      <c r="P9" s="196"/>
      <c r="Q9" s="196"/>
      <c r="R9" s="196"/>
      <c r="S9" s="196"/>
      <c r="T9" s="196"/>
      <c r="U9" s="196"/>
      <c r="V9" s="196"/>
      <c r="W9" s="196"/>
      <c r="X9" s="196"/>
      <c r="Y9" s="196"/>
      <c r="Z9" s="196"/>
      <c r="AA9" s="196"/>
      <c r="AB9" s="196"/>
      <c r="AC9" s="196"/>
      <c r="AD9" s="196"/>
      <c r="AE9" s="196"/>
      <c r="AF9" s="196"/>
      <c r="AG9" s="196"/>
      <c r="AH9" s="196"/>
      <c r="AI9" s="196"/>
    </row>
    <row r="10" spans="1:35" s="80" customFormat="1">
      <c r="A10" s="462"/>
      <c r="B10" s="73" t="s">
        <v>490</v>
      </c>
      <c r="C10" s="74" t="s">
        <v>423</v>
      </c>
      <c r="D10" s="73" t="s">
        <v>496</v>
      </c>
      <c r="E10" s="74" t="s">
        <v>309</v>
      </c>
      <c r="F10" s="73" t="s">
        <v>496</v>
      </c>
      <c r="G10" s="74" t="s">
        <v>309</v>
      </c>
      <c r="H10" s="73" t="s">
        <v>497</v>
      </c>
      <c r="I10" s="74" t="s">
        <v>309</v>
      </c>
      <c r="J10" s="73" t="s">
        <v>497</v>
      </c>
      <c r="K10" s="190" t="s">
        <v>309</v>
      </c>
      <c r="L10" s="36"/>
      <c r="M10" s="36"/>
      <c r="N10" s="36"/>
      <c r="O10" s="36"/>
      <c r="P10" s="36"/>
      <c r="Q10" s="36"/>
      <c r="R10" s="36"/>
      <c r="S10" s="36"/>
      <c r="T10" s="36"/>
      <c r="U10" s="36"/>
      <c r="V10" s="36"/>
      <c r="W10" s="36"/>
      <c r="X10" s="36"/>
      <c r="Y10" s="36"/>
      <c r="Z10" s="36"/>
      <c r="AA10" s="36"/>
      <c r="AB10" s="36"/>
      <c r="AC10" s="36"/>
      <c r="AD10" s="36"/>
      <c r="AE10" s="36"/>
      <c r="AF10" s="36"/>
      <c r="AG10" s="36"/>
      <c r="AH10" s="36"/>
      <c r="AI10" s="36"/>
    </row>
    <row r="11" spans="1:35">
      <c r="A11" s="313" t="s">
        <v>49</v>
      </c>
      <c r="B11" s="87" t="s">
        <v>5</v>
      </c>
      <c r="C11" s="88" t="s">
        <v>5</v>
      </c>
      <c r="D11" s="87">
        <v>41.11890509563068</v>
      </c>
      <c r="E11" s="88">
        <v>5.0112298359749792</v>
      </c>
      <c r="F11" s="87">
        <v>50.208992857190204</v>
      </c>
      <c r="G11" s="88">
        <v>4.6619551107628583</v>
      </c>
      <c r="H11" s="87" t="s">
        <v>5</v>
      </c>
      <c r="I11" s="88" t="s">
        <v>5</v>
      </c>
      <c r="J11" s="87">
        <v>9.090087890625</v>
      </c>
      <c r="K11" s="210">
        <v>6.8444318771362305</v>
      </c>
      <c r="L11" s="119"/>
      <c r="M11" s="119"/>
      <c r="N11" s="119"/>
      <c r="O11" s="119"/>
    </row>
    <row r="12" spans="1:35">
      <c r="A12" s="313" t="s">
        <v>52</v>
      </c>
      <c r="B12" s="87" t="s">
        <v>5</v>
      </c>
      <c r="C12" s="88" t="s">
        <v>5</v>
      </c>
      <c r="D12" s="87">
        <v>27.61451554550942</v>
      </c>
      <c r="E12" s="88">
        <v>4.2896339453952201</v>
      </c>
      <c r="F12" s="87">
        <v>41.442167043312757</v>
      </c>
      <c r="G12" s="88">
        <v>4.328591330454139</v>
      </c>
      <c r="H12" s="87" t="s">
        <v>5</v>
      </c>
      <c r="I12" s="88" t="s">
        <v>5</v>
      </c>
      <c r="J12" s="87">
        <v>13.827651023864746</v>
      </c>
      <c r="K12" s="210">
        <v>6.0940675735473633</v>
      </c>
      <c r="L12" s="119"/>
      <c r="M12" s="119"/>
      <c r="N12" s="119"/>
      <c r="O12" s="119"/>
    </row>
    <row r="13" spans="1:35">
      <c r="A13" s="313" t="s">
        <v>64</v>
      </c>
      <c r="B13" s="87">
        <v>38.891495687661212</v>
      </c>
      <c r="C13" s="88">
        <v>2.8731919499225493</v>
      </c>
      <c r="D13" s="87" t="s">
        <v>5</v>
      </c>
      <c r="E13" s="88" t="s">
        <v>5</v>
      </c>
      <c r="F13" s="87">
        <v>50.550819422233502</v>
      </c>
      <c r="G13" s="88">
        <v>3.0877225644974367</v>
      </c>
      <c r="H13" s="87">
        <v>11.659323692321777</v>
      </c>
      <c r="I13" s="88">
        <v>4.2177319526672363</v>
      </c>
      <c r="J13" s="87" t="s">
        <v>5</v>
      </c>
      <c r="K13" s="210" t="s">
        <v>5</v>
      </c>
    </row>
    <row r="14" spans="1:35">
      <c r="A14" s="313" t="s">
        <v>266</v>
      </c>
      <c r="B14" s="87">
        <v>29.523383580699189</v>
      </c>
      <c r="C14" s="88">
        <v>3.5633022987665477</v>
      </c>
      <c r="D14" s="87">
        <v>26.925582554455449</v>
      </c>
      <c r="E14" s="88">
        <v>3.5862620050499099</v>
      </c>
      <c r="F14" s="87">
        <v>45.072624742600212</v>
      </c>
      <c r="G14" s="88">
        <v>4.1257739048729336</v>
      </c>
      <c r="H14" s="87">
        <v>15.549241065979004</v>
      </c>
      <c r="I14" s="88">
        <v>5.4515256881713867</v>
      </c>
      <c r="J14" s="87">
        <v>18.147041320800781</v>
      </c>
      <c r="K14" s="210">
        <v>5.4665608406066895</v>
      </c>
    </row>
    <row r="15" spans="1:35">
      <c r="A15" s="314" t="s">
        <v>41</v>
      </c>
      <c r="B15" s="90">
        <v>42.82591502294229</v>
      </c>
      <c r="C15" s="91">
        <v>3.9866537619217466</v>
      </c>
      <c r="D15" s="90">
        <v>32.624401814851041</v>
      </c>
      <c r="E15" s="91">
        <v>2.7518027003871444</v>
      </c>
      <c r="F15" s="90">
        <v>42.80543213958488</v>
      </c>
      <c r="G15" s="91">
        <v>3.0302056968526045</v>
      </c>
      <c r="H15" s="90">
        <v>-2.0482882857322693E-2</v>
      </c>
      <c r="I15" s="91">
        <v>5.0075497627258301</v>
      </c>
      <c r="J15" s="90">
        <v>10.1810302734375</v>
      </c>
      <c r="K15" s="212">
        <v>4.0932340621948242</v>
      </c>
    </row>
    <row r="16" spans="1:35">
      <c r="A16" s="314" t="s">
        <v>79</v>
      </c>
      <c r="B16" s="90">
        <v>11.979397366339461</v>
      </c>
      <c r="C16" s="91">
        <v>2.2575065527603293</v>
      </c>
      <c r="D16" s="90">
        <v>2.1293166823285148</v>
      </c>
      <c r="E16" s="91">
        <v>0.98901966555554999</v>
      </c>
      <c r="F16" s="90">
        <v>0.65290589242912411</v>
      </c>
      <c r="G16" s="91">
        <v>0.6521501419024579</v>
      </c>
      <c r="H16" s="90">
        <v>-11.326491355895996</v>
      </c>
      <c r="I16" s="91">
        <v>2.3498160839080811</v>
      </c>
      <c r="J16" s="90">
        <v>-1.4764107465744019</v>
      </c>
      <c r="K16" s="212">
        <v>1.1846770048141479</v>
      </c>
      <c r="L16" s="119"/>
      <c r="M16" s="119"/>
      <c r="N16" s="119"/>
      <c r="O16" s="119"/>
    </row>
    <row r="17" spans="1:15">
      <c r="A17" s="313" t="s">
        <v>31</v>
      </c>
      <c r="B17" s="87" t="s">
        <v>5</v>
      </c>
      <c r="C17" s="88" t="s">
        <v>5</v>
      </c>
      <c r="D17" s="87">
        <v>33.16150725655708</v>
      </c>
      <c r="E17" s="88">
        <v>0.22101821115916898</v>
      </c>
      <c r="F17" s="87">
        <v>41.219334927699578</v>
      </c>
      <c r="G17" s="88">
        <v>5.6614196535100723</v>
      </c>
      <c r="H17" s="87" t="s">
        <v>5</v>
      </c>
      <c r="I17" s="88" t="s">
        <v>5</v>
      </c>
      <c r="J17" s="87">
        <v>8.0578279495239258</v>
      </c>
      <c r="K17" s="210">
        <v>5.6657323837280273</v>
      </c>
      <c r="L17" s="119"/>
      <c r="M17" s="119"/>
      <c r="N17" s="119"/>
      <c r="O17" s="119"/>
    </row>
    <row r="18" spans="1:15">
      <c r="A18" s="313" t="s">
        <v>43</v>
      </c>
      <c r="B18" s="87" t="s">
        <v>5</v>
      </c>
      <c r="C18" s="88" t="s">
        <v>5</v>
      </c>
      <c r="D18" s="87">
        <v>3.6287959298414152</v>
      </c>
      <c r="E18" s="88">
        <v>1.4170323851866151</v>
      </c>
      <c r="F18" s="87">
        <v>2.4581699094225429</v>
      </c>
      <c r="G18" s="88">
        <v>1.0135523239982014</v>
      </c>
      <c r="H18" s="87" t="s">
        <v>5</v>
      </c>
      <c r="I18" s="88" t="s">
        <v>5</v>
      </c>
      <c r="J18" s="87">
        <v>-1.1706260442733765</v>
      </c>
      <c r="K18" s="210">
        <v>1.7422024011611938</v>
      </c>
      <c r="L18" s="119"/>
      <c r="M18" s="119"/>
      <c r="N18" s="119"/>
      <c r="O18" s="119"/>
    </row>
    <row r="19" spans="1:15">
      <c r="A19" s="314" t="s">
        <v>78</v>
      </c>
      <c r="B19" s="90" t="s">
        <v>5</v>
      </c>
      <c r="C19" s="91" t="s">
        <v>5</v>
      </c>
      <c r="D19" s="90">
        <v>3.866774000791406</v>
      </c>
      <c r="E19" s="91">
        <v>1.6950629451095502</v>
      </c>
      <c r="F19" s="90">
        <v>2.6550771959800281</v>
      </c>
      <c r="G19" s="91">
        <v>1.3143572953233533</v>
      </c>
      <c r="H19" s="90" t="s">
        <v>5</v>
      </c>
      <c r="I19" s="91" t="s">
        <v>5</v>
      </c>
      <c r="J19" s="90">
        <v>-1.2116968631744385</v>
      </c>
      <c r="K19" s="212">
        <v>2.1449413299560547</v>
      </c>
      <c r="L19" s="119"/>
      <c r="M19" s="119"/>
      <c r="N19" s="119"/>
      <c r="O19" s="119"/>
    </row>
    <row r="20" spans="1:15">
      <c r="A20" s="313" t="s">
        <v>47</v>
      </c>
      <c r="B20" s="87">
        <v>29.730883445502759</v>
      </c>
      <c r="C20" s="88">
        <v>4.5644576855868602</v>
      </c>
      <c r="D20" s="87">
        <v>26.15571653832998</v>
      </c>
      <c r="E20" s="88">
        <v>5.1489277720404161</v>
      </c>
      <c r="F20" s="87">
        <v>27.55395211130136</v>
      </c>
      <c r="G20" s="88">
        <v>4.1733172071844766</v>
      </c>
      <c r="H20" s="87">
        <v>-2.1769313812255859</v>
      </c>
      <c r="I20" s="88">
        <v>6.1847271919250488</v>
      </c>
      <c r="J20" s="87">
        <v>1.398235559463501</v>
      </c>
      <c r="K20" s="210">
        <v>6.6278228759765625</v>
      </c>
      <c r="L20" s="119"/>
      <c r="M20" s="119"/>
      <c r="N20" s="119"/>
      <c r="O20" s="119"/>
    </row>
    <row r="21" spans="1:15">
      <c r="A21" s="313" t="s">
        <v>36</v>
      </c>
      <c r="B21" s="87">
        <v>11.812254369787491</v>
      </c>
      <c r="C21" s="88">
        <v>2.6001574058866899</v>
      </c>
      <c r="D21" s="87">
        <v>9.7012701072402567</v>
      </c>
      <c r="E21" s="88">
        <v>1.9582327050625905</v>
      </c>
      <c r="F21" s="87">
        <v>13.298194121297859</v>
      </c>
      <c r="G21" s="88">
        <v>3.1391264091210576</v>
      </c>
      <c r="H21" s="87">
        <v>1.4859397411346436</v>
      </c>
      <c r="I21" s="88">
        <v>4.0761418342590332</v>
      </c>
      <c r="J21" s="87">
        <v>3.5969240665435791</v>
      </c>
      <c r="K21" s="210">
        <v>3.6998364925384521</v>
      </c>
      <c r="L21" s="119"/>
      <c r="M21" s="119"/>
      <c r="N21" s="119"/>
      <c r="O21" s="119"/>
    </row>
    <row r="22" spans="1:15">
      <c r="A22" s="313" t="s">
        <v>53</v>
      </c>
      <c r="B22" s="87" t="s">
        <v>5</v>
      </c>
      <c r="C22" s="88" t="s">
        <v>5</v>
      </c>
      <c r="D22" s="87">
        <v>9.1500961242172618</v>
      </c>
      <c r="E22" s="88">
        <v>2.3502639315740028</v>
      </c>
      <c r="F22" s="87">
        <v>18.17751970291539</v>
      </c>
      <c r="G22" s="88">
        <v>3.1323236380473105</v>
      </c>
      <c r="H22" s="87" t="s">
        <v>5</v>
      </c>
      <c r="I22" s="88" t="s">
        <v>5</v>
      </c>
      <c r="J22" s="87">
        <v>9.0274238586425781</v>
      </c>
      <c r="K22" s="210">
        <v>3.9160172939300537</v>
      </c>
      <c r="L22" s="119"/>
      <c r="M22" s="119"/>
      <c r="N22" s="119"/>
      <c r="O22" s="119"/>
    </row>
    <row r="23" spans="1:15">
      <c r="A23" s="313" t="s">
        <v>71</v>
      </c>
      <c r="B23" s="87" t="s">
        <v>5</v>
      </c>
      <c r="C23" s="88" t="s">
        <v>5</v>
      </c>
      <c r="D23" s="87">
        <v>17.837923369240379</v>
      </c>
      <c r="E23" s="88">
        <v>2.7137232198397854</v>
      </c>
      <c r="F23" s="87">
        <v>15.909238440677299</v>
      </c>
      <c r="G23" s="88">
        <v>2.6845507682596024</v>
      </c>
      <c r="H23" s="87" t="s">
        <v>5</v>
      </c>
      <c r="I23" s="88" t="s">
        <v>5</v>
      </c>
      <c r="J23" s="87">
        <v>-1.9286849498748779</v>
      </c>
      <c r="K23" s="210">
        <v>3.8172118663787842</v>
      </c>
      <c r="L23" s="119"/>
      <c r="M23" s="119"/>
      <c r="N23" s="119"/>
      <c r="O23" s="119"/>
    </row>
    <row r="24" spans="1:15">
      <c r="A24" s="313" t="s">
        <v>39</v>
      </c>
      <c r="B24" s="87" t="s">
        <v>5</v>
      </c>
      <c r="C24" s="88" t="s">
        <v>5</v>
      </c>
      <c r="D24" s="87">
        <v>7.9421492519525057</v>
      </c>
      <c r="E24" s="88">
        <v>2.4452577061480496</v>
      </c>
      <c r="F24" s="87">
        <v>9.0736199883867794</v>
      </c>
      <c r="G24" s="88">
        <v>2.2221653741249732</v>
      </c>
      <c r="H24" s="87" t="s">
        <v>5</v>
      </c>
      <c r="I24" s="88" t="s">
        <v>5</v>
      </c>
      <c r="J24" s="87">
        <v>1.1314706802368164</v>
      </c>
      <c r="K24" s="210">
        <v>3.3041343688964844</v>
      </c>
      <c r="L24" s="119"/>
      <c r="M24" s="119"/>
      <c r="N24" s="119"/>
      <c r="O24" s="119"/>
    </row>
    <row r="25" spans="1:15">
      <c r="A25" s="313" t="s">
        <v>44</v>
      </c>
      <c r="B25" s="87" t="s">
        <v>5</v>
      </c>
      <c r="C25" s="88" t="s">
        <v>5</v>
      </c>
      <c r="D25" s="87">
        <v>5.6451856524994106</v>
      </c>
      <c r="E25" s="88">
        <v>1.8095312078792769</v>
      </c>
      <c r="F25" s="87">
        <v>10.660229370604551</v>
      </c>
      <c r="G25" s="88">
        <v>1.906214056496514</v>
      </c>
      <c r="H25" s="87" t="s">
        <v>5</v>
      </c>
      <c r="I25" s="88" t="s">
        <v>5</v>
      </c>
      <c r="J25" s="87">
        <v>5.0150437355041504</v>
      </c>
      <c r="K25" s="210">
        <v>2.6283178329467773</v>
      </c>
      <c r="L25" s="119"/>
      <c r="M25" s="119"/>
      <c r="N25" s="119"/>
      <c r="O25" s="119"/>
    </row>
    <row r="26" spans="1:15">
      <c r="A26" s="313" t="s">
        <v>72</v>
      </c>
      <c r="B26" s="87">
        <v>15.737797414019161</v>
      </c>
      <c r="C26" s="88">
        <v>0.15827609576717619</v>
      </c>
      <c r="D26" s="87">
        <v>20.894837770630989</v>
      </c>
      <c r="E26" s="88">
        <v>0.11157261851789356</v>
      </c>
      <c r="F26" s="87">
        <v>33.057540876474242</v>
      </c>
      <c r="G26" s="88">
        <v>0.25560278785706853</v>
      </c>
      <c r="H26" s="87">
        <v>17.319744110107422</v>
      </c>
      <c r="I26" s="88">
        <v>0.30063951015472412</v>
      </c>
      <c r="J26" s="87">
        <v>12.162703514099121</v>
      </c>
      <c r="K26" s="210">
        <v>0.2788928747177124</v>
      </c>
      <c r="L26" s="119"/>
      <c r="M26" s="119"/>
      <c r="N26" s="119"/>
      <c r="O26" s="119"/>
    </row>
    <row r="27" spans="1:15">
      <c r="A27" s="313" t="s">
        <v>59</v>
      </c>
      <c r="B27" s="87">
        <v>36.999767964679158</v>
      </c>
      <c r="C27" s="88">
        <v>2.5890676897647888</v>
      </c>
      <c r="D27" s="87">
        <v>31.68918452981751</v>
      </c>
      <c r="E27" s="88">
        <v>3.0508802249437919</v>
      </c>
      <c r="F27" s="87">
        <v>31.069075274588929</v>
      </c>
      <c r="G27" s="88">
        <v>3.3877055593957408</v>
      </c>
      <c r="H27" s="87">
        <v>-5.9306926727294922</v>
      </c>
      <c r="I27" s="88">
        <v>4.2637801170349121</v>
      </c>
      <c r="J27" s="87">
        <v>-0.62010926008224487</v>
      </c>
      <c r="K27" s="210">
        <v>4.5589933395385742</v>
      </c>
      <c r="L27" s="119"/>
      <c r="M27" s="119"/>
      <c r="N27" s="119"/>
      <c r="O27" s="119"/>
    </row>
    <row r="28" spans="1:15">
      <c r="A28" s="313" t="s">
        <v>70</v>
      </c>
      <c r="B28" s="87" t="s">
        <v>5</v>
      </c>
      <c r="C28" s="88" t="s">
        <v>5</v>
      </c>
      <c r="D28" s="87">
        <v>24.903732475822309</v>
      </c>
      <c r="E28" s="88">
        <v>4.1301044063265735</v>
      </c>
      <c r="F28" s="87">
        <v>24.594746938756678</v>
      </c>
      <c r="G28" s="88">
        <v>3.6985326937623357</v>
      </c>
      <c r="H28" s="87" t="s">
        <v>5</v>
      </c>
      <c r="I28" s="88" t="s">
        <v>5</v>
      </c>
      <c r="J28" s="87">
        <v>-0.30898553133010864</v>
      </c>
      <c r="K28" s="210">
        <v>5.5440874099731445</v>
      </c>
      <c r="L28" s="119"/>
      <c r="M28" s="119"/>
      <c r="N28" s="119"/>
      <c r="O28" s="119"/>
    </row>
    <row r="29" spans="1:15">
      <c r="A29" s="313" t="s">
        <v>56</v>
      </c>
      <c r="B29" s="87" t="s">
        <v>5</v>
      </c>
      <c r="C29" s="88" t="s">
        <v>5</v>
      </c>
      <c r="D29" s="87">
        <v>2.0626663741353002</v>
      </c>
      <c r="E29" s="88">
        <v>1.0417306484386548</v>
      </c>
      <c r="F29" s="87">
        <v>1.962695622778392</v>
      </c>
      <c r="G29" s="88">
        <v>0.99187152146439828</v>
      </c>
      <c r="H29" s="87" t="s">
        <v>5</v>
      </c>
      <c r="I29" s="88" t="s">
        <v>5</v>
      </c>
      <c r="J29" s="87">
        <v>-9.9970750510692596E-2</v>
      </c>
      <c r="K29" s="210">
        <v>1.4384059906005859</v>
      </c>
      <c r="L29" s="119"/>
      <c r="M29" s="119"/>
      <c r="N29" s="119"/>
      <c r="O29" s="119"/>
    </row>
    <row r="30" spans="1:15">
      <c r="A30" s="313" t="s">
        <v>65</v>
      </c>
      <c r="B30" s="87">
        <v>9.3831784936450084</v>
      </c>
      <c r="C30" s="88">
        <v>2.4160257289658293</v>
      </c>
      <c r="D30" s="87">
        <v>0</v>
      </c>
      <c r="E30" s="88">
        <v>0</v>
      </c>
      <c r="F30" s="87">
        <v>1.1789090959781829</v>
      </c>
      <c r="G30" s="88">
        <v>0.83469078993159029</v>
      </c>
      <c r="H30" s="87">
        <v>-8.2042694091796875</v>
      </c>
      <c r="I30" s="88">
        <v>2.5561473369598389</v>
      </c>
      <c r="J30" s="87">
        <v>1.1789090633392334</v>
      </c>
      <c r="K30" s="210">
        <v>0.83469080924987793</v>
      </c>
      <c r="L30" s="119"/>
      <c r="M30" s="119"/>
      <c r="N30" s="119"/>
      <c r="O30" s="119"/>
    </row>
    <row r="31" spans="1:15">
      <c r="A31" s="313" t="s">
        <v>40</v>
      </c>
      <c r="B31" s="87" t="s">
        <v>5</v>
      </c>
      <c r="C31" s="88" t="s">
        <v>5</v>
      </c>
      <c r="D31" s="87">
        <v>20.94460162448306</v>
      </c>
      <c r="E31" s="88">
        <v>3.8600567769218919</v>
      </c>
      <c r="F31" s="87">
        <v>22.996370154653189</v>
      </c>
      <c r="G31" s="88">
        <v>3.7104279035786418</v>
      </c>
      <c r="H31" s="87" t="s">
        <v>5</v>
      </c>
      <c r="I31" s="88" t="s">
        <v>5</v>
      </c>
      <c r="J31" s="87">
        <v>2.0517685413360596</v>
      </c>
      <c r="K31" s="210">
        <v>5.3541865348815918</v>
      </c>
      <c r="L31" s="119"/>
      <c r="M31" s="119"/>
      <c r="N31" s="119"/>
      <c r="O31" s="119"/>
    </row>
    <row r="32" spans="1:15">
      <c r="A32" s="209" t="s">
        <v>33</v>
      </c>
      <c r="B32" s="92">
        <v>12.74131393576757</v>
      </c>
      <c r="C32" s="93">
        <v>2.7515396419914464</v>
      </c>
      <c r="D32" s="92" t="s">
        <v>5</v>
      </c>
      <c r="E32" s="93" t="s">
        <v>5</v>
      </c>
      <c r="F32" s="92">
        <v>5.8166320416882034</v>
      </c>
      <c r="G32" s="93">
        <v>1.745480008120873</v>
      </c>
      <c r="H32" s="92">
        <v>-6.9246816635131836</v>
      </c>
      <c r="I32" s="93">
        <v>3.258476734161377</v>
      </c>
      <c r="J32" s="92" t="s">
        <v>5</v>
      </c>
      <c r="K32" s="217" t="s">
        <v>5</v>
      </c>
      <c r="L32" s="119"/>
      <c r="M32" s="119"/>
      <c r="N32" s="119"/>
      <c r="O32" s="119"/>
    </row>
    <row r="33" spans="1:15">
      <c r="A33" s="313" t="s">
        <v>50</v>
      </c>
      <c r="B33" s="87">
        <v>4.496398936809566</v>
      </c>
      <c r="C33" s="88">
        <v>1.8482638656352945</v>
      </c>
      <c r="D33" s="87" t="s">
        <v>5</v>
      </c>
      <c r="E33" s="88" t="s">
        <v>5</v>
      </c>
      <c r="F33" s="87">
        <v>1.1557618828883469</v>
      </c>
      <c r="G33" s="88">
        <v>0.86873136853848432</v>
      </c>
      <c r="H33" s="87">
        <v>-3.3406369686126709</v>
      </c>
      <c r="I33" s="88">
        <v>2.0422470569610596</v>
      </c>
      <c r="J33" s="87" t="s">
        <v>5</v>
      </c>
      <c r="K33" s="210" t="s">
        <v>5</v>
      </c>
      <c r="L33" s="119"/>
      <c r="M33" s="119"/>
      <c r="N33" s="119"/>
      <c r="O33" s="119"/>
    </row>
    <row r="34" spans="1:15">
      <c r="A34" s="313" t="s">
        <v>1</v>
      </c>
      <c r="B34" s="87">
        <v>12.5431434399658</v>
      </c>
      <c r="C34" s="88">
        <v>0.14989998741869354</v>
      </c>
      <c r="D34" s="87" t="s">
        <v>5</v>
      </c>
      <c r="E34" s="88" t="s">
        <v>5</v>
      </c>
      <c r="F34" s="87">
        <v>18.661410782237169</v>
      </c>
      <c r="G34" s="88">
        <v>7.9321808317909213</v>
      </c>
      <c r="H34" s="87">
        <v>6.1182675361633301</v>
      </c>
      <c r="I34" s="88">
        <v>7.9335970878601074</v>
      </c>
      <c r="J34" s="87" t="s">
        <v>5</v>
      </c>
      <c r="K34" s="210" t="s">
        <v>5</v>
      </c>
      <c r="L34" s="119"/>
      <c r="M34" s="119"/>
      <c r="N34" s="119"/>
      <c r="O34" s="119"/>
    </row>
    <row r="35" spans="1:15">
      <c r="A35" s="313" t="s">
        <v>66</v>
      </c>
      <c r="B35" s="87">
        <v>15.07484761058927</v>
      </c>
      <c r="C35" s="88">
        <v>3.0017218930774634</v>
      </c>
      <c r="D35" s="87">
        <v>2.5134996559993752</v>
      </c>
      <c r="E35" s="88">
        <v>1.2709775348077204</v>
      </c>
      <c r="F35" s="87">
        <v>2.8969487756656509</v>
      </c>
      <c r="G35" s="88">
        <v>1.2372622027112292</v>
      </c>
      <c r="H35" s="87">
        <v>-12.177898406982422</v>
      </c>
      <c r="I35" s="88">
        <v>3.2467141151428223</v>
      </c>
      <c r="J35" s="87">
        <v>0.38344910740852356</v>
      </c>
      <c r="K35" s="210">
        <v>1.7737535238265991</v>
      </c>
      <c r="L35" s="119"/>
      <c r="M35" s="119"/>
      <c r="N35" s="119"/>
      <c r="O35" s="119"/>
    </row>
    <row r="36" spans="1:15">
      <c r="A36" s="234" t="s">
        <v>77</v>
      </c>
      <c r="B36" s="101" t="s">
        <v>27</v>
      </c>
      <c r="C36" s="102" t="s">
        <v>27</v>
      </c>
      <c r="D36" s="101">
        <v>14.31406786778247</v>
      </c>
      <c r="E36" s="102">
        <v>4.5401341569425515</v>
      </c>
      <c r="F36" s="101">
        <v>25.148544876528089</v>
      </c>
      <c r="G36" s="102">
        <v>6.0672402436379862</v>
      </c>
      <c r="H36" s="101" t="s">
        <v>27</v>
      </c>
      <c r="I36" s="102" t="s">
        <v>27</v>
      </c>
      <c r="J36" s="101">
        <v>10.834477424621582</v>
      </c>
      <c r="K36" s="289">
        <v>7.5778770446777344</v>
      </c>
      <c r="L36" s="119"/>
      <c r="M36" s="119"/>
      <c r="N36" s="119"/>
      <c r="O36" s="119"/>
    </row>
    <row r="37" spans="1:15">
      <c r="A37" s="191" t="s">
        <v>45</v>
      </c>
      <c r="B37" s="101">
        <v>21.33590648853805</v>
      </c>
      <c r="C37" s="102">
        <v>3.2214980614994135</v>
      </c>
      <c r="D37" s="101">
        <v>21.756082374844311</v>
      </c>
      <c r="E37" s="102">
        <v>4.4336722327020865</v>
      </c>
      <c r="F37" s="101">
        <v>21.969301846712391</v>
      </c>
      <c r="G37" s="102">
        <v>3.1030706842441393</v>
      </c>
      <c r="H37" s="101">
        <v>0.63339537382125854</v>
      </c>
      <c r="I37" s="102">
        <v>4.4729294776916504</v>
      </c>
      <c r="J37" s="101">
        <v>0.21321947872638702</v>
      </c>
      <c r="K37" s="289">
        <v>5.4117002487182617</v>
      </c>
      <c r="L37" s="119"/>
      <c r="M37" s="119"/>
      <c r="N37" s="119"/>
      <c r="O37" s="119"/>
    </row>
    <row r="38" spans="1:15">
      <c r="A38" s="191" t="s">
        <v>62</v>
      </c>
      <c r="B38" s="101" t="s">
        <v>5</v>
      </c>
      <c r="C38" s="102" t="s">
        <v>5</v>
      </c>
      <c r="D38" s="101">
        <v>29.01926795729775</v>
      </c>
      <c r="E38" s="102">
        <v>3.2575593106963634</v>
      </c>
      <c r="F38" s="101">
        <v>29.193597785724599</v>
      </c>
      <c r="G38" s="102">
        <v>3.3689308660134589</v>
      </c>
      <c r="H38" s="101" t="s">
        <v>5</v>
      </c>
      <c r="I38" s="102" t="s">
        <v>5</v>
      </c>
      <c r="J38" s="101">
        <v>0.17432983219623566</v>
      </c>
      <c r="K38" s="289">
        <v>4.6862978935241699</v>
      </c>
      <c r="L38" s="119"/>
      <c r="M38" s="119"/>
      <c r="N38" s="119"/>
      <c r="O38" s="119"/>
    </row>
    <row r="39" spans="1:15">
      <c r="A39" s="191" t="s">
        <v>74</v>
      </c>
      <c r="B39" s="101">
        <v>12.978917193026239</v>
      </c>
      <c r="C39" s="102">
        <v>2.6861705470068569</v>
      </c>
      <c r="D39" s="101">
        <v>2.6948913801312591</v>
      </c>
      <c r="E39" s="102">
        <v>1.1390888163893755</v>
      </c>
      <c r="F39" s="101">
        <v>7.2345982649388327</v>
      </c>
      <c r="G39" s="102">
        <v>1.7102376199873464</v>
      </c>
      <c r="H39" s="101">
        <v>-5.744318962097168</v>
      </c>
      <c r="I39" s="102">
        <v>3.1844034194946289</v>
      </c>
      <c r="J39" s="101">
        <v>4.5397067070007324</v>
      </c>
      <c r="K39" s="289">
        <v>2.0548567771911621</v>
      </c>
      <c r="L39" s="119"/>
      <c r="M39" s="119"/>
      <c r="N39" s="119"/>
      <c r="O39" s="119"/>
    </row>
    <row r="40" spans="1:15">
      <c r="A40" s="191" t="s">
        <v>48</v>
      </c>
      <c r="B40" s="101" t="s">
        <v>5</v>
      </c>
      <c r="C40" s="102" t="s">
        <v>5</v>
      </c>
      <c r="D40" s="101">
        <v>9.7615700599812012</v>
      </c>
      <c r="E40" s="102">
        <v>2.1899637207162521</v>
      </c>
      <c r="F40" s="101">
        <v>8.4821909131729161</v>
      </c>
      <c r="G40" s="102">
        <v>2.2713301049796062</v>
      </c>
      <c r="H40" s="101" t="s">
        <v>5</v>
      </c>
      <c r="I40" s="102" t="s">
        <v>5</v>
      </c>
      <c r="J40" s="101">
        <v>-1.27937912940979</v>
      </c>
      <c r="K40" s="289">
        <v>3.1551356315612793</v>
      </c>
      <c r="L40" s="119"/>
      <c r="M40" s="119"/>
      <c r="N40" s="119"/>
      <c r="O40" s="119"/>
    </row>
    <row r="41" spans="1:15" ht="15">
      <c r="A41" s="209" t="s">
        <v>520</v>
      </c>
      <c r="B41" s="101" t="s">
        <v>5</v>
      </c>
      <c r="C41" s="102" t="s">
        <v>5</v>
      </c>
      <c r="D41" s="101">
        <v>8.372035741405222</v>
      </c>
      <c r="E41" s="102">
        <v>2.4217827846674607</v>
      </c>
      <c r="F41" s="101">
        <v>12.354587061909561</v>
      </c>
      <c r="G41" s="102">
        <v>2.7014291882827508</v>
      </c>
      <c r="H41" s="101" t="s">
        <v>5</v>
      </c>
      <c r="I41" s="102" t="s">
        <v>5</v>
      </c>
      <c r="J41" s="101">
        <v>3.9825513362884521</v>
      </c>
      <c r="K41" s="289">
        <v>3.6280505657196045</v>
      </c>
      <c r="L41" s="119"/>
      <c r="M41" s="119"/>
      <c r="N41" s="119"/>
      <c r="O41" s="119"/>
    </row>
    <row r="42" spans="1:15">
      <c r="A42" s="191" t="s">
        <v>73</v>
      </c>
      <c r="B42" s="101" t="s">
        <v>5</v>
      </c>
      <c r="C42" s="102" t="s">
        <v>5</v>
      </c>
      <c r="D42" s="101">
        <v>89.185921645500102</v>
      </c>
      <c r="E42" s="102">
        <v>8.4629318171274476E-2</v>
      </c>
      <c r="F42" s="101">
        <v>81.781542652009847</v>
      </c>
      <c r="G42" s="102">
        <v>5.6871054275807964E-2</v>
      </c>
      <c r="H42" s="101" t="s">
        <v>5</v>
      </c>
      <c r="I42" s="102" t="s">
        <v>5</v>
      </c>
      <c r="J42" s="101">
        <v>-7.4043788909912109</v>
      </c>
      <c r="K42" s="289">
        <v>0.10196292400360107</v>
      </c>
      <c r="L42" s="119"/>
      <c r="M42" s="119"/>
      <c r="N42" s="119"/>
      <c r="O42" s="119"/>
    </row>
    <row r="43" spans="1:15">
      <c r="A43" s="191" t="s">
        <v>51</v>
      </c>
      <c r="B43" s="101">
        <v>21.156526227916022</v>
      </c>
      <c r="C43" s="102">
        <v>3.6898450832554928</v>
      </c>
      <c r="D43" s="101">
        <v>10.473995185745959</v>
      </c>
      <c r="E43" s="102">
        <v>2.3373633564355973</v>
      </c>
      <c r="F43" s="101">
        <v>11.37716728761478</v>
      </c>
      <c r="G43" s="102">
        <v>0.15877985588262486</v>
      </c>
      <c r="H43" s="101">
        <v>-9.7793588638305664</v>
      </c>
      <c r="I43" s="102">
        <v>3.6932597160339355</v>
      </c>
      <c r="J43" s="101">
        <v>0.9031720757484436</v>
      </c>
      <c r="K43" s="289">
        <v>2.3427503108978271</v>
      </c>
      <c r="L43" s="119"/>
      <c r="M43" s="119"/>
      <c r="N43" s="119"/>
      <c r="O43" s="119"/>
    </row>
    <row r="44" spans="1:15">
      <c r="A44" s="222" t="s">
        <v>34</v>
      </c>
      <c r="B44" s="223">
        <v>28.571606864002671</v>
      </c>
      <c r="C44" s="224">
        <v>3.4359882494024165</v>
      </c>
      <c r="D44" s="223" t="s">
        <v>5</v>
      </c>
      <c r="E44" s="224" t="s">
        <v>5</v>
      </c>
      <c r="F44" s="223">
        <v>13.457811197523901</v>
      </c>
      <c r="G44" s="224">
        <v>3.5408647868307668</v>
      </c>
      <c r="H44" s="223">
        <v>-15.113795280456543</v>
      </c>
      <c r="I44" s="224">
        <v>4.9339375495910645</v>
      </c>
      <c r="J44" s="223" t="s">
        <v>5</v>
      </c>
      <c r="K44" s="225" t="s">
        <v>5</v>
      </c>
      <c r="L44" s="119"/>
      <c r="M44" s="119"/>
      <c r="N44" s="119"/>
      <c r="O44" s="119"/>
    </row>
    <row r="45" spans="1:15">
      <c r="A45" s="191" t="s">
        <v>38</v>
      </c>
      <c r="B45" s="101" t="s">
        <v>5</v>
      </c>
      <c r="C45" s="102" t="s">
        <v>5</v>
      </c>
      <c r="D45" s="101">
        <v>0.50969698457370682</v>
      </c>
      <c r="E45" s="102">
        <v>0.32560842431992199</v>
      </c>
      <c r="F45" s="101">
        <v>0.52233289830764362</v>
      </c>
      <c r="G45" s="102">
        <v>0.52298095798324296</v>
      </c>
      <c r="H45" s="101" t="s">
        <v>5</v>
      </c>
      <c r="I45" s="102" t="s">
        <v>5</v>
      </c>
      <c r="J45" s="101">
        <v>1.2635913677513599E-2</v>
      </c>
      <c r="K45" s="289">
        <v>0.61606001853942871</v>
      </c>
      <c r="L45" s="119"/>
      <c r="M45" s="119"/>
      <c r="N45" s="119"/>
      <c r="O45" s="119"/>
    </row>
    <row r="46" spans="1:15">
      <c r="A46" s="191" t="s">
        <v>68</v>
      </c>
      <c r="B46" s="101">
        <v>37.317555935666583</v>
      </c>
      <c r="C46" s="102">
        <v>3.1337966557934416</v>
      </c>
      <c r="D46" s="101">
        <v>30.009329585485879</v>
      </c>
      <c r="E46" s="102">
        <v>3.1294499079362281</v>
      </c>
      <c r="F46" s="101">
        <v>21.478026859249791</v>
      </c>
      <c r="G46" s="102">
        <v>3.287718059399336</v>
      </c>
      <c r="H46" s="101">
        <v>-15.839529037475586</v>
      </c>
      <c r="I46" s="102">
        <v>4.5420007705688477</v>
      </c>
      <c r="J46" s="101">
        <v>-8.5313024520874023</v>
      </c>
      <c r="K46" s="289">
        <v>4.5390028953552246</v>
      </c>
      <c r="L46" s="119"/>
      <c r="M46" s="119"/>
      <c r="N46" s="119"/>
      <c r="O46" s="119"/>
    </row>
    <row r="47" spans="1:15">
      <c r="A47" s="191" t="s">
        <v>46</v>
      </c>
      <c r="B47" s="101" t="s">
        <v>5</v>
      </c>
      <c r="C47" s="102" t="s">
        <v>5</v>
      </c>
      <c r="D47" s="101">
        <v>41.869904838371049</v>
      </c>
      <c r="E47" s="102">
        <v>4.1389387467553034</v>
      </c>
      <c r="F47" s="101">
        <v>55.088887779466603</v>
      </c>
      <c r="G47" s="102">
        <v>0.1580328467217601</v>
      </c>
      <c r="H47" s="101" t="s">
        <v>5</v>
      </c>
      <c r="I47" s="102" t="s">
        <v>5</v>
      </c>
      <c r="J47" s="101">
        <v>13.218982696533203</v>
      </c>
      <c r="K47" s="289">
        <v>4.1419544219970703</v>
      </c>
      <c r="L47" s="119"/>
      <c r="M47" s="119"/>
      <c r="N47" s="119"/>
      <c r="O47" s="119"/>
    </row>
    <row r="48" spans="1:15">
      <c r="A48" s="191" t="s">
        <v>75</v>
      </c>
      <c r="B48" s="101" t="s">
        <v>28</v>
      </c>
      <c r="C48" s="102" t="s">
        <v>28</v>
      </c>
      <c r="D48" s="101" t="s">
        <v>5</v>
      </c>
      <c r="E48" s="102" t="s">
        <v>5</v>
      </c>
      <c r="F48" s="101">
        <v>20.736122264281029</v>
      </c>
      <c r="G48" s="102">
        <v>0.18773452197714902</v>
      </c>
      <c r="H48" s="101" t="s">
        <v>5</v>
      </c>
      <c r="I48" s="102" t="s">
        <v>5</v>
      </c>
      <c r="J48" s="101" t="s">
        <v>5</v>
      </c>
      <c r="K48" s="289" t="s">
        <v>5</v>
      </c>
      <c r="L48" s="119"/>
      <c r="M48" s="119"/>
      <c r="N48" s="119"/>
      <c r="O48" s="119"/>
    </row>
    <row r="49" spans="1:15">
      <c r="A49" s="234" t="s">
        <v>55</v>
      </c>
      <c r="B49" s="87" t="s">
        <v>5</v>
      </c>
      <c r="C49" s="88" t="s">
        <v>5</v>
      </c>
      <c r="D49" s="87" t="s">
        <v>27</v>
      </c>
      <c r="E49" s="88" t="s">
        <v>27</v>
      </c>
      <c r="F49" s="87">
        <v>23.47230665053619</v>
      </c>
      <c r="G49" s="88">
        <v>4.4380929525380894</v>
      </c>
      <c r="H49" s="87" t="s">
        <v>5</v>
      </c>
      <c r="I49" s="88" t="s">
        <v>5</v>
      </c>
      <c r="J49" s="87" t="s">
        <v>27</v>
      </c>
      <c r="K49" s="210" t="s">
        <v>27</v>
      </c>
      <c r="L49" s="119"/>
      <c r="M49" s="119"/>
      <c r="N49" s="119"/>
      <c r="O49" s="119"/>
    </row>
    <row r="50" spans="1:15" ht="16" thickBot="1">
      <c r="A50" s="292" t="s">
        <v>524</v>
      </c>
      <c r="B50" s="293">
        <v>29.112594508686211</v>
      </c>
      <c r="C50" s="287">
        <v>3.8849258704128609</v>
      </c>
      <c r="D50" s="293">
        <v>32.849276966891829</v>
      </c>
      <c r="E50" s="287">
        <v>5.0014303298602307</v>
      </c>
      <c r="F50" s="293">
        <v>36.033385367346817</v>
      </c>
      <c r="G50" s="287">
        <v>0.13245860447207214</v>
      </c>
      <c r="H50" s="293" t="s">
        <v>27</v>
      </c>
      <c r="I50" s="287" t="s">
        <v>27</v>
      </c>
      <c r="J50" s="293" t="s">
        <v>27</v>
      </c>
      <c r="K50" s="288" t="s">
        <v>27</v>
      </c>
      <c r="L50" s="119"/>
      <c r="M50" s="119"/>
      <c r="N50" s="119"/>
      <c r="O50" s="119"/>
    </row>
    <row r="51" spans="1:15">
      <c r="A51" s="123"/>
      <c r="B51" s="87"/>
      <c r="C51" s="88"/>
      <c r="D51" s="87"/>
      <c r="E51" s="88"/>
      <c r="F51" s="87"/>
      <c r="G51" s="88"/>
      <c r="H51" s="87"/>
      <c r="I51" s="88"/>
      <c r="J51" s="87"/>
      <c r="K51" s="88"/>
      <c r="L51" s="119"/>
      <c r="M51" s="119"/>
      <c r="N51" s="119"/>
      <c r="O51" s="119"/>
    </row>
    <row r="52" spans="1:15">
      <c r="A52" s="160" t="s">
        <v>441</v>
      </c>
      <c r="B52" s="87"/>
      <c r="C52" s="88"/>
      <c r="D52" s="87"/>
      <c r="E52" s="88"/>
      <c r="F52" s="87"/>
      <c r="G52" s="88"/>
      <c r="H52" s="87"/>
      <c r="I52" s="88"/>
      <c r="J52" s="87"/>
      <c r="K52" s="88"/>
      <c r="L52" s="119"/>
      <c r="M52" s="119"/>
      <c r="N52" s="119"/>
      <c r="O52" s="119"/>
    </row>
    <row r="53" spans="1:15">
      <c r="A53" s="160" t="s">
        <v>168</v>
      </c>
      <c r="B53" s="119"/>
      <c r="C53" s="119"/>
      <c r="D53" s="119"/>
      <c r="E53" s="119"/>
      <c r="F53" s="119"/>
      <c r="G53" s="119"/>
      <c r="H53" s="119"/>
      <c r="I53" s="119"/>
      <c r="J53" s="119"/>
      <c r="K53" s="119"/>
      <c r="L53" s="119"/>
      <c r="M53" s="119"/>
      <c r="N53" s="119"/>
      <c r="O53" s="119"/>
    </row>
    <row r="54" spans="1:15">
      <c r="A54" s="161" t="s">
        <v>506</v>
      </c>
      <c r="B54" s="119"/>
      <c r="C54" s="119"/>
      <c r="D54" s="119"/>
      <c r="E54" s="119"/>
      <c r="F54" s="119"/>
      <c r="G54" s="119"/>
      <c r="H54" s="119"/>
      <c r="I54" s="119"/>
      <c r="J54" s="119"/>
      <c r="K54" s="119"/>
      <c r="L54" s="119"/>
      <c r="M54" s="119"/>
      <c r="N54" s="119"/>
      <c r="O54" s="119"/>
    </row>
    <row r="55" spans="1:15">
      <c r="A55" s="85" t="s">
        <v>522</v>
      </c>
      <c r="B55" s="119"/>
      <c r="C55" s="119"/>
      <c r="D55" s="119"/>
      <c r="E55" s="119"/>
      <c r="F55" s="119"/>
      <c r="G55" s="119"/>
      <c r="H55" s="119"/>
      <c r="I55" s="119"/>
      <c r="J55" s="119"/>
      <c r="K55" s="119"/>
      <c r="L55" s="119"/>
      <c r="M55" s="119"/>
      <c r="N55" s="119"/>
      <c r="O55" s="119"/>
    </row>
    <row r="56" spans="1:15">
      <c r="A56" s="160" t="s">
        <v>485</v>
      </c>
      <c r="B56" s="119"/>
      <c r="C56" s="119"/>
      <c r="D56" s="119"/>
      <c r="E56" s="119"/>
      <c r="F56" s="119"/>
      <c r="G56" s="119"/>
      <c r="H56" s="119"/>
      <c r="I56" s="119"/>
      <c r="J56" s="119"/>
      <c r="K56" s="119"/>
      <c r="L56" s="119"/>
      <c r="M56" s="119"/>
      <c r="N56" s="119"/>
      <c r="O56" s="119"/>
    </row>
    <row r="57" spans="1:15">
      <c r="A57" s="43" t="s">
        <v>320</v>
      </c>
      <c r="B57" s="119"/>
      <c r="C57" s="119"/>
      <c r="D57" s="119"/>
      <c r="E57" s="119"/>
      <c r="F57" s="119"/>
      <c r="G57" s="119"/>
      <c r="H57" s="119"/>
      <c r="I57" s="119"/>
      <c r="J57" s="119"/>
      <c r="K57" s="119"/>
      <c r="L57" s="119"/>
      <c r="M57" s="119"/>
      <c r="N57" s="119"/>
      <c r="O57" s="119"/>
    </row>
    <row r="58" spans="1:15">
      <c r="A58" s="43" t="s">
        <v>313</v>
      </c>
      <c r="B58" s="119"/>
      <c r="C58" s="119"/>
      <c r="D58" s="119"/>
      <c r="E58" s="119"/>
      <c r="F58" s="119"/>
      <c r="G58" s="119"/>
      <c r="H58" s="119"/>
      <c r="I58" s="119"/>
      <c r="J58" s="119"/>
      <c r="K58" s="119"/>
      <c r="L58" s="119"/>
      <c r="M58" s="119"/>
      <c r="N58" s="119"/>
      <c r="O58" s="119"/>
    </row>
    <row r="59" spans="1:15">
      <c r="A59" s="29"/>
      <c r="B59" s="119"/>
      <c r="C59" s="119"/>
      <c r="D59" s="119"/>
      <c r="E59" s="119"/>
      <c r="F59" s="119"/>
      <c r="G59" s="119"/>
      <c r="H59" s="119"/>
      <c r="I59" s="119"/>
      <c r="J59" s="119"/>
      <c r="K59" s="119"/>
      <c r="L59" s="119"/>
      <c r="M59" s="119"/>
      <c r="N59" s="119"/>
      <c r="O59" s="119"/>
    </row>
    <row r="60" spans="1:15">
      <c r="A60" s="30"/>
      <c r="B60" s="119"/>
      <c r="C60" s="119"/>
      <c r="D60" s="119"/>
      <c r="E60" s="119"/>
      <c r="F60" s="119"/>
      <c r="G60" s="119"/>
      <c r="H60" s="119"/>
      <c r="I60" s="119"/>
      <c r="J60" s="119"/>
      <c r="K60" s="119"/>
      <c r="L60" s="119"/>
      <c r="M60" s="119"/>
      <c r="N60" s="119"/>
      <c r="O60" s="119"/>
    </row>
    <row r="61" spans="1:15">
      <c r="A61" s="75"/>
      <c r="B61" s="119"/>
      <c r="C61" s="119"/>
      <c r="D61" s="119"/>
      <c r="E61" s="119"/>
      <c r="F61" s="119"/>
      <c r="G61" s="119"/>
      <c r="H61" s="119"/>
      <c r="I61" s="119"/>
      <c r="J61" s="119"/>
      <c r="K61" s="119"/>
      <c r="L61" s="119"/>
      <c r="M61" s="119"/>
      <c r="N61" s="119"/>
      <c r="O61" s="119"/>
    </row>
    <row r="62" spans="1:15">
      <c r="B62" s="119"/>
      <c r="C62" s="119"/>
      <c r="D62" s="119"/>
      <c r="E62" s="119"/>
      <c r="F62" s="119"/>
      <c r="G62" s="119"/>
      <c r="H62" s="119"/>
      <c r="I62" s="119"/>
      <c r="J62" s="119"/>
      <c r="K62" s="119"/>
      <c r="L62" s="119"/>
      <c r="M62" s="119"/>
      <c r="N62" s="119"/>
      <c r="O62" s="119"/>
    </row>
    <row r="63" spans="1:15">
      <c r="B63" s="119"/>
      <c r="C63" s="119"/>
      <c r="D63" s="119"/>
      <c r="E63" s="119"/>
      <c r="F63" s="119"/>
      <c r="G63" s="119"/>
      <c r="H63" s="119"/>
      <c r="I63" s="119"/>
      <c r="J63" s="119"/>
      <c r="K63" s="119"/>
      <c r="L63" s="119"/>
      <c r="M63" s="119"/>
      <c r="N63" s="119"/>
      <c r="O63" s="119"/>
    </row>
    <row r="64" spans="1:15">
      <c r="B64" s="119"/>
      <c r="C64" s="119"/>
      <c r="D64" s="119"/>
      <c r="E64" s="119"/>
      <c r="F64" s="119"/>
      <c r="G64" s="119"/>
      <c r="H64" s="119"/>
      <c r="I64" s="119"/>
      <c r="J64" s="119"/>
      <c r="K64" s="119"/>
      <c r="L64" s="119"/>
      <c r="M64" s="119"/>
      <c r="N64" s="119"/>
      <c r="O64" s="119"/>
    </row>
  </sheetData>
  <sortState xmlns:xlrd2="http://schemas.microsoft.com/office/spreadsheetml/2017/richdata2" ref="A12:K49">
    <sortCondition ref="A11"/>
  </sortState>
  <customSheetViews>
    <customSheetView guid="{D5EBC263-696F-49EE-8F70-9720399D0AE4}" scale="80" showGridLines="0" topLeftCell="A16">
      <selection activeCell="A55" sqref="A55:A56"/>
      <pageMargins left="0.7" right="0.7" top="0.75" bottom="0.75" header="0.3" footer="0.3"/>
      <pageSetup paperSize="9" orientation="portrait" r:id="rId1"/>
    </customSheetView>
    <customSheetView guid="{353D1C49-C974-412E-95D5-6B2FB5C60A84}" scale="80" showGridLines="0" topLeftCell="A16">
      <selection activeCell="A55" sqref="A55:A56"/>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conditionalFormatting sqref="H11:H35 J11:J35">
    <cfRule type="expression" dxfId="85" priority="16">
      <formula>ABS(H11/I11)&gt;1.96</formula>
    </cfRule>
  </conditionalFormatting>
  <conditionalFormatting sqref="J36:J48 H36:H48">
    <cfRule type="expression" dxfId="84" priority="2">
      <formula>ABS(H36/I36)&gt;1.96</formula>
    </cfRule>
  </conditionalFormatting>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I73"/>
  <sheetViews>
    <sheetView showGridLines="0" topLeftCell="A16" zoomScaleNormal="100" workbookViewId="0"/>
  </sheetViews>
  <sheetFormatPr baseColWidth="10" defaultColWidth="8.83203125" defaultRowHeight="13"/>
  <cols>
    <col min="1" max="1" width="34" style="13" customWidth="1"/>
    <col min="2" max="7" width="10.33203125" style="13" customWidth="1"/>
    <col min="8" max="11" width="8.83203125" style="13"/>
    <col min="12" max="12" width="9.33203125" style="13" customWidth="1"/>
    <col min="13" max="13" width="10.1640625" style="13" customWidth="1"/>
    <col min="14" max="16384" width="8.83203125" style="13"/>
  </cols>
  <sheetData>
    <row r="1" spans="1:35">
      <c r="A1" s="13" t="str">
        <f ca="1">RIGHT(CELL("Filename",A1),LEN(CELL("Filename",A1))-FIND("]",CELL("Filename",A1)))</f>
        <v>Tabela BMUL.TP.DIV_PRACT</v>
      </c>
      <c r="J1" s="113" t="s">
        <v>345</v>
      </c>
      <c r="O1" s="14"/>
    </row>
    <row r="2" spans="1:35">
      <c r="A2" s="13" t="s">
        <v>270</v>
      </c>
      <c r="J2" s="15" t="s">
        <v>386</v>
      </c>
    </row>
    <row r="3" spans="1:35">
      <c r="A3" s="3" t="s">
        <v>290</v>
      </c>
      <c r="G3" s="414"/>
      <c r="H3" s="414"/>
    </row>
    <row r="4" spans="1:35">
      <c r="A4" s="184" t="s">
        <v>173</v>
      </c>
    </row>
    <row r="5" spans="1:35">
      <c r="A5" s="17"/>
    </row>
    <row r="6" spans="1:35" ht="14" thickBot="1">
      <c r="A6" s="17"/>
    </row>
    <row r="7" spans="1:35" s="197" customFormat="1" ht="22" customHeight="1">
      <c r="A7" s="429"/>
      <c r="B7" s="408" t="s">
        <v>626</v>
      </c>
      <c r="C7" s="409"/>
      <c r="D7" s="409"/>
      <c r="E7" s="409"/>
      <c r="F7" s="409"/>
      <c r="G7" s="409"/>
      <c r="H7" s="409"/>
      <c r="I7" s="409"/>
      <c r="J7" s="409"/>
      <c r="K7" s="409"/>
      <c r="L7" s="409"/>
      <c r="M7" s="409"/>
      <c r="N7" s="409"/>
      <c r="O7" s="409"/>
      <c r="P7" s="409"/>
      <c r="Q7" s="409"/>
      <c r="R7" s="409"/>
      <c r="S7" s="409"/>
      <c r="T7" s="409"/>
      <c r="U7" s="409"/>
      <c r="V7" s="409"/>
      <c r="W7" s="409"/>
      <c r="X7" s="409"/>
      <c r="Y7" s="410"/>
      <c r="Z7" s="196"/>
      <c r="AA7" s="196"/>
      <c r="AB7" s="196"/>
      <c r="AC7" s="196"/>
      <c r="AD7" s="196"/>
      <c r="AE7" s="196"/>
      <c r="AF7" s="196"/>
      <c r="AG7" s="196"/>
      <c r="AH7" s="196"/>
      <c r="AI7" s="196"/>
    </row>
    <row r="8" spans="1:35" s="197" customFormat="1" ht="47.5" customHeight="1">
      <c r="A8" s="430"/>
      <c r="B8" s="374" t="s">
        <v>174</v>
      </c>
      <c r="C8" s="374"/>
      <c r="D8" s="374"/>
      <c r="E8" s="374"/>
      <c r="F8" s="374"/>
      <c r="G8" s="374"/>
      <c r="H8" s="374" t="s">
        <v>175</v>
      </c>
      <c r="I8" s="374"/>
      <c r="J8" s="374"/>
      <c r="K8" s="374"/>
      <c r="L8" s="374"/>
      <c r="M8" s="374"/>
      <c r="N8" s="374" t="s">
        <v>176</v>
      </c>
      <c r="O8" s="374"/>
      <c r="P8" s="374"/>
      <c r="Q8" s="374"/>
      <c r="R8" s="374"/>
      <c r="S8" s="374"/>
      <c r="T8" s="374" t="s">
        <v>177</v>
      </c>
      <c r="U8" s="374"/>
      <c r="V8" s="374"/>
      <c r="W8" s="374"/>
      <c r="X8" s="374"/>
      <c r="Y8" s="375"/>
      <c r="Z8" s="196"/>
      <c r="AA8" s="196"/>
      <c r="AB8" s="196"/>
      <c r="AC8" s="196"/>
      <c r="AD8" s="196"/>
      <c r="AE8" s="196"/>
      <c r="AF8" s="196"/>
      <c r="AG8" s="196"/>
      <c r="AH8" s="196"/>
      <c r="AI8" s="196"/>
    </row>
    <row r="9" spans="1:35" s="197" customFormat="1" ht="45.5" customHeight="1">
      <c r="A9" s="430"/>
      <c r="B9" s="374" t="s">
        <v>179</v>
      </c>
      <c r="C9" s="374"/>
      <c r="D9" s="374" t="s">
        <v>625</v>
      </c>
      <c r="E9" s="374"/>
      <c r="F9" s="374" t="s">
        <v>539</v>
      </c>
      <c r="G9" s="374"/>
      <c r="H9" s="374" t="s">
        <v>179</v>
      </c>
      <c r="I9" s="374"/>
      <c r="J9" s="374" t="s">
        <v>625</v>
      </c>
      <c r="K9" s="374"/>
      <c r="L9" s="374" t="s">
        <v>539</v>
      </c>
      <c r="M9" s="374"/>
      <c r="N9" s="374" t="s">
        <v>179</v>
      </c>
      <c r="O9" s="374"/>
      <c r="P9" s="374" t="s">
        <v>625</v>
      </c>
      <c r="Q9" s="374"/>
      <c r="R9" s="374" t="s">
        <v>539</v>
      </c>
      <c r="S9" s="374"/>
      <c r="T9" s="374" t="s">
        <v>179</v>
      </c>
      <c r="U9" s="374"/>
      <c r="V9" s="374" t="s">
        <v>625</v>
      </c>
      <c r="W9" s="374"/>
      <c r="X9" s="374" t="s">
        <v>539</v>
      </c>
      <c r="Y9" s="375"/>
      <c r="Z9" s="196"/>
      <c r="AA9" s="196"/>
      <c r="AB9" s="196"/>
      <c r="AC9" s="196"/>
      <c r="AD9" s="196"/>
      <c r="AE9" s="196"/>
      <c r="AF9" s="196"/>
      <c r="AG9" s="196"/>
      <c r="AH9" s="196"/>
      <c r="AI9" s="196"/>
    </row>
    <row r="10" spans="1:35">
      <c r="A10" s="431"/>
      <c r="B10" s="73" t="s">
        <v>490</v>
      </c>
      <c r="C10" s="74" t="s">
        <v>309</v>
      </c>
      <c r="D10" s="73" t="s">
        <v>490</v>
      </c>
      <c r="E10" s="74" t="s">
        <v>309</v>
      </c>
      <c r="F10" s="73" t="s">
        <v>497</v>
      </c>
      <c r="G10" s="74" t="s">
        <v>309</v>
      </c>
      <c r="H10" s="73" t="s">
        <v>490</v>
      </c>
      <c r="I10" s="74" t="s">
        <v>309</v>
      </c>
      <c r="J10" s="73" t="s">
        <v>490</v>
      </c>
      <c r="K10" s="74" t="s">
        <v>309</v>
      </c>
      <c r="L10" s="73" t="s">
        <v>497</v>
      </c>
      <c r="M10" s="74" t="s">
        <v>309</v>
      </c>
      <c r="N10" s="73" t="s">
        <v>490</v>
      </c>
      <c r="O10" s="74" t="s">
        <v>309</v>
      </c>
      <c r="P10" s="73" t="s">
        <v>490</v>
      </c>
      <c r="Q10" s="74" t="s">
        <v>309</v>
      </c>
      <c r="R10" s="73" t="s">
        <v>497</v>
      </c>
      <c r="S10" s="74" t="s">
        <v>309</v>
      </c>
      <c r="T10" s="73" t="s">
        <v>490</v>
      </c>
      <c r="U10" s="74" t="s">
        <v>309</v>
      </c>
      <c r="V10" s="73" t="s">
        <v>490</v>
      </c>
      <c r="W10" s="74" t="s">
        <v>309</v>
      </c>
      <c r="X10" s="73" t="s">
        <v>497</v>
      </c>
      <c r="Y10" s="190" t="s">
        <v>309</v>
      </c>
      <c r="Z10" s="34"/>
      <c r="AA10" s="34"/>
      <c r="AB10" s="34"/>
      <c r="AC10" s="34"/>
      <c r="AD10" s="34"/>
      <c r="AE10" s="34"/>
      <c r="AF10" s="34"/>
      <c r="AG10" s="34"/>
      <c r="AH10" s="34"/>
      <c r="AI10" s="34"/>
    </row>
    <row r="11" spans="1:35">
      <c r="A11" s="234" t="s">
        <v>49</v>
      </c>
      <c r="B11" s="87">
        <v>75.249798299429742</v>
      </c>
      <c r="C11" s="88">
        <v>2.2009475357768098</v>
      </c>
      <c r="D11" s="87">
        <v>83.850059748039399</v>
      </c>
      <c r="E11" s="88">
        <v>4.9928751344529188</v>
      </c>
      <c r="F11" s="87">
        <v>-8.6002616882324219</v>
      </c>
      <c r="G11" s="88">
        <v>5.4564614295959473</v>
      </c>
      <c r="H11" s="87">
        <v>58.325611396445979</v>
      </c>
      <c r="I11" s="88">
        <v>3.2501885346213752</v>
      </c>
      <c r="J11" s="87">
        <v>59.414169568648283</v>
      </c>
      <c r="K11" s="88">
        <v>4.8264329369539718</v>
      </c>
      <c r="L11" s="87">
        <v>-1.0885581970214844</v>
      </c>
      <c r="M11" s="88">
        <v>5.8187780380249023</v>
      </c>
      <c r="N11" s="87">
        <v>78.267636682178193</v>
      </c>
      <c r="O11" s="88">
        <v>1.5638883678721296</v>
      </c>
      <c r="P11" s="87">
        <v>81.924052615867453</v>
      </c>
      <c r="Q11" s="88">
        <v>3.8178191871107887</v>
      </c>
      <c r="R11" s="87">
        <v>-3.6564159393310547</v>
      </c>
      <c r="S11" s="88">
        <v>4.1257109642028809</v>
      </c>
      <c r="T11" s="87">
        <v>87.634701234256667</v>
      </c>
      <c r="U11" s="88">
        <v>1.0620108656077376</v>
      </c>
      <c r="V11" s="87">
        <v>90.135643970809696</v>
      </c>
      <c r="W11" s="88">
        <v>4.0022647274938459</v>
      </c>
      <c r="X11" s="87">
        <v>-2.5009427070617676</v>
      </c>
      <c r="Y11" s="210">
        <v>4.1407718658447266</v>
      </c>
      <c r="Z11" s="110"/>
      <c r="AA11" s="110"/>
      <c r="AB11" s="110"/>
      <c r="AC11" s="110"/>
      <c r="AD11" s="110"/>
      <c r="AE11" s="110"/>
      <c r="AF11" s="110"/>
      <c r="AG11" s="110"/>
      <c r="AH11" s="110"/>
      <c r="AI11" s="110"/>
    </row>
    <row r="12" spans="1:35">
      <c r="A12" s="234" t="s">
        <v>52</v>
      </c>
      <c r="B12" s="87">
        <v>69.338955225420975</v>
      </c>
      <c r="C12" s="88">
        <v>1.371824751815609</v>
      </c>
      <c r="D12" s="87">
        <v>89.667672941080028</v>
      </c>
      <c r="E12" s="88">
        <v>2.7445555493244709</v>
      </c>
      <c r="F12" s="87">
        <v>-20.328718185424805</v>
      </c>
      <c r="G12" s="88">
        <v>3.0683038234710693</v>
      </c>
      <c r="H12" s="87">
        <v>51.44077801995379</v>
      </c>
      <c r="I12" s="88">
        <v>1.9806242150574589</v>
      </c>
      <c r="J12" s="87">
        <v>68.875995155340306</v>
      </c>
      <c r="K12" s="88">
        <v>3.9676405967693826</v>
      </c>
      <c r="L12" s="87">
        <v>-17.435216903686523</v>
      </c>
      <c r="M12" s="88">
        <v>4.4345288276672363</v>
      </c>
      <c r="N12" s="87">
        <v>84.069447496338228</v>
      </c>
      <c r="O12" s="88">
        <v>1.0754853261773534</v>
      </c>
      <c r="P12" s="87">
        <v>94.472305081660082</v>
      </c>
      <c r="Q12" s="88">
        <v>1.9919559733288004</v>
      </c>
      <c r="R12" s="87">
        <v>-10.402857780456543</v>
      </c>
      <c r="S12" s="88">
        <v>2.2637484073638916</v>
      </c>
      <c r="T12" s="87">
        <v>80.271564762841052</v>
      </c>
      <c r="U12" s="88">
        <v>1.0185595478241924</v>
      </c>
      <c r="V12" s="87">
        <v>91.287487871479584</v>
      </c>
      <c r="W12" s="88">
        <v>2.4328653678831613</v>
      </c>
      <c r="X12" s="87">
        <v>-11.015923500061035</v>
      </c>
      <c r="Y12" s="210">
        <v>2.637479305267334</v>
      </c>
      <c r="Z12" s="110"/>
      <c r="AA12" s="110"/>
      <c r="AB12" s="110"/>
      <c r="AC12" s="110"/>
      <c r="AD12" s="110"/>
      <c r="AE12" s="110"/>
      <c r="AF12" s="110"/>
      <c r="AG12" s="110"/>
      <c r="AH12" s="110"/>
      <c r="AI12" s="110"/>
    </row>
    <row r="13" spans="1:35">
      <c r="A13" s="234" t="s">
        <v>64</v>
      </c>
      <c r="B13" s="87">
        <v>50.613502811390973</v>
      </c>
      <c r="C13" s="88">
        <v>1.4541994504423776</v>
      </c>
      <c r="D13" s="87">
        <v>64.846946164577517</v>
      </c>
      <c r="E13" s="88">
        <v>3.5191385106904307</v>
      </c>
      <c r="F13" s="87">
        <v>-14.233443260192871</v>
      </c>
      <c r="G13" s="88">
        <v>3.8077595233917236</v>
      </c>
      <c r="H13" s="87">
        <v>39.130071072934228</v>
      </c>
      <c r="I13" s="88">
        <v>2.2742739521363124</v>
      </c>
      <c r="J13" s="87">
        <v>51.255699059811398</v>
      </c>
      <c r="K13" s="88">
        <v>4.0288976626657416</v>
      </c>
      <c r="L13" s="87">
        <v>-12.125627517700195</v>
      </c>
      <c r="M13" s="88">
        <v>4.6264824867248535</v>
      </c>
      <c r="N13" s="87">
        <v>75.644678701784144</v>
      </c>
      <c r="O13" s="88">
        <v>1.1629843822497801</v>
      </c>
      <c r="P13" s="87">
        <v>83.587965919982423</v>
      </c>
      <c r="Q13" s="88">
        <v>2.8852021734096329</v>
      </c>
      <c r="R13" s="87">
        <v>-7.9432873725891113</v>
      </c>
      <c r="S13" s="88">
        <v>3.1107754707336426</v>
      </c>
      <c r="T13" s="87">
        <v>87.8890768714096</v>
      </c>
      <c r="U13" s="88">
        <v>0.76750638172472019</v>
      </c>
      <c r="V13" s="87">
        <v>94.960773562600053</v>
      </c>
      <c r="W13" s="88">
        <v>1.1617303150723584</v>
      </c>
      <c r="X13" s="87">
        <v>-7.0716967582702637</v>
      </c>
      <c r="Y13" s="210">
        <v>1.3923660516738892</v>
      </c>
      <c r="Z13" s="110"/>
      <c r="AA13" s="110"/>
      <c r="AB13" s="110"/>
      <c r="AC13" s="110"/>
      <c r="AD13" s="110"/>
      <c r="AE13" s="110"/>
      <c r="AF13" s="110"/>
      <c r="AG13" s="110"/>
      <c r="AH13" s="110"/>
      <c r="AI13" s="110"/>
    </row>
    <row r="14" spans="1:35">
      <c r="A14" s="234" t="s">
        <v>76</v>
      </c>
      <c r="B14" s="87">
        <v>52.092674536094961</v>
      </c>
      <c r="C14" s="88">
        <v>1.2879921330255222</v>
      </c>
      <c r="D14" s="87">
        <v>59.260614589172732</v>
      </c>
      <c r="E14" s="88">
        <v>3.0793569759790902</v>
      </c>
      <c r="F14" s="87">
        <v>-7.1679401397705078</v>
      </c>
      <c r="G14" s="88">
        <v>3.3378679752349854</v>
      </c>
      <c r="H14" s="87">
        <v>51.5592373017288</v>
      </c>
      <c r="I14" s="88">
        <v>1.600464615807565</v>
      </c>
      <c r="J14" s="87">
        <v>57.730056852512092</v>
      </c>
      <c r="K14" s="88">
        <v>3.4872091036218031</v>
      </c>
      <c r="L14" s="87">
        <v>-6.1708197593688965</v>
      </c>
      <c r="M14" s="88">
        <v>3.8369407653808594</v>
      </c>
      <c r="N14" s="87">
        <v>75.757346025235094</v>
      </c>
      <c r="O14" s="88">
        <v>0.86898311108734194</v>
      </c>
      <c r="P14" s="87">
        <v>85.49098306150789</v>
      </c>
      <c r="Q14" s="88">
        <v>2.4366948210935764</v>
      </c>
      <c r="R14" s="87">
        <v>-9.7336368560791016</v>
      </c>
      <c r="S14" s="88">
        <v>2.5870084762573242</v>
      </c>
      <c r="T14" s="87">
        <v>60.600075834103919</v>
      </c>
      <c r="U14" s="88">
        <v>0.97229995096653299</v>
      </c>
      <c r="V14" s="87">
        <v>78.018427134284281</v>
      </c>
      <c r="W14" s="88">
        <v>2.4717090372176567</v>
      </c>
      <c r="X14" s="87">
        <v>-17.418352127075195</v>
      </c>
      <c r="Y14" s="210">
        <v>2.6560709476470947</v>
      </c>
      <c r="Z14" s="110"/>
      <c r="AA14" s="110"/>
      <c r="AB14" s="110"/>
      <c r="AC14" s="110"/>
      <c r="AD14" s="110"/>
      <c r="AE14" s="110"/>
      <c r="AF14" s="110"/>
      <c r="AG14" s="110"/>
      <c r="AH14" s="110"/>
      <c r="AI14" s="110"/>
    </row>
    <row r="15" spans="1:35">
      <c r="A15" s="305" t="s">
        <v>265</v>
      </c>
      <c r="B15" s="87">
        <v>47.511484277052553</v>
      </c>
      <c r="C15" s="88">
        <v>1.6537382958980695</v>
      </c>
      <c r="D15" s="87">
        <v>48.580496141059392</v>
      </c>
      <c r="E15" s="88">
        <v>4.3323289812911838</v>
      </c>
      <c r="F15" s="87">
        <v>-1.0690118074417114</v>
      </c>
      <c r="G15" s="88">
        <v>4.6372323036193848</v>
      </c>
      <c r="H15" s="87">
        <v>57.444386671523333</v>
      </c>
      <c r="I15" s="88">
        <v>2.287076292506323</v>
      </c>
      <c r="J15" s="87">
        <v>62.307433426285051</v>
      </c>
      <c r="K15" s="88">
        <v>4.3464190756905978</v>
      </c>
      <c r="L15" s="87">
        <v>-4.8630466461181641</v>
      </c>
      <c r="M15" s="88">
        <v>4.9114232063293457</v>
      </c>
      <c r="N15" s="87">
        <v>74.63937811480119</v>
      </c>
      <c r="O15" s="88">
        <v>1.1050896010179172</v>
      </c>
      <c r="P15" s="87">
        <v>86.59028802694047</v>
      </c>
      <c r="Q15" s="88">
        <v>2.8938979520074972</v>
      </c>
      <c r="R15" s="87">
        <v>-11.950909614562988</v>
      </c>
      <c r="S15" s="88">
        <v>3.0977199077606201</v>
      </c>
      <c r="T15" s="87">
        <v>63.485932138279722</v>
      </c>
      <c r="U15" s="88">
        <v>1.2696841077929528</v>
      </c>
      <c r="V15" s="87">
        <v>78.339228353338967</v>
      </c>
      <c r="W15" s="88">
        <v>3.68723295050181</v>
      </c>
      <c r="X15" s="87">
        <v>-14.853296279907227</v>
      </c>
      <c r="Y15" s="210">
        <v>3.8997159004211426</v>
      </c>
      <c r="Z15" s="110"/>
      <c r="AA15" s="110"/>
      <c r="AB15" s="110"/>
      <c r="AC15" s="110"/>
      <c r="AD15" s="110"/>
      <c r="AE15" s="110"/>
      <c r="AF15" s="110"/>
      <c r="AG15" s="110"/>
      <c r="AH15" s="110"/>
      <c r="AI15" s="110"/>
    </row>
    <row r="16" spans="1:35">
      <c r="A16" s="234" t="s">
        <v>41</v>
      </c>
      <c r="B16" s="87">
        <v>73.330783090119766</v>
      </c>
      <c r="C16" s="88">
        <v>1.692542217405772</v>
      </c>
      <c r="D16" s="87">
        <v>80.718198398411147</v>
      </c>
      <c r="E16" s="88">
        <v>3.1202887649097959</v>
      </c>
      <c r="F16" s="87">
        <v>-7.3874154090881348</v>
      </c>
      <c r="G16" s="88">
        <v>3.5497748851776123</v>
      </c>
      <c r="H16" s="87">
        <v>63.388809427140828</v>
      </c>
      <c r="I16" s="88">
        <v>1.764511619557168</v>
      </c>
      <c r="J16" s="87">
        <v>73.350505518745692</v>
      </c>
      <c r="K16" s="88">
        <v>3.2337936733151342</v>
      </c>
      <c r="L16" s="87">
        <v>-9.961695671081543</v>
      </c>
      <c r="M16" s="88">
        <v>3.6838734149932861</v>
      </c>
      <c r="N16" s="87">
        <v>62.931213463433998</v>
      </c>
      <c r="O16" s="88">
        <v>1.4684287424210054</v>
      </c>
      <c r="P16" s="87">
        <v>71.155638048971511</v>
      </c>
      <c r="Q16" s="88">
        <v>3.583093811554158</v>
      </c>
      <c r="R16" s="87">
        <v>-8.2244243621826172</v>
      </c>
      <c r="S16" s="88">
        <v>3.8723177909851074</v>
      </c>
      <c r="T16" s="87">
        <v>69.199095327200993</v>
      </c>
      <c r="U16" s="88">
        <v>1.4861355363533608</v>
      </c>
      <c r="V16" s="87">
        <v>79.59926199554414</v>
      </c>
      <c r="W16" s="88">
        <v>3.2190443944190577</v>
      </c>
      <c r="X16" s="87">
        <v>-10.400166511535645</v>
      </c>
      <c r="Y16" s="210">
        <v>3.5455389022827148</v>
      </c>
      <c r="Z16" s="110"/>
      <c r="AA16" s="110"/>
      <c r="AB16" s="110"/>
      <c r="AC16" s="110"/>
      <c r="AD16" s="110"/>
      <c r="AE16" s="110"/>
      <c r="AF16" s="110"/>
      <c r="AG16" s="110"/>
      <c r="AH16" s="110"/>
      <c r="AI16" s="110"/>
    </row>
    <row r="17" spans="1:35">
      <c r="A17" s="234" t="s">
        <v>79</v>
      </c>
      <c r="B17" s="87">
        <v>76.75382626902946</v>
      </c>
      <c r="C17" s="88">
        <v>1.8903372140573516</v>
      </c>
      <c r="D17" s="87">
        <v>85.938658946169625</v>
      </c>
      <c r="E17" s="88">
        <v>3.4403494981222176</v>
      </c>
      <c r="F17" s="87">
        <v>-9.1848325729370117</v>
      </c>
      <c r="G17" s="88">
        <v>3.9254782199859619</v>
      </c>
      <c r="H17" s="87">
        <v>82.055930821718036</v>
      </c>
      <c r="I17" s="88">
        <v>1.9061198536063262</v>
      </c>
      <c r="J17" s="87">
        <v>90.448140528324132</v>
      </c>
      <c r="K17" s="88">
        <v>2.8692508179074663</v>
      </c>
      <c r="L17" s="87">
        <v>-8.3922100067138672</v>
      </c>
      <c r="M17" s="88">
        <v>3.444690465927124</v>
      </c>
      <c r="N17" s="87">
        <v>80.513383446021393</v>
      </c>
      <c r="O17" s="88">
        <v>1.8992855816056486</v>
      </c>
      <c r="P17" s="87">
        <v>92.094250329773061</v>
      </c>
      <c r="Q17" s="88">
        <v>2.5166088957621358</v>
      </c>
      <c r="R17" s="87">
        <v>-11.580866813659668</v>
      </c>
      <c r="S17" s="88">
        <v>3.1528725624084473</v>
      </c>
      <c r="T17" s="87">
        <v>85.630192300924548</v>
      </c>
      <c r="U17" s="88">
        <v>1.7802072692982092</v>
      </c>
      <c r="V17" s="87">
        <v>99.427420233671171</v>
      </c>
      <c r="W17" s="88">
        <v>0.57574040826920991</v>
      </c>
      <c r="X17" s="87">
        <v>-13.79722785949707</v>
      </c>
      <c r="Y17" s="210">
        <v>1.8709930181503296</v>
      </c>
      <c r="Z17" s="110"/>
      <c r="AA17" s="110"/>
      <c r="AB17" s="110"/>
      <c r="AC17" s="110"/>
      <c r="AD17" s="110"/>
      <c r="AE17" s="110"/>
      <c r="AF17" s="110"/>
      <c r="AG17" s="110"/>
      <c r="AH17" s="110"/>
      <c r="AI17" s="110"/>
    </row>
    <row r="18" spans="1:35">
      <c r="A18" s="234" t="s">
        <v>63</v>
      </c>
      <c r="B18" s="87">
        <v>73.083140651294869</v>
      </c>
      <c r="C18" s="88">
        <v>1.7821349879245931</v>
      </c>
      <c r="D18" s="87">
        <v>73.162026811787428</v>
      </c>
      <c r="E18" s="88">
        <v>5.5788802816745191</v>
      </c>
      <c r="F18" s="87">
        <v>-7.8886158764362335E-2</v>
      </c>
      <c r="G18" s="88">
        <v>5.8566126823425293</v>
      </c>
      <c r="H18" s="87">
        <v>67.128452228067673</v>
      </c>
      <c r="I18" s="88">
        <v>2.5473115752306779</v>
      </c>
      <c r="J18" s="87">
        <v>67.956153783943876</v>
      </c>
      <c r="K18" s="88">
        <v>6.4005797799243478</v>
      </c>
      <c r="L18" s="87">
        <v>-0.82770156860351562</v>
      </c>
      <c r="M18" s="88">
        <v>6.8888473510742188</v>
      </c>
      <c r="N18" s="87">
        <v>89.995848129312279</v>
      </c>
      <c r="O18" s="88">
        <v>1.618292421380471</v>
      </c>
      <c r="P18" s="87">
        <v>95.274514158316748</v>
      </c>
      <c r="Q18" s="88">
        <v>2.2375051771725998</v>
      </c>
      <c r="R18" s="87">
        <v>-5.2786660194396973</v>
      </c>
      <c r="S18" s="88">
        <v>2.7613945007324219</v>
      </c>
      <c r="T18" s="87">
        <v>81.07636260160497</v>
      </c>
      <c r="U18" s="88">
        <v>1.3552957317545697</v>
      </c>
      <c r="V18" s="87">
        <v>94.702123461898552</v>
      </c>
      <c r="W18" s="88">
        <v>2.1190487110671796</v>
      </c>
      <c r="X18" s="87">
        <v>-13.625761032104492</v>
      </c>
      <c r="Y18" s="210">
        <v>2.5153913497924805</v>
      </c>
      <c r="Z18" s="110"/>
      <c r="AA18" s="110"/>
      <c r="AB18" s="110"/>
      <c r="AC18" s="110"/>
      <c r="AD18" s="110"/>
      <c r="AE18" s="110"/>
      <c r="AF18" s="110"/>
      <c r="AG18" s="110"/>
      <c r="AH18" s="110"/>
      <c r="AI18" s="110"/>
    </row>
    <row r="19" spans="1:35">
      <c r="A19" s="234" t="s">
        <v>31</v>
      </c>
      <c r="B19" s="87">
        <v>74.131399758665054</v>
      </c>
      <c r="C19" s="88">
        <v>1.7505308944642231</v>
      </c>
      <c r="D19" s="87">
        <v>84.455930865390044</v>
      </c>
      <c r="E19" s="88">
        <v>4.2440273346824471</v>
      </c>
      <c r="F19" s="87">
        <v>-10.324531555175781</v>
      </c>
      <c r="G19" s="88">
        <v>4.590874195098877</v>
      </c>
      <c r="H19" s="87">
        <v>60.909349811537162</v>
      </c>
      <c r="I19" s="88">
        <v>2.1775472056525849</v>
      </c>
      <c r="J19" s="87">
        <v>78.244370916535971</v>
      </c>
      <c r="K19" s="88">
        <v>5.069010319522147</v>
      </c>
      <c r="L19" s="87">
        <v>-17.33502197265625</v>
      </c>
      <c r="M19" s="88">
        <v>5.5169353485107422</v>
      </c>
      <c r="N19" s="87">
        <v>67.331635422819772</v>
      </c>
      <c r="O19" s="88">
        <v>1.9918916074299322</v>
      </c>
      <c r="P19" s="87">
        <v>79.129299973706253</v>
      </c>
      <c r="Q19" s="88">
        <v>5.2540611433720255</v>
      </c>
      <c r="R19" s="87">
        <v>-11.797664642333984</v>
      </c>
      <c r="S19" s="88">
        <v>5.6189670562744141</v>
      </c>
      <c r="T19" s="87">
        <v>64.090012676180976</v>
      </c>
      <c r="U19" s="88">
        <v>1.75968823421948</v>
      </c>
      <c r="V19" s="87">
        <v>81.69772778321429</v>
      </c>
      <c r="W19" s="88">
        <v>4.7059925379933372</v>
      </c>
      <c r="X19" s="87">
        <v>-17.607715606689453</v>
      </c>
      <c r="Y19" s="210">
        <v>5.0242280960083008</v>
      </c>
      <c r="Z19" s="110"/>
      <c r="AA19" s="110"/>
      <c r="AB19" s="110"/>
      <c r="AC19" s="110"/>
      <c r="AD19" s="110"/>
      <c r="AE19" s="110"/>
      <c r="AF19" s="110"/>
      <c r="AG19" s="110"/>
      <c r="AH19" s="110"/>
      <c r="AI19" s="110"/>
    </row>
    <row r="20" spans="1:35">
      <c r="A20" s="234" t="s">
        <v>43</v>
      </c>
      <c r="B20" s="87">
        <v>38.008131524532722</v>
      </c>
      <c r="C20" s="88">
        <v>1.6586975675386624</v>
      </c>
      <c r="D20" s="87">
        <v>49.539583045383203</v>
      </c>
      <c r="E20" s="88">
        <v>4.5007448975244122</v>
      </c>
      <c r="F20" s="87">
        <v>-11.531451225280762</v>
      </c>
      <c r="G20" s="88">
        <v>4.796663761138916</v>
      </c>
      <c r="H20" s="87">
        <v>29.592005484621481</v>
      </c>
      <c r="I20" s="88">
        <v>2.1286625454248957</v>
      </c>
      <c r="J20" s="87">
        <v>40.882159478202631</v>
      </c>
      <c r="K20" s="88">
        <v>4.6156354464862641</v>
      </c>
      <c r="L20" s="87">
        <v>-11.290154457092285</v>
      </c>
      <c r="M20" s="88">
        <v>5.0828433036804199</v>
      </c>
      <c r="N20" s="87">
        <v>69.617845499496426</v>
      </c>
      <c r="O20" s="88">
        <v>1.3596312017702004</v>
      </c>
      <c r="P20" s="87">
        <v>81.544743429234629</v>
      </c>
      <c r="Q20" s="88">
        <v>3.9782021936941345</v>
      </c>
      <c r="R20" s="87">
        <v>-11.926898002624512</v>
      </c>
      <c r="S20" s="88">
        <v>4.2041277885437012</v>
      </c>
      <c r="T20" s="87">
        <v>75.764122707206013</v>
      </c>
      <c r="U20" s="88">
        <v>1.2926061700572011</v>
      </c>
      <c r="V20" s="87">
        <v>86.476523275068701</v>
      </c>
      <c r="W20" s="88">
        <v>3.1242411107925703</v>
      </c>
      <c r="X20" s="87">
        <v>-10.712400436401367</v>
      </c>
      <c r="Y20" s="210">
        <v>3.3810815811157227</v>
      </c>
      <c r="Z20" s="110"/>
      <c r="AA20" s="110"/>
      <c r="AB20" s="110"/>
      <c r="AC20" s="110"/>
      <c r="AD20" s="110"/>
      <c r="AE20" s="110"/>
      <c r="AF20" s="110"/>
      <c r="AG20" s="110"/>
      <c r="AH20" s="110"/>
      <c r="AI20" s="110"/>
    </row>
    <row r="21" spans="1:35">
      <c r="A21" s="234" t="s">
        <v>78</v>
      </c>
      <c r="B21" s="87">
        <v>76.614587034785345</v>
      </c>
      <c r="C21" s="88">
        <v>1.8455142987970867</v>
      </c>
      <c r="D21" s="87">
        <v>88.025137050915575</v>
      </c>
      <c r="E21" s="88">
        <v>2.3290852822418446</v>
      </c>
      <c r="F21" s="87">
        <v>-11.410550117492676</v>
      </c>
      <c r="G21" s="88">
        <v>2.9716260433197021</v>
      </c>
      <c r="H21" s="87">
        <v>67.713333077370677</v>
      </c>
      <c r="I21" s="88">
        <v>2.5326398507787773</v>
      </c>
      <c r="J21" s="87">
        <v>81.83807520031111</v>
      </c>
      <c r="K21" s="88">
        <v>3.1771166470566015</v>
      </c>
      <c r="L21" s="87">
        <v>-14.12474250793457</v>
      </c>
      <c r="M21" s="88">
        <v>4.0630450248718262</v>
      </c>
      <c r="N21" s="87">
        <v>85.321967434793393</v>
      </c>
      <c r="O21" s="88">
        <v>1.1300359262610167</v>
      </c>
      <c r="P21" s="87">
        <v>90.866173978268023</v>
      </c>
      <c r="Q21" s="88">
        <v>3.0044758867620844</v>
      </c>
      <c r="R21" s="87">
        <v>-5.5442066192626953</v>
      </c>
      <c r="S21" s="88">
        <v>3.2099621295928955</v>
      </c>
      <c r="T21" s="87">
        <v>75.816254826000318</v>
      </c>
      <c r="U21" s="88">
        <v>1.6156355870545298</v>
      </c>
      <c r="V21" s="87">
        <v>90.151720330142808</v>
      </c>
      <c r="W21" s="88">
        <v>2.934548806810005</v>
      </c>
      <c r="X21" s="87">
        <v>-14.335465431213379</v>
      </c>
      <c r="Y21" s="210">
        <v>3.3499038219451904</v>
      </c>
      <c r="Z21" s="110"/>
      <c r="AA21" s="110"/>
      <c r="AB21" s="110"/>
      <c r="AC21" s="110"/>
      <c r="AD21" s="110"/>
      <c r="AE21" s="110"/>
      <c r="AF21" s="110"/>
      <c r="AG21" s="110"/>
      <c r="AH21" s="110"/>
      <c r="AI21" s="110"/>
    </row>
    <row r="22" spans="1:35">
      <c r="A22" s="234" t="s">
        <v>47</v>
      </c>
      <c r="B22" s="87">
        <v>22.79418174005248</v>
      </c>
      <c r="C22" s="88">
        <v>1.6127866786850478</v>
      </c>
      <c r="D22" s="87">
        <v>23.605362395228411</v>
      </c>
      <c r="E22" s="88">
        <v>3.9374370080034184</v>
      </c>
      <c r="F22" s="87">
        <v>-0.81118065118789673</v>
      </c>
      <c r="G22" s="88">
        <v>4.2549371719360352</v>
      </c>
      <c r="H22" s="87">
        <v>16.892047375298489</v>
      </c>
      <c r="I22" s="88">
        <v>1.9527735813628866</v>
      </c>
      <c r="J22" s="87">
        <v>17.336183712086392</v>
      </c>
      <c r="K22" s="88">
        <v>3.926749127159149</v>
      </c>
      <c r="L22" s="87">
        <v>-0.4441363513469696</v>
      </c>
      <c r="M22" s="88">
        <v>4.3855085372924805</v>
      </c>
      <c r="N22" s="87">
        <v>26.135699091206131</v>
      </c>
      <c r="O22" s="88">
        <v>1.8822607740583319</v>
      </c>
      <c r="P22" s="87">
        <v>26.481468209017251</v>
      </c>
      <c r="Q22" s="88">
        <v>4.3364562412952692</v>
      </c>
      <c r="R22" s="87">
        <v>-0.34576910734176636</v>
      </c>
      <c r="S22" s="88">
        <v>4.7273416519165039</v>
      </c>
      <c r="T22" s="87">
        <v>54.103302091285613</v>
      </c>
      <c r="U22" s="88">
        <v>1.760218397455579</v>
      </c>
      <c r="V22" s="87">
        <v>70.159598760210514</v>
      </c>
      <c r="W22" s="88">
        <v>4.3967874513669649</v>
      </c>
      <c r="X22" s="87">
        <v>-16.056297302246094</v>
      </c>
      <c r="Y22" s="210">
        <v>4.7360434532165527</v>
      </c>
      <c r="Z22" s="110"/>
      <c r="AA22" s="110"/>
      <c r="AB22" s="110"/>
      <c r="AC22" s="110"/>
      <c r="AD22" s="110"/>
      <c r="AE22" s="110"/>
      <c r="AF22" s="110"/>
      <c r="AG22" s="110"/>
      <c r="AH22" s="110"/>
      <c r="AI22" s="110"/>
    </row>
    <row r="23" spans="1:35">
      <c r="A23" s="234" t="s">
        <v>36</v>
      </c>
      <c r="B23" s="87">
        <v>69.712523044403824</v>
      </c>
      <c r="C23" s="88">
        <v>2.1047341401698287</v>
      </c>
      <c r="D23" s="87">
        <v>72.535665295180507</v>
      </c>
      <c r="E23" s="88">
        <v>5.8350983068621067</v>
      </c>
      <c r="F23" s="87">
        <v>-2.8231422901153564</v>
      </c>
      <c r="G23" s="88">
        <v>6.2030863761901855</v>
      </c>
      <c r="H23" s="87">
        <v>59.44923227681921</v>
      </c>
      <c r="I23" s="88">
        <v>3.0662784620447123</v>
      </c>
      <c r="J23" s="87">
        <v>67.88999631313699</v>
      </c>
      <c r="K23" s="88">
        <v>5.0232214054368329</v>
      </c>
      <c r="L23" s="87">
        <v>-8.4407644271850586</v>
      </c>
      <c r="M23" s="88">
        <v>5.8851351737976074</v>
      </c>
      <c r="N23" s="87">
        <v>65.214151661617279</v>
      </c>
      <c r="O23" s="88">
        <v>1.8352921575183518</v>
      </c>
      <c r="P23" s="87">
        <v>72.161316220440156</v>
      </c>
      <c r="Q23" s="88">
        <v>6.0547668673321482</v>
      </c>
      <c r="R23" s="87">
        <v>-6.9471645355224609</v>
      </c>
      <c r="S23" s="88">
        <v>6.326807975769043</v>
      </c>
      <c r="T23" s="87">
        <v>73.665434575380289</v>
      </c>
      <c r="U23" s="88">
        <v>1.6744550797984998</v>
      </c>
      <c r="V23" s="87">
        <v>68.286189717403673</v>
      </c>
      <c r="W23" s="88">
        <v>5.2904960015478233</v>
      </c>
      <c r="X23" s="87">
        <v>5.3792448043823242</v>
      </c>
      <c r="Y23" s="210">
        <v>5.5491576194763184</v>
      </c>
      <c r="Z23" s="110"/>
      <c r="AA23" s="110"/>
      <c r="AB23" s="110"/>
      <c r="AC23" s="110"/>
      <c r="AD23" s="110"/>
      <c r="AE23" s="110"/>
      <c r="AF23" s="110"/>
      <c r="AG23" s="110"/>
      <c r="AH23" s="110"/>
      <c r="AI23" s="110"/>
    </row>
    <row r="24" spans="1:35">
      <c r="A24" s="234" t="s">
        <v>53</v>
      </c>
      <c r="B24" s="87">
        <v>29.68525160323367</v>
      </c>
      <c r="C24" s="88">
        <v>1.6378508132099032</v>
      </c>
      <c r="D24" s="87">
        <v>35.515079455031028</v>
      </c>
      <c r="E24" s="88">
        <v>4.7249778303976306</v>
      </c>
      <c r="F24" s="87">
        <v>-5.8298277854919434</v>
      </c>
      <c r="G24" s="88">
        <v>5.0007967948913574</v>
      </c>
      <c r="H24" s="87">
        <v>38.618038611854317</v>
      </c>
      <c r="I24" s="88">
        <v>2.410838059055934</v>
      </c>
      <c r="J24" s="87">
        <v>51.031973766699238</v>
      </c>
      <c r="K24" s="88">
        <v>4.8613539096914788</v>
      </c>
      <c r="L24" s="87">
        <v>-12.413934707641602</v>
      </c>
      <c r="M24" s="88">
        <v>5.4263157844543457</v>
      </c>
      <c r="N24" s="87">
        <v>72.456944749969736</v>
      </c>
      <c r="O24" s="88">
        <v>1.1830802283408448</v>
      </c>
      <c r="P24" s="87">
        <v>84.0654101204521</v>
      </c>
      <c r="Q24" s="88">
        <v>3.6748837646108372</v>
      </c>
      <c r="R24" s="87">
        <v>-11.608465194702148</v>
      </c>
      <c r="S24" s="88">
        <v>3.8606281280517578</v>
      </c>
      <c r="T24" s="87">
        <v>76.533361753778919</v>
      </c>
      <c r="U24" s="88">
        <v>1.2196748561685045</v>
      </c>
      <c r="V24" s="87">
        <v>94.162846212887985</v>
      </c>
      <c r="W24" s="88">
        <v>2.0678000742210267</v>
      </c>
      <c r="X24" s="87">
        <v>-17.629484176635742</v>
      </c>
      <c r="Y24" s="210">
        <v>2.4007091522216797</v>
      </c>
      <c r="Z24" s="110"/>
      <c r="AA24" s="110"/>
      <c r="AB24" s="110"/>
      <c r="AC24" s="110"/>
      <c r="AD24" s="110"/>
      <c r="AE24" s="110"/>
      <c r="AF24" s="110"/>
      <c r="AG24" s="110"/>
      <c r="AH24" s="110"/>
      <c r="AI24" s="110"/>
    </row>
    <row r="25" spans="1:35">
      <c r="A25" s="234" t="s">
        <v>71</v>
      </c>
      <c r="B25" s="87">
        <v>53.406653164189542</v>
      </c>
      <c r="C25" s="88">
        <v>1.7689516815979491</v>
      </c>
      <c r="D25" s="87">
        <v>55.220208654756298</v>
      </c>
      <c r="E25" s="88">
        <v>4.4409176134757056</v>
      </c>
      <c r="F25" s="87">
        <v>-1.8135554790496826</v>
      </c>
      <c r="G25" s="88">
        <v>4.7802658081054688</v>
      </c>
      <c r="H25" s="87">
        <v>32.167790146674498</v>
      </c>
      <c r="I25" s="88">
        <v>2.1387685710805804</v>
      </c>
      <c r="J25" s="87">
        <v>45.648569074359862</v>
      </c>
      <c r="K25" s="88">
        <v>4.3966967679090674</v>
      </c>
      <c r="L25" s="87">
        <v>-13.480778694152832</v>
      </c>
      <c r="M25" s="88">
        <v>4.8893017768859863</v>
      </c>
      <c r="N25" s="87">
        <v>79.546427314236936</v>
      </c>
      <c r="O25" s="88">
        <v>1.1442190983956806</v>
      </c>
      <c r="P25" s="87">
        <v>86.082476284679728</v>
      </c>
      <c r="Q25" s="88">
        <v>3.098057736599412</v>
      </c>
      <c r="R25" s="87">
        <v>-6.5360488891601562</v>
      </c>
      <c r="S25" s="88">
        <v>3.3026049137115479</v>
      </c>
      <c r="T25" s="87">
        <v>71.757322929666117</v>
      </c>
      <c r="U25" s="88">
        <v>1.3372567079839768</v>
      </c>
      <c r="V25" s="87">
        <v>78.485884760608613</v>
      </c>
      <c r="W25" s="88">
        <v>3.1846143868406243</v>
      </c>
      <c r="X25" s="87">
        <v>-6.7285618782043457</v>
      </c>
      <c r="Y25" s="210">
        <v>3.453986644744873</v>
      </c>
      <c r="Z25" s="110"/>
      <c r="AA25" s="110"/>
      <c r="AB25" s="110"/>
      <c r="AC25" s="110"/>
      <c r="AD25" s="110"/>
      <c r="AE25" s="110"/>
      <c r="AF25" s="110"/>
      <c r="AG25" s="110"/>
      <c r="AH25" s="110"/>
      <c r="AI25" s="110"/>
    </row>
    <row r="26" spans="1:35">
      <c r="A26" s="234" t="s">
        <v>39</v>
      </c>
      <c r="B26" s="87">
        <v>72.47832095369165</v>
      </c>
      <c r="C26" s="88">
        <v>2.0061133092550376</v>
      </c>
      <c r="D26" s="87">
        <v>82.26964812109226</v>
      </c>
      <c r="E26" s="88">
        <v>4.5581072063640145</v>
      </c>
      <c r="F26" s="87">
        <v>-9.7913274765014648</v>
      </c>
      <c r="G26" s="88">
        <v>4.9800434112548828</v>
      </c>
      <c r="H26" s="87">
        <v>66.575875887809332</v>
      </c>
      <c r="I26" s="88">
        <v>1.9350032831154964</v>
      </c>
      <c r="J26" s="87">
        <v>80.017558777247615</v>
      </c>
      <c r="K26" s="88">
        <v>4.3723378273228102</v>
      </c>
      <c r="L26" s="87">
        <v>-13.441682815551758</v>
      </c>
      <c r="M26" s="88">
        <v>4.7813777923583984</v>
      </c>
      <c r="N26" s="87">
        <v>81.575670979818824</v>
      </c>
      <c r="O26" s="88">
        <v>1.7422428122276334</v>
      </c>
      <c r="P26" s="87">
        <v>94.370610496710967</v>
      </c>
      <c r="Q26" s="88">
        <v>2.3494951816747704</v>
      </c>
      <c r="R26" s="87">
        <v>-12.794939041137695</v>
      </c>
      <c r="S26" s="88">
        <v>2.9249851703643799</v>
      </c>
      <c r="T26" s="87">
        <v>80.91540844421317</v>
      </c>
      <c r="U26" s="88">
        <v>1.4707976233537057</v>
      </c>
      <c r="V26" s="87">
        <v>83.103668003513704</v>
      </c>
      <c r="W26" s="88">
        <v>5.0975361559387284</v>
      </c>
      <c r="X26" s="87">
        <v>-2.1882596015930176</v>
      </c>
      <c r="Y26" s="210">
        <v>5.3054800033569336</v>
      </c>
      <c r="Z26" s="110"/>
      <c r="AA26" s="110"/>
      <c r="AB26" s="110"/>
      <c r="AC26" s="110"/>
      <c r="AD26" s="110"/>
      <c r="AE26" s="110"/>
      <c r="AF26" s="110"/>
      <c r="AG26" s="110"/>
      <c r="AH26" s="110"/>
      <c r="AI26" s="110"/>
    </row>
    <row r="27" spans="1:35">
      <c r="A27" s="234" t="s">
        <v>44</v>
      </c>
      <c r="B27" s="87">
        <v>49.2445259132584</v>
      </c>
      <c r="C27" s="88">
        <v>2.1835649084875635</v>
      </c>
      <c r="D27" s="87">
        <v>59.388195915164737</v>
      </c>
      <c r="E27" s="88">
        <v>5.1984254730966342</v>
      </c>
      <c r="F27" s="87">
        <v>-10.143670082092285</v>
      </c>
      <c r="G27" s="88">
        <v>5.6384024620056152</v>
      </c>
      <c r="H27" s="87">
        <v>35.975566902033009</v>
      </c>
      <c r="I27" s="88">
        <v>2.6848072051745309</v>
      </c>
      <c r="J27" s="87">
        <v>46.063185594400593</v>
      </c>
      <c r="K27" s="88">
        <v>5.2205414498295664</v>
      </c>
      <c r="L27" s="87">
        <v>-10.087618827819824</v>
      </c>
      <c r="M27" s="88">
        <v>5.870455265045166</v>
      </c>
      <c r="N27" s="87">
        <v>69.175976798844474</v>
      </c>
      <c r="O27" s="88">
        <v>1.7109615023726314</v>
      </c>
      <c r="P27" s="87">
        <v>77.290387797793116</v>
      </c>
      <c r="Q27" s="88">
        <v>4.6432887348665055</v>
      </c>
      <c r="R27" s="87">
        <v>-8.1144113540649414</v>
      </c>
      <c r="S27" s="88">
        <v>4.9484868049621582</v>
      </c>
      <c r="T27" s="87">
        <v>62.367612976975927</v>
      </c>
      <c r="U27" s="88">
        <v>1.7005297605279024</v>
      </c>
      <c r="V27" s="87">
        <v>71.097504362733261</v>
      </c>
      <c r="W27" s="88">
        <v>3.989209116344997</v>
      </c>
      <c r="X27" s="87">
        <v>-8.7298917770385742</v>
      </c>
      <c r="Y27" s="210">
        <v>4.3365411758422852</v>
      </c>
      <c r="Z27" s="110"/>
      <c r="AA27" s="110"/>
      <c r="AB27" s="110"/>
      <c r="AC27" s="110"/>
      <c r="AD27" s="110"/>
      <c r="AE27" s="110"/>
      <c r="AF27" s="110"/>
      <c r="AG27" s="110"/>
      <c r="AH27" s="110"/>
      <c r="AI27" s="110"/>
    </row>
    <row r="28" spans="1:35">
      <c r="A28" s="234" t="s">
        <v>72</v>
      </c>
      <c r="B28" s="87">
        <v>49.840700693592503</v>
      </c>
      <c r="C28" s="88">
        <v>1.8375599683458987</v>
      </c>
      <c r="D28" s="87">
        <v>48.374446943514869</v>
      </c>
      <c r="E28" s="88">
        <v>0.51932622519027449</v>
      </c>
      <c r="F28" s="87">
        <v>1.4662537574768066</v>
      </c>
      <c r="G28" s="88">
        <v>1.9095356464385986</v>
      </c>
      <c r="H28" s="87">
        <v>35.595752824687573</v>
      </c>
      <c r="I28" s="88">
        <v>1.7412034607606079</v>
      </c>
      <c r="J28" s="87">
        <v>43.6499762725945</v>
      </c>
      <c r="K28" s="88">
        <v>0.56543030462317523</v>
      </c>
      <c r="L28" s="87">
        <v>-8.0542230606079102</v>
      </c>
      <c r="M28" s="88">
        <v>1.8307105302810669</v>
      </c>
      <c r="N28" s="87">
        <v>54.503232793414661</v>
      </c>
      <c r="O28" s="88">
        <v>1.8559949427269156</v>
      </c>
      <c r="P28" s="87">
        <v>76.744875352826128</v>
      </c>
      <c r="Q28" s="88">
        <v>0.47866994456543094</v>
      </c>
      <c r="R28" s="87">
        <v>-22.241641998291016</v>
      </c>
      <c r="S28" s="88">
        <v>1.9167269468307495</v>
      </c>
      <c r="T28" s="87">
        <v>27.161579741711211</v>
      </c>
      <c r="U28" s="88">
        <v>1.6086260155330634</v>
      </c>
      <c r="V28" s="87">
        <v>37.592307468477088</v>
      </c>
      <c r="W28" s="88">
        <v>0.54649197287247808</v>
      </c>
      <c r="X28" s="87">
        <v>-10.430727958679199</v>
      </c>
      <c r="Y28" s="210">
        <v>1.6989206075668335</v>
      </c>
      <c r="Z28" s="110"/>
      <c r="AA28" s="110"/>
      <c r="AB28" s="110"/>
      <c r="AC28" s="110"/>
      <c r="AD28" s="110"/>
      <c r="AE28" s="110"/>
      <c r="AF28" s="110"/>
      <c r="AG28" s="110"/>
      <c r="AH28" s="110"/>
      <c r="AI28" s="110"/>
    </row>
    <row r="29" spans="1:35">
      <c r="A29" s="234" t="s">
        <v>59</v>
      </c>
      <c r="B29" s="87">
        <v>57.528127806908891</v>
      </c>
      <c r="C29" s="88">
        <v>1.5403819425827003</v>
      </c>
      <c r="D29" s="87">
        <v>67.819607539983309</v>
      </c>
      <c r="E29" s="88">
        <v>4.2123559819992167</v>
      </c>
      <c r="F29" s="87">
        <v>-10.29148006439209</v>
      </c>
      <c r="G29" s="88">
        <v>4.4851665496826172</v>
      </c>
      <c r="H29" s="87">
        <v>33.917351689072753</v>
      </c>
      <c r="I29" s="88">
        <v>1.9703182226438467</v>
      </c>
      <c r="J29" s="87">
        <v>49.604081499109952</v>
      </c>
      <c r="K29" s="88">
        <v>4.1109622487157891</v>
      </c>
      <c r="L29" s="87">
        <v>-15.686729431152344</v>
      </c>
      <c r="M29" s="88">
        <v>4.5587458610534668</v>
      </c>
      <c r="N29" s="87">
        <v>67.138600035918145</v>
      </c>
      <c r="O29" s="88">
        <v>1.3189705575119479</v>
      </c>
      <c r="P29" s="87">
        <v>67.12160792892368</v>
      </c>
      <c r="Q29" s="88">
        <v>3.5750622538773946</v>
      </c>
      <c r="R29" s="87">
        <v>1.6992107033729553E-2</v>
      </c>
      <c r="S29" s="88">
        <v>3.8106105327606201</v>
      </c>
      <c r="T29" s="87">
        <v>76.366393555640883</v>
      </c>
      <c r="U29" s="88">
        <v>1.1061602862686579</v>
      </c>
      <c r="V29" s="87">
        <v>85.995660159566171</v>
      </c>
      <c r="W29" s="88">
        <v>3.0058394181851811</v>
      </c>
      <c r="X29" s="87">
        <v>-9.6292667388916016</v>
      </c>
      <c r="Y29" s="210">
        <v>3.2029144763946533</v>
      </c>
      <c r="Z29" s="110"/>
      <c r="AA29" s="110"/>
      <c r="AB29" s="110"/>
      <c r="AC29" s="110"/>
      <c r="AD29" s="110"/>
      <c r="AE29" s="110"/>
      <c r="AF29" s="110"/>
      <c r="AG29" s="110"/>
      <c r="AH29" s="110"/>
      <c r="AI29" s="110"/>
    </row>
    <row r="30" spans="1:35">
      <c r="A30" s="234" t="s">
        <v>70</v>
      </c>
      <c r="B30" s="87">
        <v>60.230418231878971</v>
      </c>
      <c r="C30" s="88">
        <v>2.2346600802128362</v>
      </c>
      <c r="D30" s="87">
        <v>67.217804659182306</v>
      </c>
      <c r="E30" s="88">
        <v>6.5168038539336886</v>
      </c>
      <c r="F30" s="87">
        <v>-6.9873862266540527</v>
      </c>
      <c r="G30" s="88">
        <v>6.8892989158630371</v>
      </c>
      <c r="H30" s="87">
        <v>74.17773378014202</v>
      </c>
      <c r="I30" s="88">
        <v>1.7026153463155871</v>
      </c>
      <c r="J30" s="87">
        <v>85.267960039123707</v>
      </c>
      <c r="K30" s="88">
        <v>5.1765016322072803</v>
      </c>
      <c r="L30" s="87">
        <v>-11.090226173400879</v>
      </c>
      <c r="M30" s="88">
        <v>5.4493179321289062</v>
      </c>
      <c r="N30" s="87">
        <v>66.061044467336572</v>
      </c>
      <c r="O30" s="88">
        <v>1.469169903965527</v>
      </c>
      <c r="P30" s="87">
        <v>80.108785592371717</v>
      </c>
      <c r="Q30" s="88">
        <v>5.3453426270667972</v>
      </c>
      <c r="R30" s="87">
        <v>-14.047740936279297</v>
      </c>
      <c r="S30" s="88">
        <v>5.5435681343078613</v>
      </c>
      <c r="T30" s="87">
        <v>54.650792637852497</v>
      </c>
      <c r="U30" s="88">
        <v>1.3471912460615192</v>
      </c>
      <c r="V30" s="87">
        <v>64.733016903784844</v>
      </c>
      <c r="W30" s="88">
        <v>5.9113588631951828</v>
      </c>
      <c r="X30" s="87">
        <v>-10.082223892211914</v>
      </c>
      <c r="Y30" s="210">
        <v>6.06292724609375</v>
      </c>
      <c r="Z30" s="110"/>
      <c r="AA30" s="110"/>
      <c r="AB30" s="110"/>
      <c r="AC30" s="110"/>
      <c r="AD30" s="110"/>
      <c r="AE30" s="110"/>
      <c r="AF30" s="110"/>
      <c r="AG30" s="110"/>
      <c r="AH30" s="110"/>
      <c r="AI30" s="110"/>
    </row>
    <row r="31" spans="1:35">
      <c r="A31" s="234" t="s">
        <v>56</v>
      </c>
      <c r="B31" s="87">
        <v>28.490664271703771</v>
      </c>
      <c r="C31" s="88">
        <v>2.4521946717832965</v>
      </c>
      <c r="D31" s="87">
        <v>25.04560468159929</v>
      </c>
      <c r="E31" s="88">
        <v>4.527970498752282</v>
      </c>
      <c r="F31" s="87">
        <v>3.4450595378875732</v>
      </c>
      <c r="G31" s="88">
        <v>5.1493473052978516</v>
      </c>
      <c r="H31" s="87">
        <v>30.108608031936761</v>
      </c>
      <c r="I31" s="88">
        <v>3.1190478707282931</v>
      </c>
      <c r="J31" s="87">
        <v>32.362409152672569</v>
      </c>
      <c r="K31" s="88">
        <v>5.1741199614757907</v>
      </c>
      <c r="L31" s="87">
        <v>-2.2538011074066162</v>
      </c>
      <c r="M31" s="88">
        <v>6.0415210723876953</v>
      </c>
      <c r="N31" s="87">
        <v>51.881598448492468</v>
      </c>
      <c r="O31" s="88">
        <v>2.2307799625824614</v>
      </c>
      <c r="P31" s="87">
        <v>73.593427943836986</v>
      </c>
      <c r="Q31" s="88">
        <v>4.4999477111291872</v>
      </c>
      <c r="R31" s="87">
        <v>-21.711830139160156</v>
      </c>
      <c r="S31" s="88">
        <v>5.0225400924682617</v>
      </c>
      <c r="T31" s="87">
        <v>37.746183408955467</v>
      </c>
      <c r="U31" s="88">
        <v>2.1558215385466375</v>
      </c>
      <c r="V31" s="87">
        <v>51.864376295485513</v>
      </c>
      <c r="W31" s="88">
        <v>5.3986771177238042</v>
      </c>
      <c r="X31" s="87">
        <v>-14.118192672729492</v>
      </c>
      <c r="Y31" s="210">
        <v>5.8131990432739258</v>
      </c>
      <c r="Z31" s="110"/>
      <c r="AA31" s="110"/>
      <c r="AB31" s="110"/>
      <c r="AC31" s="110"/>
      <c r="AD31" s="110"/>
      <c r="AE31" s="110"/>
      <c r="AF31" s="110"/>
      <c r="AG31" s="110"/>
      <c r="AH31" s="110"/>
      <c r="AI31" s="110"/>
    </row>
    <row r="32" spans="1:35">
      <c r="A32" s="234" t="s">
        <v>319</v>
      </c>
      <c r="B32" s="87">
        <v>83.736902880182413</v>
      </c>
      <c r="C32" s="88">
        <v>1.3556655202464778</v>
      </c>
      <c r="D32" s="87">
        <v>83.947768980030048</v>
      </c>
      <c r="E32" s="88">
        <v>4.080899777660508</v>
      </c>
      <c r="F32" s="87">
        <v>-0.21086609363555908</v>
      </c>
      <c r="G32" s="88">
        <v>4.3001828193664551</v>
      </c>
      <c r="H32" s="87">
        <v>73.794509062077978</v>
      </c>
      <c r="I32" s="88">
        <v>2.1374359331794426</v>
      </c>
      <c r="J32" s="87">
        <v>75.202684786594148</v>
      </c>
      <c r="K32" s="88">
        <v>4.6769151264890816</v>
      </c>
      <c r="L32" s="87">
        <v>-1.4081757068634033</v>
      </c>
      <c r="M32" s="88">
        <v>5.1421947479248047</v>
      </c>
      <c r="N32" s="87">
        <v>80.595856703827593</v>
      </c>
      <c r="O32" s="88">
        <v>1.9430710286488346</v>
      </c>
      <c r="P32" s="87">
        <v>82.911246481792944</v>
      </c>
      <c r="Q32" s="88">
        <v>4.3253937026933533</v>
      </c>
      <c r="R32" s="87">
        <v>-2.31538987159729</v>
      </c>
      <c r="S32" s="88">
        <v>4.741788387298584</v>
      </c>
      <c r="T32" s="87">
        <v>82.740147004283628</v>
      </c>
      <c r="U32" s="88">
        <v>1.2601361647580445</v>
      </c>
      <c r="V32" s="87">
        <v>84.660257769538461</v>
      </c>
      <c r="W32" s="88">
        <v>4.0343621453362903</v>
      </c>
      <c r="X32" s="87">
        <v>-1.920110821723938</v>
      </c>
      <c r="Y32" s="210">
        <v>4.2265849113464355</v>
      </c>
      <c r="Z32" s="110"/>
      <c r="AA32" s="110"/>
      <c r="AB32" s="110"/>
      <c r="AC32" s="110"/>
      <c r="AD32" s="110"/>
      <c r="AE32" s="110"/>
      <c r="AF32" s="110"/>
      <c r="AG32" s="110"/>
      <c r="AH32" s="110"/>
      <c r="AI32" s="110"/>
    </row>
    <row r="33" spans="1:35">
      <c r="A33" s="234" t="s">
        <v>54</v>
      </c>
      <c r="B33" s="87">
        <v>86.925030522501586</v>
      </c>
      <c r="C33" s="88">
        <v>1.0599075528788557</v>
      </c>
      <c r="D33" s="87">
        <v>93.284110850101882</v>
      </c>
      <c r="E33" s="88">
        <v>2.1904270519583884</v>
      </c>
      <c r="F33" s="87">
        <v>-6.3590803146362305</v>
      </c>
      <c r="G33" s="88">
        <v>2.4333875179290771</v>
      </c>
      <c r="H33" s="87">
        <v>92.627225087711622</v>
      </c>
      <c r="I33" s="88">
        <v>0.77489972620384084</v>
      </c>
      <c r="J33" s="87">
        <v>93.743817336946393</v>
      </c>
      <c r="K33" s="88">
        <v>2.4494316104793041</v>
      </c>
      <c r="L33" s="87">
        <v>-1.1165922880172729</v>
      </c>
      <c r="M33" s="88">
        <v>2.569082498550415</v>
      </c>
      <c r="N33" s="87">
        <v>83.242013703366396</v>
      </c>
      <c r="O33" s="88">
        <v>1.2500593028393601</v>
      </c>
      <c r="P33" s="87">
        <v>88.03241552516856</v>
      </c>
      <c r="Q33" s="88">
        <v>2.7538558510817457</v>
      </c>
      <c r="R33" s="87">
        <v>-4.7904019355773926</v>
      </c>
      <c r="S33" s="88">
        <v>3.024296760559082</v>
      </c>
      <c r="T33" s="87">
        <v>69.435099841264616</v>
      </c>
      <c r="U33" s="88">
        <v>1.1879396667189974</v>
      </c>
      <c r="V33" s="87">
        <v>77.538778604067659</v>
      </c>
      <c r="W33" s="88">
        <v>3.6429541313699221</v>
      </c>
      <c r="X33" s="87">
        <v>-8.1036787033081055</v>
      </c>
      <c r="Y33" s="210">
        <v>3.8317508697509766</v>
      </c>
      <c r="Z33" s="110"/>
      <c r="AA33" s="110"/>
      <c r="AB33" s="110"/>
      <c r="AC33" s="110"/>
      <c r="AD33" s="110"/>
      <c r="AE33" s="110"/>
      <c r="AF33" s="110"/>
      <c r="AG33" s="110"/>
      <c r="AH33" s="110"/>
      <c r="AI33" s="110"/>
    </row>
    <row r="34" spans="1:35">
      <c r="A34" s="234" t="s">
        <v>69</v>
      </c>
      <c r="B34" s="87">
        <v>81.526558568467493</v>
      </c>
      <c r="C34" s="88">
        <v>2.6635725173272853</v>
      </c>
      <c r="D34" s="87">
        <v>88.801159904576977</v>
      </c>
      <c r="E34" s="88">
        <v>4.508213040075967</v>
      </c>
      <c r="F34" s="87">
        <v>-7.2746014595031738</v>
      </c>
      <c r="G34" s="88">
        <v>5.2362775802612305</v>
      </c>
      <c r="H34" s="87">
        <v>78.962294036404074</v>
      </c>
      <c r="I34" s="88">
        <v>3.6876776342140567</v>
      </c>
      <c r="J34" s="87">
        <v>86.701587154116055</v>
      </c>
      <c r="K34" s="88">
        <v>3.9529485374857143</v>
      </c>
      <c r="L34" s="87">
        <v>-7.739293098449707</v>
      </c>
      <c r="M34" s="88">
        <v>5.4059939384460449</v>
      </c>
      <c r="N34" s="87">
        <v>88.206442471699475</v>
      </c>
      <c r="O34" s="88">
        <v>3.6272214266776133</v>
      </c>
      <c r="P34" s="87">
        <v>81.090339394854794</v>
      </c>
      <c r="Q34" s="88">
        <v>8.9328453956223406</v>
      </c>
      <c r="R34" s="87">
        <v>7.1161031723022461</v>
      </c>
      <c r="S34" s="88">
        <v>9.6411857604980469</v>
      </c>
      <c r="T34" s="87">
        <v>84.8372420281476</v>
      </c>
      <c r="U34" s="88">
        <v>2.3618809113201169</v>
      </c>
      <c r="V34" s="87">
        <v>88.642695442675773</v>
      </c>
      <c r="W34" s="88">
        <v>4.5361396738846569</v>
      </c>
      <c r="X34" s="87">
        <v>-3.8054533004760742</v>
      </c>
      <c r="Y34" s="210">
        <v>5.1142001152038574</v>
      </c>
      <c r="Z34" s="110"/>
      <c r="AA34" s="110"/>
      <c r="AB34" s="110"/>
      <c r="AC34" s="110"/>
      <c r="AD34" s="110"/>
      <c r="AE34" s="110"/>
      <c r="AF34" s="110"/>
      <c r="AG34" s="110"/>
      <c r="AH34" s="110"/>
      <c r="AI34" s="110"/>
    </row>
    <row r="35" spans="1:35">
      <c r="A35" s="234" t="s">
        <v>65</v>
      </c>
      <c r="B35" s="87">
        <v>47.969745765456963</v>
      </c>
      <c r="C35" s="88">
        <v>2.395731991146004</v>
      </c>
      <c r="D35" s="87">
        <v>61.204241192785183</v>
      </c>
      <c r="E35" s="88">
        <v>6.2589359484949103</v>
      </c>
      <c r="F35" s="87">
        <v>-13.234495162963867</v>
      </c>
      <c r="G35" s="88">
        <v>6.7017765045166016</v>
      </c>
      <c r="H35" s="87">
        <v>43.095481925832978</v>
      </c>
      <c r="I35" s="88">
        <v>3.3129946094885367</v>
      </c>
      <c r="J35" s="87">
        <v>54.181738955117318</v>
      </c>
      <c r="K35" s="88">
        <v>7.132287213840649</v>
      </c>
      <c r="L35" s="87">
        <v>-11.086256980895996</v>
      </c>
      <c r="M35" s="88">
        <v>7.8641881942749023</v>
      </c>
      <c r="N35" s="87">
        <v>73.419191056782381</v>
      </c>
      <c r="O35" s="88">
        <v>1.8270399457916342</v>
      </c>
      <c r="P35" s="87">
        <v>89.780003940101309</v>
      </c>
      <c r="Q35" s="88">
        <v>4.1529119563210797</v>
      </c>
      <c r="R35" s="87">
        <v>-16.360813140869141</v>
      </c>
      <c r="S35" s="88">
        <v>4.5370421409606934</v>
      </c>
      <c r="T35" s="87">
        <v>43.187697931674677</v>
      </c>
      <c r="U35" s="88">
        <v>2.0493856545448699</v>
      </c>
      <c r="V35" s="87">
        <v>71.262105705843652</v>
      </c>
      <c r="W35" s="88">
        <v>5.6734865850092318</v>
      </c>
      <c r="X35" s="87">
        <v>-28.074407577514648</v>
      </c>
      <c r="Y35" s="210">
        <v>6.0322823524475098</v>
      </c>
      <c r="Z35" s="110"/>
      <c r="AA35" s="110"/>
      <c r="AB35" s="110"/>
      <c r="AC35" s="110"/>
      <c r="AD35" s="110"/>
      <c r="AE35" s="110"/>
      <c r="AF35" s="110"/>
      <c r="AG35" s="110"/>
      <c r="AH35" s="110"/>
      <c r="AI35" s="110"/>
    </row>
    <row r="36" spans="1:35">
      <c r="A36" s="234" t="s">
        <v>40</v>
      </c>
      <c r="B36" s="87">
        <v>58.975620940992791</v>
      </c>
      <c r="C36" s="88">
        <v>2.0648313519147052</v>
      </c>
      <c r="D36" s="87">
        <v>49.229734468309012</v>
      </c>
      <c r="E36" s="88">
        <v>6.5292908115688295</v>
      </c>
      <c r="F36" s="87">
        <v>9.7458868026733398</v>
      </c>
      <c r="G36" s="88">
        <v>6.8480048179626465</v>
      </c>
      <c r="H36" s="87">
        <v>58.276945745804909</v>
      </c>
      <c r="I36" s="88">
        <v>2.5015864286378582</v>
      </c>
      <c r="J36" s="87">
        <v>68.067396304900612</v>
      </c>
      <c r="K36" s="88">
        <v>6.0463002625749231</v>
      </c>
      <c r="L36" s="87">
        <v>-9.7904500961303711</v>
      </c>
      <c r="M36" s="88">
        <v>6.5433692932128906</v>
      </c>
      <c r="N36" s="87">
        <v>73.698891684839026</v>
      </c>
      <c r="O36" s="88">
        <v>1.8573779207523919</v>
      </c>
      <c r="P36" s="87">
        <v>82.595766435399511</v>
      </c>
      <c r="Q36" s="88">
        <v>4.5429697010467658</v>
      </c>
      <c r="R36" s="87">
        <v>-8.8968744277954102</v>
      </c>
      <c r="S36" s="88">
        <v>4.9079961776733398</v>
      </c>
      <c r="T36" s="87">
        <v>76.793302220066749</v>
      </c>
      <c r="U36" s="88">
        <v>1.3280291584920343</v>
      </c>
      <c r="V36" s="87">
        <v>89.810805561009033</v>
      </c>
      <c r="W36" s="88">
        <v>3.191120216317056</v>
      </c>
      <c r="X36" s="87">
        <v>-13.01750373840332</v>
      </c>
      <c r="Y36" s="210">
        <v>3.456430196762085</v>
      </c>
      <c r="Z36" s="110"/>
      <c r="AA36" s="110"/>
      <c r="AB36" s="110"/>
      <c r="AC36" s="110"/>
      <c r="AD36" s="110"/>
      <c r="AE36" s="110"/>
      <c r="AF36" s="110"/>
      <c r="AG36" s="110"/>
      <c r="AH36" s="110"/>
      <c r="AI36" s="110"/>
    </row>
    <row r="37" spans="1:35">
      <c r="A37" s="234" t="s">
        <v>33</v>
      </c>
      <c r="B37" s="87">
        <v>65.854494709509027</v>
      </c>
      <c r="C37" s="88">
        <v>2.4561716080417022</v>
      </c>
      <c r="D37" s="87">
        <v>80.287564862781892</v>
      </c>
      <c r="E37" s="88">
        <v>6.1081888357865362</v>
      </c>
      <c r="F37" s="87">
        <v>-14.433070182800293</v>
      </c>
      <c r="G37" s="88">
        <v>6.5835208892822266</v>
      </c>
      <c r="H37" s="87">
        <v>72.714626819019244</v>
      </c>
      <c r="I37" s="88">
        <v>3.0267477454853218</v>
      </c>
      <c r="J37" s="87">
        <v>91.072178046055427</v>
      </c>
      <c r="K37" s="88">
        <v>3.1469554361619045</v>
      </c>
      <c r="L37" s="87">
        <v>-18.357551574707031</v>
      </c>
      <c r="M37" s="88">
        <v>4.3662948608398438</v>
      </c>
      <c r="N37" s="87">
        <v>75.540265167862387</v>
      </c>
      <c r="O37" s="88">
        <v>2.0948361170744412</v>
      </c>
      <c r="P37" s="87">
        <v>89.343445730463174</v>
      </c>
      <c r="Q37" s="88">
        <v>3.8232703260620706</v>
      </c>
      <c r="R37" s="87">
        <v>-13.803180694580078</v>
      </c>
      <c r="S37" s="88">
        <v>4.3595566749572754</v>
      </c>
      <c r="T37" s="87">
        <v>69.513259830081537</v>
      </c>
      <c r="U37" s="88">
        <v>1.8546150090004552</v>
      </c>
      <c r="V37" s="87">
        <v>77.889796745604627</v>
      </c>
      <c r="W37" s="88">
        <v>5.5982263733133353</v>
      </c>
      <c r="X37" s="87">
        <v>-8.3765373229980469</v>
      </c>
      <c r="Y37" s="210">
        <v>5.8974347114562988</v>
      </c>
      <c r="Z37" s="110"/>
      <c r="AA37" s="110"/>
      <c r="AB37" s="110"/>
      <c r="AC37" s="110"/>
      <c r="AD37" s="110"/>
      <c r="AE37" s="110"/>
      <c r="AF37" s="110"/>
      <c r="AG37" s="110"/>
      <c r="AH37" s="110"/>
      <c r="AI37" s="110"/>
    </row>
    <row r="38" spans="1:35">
      <c r="A38" s="234" t="s">
        <v>50</v>
      </c>
      <c r="B38" s="87">
        <v>50.501845482403397</v>
      </c>
      <c r="C38" s="88">
        <v>2.137338948660167</v>
      </c>
      <c r="D38" s="87">
        <v>53.715120984035259</v>
      </c>
      <c r="E38" s="88">
        <v>4.8907517188745082</v>
      </c>
      <c r="F38" s="87">
        <v>-3.2132754325866699</v>
      </c>
      <c r="G38" s="88">
        <v>5.3373842239379883</v>
      </c>
      <c r="H38" s="87">
        <v>40.876186159782108</v>
      </c>
      <c r="I38" s="88">
        <v>2.820466994467377</v>
      </c>
      <c r="J38" s="87">
        <v>46.584756784178268</v>
      </c>
      <c r="K38" s="88">
        <v>4.4599282416333006</v>
      </c>
      <c r="L38" s="87">
        <v>-5.7085704803466797</v>
      </c>
      <c r="M38" s="88">
        <v>5.2769303321838379</v>
      </c>
      <c r="N38" s="87">
        <v>64.425238489173822</v>
      </c>
      <c r="O38" s="88">
        <v>1.6744894149546552</v>
      </c>
      <c r="P38" s="87">
        <v>74.647116083845887</v>
      </c>
      <c r="Q38" s="88">
        <v>4.268056490019033</v>
      </c>
      <c r="R38" s="87">
        <v>-10.221878051757812</v>
      </c>
      <c r="S38" s="88">
        <v>4.5847816467285156</v>
      </c>
      <c r="T38" s="87">
        <v>60.800717739603968</v>
      </c>
      <c r="U38" s="88">
        <v>1.4944253323456904</v>
      </c>
      <c r="V38" s="87">
        <v>60.593376033297687</v>
      </c>
      <c r="W38" s="88">
        <v>4.5115483746905829</v>
      </c>
      <c r="X38" s="87">
        <v>0.20734170079231262</v>
      </c>
      <c r="Y38" s="210">
        <v>4.7526178359985352</v>
      </c>
      <c r="Z38" s="110"/>
      <c r="AA38" s="110"/>
      <c r="AB38" s="110"/>
      <c r="AC38" s="110"/>
      <c r="AD38" s="110"/>
      <c r="AE38" s="110"/>
      <c r="AF38" s="110"/>
      <c r="AG38" s="110"/>
      <c r="AH38" s="110"/>
      <c r="AI38" s="110"/>
    </row>
    <row r="39" spans="1:35">
      <c r="A39" s="234" t="s">
        <v>1</v>
      </c>
      <c r="B39" s="87">
        <v>73.537969952392217</v>
      </c>
      <c r="C39" s="88">
        <v>2.7530073520551857</v>
      </c>
      <c r="D39" s="87">
        <v>92.631863732730196</v>
      </c>
      <c r="E39" s="88">
        <v>4.8054076384264022</v>
      </c>
      <c r="F39" s="87">
        <v>-19.093893051147461</v>
      </c>
      <c r="G39" s="88">
        <v>5.538139820098877</v>
      </c>
      <c r="H39" s="87">
        <v>58.956491892154247</v>
      </c>
      <c r="I39" s="88">
        <v>4.9730042038534643</v>
      </c>
      <c r="J39" s="87">
        <v>88.307650320146706</v>
      </c>
      <c r="K39" s="88">
        <v>6.6361650134875489</v>
      </c>
      <c r="L39" s="87">
        <v>-29.351158142089844</v>
      </c>
      <c r="M39" s="88">
        <v>8.2927350997924805</v>
      </c>
      <c r="N39" s="87">
        <v>69.689693855535012</v>
      </c>
      <c r="O39" s="88">
        <v>1.3276565372959444</v>
      </c>
      <c r="P39" s="87">
        <v>98.013382362959263</v>
      </c>
      <c r="Q39" s="88">
        <v>1.1959847956334952</v>
      </c>
      <c r="R39" s="87">
        <v>-28.323688507080078</v>
      </c>
      <c r="S39" s="88">
        <v>1.7869111299514771</v>
      </c>
      <c r="T39" s="87">
        <v>71.441993857163595</v>
      </c>
      <c r="U39" s="88">
        <v>1.3603724509154811</v>
      </c>
      <c r="V39" s="87">
        <v>91.119594933129761</v>
      </c>
      <c r="W39" s="88">
        <v>4.6338945556500493</v>
      </c>
      <c r="X39" s="87">
        <v>-19.677600860595703</v>
      </c>
      <c r="Y39" s="210">
        <v>4.8294506072998047</v>
      </c>
      <c r="Z39" s="110"/>
      <c r="AA39" s="110"/>
      <c r="AB39" s="110"/>
      <c r="AC39" s="110"/>
      <c r="AD39" s="110"/>
      <c r="AE39" s="110"/>
      <c r="AF39" s="110"/>
      <c r="AG39" s="110"/>
      <c r="AH39" s="110"/>
      <c r="AI39" s="110"/>
    </row>
    <row r="40" spans="1:35">
      <c r="A40" s="234" t="s">
        <v>66</v>
      </c>
      <c r="B40" s="87">
        <v>66.753707473016959</v>
      </c>
      <c r="C40" s="88">
        <v>5.0956591892789893</v>
      </c>
      <c r="D40" s="87">
        <v>66.243851599566128</v>
      </c>
      <c r="E40" s="88">
        <v>8.553174322329431</v>
      </c>
      <c r="F40" s="87">
        <v>0.50985586643218994</v>
      </c>
      <c r="G40" s="88">
        <v>9.9560298919677734</v>
      </c>
      <c r="H40" s="87">
        <v>46.14879220266598</v>
      </c>
      <c r="I40" s="88">
        <v>5.4412221004247359</v>
      </c>
      <c r="J40" s="87">
        <v>50.930774652494762</v>
      </c>
      <c r="K40" s="88">
        <v>9.5926702758426128</v>
      </c>
      <c r="L40" s="87">
        <v>-4.781982421875</v>
      </c>
      <c r="M40" s="88">
        <v>11.028428077697754</v>
      </c>
      <c r="N40" s="87">
        <v>83.513374606874862</v>
      </c>
      <c r="O40" s="88">
        <v>2.7019423998388059</v>
      </c>
      <c r="P40" s="87">
        <v>82.549816868214734</v>
      </c>
      <c r="Q40" s="88">
        <v>6.6980000119099179</v>
      </c>
      <c r="R40" s="87">
        <v>0.96355772018432617</v>
      </c>
      <c r="S40" s="88">
        <v>7.2224440574645996</v>
      </c>
      <c r="T40" s="87">
        <v>74.603494174008063</v>
      </c>
      <c r="U40" s="88">
        <v>2.8223258137444014</v>
      </c>
      <c r="V40" s="87">
        <v>86.651441429692639</v>
      </c>
      <c r="W40" s="88">
        <v>6.3909210007935791</v>
      </c>
      <c r="X40" s="87">
        <v>-12.047946929931641</v>
      </c>
      <c r="Y40" s="210">
        <v>6.9863719940185547</v>
      </c>
      <c r="Z40" s="110"/>
      <c r="AA40" s="110"/>
      <c r="AB40" s="110"/>
      <c r="AC40" s="110"/>
      <c r="AD40" s="110"/>
      <c r="AE40" s="110"/>
      <c r="AF40" s="110"/>
      <c r="AG40" s="110"/>
      <c r="AH40" s="110"/>
      <c r="AI40" s="110"/>
    </row>
    <row r="41" spans="1:35">
      <c r="A41" s="234" t="s">
        <v>77</v>
      </c>
      <c r="B41" s="87">
        <v>42.461905415367482</v>
      </c>
      <c r="C41" s="88">
        <v>1.9595047790812044</v>
      </c>
      <c r="D41" s="87">
        <v>40.257992737277277</v>
      </c>
      <c r="E41" s="88">
        <v>6.9556531601237586</v>
      </c>
      <c r="F41" s="87">
        <v>2.2039127349853516</v>
      </c>
      <c r="G41" s="88">
        <v>7.2263941764831543</v>
      </c>
      <c r="H41" s="87">
        <v>28.911425754446299</v>
      </c>
      <c r="I41" s="88">
        <v>3.6836424348583789</v>
      </c>
      <c r="J41" s="87">
        <v>32.231902532363407</v>
      </c>
      <c r="K41" s="88">
        <v>6.796459518550634</v>
      </c>
      <c r="L41" s="87">
        <v>-3.320476770401001</v>
      </c>
      <c r="M41" s="88">
        <v>7.7305293083190918</v>
      </c>
      <c r="N41" s="87">
        <v>68.012661096718119</v>
      </c>
      <c r="O41" s="88">
        <v>2.1815612134878815</v>
      </c>
      <c r="P41" s="87">
        <v>83.503646547608696</v>
      </c>
      <c r="Q41" s="88">
        <v>4.5825878005226288</v>
      </c>
      <c r="R41" s="87">
        <v>-15.490985870361328</v>
      </c>
      <c r="S41" s="88">
        <v>5.0753641128540039</v>
      </c>
      <c r="T41" s="87">
        <v>51.199531974627767</v>
      </c>
      <c r="U41" s="88">
        <v>1.634474689207132</v>
      </c>
      <c r="V41" s="87">
        <v>72.409575914214585</v>
      </c>
      <c r="W41" s="88">
        <v>6.7228806406173423</v>
      </c>
      <c r="X41" s="87">
        <v>-21.210044860839844</v>
      </c>
      <c r="Y41" s="210">
        <v>6.9187159538269043</v>
      </c>
      <c r="Z41" s="110"/>
      <c r="AA41" s="110"/>
      <c r="AB41" s="110"/>
      <c r="AC41" s="110"/>
      <c r="AD41" s="110"/>
      <c r="AE41" s="110"/>
      <c r="AF41" s="110"/>
      <c r="AG41" s="110"/>
      <c r="AH41" s="110"/>
      <c r="AI41" s="110"/>
    </row>
    <row r="42" spans="1:35">
      <c r="A42" s="234" t="s">
        <v>45</v>
      </c>
      <c r="B42" s="87">
        <v>22.657286417881039</v>
      </c>
      <c r="C42" s="88">
        <v>0.94365756674016377</v>
      </c>
      <c r="D42" s="87">
        <v>15.57400154118959</v>
      </c>
      <c r="E42" s="88">
        <v>3.1019800391000754</v>
      </c>
      <c r="F42" s="87">
        <v>7.083284854888916</v>
      </c>
      <c r="G42" s="88">
        <v>3.242340087890625</v>
      </c>
      <c r="H42" s="87">
        <v>19.522095345174019</v>
      </c>
      <c r="I42" s="88">
        <v>1.5383261492247298</v>
      </c>
      <c r="J42" s="87">
        <v>21.759883138980669</v>
      </c>
      <c r="K42" s="88">
        <v>3.4806656922917774</v>
      </c>
      <c r="L42" s="87">
        <v>-2.2377877235412598</v>
      </c>
      <c r="M42" s="88">
        <v>3.8054540157318115</v>
      </c>
      <c r="N42" s="87">
        <v>56.768054295537787</v>
      </c>
      <c r="O42" s="88">
        <v>1.2340491860875309</v>
      </c>
      <c r="P42" s="87">
        <v>60.676266022620467</v>
      </c>
      <c r="Q42" s="88">
        <v>4.4195668430485009</v>
      </c>
      <c r="R42" s="87">
        <v>-3.9082117080688477</v>
      </c>
      <c r="S42" s="88">
        <v>4.5886216163635254</v>
      </c>
      <c r="T42" s="87">
        <v>77.575912454192462</v>
      </c>
      <c r="U42" s="88">
        <v>0.90441573261881081</v>
      </c>
      <c r="V42" s="87">
        <v>88.193738278027951</v>
      </c>
      <c r="W42" s="88">
        <v>2.8926501091119241</v>
      </c>
      <c r="X42" s="87">
        <v>-10.617825508117676</v>
      </c>
      <c r="Y42" s="210">
        <v>3.0307412147521973</v>
      </c>
      <c r="Z42" s="110"/>
      <c r="AA42" s="110"/>
      <c r="AB42" s="110"/>
      <c r="AC42" s="110"/>
      <c r="AD42" s="110"/>
      <c r="AE42" s="110"/>
      <c r="AF42" s="110"/>
      <c r="AG42" s="110"/>
      <c r="AH42" s="110"/>
      <c r="AI42" s="110"/>
    </row>
    <row r="43" spans="1:35">
      <c r="A43" s="234" t="s">
        <v>62</v>
      </c>
      <c r="B43" s="87">
        <v>97.563761133849439</v>
      </c>
      <c r="C43" s="88">
        <v>0.49236621736306857</v>
      </c>
      <c r="D43" s="87">
        <v>99.728742587201552</v>
      </c>
      <c r="E43" s="88">
        <v>0.27193046381454572</v>
      </c>
      <c r="F43" s="87">
        <v>-2.1649813652038574</v>
      </c>
      <c r="G43" s="88">
        <v>0.56246834993362427</v>
      </c>
      <c r="H43" s="87">
        <v>82.543698744417881</v>
      </c>
      <c r="I43" s="88">
        <v>1.7877271875058691</v>
      </c>
      <c r="J43" s="87">
        <v>88.685292697815399</v>
      </c>
      <c r="K43" s="88">
        <v>2.4695760269654166</v>
      </c>
      <c r="L43" s="87">
        <v>-6.1415939331054688</v>
      </c>
      <c r="M43" s="88">
        <v>3.0487332344055176</v>
      </c>
      <c r="N43" s="87">
        <v>66.621030935599762</v>
      </c>
      <c r="O43" s="88">
        <v>1.6119506407472879</v>
      </c>
      <c r="P43" s="87">
        <v>73.197245142780872</v>
      </c>
      <c r="Q43" s="88">
        <v>3.753050157621789</v>
      </c>
      <c r="R43" s="87">
        <v>-6.5762143135070801</v>
      </c>
      <c r="S43" s="88">
        <v>4.0845770835876465</v>
      </c>
      <c r="T43" s="87">
        <v>84.675595502852971</v>
      </c>
      <c r="U43" s="88">
        <v>1.0911694497921489</v>
      </c>
      <c r="V43" s="87">
        <v>94.400035817433064</v>
      </c>
      <c r="W43" s="88">
        <v>1.9159671672869094</v>
      </c>
      <c r="X43" s="87">
        <v>-9.7244405746459961</v>
      </c>
      <c r="Y43" s="210">
        <v>2.2048993110656738</v>
      </c>
      <c r="Z43" s="110"/>
      <c r="AA43" s="110"/>
      <c r="AB43" s="110"/>
      <c r="AC43" s="110"/>
      <c r="AD43" s="110"/>
      <c r="AE43" s="110"/>
      <c r="AF43" s="110"/>
      <c r="AG43" s="110"/>
      <c r="AH43" s="110"/>
      <c r="AI43" s="110"/>
    </row>
    <row r="44" spans="1:35">
      <c r="A44" s="234" t="s">
        <v>74</v>
      </c>
      <c r="B44" s="87">
        <v>52.043703192607403</v>
      </c>
      <c r="C44" s="88">
        <v>1.2847298872014512</v>
      </c>
      <c r="D44" s="87">
        <v>66.554545854911211</v>
      </c>
      <c r="E44" s="88">
        <v>4.2921564017444922</v>
      </c>
      <c r="F44" s="87">
        <v>-14.510842323303223</v>
      </c>
      <c r="G44" s="88">
        <v>4.4803056716918945</v>
      </c>
      <c r="H44" s="87">
        <v>42.973138456422632</v>
      </c>
      <c r="I44" s="88">
        <v>1.7228898204364125</v>
      </c>
      <c r="J44" s="87">
        <v>51.228109047584113</v>
      </c>
      <c r="K44" s="88">
        <v>4.0532008998775719</v>
      </c>
      <c r="L44" s="87">
        <v>-8.2549705505371094</v>
      </c>
      <c r="M44" s="88">
        <v>4.4041781425476074</v>
      </c>
      <c r="N44" s="87">
        <v>78.385503780927351</v>
      </c>
      <c r="O44" s="88">
        <v>1.0151655454851991</v>
      </c>
      <c r="P44" s="87">
        <v>91.693117104775439</v>
      </c>
      <c r="Q44" s="88">
        <v>2.2413076162956695</v>
      </c>
      <c r="R44" s="87">
        <v>-13.307613372802734</v>
      </c>
      <c r="S44" s="88">
        <v>2.4604918956756592</v>
      </c>
      <c r="T44" s="87">
        <v>73.521322033065459</v>
      </c>
      <c r="U44" s="88">
        <v>1.0842215955216823</v>
      </c>
      <c r="V44" s="87">
        <v>92.585087759990373</v>
      </c>
      <c r="W44" s="88">
        <v>2.1938886373910367</v>
      </c>
      <c r="X44" s="87">
        <v>-19.063766479492188</v>
      </c>
      <c r="Y44" s="210">
        <v>2.447178840637207</v>
      </c>
      <c r="Z44" s="110"/>
      <c r="AA44" s="110"/>
      <c r="AB44" s="110"/>
      <c r="AC44" s="110"/>
      <c r="AD44" s="110"/>
      <c r="AE44" s="110"/>
      <c r="AF44" s="110"/>
      <c r="AG44" s="110"/>
      <c r="AH44" s="110"/>
      <c r="AI44" s="110"/>
    </row>
    <row r="45" spans="1:35">
      <c r="A45" s="234" t="s">
        <v>48</v>
      </c>
      <c r="B45" s="87">
        <v>76.926375465457369</v>
      </c>
      <c r="C45" s="88">
        <v>1.5115045280521497</v>
      </c>
      <c r="D45" s="87">
        <v>96.043079507988949</v>
      </c>
      <c r="E45" s="88">
        <v>1.6923733194085222</v>
      </c>
      <c r="F45" s="87">
        <v>-19.116704940795898</v>
      </c>
      <c r="G45" s="88">
        <v>2.2690908908843994</v>
      </c>
      <c r="H45" s="87">
        <v>69.446899339934845</v>
      </c>
      <c r="I45" s="88">
        <v>1.487495552398729</v>
      </c>
      <c r="J45" s="87">
        <v>87.461648740937264</v>
      </c>
      <c r="K45" s="88">
        <v>2.9024267806513757</v>
      </c>
      <c r="L45" s="87">
        <v>-18.014749526977539</v>
      </c>
      <c r="M45" s="88">
        <v>3.2613990306854248</v>
      </c>
      <c r="N45" s="87">
        <v>82.522724828542039</v>
      </c>
      <c r="O45" s="88">
        <v>1.1997819838875496</v>
      </c>
      <c r="P45" s="87">
        <v>92.635911937176814</v>
      </c>
      <c r="Q45" s="88">
        <v>2.1980035267000351</v>
      </c>
      <c r="R45" s="87">
        <v>-10.113186836242676</v>
      </c>
      <c r="S45" s="88">
        <v>2.5041358470916748</v>
      </c>
      <c r="T45" s="87">
        <v>76.044666144935945</v>
      </c>
      <c r="U45" s="88">
        <v>1.3681463239694027</v>
      </c>
      <c r="V45" s="87">
        <v>84.279844600732218</v>
      </c>
      <c r="W45" s="88">
        <v>3.6108441639071809</v>
      </c>
      <c r="X45" s="87">
        <v>-8.2351779937744141</v>
      </c>
      <c r="Y45" s="210">
        <v>3.8613495826721191</v>
      </c>
      <c r="Z45" s="110"/>
      <c r="AA45" s="110"/>
      <c r="AB45" s="110"/>
      <c r="AC45" s="110"/>
      <c r="AD45" s="110"/>
      <c r="AE45" s="110"/>
      <c r="AF45" s="110"/>
      <c r="AG45" s="110"/>
      <c r="AH45" s="110"/>
      <c r="AI45" s="110"/>
    </row>
    <row r="46" spans="1:35">
      <c r="A46" s="234" t="s">
        <v>35</v>
      </c>
      <c r="B46" s="87">
        <v>68.196122959738332</v>
      </c>
      <c r="C46" s="88">
        <v>2.229084647067713</v>
      </c>
      <c r="D46" s="87">
        <v>80.939131516145238</v>
      </c>
      <c r="E46" s="88">
        <v>3.4872650471471331</v>
      </c>
      <c r="F46" s="87">
        <v>-12.743008613586426</v>
      </c>
      <c r="G46" s="88">
        <v>4.1388206481933594</v>
      </c>
      <c r="H46" s="87">
        <v>64.262004214138386</v>
      </c>
      <c r="I46" s="88">
        <v>2.5982485592946776</v>
      </c>
      <c r="J46" s="87">
        <v>81.984162195996234</v>
      </c>
      <c r="K46" s="88">
        <v>4.6209591738383491</v>
      </c>
      <c r="L46" s="87">
        <v>-17.722158432006836</v>
      </c>
      <c r="M46" s="88">
        <v>5.3013358116149902</v>
      </c>
      <c r="N46" s="87">
        <v>75.55381405933683</v>
      </c>
      <c r="O46" s="88">
        <v>1.1101354677977997</v>
      </c>
      <c r="P46" s="87">
        <v>83.512934095688308</v>
      </c>
      <c r="Q46" s="88">
        <v>4.646747204759647</v>
      </c>
      <c r="R46" s="87">
        <v>-7.9591202735900879</v>
      </c>
      <c r="S46" s="88">
        <v>4.7775163650512695</v>
      </c>
      <c r="T46" s="87">
        <v>57.295451343125563</v>
      </c>
      <c r="U46" s="88">
        <v>1.6461761134122366</v>
      </c>
      <c r="V46" s="87">
        <v>49.76367897361343</v>
      </c>
      <c r="W46" s="88">
        <v>5.1037614609547663</v>
      </c>
      <c r="X46" s="87">
        <v>7.5317721366882324</v>
      </c>
      <c r="Y46" s="210">
        <v>5.3626742362976074</v>
      </c>
      <c r="Z46" s="110"/>
      <c r="AA46" s="110"/>
      <c r="AB46" s="110"/>
      <c r="AC46" s="110"/>
      <c r="AD46" s="110"/>
      <c r="AE46" s="110"/>
      <c r="AF46" s="110"/>
      <c r="AG46" s="110"/>
      <c r="AH46" s="110"/>
      <c r="AI46" s="110"/>
    </row>
    <row r="47" spans="1:35">
      <c r="A47" s="234" t="s">
        <v>80</v>
      </c>
      <c r="B47" s="87">
        <v>65.561548793641066</v>
      </c>
      <c r="C47" s="88">
        <v>2.9979694959199894</v>
      </c>
      <c r="D47" s="87">
        <v>62.979620636275797</v>
      </c>
      <c r="E47" s="88">
        <v>7.8956460171038136</v>
      </c>
      <c r="F47" s="87">
        <v>2.5819282531738281</v>
      </c>
      <c r="G47" s="88">
        <v>8.445652961730957</v>
      </c>
      <c r="H47" s="87">
        <v>49.687669230558043</v>
      </c>
      <c r="I47" s="88">
        <v>3.0991863040439789</v>
      </c>
      <c r="J47" s="87">
        <v>47.015089078933329</v>
      </c>
      <c r="K47" s="88">
        <v>7.1044847106145008</v>
      </c>
      <c r="L47" s="87">
        <v>2.6725802421569824</v>
      </c>
      <c r="M47" s="88">
        <v>7.751042366027832</v>
      </c>
      <c r="N47" s="87">
        <v>63.834526497544047</v>
      </c>
      <c r="O47" s="88">
        <v>2.8144253223149245</v>
      </c>
      <c r="P47" s="87">
        <v>63.741805461462228</v>
      </c>
      <c r="Q47" s="88">
        <v>7.9863858221575761</v>
      </c>
      <c r="R47" s="87">
        <v>9.2721037566661835E-2</v>
      </c>
      <c r="S47" s="88">
        <v>8.4677829742431641</v>
      </c>
      <c r="T47" s="87">
        <v>48.283736755052573</v>
      </c>
      <c r="U47" s="88">
        <v>2.9079457763103793</v>
      </c>
      <c r="V47" s="87">
        <v>45.579453109731602</v>
      </c>
      <c r="W47" s="88">
        <v>7.7265269735391522</v>
      </c>
      <c r="X47" s="87">
        <v>2.7042837142944336</v>
      </c>
      <c r="Y47" s="210">
        <v>8.2556266784667969</v>
      </c>
      <c r="Z47" s="110"/>
      <c r="AA47" s="110"/>
      <c r="AB47" s="110"/>
      <c r="AC47" s="110"/>
      <c r="AD47" s="110"/>
      <c r="AE47" s="110"/>
      <c r="AF47" s="110"/>
      <c r="AG47" s="110"/>
      <c r="AH47" s="110"/>
      <c r="AI47" s="110"/>
    </row>
    <row r="48" spans="1:35">
      <c r="A48" s="234" t="s">
        <v>73</v>
      </c>
      <c r="B48" s="87">
        <v>92.522579845279438</v>
      </c>
      <c r="C48" s="88">
        <v>0.49081045175674337</v>
      </c>
      <c r="D48" s="87">
        <v>97.972758230712984</v>
      </c>
      <c r="E48" s="88">
        <v>7.1900652109250993E-2</v>
      </c>
      <c r="F48" s="87">
        <v>-5.4501786231994629</v>
      </c>
      <c r="G48" s="88">
        <v>0.49604898691177368</v>
      </c>
      <c r="H48" s="87">
        <v>94.696840024612357</v>
      </c>
      <c r="I48" s="88">
        <v>0.41934810983489607</v>
      </c>
      <c r="J48" s="87">
        <v>99.134349230509642</v>
      </c>
      <c r="K48" s="88">
        <v>6.5950823335828745E-2</v>
      </c>
      <c r="L48" s="87">
        <v>-4.4375090599060059</v>
      </c>
      <c r="M48" s="88">
        <v>0.42450246214866638</v>
      </c>
      <c r="N48" s="87">
        <v>87.035746523737885</v>
      </c>
      <c r="O48" s="88">
        <v>0.6896464642586505</v>
      </c>
      <c r="P48" s="87">
        <v>95.360849696092203</v>
      </c>
      <c r="Q48" s="88">
        <v>6.6969469022031505E-2</v>
      </c>
      <c r="R48" s="87">
        <v>-8.3251028060913086</v>
      </c>
      <c r="S48" s="88">
        <v>0.69289040565490723</v>
      </c>
      <c r="T48" s="87">
        <v>88.36071895403515</v>
      </c>
      <c r="U48" s="88">
        <v>0.56753400935579124</v>
      </c>
      <c r="V48" s="87">
        <v>93.838653803306542</v>
      </c>
      <c r="W48" s="88">
        <v>0.10727076279300711</v>
      </c>
      <c r="X48" s="87">
        <v>-5.4779348373413086</v>
      </c>
      <c r="Y48" s="210">
        <v>0.57758277654647827</v>
      </c>
      <c r="Z48" s="110"/>
      <c r="AA48" s="110"/>
      <c r="AB48" s="110"/>
      <c r="AC48" s="110"/>
      <c r="AD48" s="110"/>
      <c r="AE48" s="110"/>
      <c r="AF48" s="110"/>
      <c r="AG48" s="110"/>
      <c r="AH48" s="110"/>
      <c r="AI48" s="110"/>
    </row>
    <row r="49" spans="1:35">
      <c r="A49" s="234" t="s">
        <v>51</v>
      </c>
      <c r="B49" s="87">
        <v>58.669356108962091</v>
      </c>
      <c r="C49" s="88">
        <v>1.5233765415286722</v>
      </c>
      <c r="D49" s="87">
        <v>69.738123941606716</v>
      </c>
      <c r="E49" s="88">
        <v>1.0097942199620373</v>
      </c>
      <c r="F49" s="87">
        <v>-11.068767547607422</v>
      </c>
      <c r="G49" s="88">
        <v>1.8276653289794922</v>
      </c>
      <c r="H49" s="87">
        <v>39.913521277725671</v>
      </c>
      <c r="I49" s="88">
        <v>1.4643175566067748</v>
      </c>
      <c r="J49" s="87">
        <v>58.845965734756398</v>
      </c>
      <c r="K49" s="88">
        <v>1.049552365422068</v>
      </c>
      <c r="L49" s="87">
        <v>-18.932443618774414</v>
      </c>
      <c r="M49" s="88">
        <v>1.8016065359115601</v>
      </c>
      <c r="N49" s="87">
        <v>72.045807838723775</v>
      </c>
      <c r="O49" s="88">
        <v>1.5472273200759445</v>
      </c>
      <c r="P49" s="87">
        <v>85.205880569454138</v>
      </c>
      <c r="Q49" s="88">
        <v>0.92595521299513284</v>
      </c>
      <c r="R49" s="87">
        <v>-13.160072326660156</v>
      </c>
      <c r="S49" s="88">
        <v>1.8031376600265503</v>
      </c>
      <c r="T49" s="87">
        <v>70.57148605262401</v>
      </c>
      <c r="U49" s="88">
        <v>1.428905016403782</v>
      </c>
      <c r="V49" s="87">
        <v>80.121475766119062</v>
      </c>
      <c r="W49" s="88">
        <v>0.77984697556437399</v>
      </c>
      <c r="X49" s="87">
        <v>-9.5499897003173828</v>
      </c>
      <c r="Y49" s="210">
        <v>1.6278607845306396</v>
      </c>
      <c r="Z49" s="110"/>
      <c r="AA49" s="110"/>
      <c r="AB49" s="110"/>
      <c r="AC49" s="110"/>
      <c r="AD49" s="110"/>
      <c r="AE49" s="110"/>
      <c r="AF49" s="110"/>
      <c r="AG49" s="110"/>
      <c r="AH49" s="110"/>
      <c r="AI49" s="110"/>
    </row>
    <row r="50" spans="1:35">
      <c r="A50" s="213" t="s">
        <v>34</v>
      </c>
      <c r="B50" s="214">
        <v>43.592262585300539</v>
      </c>
      <c r="C50" s="215">
        <v>2.4592022816611507</v>
      </c>
      <c r="D50" s="214">
        <v>69.598982013681393</v>
      </c>
      <c r="E50" s="215">
        <v>5.6012708603574426</v>
      </c>
      <c r="F50" s="214">
        <v>-26.006719589233398</v>
      </c>
      <c r="G50" s="215">
        <v>6.1173453330993652</v>
      </c>
      <c r="H50" s="214">
        <v>41.489923646243618</v>
      </c>
      <c r="I50" s="215">
        <v>3.2910926248160028</v>
      </c>
      <c r="J50" s="214">
        <v>48.699937341602833</v>
      </c>
      <c r="K50" s="215">
        <v>6.044677409756928</v>
      </c>
      <c r="L50" s="214">
        <v>-7.2100138664245605</v>
      </c>
      <c r="M50" s="215">
        <v>6.8825440406799316</v>
      </c>
      <c r="N50" s="214">
        <v>86.939820993232814</v>
      </c>
      <c r="O50" s="215">
        <v>1.0838105425092635</v>
      </c>
      <c r="P50" s="214">
        <v>92.466500856507636</v>
      </c>
      <c r="Q50" s="215">
        <v>2.9185156887117656</v>
      </c>
      <c r="R50" s="214">
        <v>-5.5266799926757812</v>
      </c>
      <c r="S50" s="215">
        <v>3.1132586002349854</v>
      </c>
      <c r="T50" s="214">
        <v>65.601873957936689</v>
      </c>
      <c r="U50" s="215">
        <v>1.5746115859651222</v>
      </c>
      <c r="V50" s="214">
        <v>76.191247499853006</v>
      </c>
      <c r="W50" s="215">
        <v>4.9162750410387366</v>
      </c>
      <c r="X50" s="214">
        <v>-10.589373588562012</v>
      </c>
      <c r="Y50" s="216">
        <v>5.1622824668884277</v>
      </c>
      <c r="Z50" s="110"/>
      <c r="AA50" s="110"/>
      <c r="AB50" s="110"/>
      <c r="AC50" s="110"/>
      <c r="AD50" s="110"/>
      <c r="AE50" s="110"/>
      <c r="AF50" s="110"/>
      <c r="AG50" s="110"/>
      <c r="AH50" s="110"/>
      <c r="AI50" s="110"/>
    </row>
    <row r="51" spans="1:35">
      <c r="A51" s="234" t="s">
        <v>38</v>
      </c>
      <c r="B51" s="87">
        <v>90.683621910179482</v>
      </c>
      <c r="C51" s="88">
        <v>1.1858850083934478</v>
      </c>
      <c r="D51" s="87">
        <v>95.421992664192572</v>
      </c>
      <c r="E51" s="88">
        <v>2.1840264977153461</v>
      </c>
      <c r="F51" s="87">
        <v>-4.7383708953857422</v>
      </c>
      <c r="G51" s="88">
        <v>2.4852151870727539</v>
      </c>
      <c r="H51" s="87">
        <v>88.277842912228266</v>
      </c>
      <c r="I51" s="88">
        <v>1.4122667394351212</v>
      </c>
      <c r="J51" s="87">
        <v>97.482056069055815</v>
      </c>
      <c r="K51" s="88">
        <v>1.5911303769775142</v>
      </c>
      <c r="L51" s="87">
        <v>-9.2042131423950195</v>
      </c>
      <c r="M51" s="88">
        <v>2.1274852752685547</v>
      </c>
      <c r="N51" s="87">
        <v>79.92250240098619</v>
      </c>
      <c r="O51" s="88">
        <v>1.7873871826905743</v>
      </c>
      <c r="P51" s="87">
        <v>94.945591705962386</v>
      </c>
      <c r="Q51" s="88">
        <v>2.3587278860487348</v>
      </c>
      <c r="R51" s="87">
        <v>-15.023089408874512</v>
      </c>
      <c r="S51" s="88">
        <v>2.9594509601593018</v>
      </c>
      <c r="T51" s="87">
        <v>74.377254244625561</v>
      </c>
      <c r="U51" s="88">
        <v>2.0769819945594197</v>
      </c>
      <c r="V51" s="87">
        <v>71.835962187014601</v>
      </c>
      <c r="W51" s="88">
        <v>5.1984395465047566</v>
      </c>
      <c r="X51" s="87">
        <v>2.5412919521331787</v>
      </c>
      <c r="Y51" s="210">
        <v>5.5980019569396973</v>
      </c>
      <c r="Z51" s="110"/>
      <c r="AA51" s="110"/>
      <c r="AB51" s="110"/>
      <c r="AC51" s="110"/>
      <c r="AD51" s="110"/>
      <c r="AE51" s="110"/>
      <c r="AF51" s="110"/>
      <c r="AG51" s="110"/>
      <c r="AH51" s="110"/>
      <c r="AI51" s="110"/>
    </row>
    <row r="52" spans="1:35">
      <c r="A52" s="234" t="s">
        <v>68</v>
      </c>
      <c r="B52" s="87">
        <v>64.129898995376706</v>
      </c>
      <c r="C52" s="88">
        <v>1.4653577286965414</v>
      </c>
      <c r="D52" s="87">
        <v>75.652937842220538</v>
      </c>
      <c r="E52" s="88">
        <v>3.1077914124314443</v>
      </c>
      <c r="F52" s="87">
        <v>-11.523038864135742</v>
      </c>
      <c r="G52" s="88">
        <v>3.4359338283538818</v>
      </c>
      <c r="H52" s="87">
        <v>45.687514389540539</v>
      </c>
      <c r="I52" s="88">
        <v>1.4128719670095584</v>
      </c>
      <c r="J52" s="87">
        <v>56.261440044654542</v>
      </c>
      <c r="K52" s="88">
        <v>3.5030595925603736</v>
      </c>
      <c r="L52" s="87">
        <v>-10.573925971984863</v>
      </c>
      <c r="M52" s="88">
        <v>3.777252197265625</v>
      </c>
      <c r="N52" s="87">
        <v>77.852189568916941</v>
      </c>
      <c r="O52" s="88">
        <v>0.87648812437661017</v>
      </c>
      <c r="P52" s="87">
        <v>86.415250623008291</v>
      </c>
      <c r="Q52" s="88">
        <v>2.5860171379724486</v>
      </c>
      <c r="R52" s="87">
        <v>-8.5630607604980469</v>
      </c>
      <c r="S52" s="88">
        <v>2.730515718460083</v>
      </c>
      <c r="T52" s="87">
        <v>72.369575356908882</v>
      </c>
      <c r="U52" s="88">
        <v>0.82939103305781148</v>
      </c>
      <c r="V52" s="87">
        <v>90.719198570057173</v>
      </c>
      <c r="W52" s="88">
        <v>2.1996459139083622</v>
      </c>
      <c r="X52" s="87">
        <v>-18.34962272644043</v>
      </c>
      <c r="Y52" s="210">
        <v>2.3508150577545166</v>
      </c>
      <c r="Z52" s="110"/>
      <c r="AA52" s="110"/>
      <c r="AB52" s="110"/>
      <c r="AC52" s="110"/>
      <c r="AD52" s="110"/>
      <c r="AE52" s="110"/>
      <c r="AF52" s="110"/>
      <c r="AG52" s="110"/>
      <c r="AH52" s="110"/>
      <c r="AI52" s="110"/>
    </row>
    <row r="53" spans="1:35">
      <c r="A53" s="234" t="s">
        <v>46</v>
      </c>
      <c r="B53" s="87">
        <v>26.724338927144021</v>
      </c>
      <c r="C53" s="88">
        <v>1.201896529352269</v>
      </c>
      <c r="D53" s="87">
        <v>32.062215062834873</v>
      </c>
      <c r="E53" s="88">
        <v>0.46202087314400375</v>
      </c>
      <c r="F53" s="87">
        <v>-5.3378763198852539</v>
      </c>
      <c r="G53" s="88">
        <v>1.2876406908035278</v>
      </c>
      <c r="H53" s="87">
        <v>25.269196369618609</v>
      </c>
      <c r="I53" s="88">
        <v>1.1032277147986349</v>
      </c>
      <c r="J53" s="87">
        <v>35.837923635477651</v>
      </c>
      <c r="K53" s="88">
        <v>0.50841768027500334</v>
      </c>
      <c r="L53" s="87">
        <v>-10.568727493286133</v>
      </c>
      <c r="M53" s="88">
        <v>1.2147427797317505</v>
      </c>
      <c r="N53" s="87">
        <v>69.624740844722155</v>
      </c>
      <c r="O53" s="88">
        <v>1.1765470597295471</v>
      </c>
      <c r="P53" s="87">
        <v>81.15628379672934</v>
      </c>
      <c r="Q53" s="88">
        <v>0.37591779532745873</v>
      </c>
      <c r="R53" s="87">
        <v>-11.531542778015137</v>
      </c>
      <c r="S53" s="88">
        <v>1.2351425886154175</v>
      </c>
      <c r="T53" s="87">
        <v>77.850223515929756</v>
      </c>
      <c r="U53" s="88">
        <v>1.3659628837676276</v>
      </c>
      <c r="V53" s="87">
        <v>93.12173332645358</v>
      </c>
      <c r="W53" s="88">
        <v>0.25613574976262593</v>
      </c>
      <c r="X53" s="87">
        <v>-15.271510124206543</v>
      </c>
      <c r="Y53" s="210">
        <v>1.3897697925567627</v>
      </c>
      <c r="Z53" s="110"/>
      <c r="AA53" s="110"/>
      <c r="AB53" s="110"/>
      <c r="AC53" s="110"/>
      <c r="AD53" s="110"/>
      <c r="AE53" s="110"/>
      <c r="AF53" s="110"/>
      <c r="AG53" s="110"/>
      <c r="AH53" s="110"/>
      <c r="AI53" s="110"/>
    </row>
    <row r="54" spans="1:35">
      <c r="A54" s="234" t="s">
        <v>32</v>
      </c>
      <c r="B54" s="87">
        <v>78.133487997008572</v>
      </c>
      <c r="C54" s="88">
        <v>1.1844856592204211</v>
      </c>
      <c r="D54" s="87">
        <v>91.464395848870481</v>
      </c>
      <c r="E54" s="88">
        <v>2.1201176807934443</v>
      </c>
      <c r="F54" s="87">
        <v>-13.330907821655273</v>
      </c>
      <c r="G54" s="88">
        <v>2.4285602569580078</v>
      </c>
      <c r="H54" s="87">
        <v>54.025730943146087</v>
      </c>
      <c r="I54" s="88">
        <v>1.5891419896744798</v>
      </c>
      <c r="J54" s="87">
        <v>74.417835860079933</v>
      </c>
      <c r="K54" s="88">
        <v>3.6652610063135787</v>
      </c>
      <c r="L54" s="87">
        <v>-20.392105102539062</v>
      </c>
      <c r="M54" s="88">
        <v>3.9949355125427246</v>
      </c>
      <c r="N54" s="87">
        <v>80.358316521391203</v>
      </c>
      <c r="O54" s="88">
        <v>0.8740892696378616</v>
      </c>
      <c r="P54" s="87">
        <v>94.059312883542262</v>
      </c>
      <c r="Q54" s="88">
        <v>1.9119379805436276</v>
      </c>
      <c r="R54" s="87">
        <v>-13.700996398925781</v>
      </c>
      <c r="S54" s="88">
        <v>2.1022698879241943</v>
      </c>
      <c r="T54" s="87">
        <v>66.952170153901051</v>
      </c>
      <c r="U54" s="88">
        <v>1.1949735144800828</v>
      </c>
      <c r="V54" s="87">
        <v>83.366723109746772</v>
      </c>
      <c r="W54" s="88">
        <v>2.7886060372023653</v>
      </c>
      <c r="X54" s="87">
        <v>-16.414552688598633</v>
      </c>
      <c r="Y54" s="210">
        <v>3.0338566303253174</v>
      </c>
      <c r="Z54" s="110"/>
      <c r="AA54" s="110"/>
      <c r="AB54" s="110"/>
      <c r="AC54" s="110"/>
      <c r="AD54" s="110"/>
      <c r="AE54" s="110"/>
      <c r="AF54" s="110"/>
      <c r="AG54" s="110"/>
      <c r="AH54" s="110"/>
      <c r="AI54" s="110"/>
    </row>
    <row r="55" spans="1:35">
      <c r="A55" s="234" t="s">
        <v>75</v>
      </c>
      <c r="B55" s="87">
        <v>40.802123408518</v>
      </c>
      <c r="C55" s="88">
        <v>1.3299528902527986</v>
      </c>
      <c r="D55" s="87">
        <v>48.46022171482619</v>
      </c>
      <c r="E55" s="88">
        <v>0.876646983169028</v>
      </c>
      <c r="F55" s="87">
        <v>-7.6580982208251953</v>
      </c>
      <c r="G55" s="88">
        <v>1.5928856134414673</v>
      </c>
      <c r="H55" s="87">
        <v>25.877240127858069</v>
      </c>
      <c r="I55" s="88">
        <v>1.1251932182233422</v>
      </c>
      <c r="J55" s="87">
        <v>41.821366072989903</v>
      </c>
      <c r="K55" s="88">
        <v>0.82830701811451179</v>
      </c>
      <c r="L55" s="87">
        <v>-15.944126129150391</v>
      </c>
      <c r="M55" s="88">
        <v>1.3971943855285645</v>
      </c>
      <c r="N55" s="87">
        <v>54.573246727096432</v>
      </c>
      <c r="O55" s="88">
        <v>1.4655549337392106</v>
      </c>
      <c r="P55" s="87">
        <v>74.244064931039844</v>
      </c>
      <c r="Q55" s="88">
        <v>0.79876690856401866</v>
      </c>
      <c r="R55" s="87">
        <v>-19.670818328857422</v>
      </c>
      <c r="S55" s="88">
        <v>1.669095516204834</v>
      </c>
      <c r="T55" s="87">
        <v>49.959013686529012</v>
      </c>
      <c r="U55" s="88">
        <v>1.3963447249340544</v>
      </c>
      <c r="V55" s="87">
        <v>67.705292231375992</v>
      </c>
      <c r="W55" s="88">
        <v>0.79380885376235355</v>
      </c>
      <c r="X55" s="87">
        <v>-17.746278762817383</v>
      </c>
      <c r="Y55" s="210">
        <v>1.6062101125717163</v>
      </c>
      <c r="Z55" s="110"/>
      <c r="AA55" s="110"/>
      <c r="AB55" s="110"/>
      <c r="AC55" s="110"/>
      <c r="AD55" s="110"/>
      <c r="AE55" s="110"/>
      <c r="AF55" s="110"/>
      <c r="AG55" s="110"/>
      <c r="AH55" s="110"/>
      <c r="AI55" s="110"/>
    </row>
    <row r="56" spans="1:35">
      <c r="A56" s="234" t="s">
        <v>37</v>
      </c>
      <c r="B56" s="87">
        <v>94.834020511890046</v>
      </c>
      <c r="C56" s="88">
        <v>1.2153632677190529</v>
      </c>
      <c r="D56" s="87">
        <v>93.50916524896904</v>
      </c>
      <c r="E56" s="88">
        <v>3.0447329104082095</v>
      </c>
      <c r="F56" s="87">
        <v>1.3248552083969116</v>
      </c>
      <c r="G56" s="88">
        <v>3.2783389091491699</v>
      </c>
      <c r="H56" s="87">
        <v>71.315214775764886</v>
      </c>
      <c r="I56" s="88">
        <v>2.5741793010752057</v>
      </c>
      <c r="J56" s="87">
        <v>70.038206861177898</v>
      </c>
      <c r="K56" s="88">
        <v>6.4571130406952397</v>
      </c>
      <c r="L56" s="87">
        <v>1.2770079374313354</v>
      </c>
      <c r="M56" s="88">
        <v>6.9513096809387207</v>
      </c>
      <c r="N56" s="87">
        <v>91.739574040280274</v>
      </c>
      <c r="O56" s="88">
        <v>1.1376105863250943</v>
      </c>
      <c r="P56" s="87">
        <v>88.493244350183204</v>
      </c>
      <c r="Q56" s="88">
        <v>4.1368578932434925</v>
      </c>
      <c r="R56" s="87">
        <v>3.2463297843933105</v>
      </c>
      <c r="S56" s="88">
        <v>4.2904253005981445</v>
      </c>
      <c r="T56" s="87">
        <v>91.601423812746276</v>
      </c>
      <c r="U56" s="88">
        <v>1.2381038966330473</v>
      </c>
      <c r="V56" s="87">
        <v>88.522299214947154</v>
      </c>
      <c r="W56" s="88">
        <v>4.5948511791003295</v>
      </c>
      <c r="X56" s="87">
        <v>3.0791246891021729</v>
      </c>
      <c r="Y56" s="210">
        <v>4.758735179901123</v>
      </c>
      <c r="Z56" s="110"/>
      <c r="AA56" s="110"/>
      <c r="AB56" s="110"/>
      <c r="AC56" s="110"/>
      <c r="AD56" s="110"/>
      <c r="AE56" s="110"/>
      <c r="AF56" s="110"/>
      <c r="AG56" s="110"/>
      <c r="AH56" s="110"/>
      <c r="AI56" s="110"/>
    </row>
    <row r="57" spans="1:35">
      <c r="A57" s="234" t="s">
        <v>55</v>
      </c>
      <c r="B57" s="87">
        <v>72.806094677671183</v>
      </c>
      <c r="C57" s="88">
        <v>2.4666012736403382</v>
      </c>
      <c r="D57" s="87">
        <v>90.21058088232229</v>
      </c>
      <c r="E57" s="88">
        <v>2.6790473557771426</v>
      </c>
      <c r="F57" s="87">
        <v>-17.404485702514648</v>
      </c>
      <c r="G57" s="88">
        <v>3.64162278175354</v>
      </c>
      <c r="H57" s="87">
        <v>52.128057166559657</v>
      </c>
      <c r="I57" s="88">
        <v>3.9196812471155495</v>
      </c>
      <c r="J57" s="87">
        <v>73.13730376526199</v>
      </c>
      <c r="K57" s="88">
        <v>5.2663932882881159</v>
      </c>
      <c r="L57" s="87">
        <v>-21.009246826171875</v>
      </c>
      <c r="M57" s="88">
        <v>6.5649676322937012</v>
      </c>
      <c r="N57" s="87">
        <v>62.778214315487361</v>
      </c>
      <c r="O57" s="88">
        <v>2.4323213632560048</v>
      </c>
      <c r="P57" s="87">
        <v>79.91168051968306</v>
      </c>
      <c r="Q57" s="88">
        <v>4.1190994746043446</v>
      </c>
      <c r="R57" s="87">
        <v>-17.133466720581055</v>
      </c>
      <c r="S57" s="88">
        <v>4.7836356163024902</v>
      </c>
      <c r="T57" s="87">
        <v>66.867183059650372</v>
      </c>
      <c r="U57" s="88">
        <v>2.5064223368549987</v>
      </c>
      <c r="V57" s="87">
        <v>83.639356930111475</v>
      </c>
      <c r="W57" s="88">
        <v>3.9781522448961466</v>
      </c>
      <c r="X57" s="87">
        <v>-16.772172927856445</v>
      </c>
      <c r="Y57" s="210">
        <v>4.7018985748291016</v>
      </c>
      <c r="Z57" s="110"/>
      <c r="AA57" s="110"/>
      <c r="AB57" s="110"/>
      <c r="AC57" s="110"/>
      <c r="AD57" s="110"/>
      <c r="AE57" s="110"/>
      <c r="AF57" s="110"/>
      <c r="AG57" s="110"/>
      <c r="AH57" s="110"/>
      <c r="AI57" s="110"/>
    </row>
    <row r="58" spans="1:35">
      <c r="A58" s="234" t="s">
        <v>67</v>
      </c>
      <c r="B58" s="87">
        <v>88.088865503697292</v>
      </c>
      <c r="C58" s="88">
        <v>0.55320699985852551</v>
      </c>
      <c r="D58" s="87">
        <v>94.430453892680816</v>
      </c>
      <c r="E58" s="88">
        <v>0.18539782647959158</v>
      </c>
      <c r="F58" s="87">
        <v>-6.3415884971618652</v>
      </c>
      <c r="G58" s="88">
        <v>0.5834469199180603</v>
      </c>
      <c r="H58" s="87">
        <v>89.75128055175324</v>
      </c>
      <c r="I58" s="88">
        <v>0.50429462469595188</v>
      </c>
      <c r="J58" s="87">
        <v>96.072872069094728</v>
      </c>
      <c r="K58" s="88">
        <v>0.26860822905460829</v>
      </c>
      <c r="L58" s="87">
        <v>-6.3215913772583008</v>
      </c>
      <c r="M58" s="88">
        <v>0.57136982679367065</v>
      </c>
      <c r="N58" s="87">
        <v>83.953551125523305</v>
      </c>
      <c r="O58" s="88">
        <v>0.62960859578404205</v>
      </c>
      <c r="P58" s="87">
        <v>94.752850318807674</v>
      </c>
      <c r="Q58" s="88">
        <v>0.18256092696032578</v>
      </c>
      <c r="R58" s="87">
        <v>-10.799299240112305</v>
      </c>
      <c r="S58" s="88">
        <v>0.65554213523864746</v>
      </c>
      <c r="T58" s="87">
        <v>88.342237324851098</v>
      </c>
      <c r="U58" s="88">
        <v>0.56137929513511597</v>
      </c>
      <c r="V58" s="87">
        <v>94.627726446351943</v>
      </c>
      <c r="W58" s="88">
        <v>0.18926356736341671</v>
      </c>
      <c r="X58" s="87">
        <v>-6.2854890823364258</v>
      </c>
      <c r="Y58" s="210">
        <v>0.59242504835128784</v>
      </c>
      <c r="Z58" s="110"/>
      <c r="AA58" s="110"/>
      <c r="AB58" s="110"/>
      <c r="AC58" s="110"/>
      <c r="AD58" s="110"/>
      <c r="AE58" s="110"/>
      <c r="AF58" s="110"/>
      <c r="AG58" s="110"/>
      <c r="AH58" s="110"/>
      <c r="AI58" s="110"/>
    </row>
    <row r="59" spans="1:35" s="64" customFormat="1">
      <c r="A59" s="306" t="s">
        <v>58</v>
      </c>
      <c r="B59" s="301">
        <v>54.221295793004757</v>
      </c>
      <c r="C59" s="238">
        <v>0.37469482720140951</v>
      </c>
      <c r="D59" s="301">
        <v>61.261460345125677</v>
      </c>
      <c r="E59" s="238">
        <v>0.82719133467258388</v>
      </c>
      <c r="F59" s="301">
        <v>-7.0401644706726074</v>
      </c>
      <c r="G59" s="238">
        <v>0.90809786319732666</v>
      </c>
      <c r="H59" s="301">
        <v>45.435924308568573</v>
      </c>
      <c r="I59" s="238">
        <v>0.4816450810628069</v>
      </c>
      <c r="J59" s="301">
        <v>55.294495368431953</v>
      </c>
      <c r="K59" s="238">
        <v>0.84163997829334547</v>
      </c>
      <c r="L59" s="301">
        <v>-9.8585710525512695</v>
      </c>
      <c r="M59" s="238">
        <v>0.96971124410629272</v>
      </c>
      <c r="N59" s="301">
        <v>70.134043142540392</v>
      </c>
      <c r="O59" s="238">
        <v>0.3143044340677707</v>
      </c>
      <c r="P59" s="301">
        <v>79.757400543538523</v>
      </c>
      <c r="Q59" s="238">
        <v>0.73551722087656413</v>
      </c>
      <c r="R59" s="301">
        <v>-9.6233577728271484</v>
      </c>
      <c r="S59" s="238">
        <v>0.79985803365707397</v>
      </c>
      <c r="T59" s="301">
        <v>67.996253281599621</v>
      </c>
      <c r="U59" s="238">
        <v>0.28630932012808868</v>
      </c>
      <c r="V59" s="301">
        <v>79.874913981152304</v>
      </c>
      <c r="W59" s="238">
        <v>0.70443310488831934</v>
      </c>
      <c r="X59" s="301">
        <v>-11.878661155700684</v>
      </c>
      <c r="Y59" s="239">
        <v>0.76039397716522217</v>
      </c>
      <c r="Z59" s="137"/>
      <c r="AA59" s="137"/>
      <c r="AB59" s="137"/>
      <c r="AC59" s="137"/>
      <c r="AD59" s="137"/>
      <c r="AE59" s="137"/>
      <c r="AF59" s="137"/>
      <c r="AG59" s="137"/>
      <c r="AH59" s="137"/>
      <c r="AI59" s="137"/>
    </row>
    <row r="60" spans="1:35" s="64" customFormat="1">
      <c r="A60" s="307" t="s">
        <v>83</v>
      </c>
      <c r="B60" s="87">
        <v>57.015762329101562</v>
      </c>
      <c r="C60" s="88">
        <v>0.49721187353134161</v>
      </c>
      <c r="D60" s="87">
        <v>67.037834167480469</v>
      </c>
      <c r="E60" s="88">
        <v>1.2116701602935791</v>
      </c>
      <c r="F60" s="87">
        <v>-10.022071838378906</v>
      </c>
      <c r="G60" s="88">
        <v>1.3097192049026489</v>
      </c>
      <c r="H60" s="87">
        <v>41.863162994384773</v>
      </c>
      <c r="I60" s="88">
        <v>0.62909001111984253</v>
      </c>
      <c r="J60" s="87">
        <v>54.512481689453132</v>
      </c>
      <c r="K60" s="88">
        <v>1.2968088388442991</v>
      </c>
      <c r="L60" s="87">
        <v>-12.649317741394043</v>
      </c>
      <c r="M60" s="88">
        <v>1.4413422346115112</v>
      </c>
      <c r="N60" s="87">
        <v>74.570289611816406</v>
      </c>
      <c r="O60" s="88">
        <v>0.37464097142219538</v>
      </c>
      <c r="P60" s="87">
        <v>82.740516662597656</v>
      </c>
      <c r="Q60" s="88">
        <v>0.93596303462982178</v>
      </c>
      <c r="R60" s="87">
        <v>-8.170222282409668</v>
      </c>
      <c r="S60" s="88">
        <v>1.0081580877304077</v>
      </c>
      <c r="T60" s="87">
        <v>72.739143371582031</v>
      </c>
      <c r="U60" s="88">
        <v>0.36011871695518488</v>
      </c>
      <c r="V60" s="87">
        <v>84.359840393066406</v>
      </c>
      <c r="W60" s="88">
        <v>0.94087821245193481</v>
      </c>
      <c r="X60" s="87">
        <v>-11.620694160461426</v>
      </c>
      <c r="Y60" s="210">
        <v>1.0074409246444702</v>
      </c>
      <c r="Z60" s="137"/>
      <c r="AA60" s="137"/>
      <c r="AB60" s="137"/>
      <c r="AC60" s="137"/>
      <c r="AD60" s="137"/>
      <c r="AE60" s="137"/>
      <c r="AF60" s="137"/>
      <c r="AG60" s="137"/>
      <c r="AH60" s="137"/>
      <c r="AI60" s="137"/>
    </row>
    <row r="61" spans="1:35" s="64" customFormat="1">
      <c r="A61" s="308" t="s">
        <v>82</v>
      </c>
      <c r="B61" s="106">
        <v>62.655476526982333</v>
      </c>
      <c r="C61" s="107">
        <v>0.28501301583347188</v>
      </c>
      <c r="D61" s="106">
        <v>69.923421500435822</v>
      </c>
      <c r="E61" s="107">
        <v>0.62930316328942892</v>
      </c>
      <c r="F61" s="106">
        <v>-7.2679448127746582</v>
      </c>
      <c r="G61" s="107">
        <v>0.69083636999130249</v>
      </c>
      <c r="H61" s="106">
        <v>54.169221752541333</v>
      </c>
      <c r="I61" s="107">
        <v>0.36714201918208589</v>
      </c>
      <c r="J61" s="106">
        <v>63.95266273875805</v>
      </c>
      <c r="K61" s="107">
        <v>0.66577231945532467</v>
      </c>
      <c r="L61" s="106">
        <v>-9.7834405899047852</v>
      </c>
      <c r="M61" s="107">
        <v>0.76029342412948608</v>
      </c>
      <c r="N61" s="106">
        <v>73.063688144181555</v>
      </c>
      <c r="O61" s="107">
        <v>0.24355903308109891</v>
      </c>
      <c r="P61" s="106">
        <v>82.521197062346019</v>
      </c>
      <c r="Q61" s="107">
        <v>0.56695250654482943</v>
      </c>
      <c r="R61" s="106">
        <v>-9.4575090408325195</v>
      </c>
      <c r="S61" s="107">
        <v>0.61705440282821655</v>
      </c>
      <c r="T61" s="106">
        <v>70.171088983214347</v>
      </c>
      <c r="U61" s="107">
        <v>0.22810795226591049</v>
      </c>
      <c r="V61" s="106">
        <v>80.234214851645206</v>
      </c>
      <c r="W61" s="107">
        <v>0.5754910393705831</v>
      </c>
      <c r="X61" s="106">
        <v>-10.063125610351562</v>
      </c>
      <c r="Y61" s="284">
        <v>0.61905020475387573</v>
      </c>
      <c r="Z61" s="137"/>
      <c r="AA61" s="137"/>
      <c r="AB61" s="137"/>
      <c r="AC61" s="137"/>
      <c r="AD61" s="137"/>
      <c r="AE61" s="137"/>
      <c r="AF61" s="137"/>
      <c r="AG61" s="137"/>
      <c r="AH61" s="137"/>
      <c r="AI61" s="137"/>
    </row>
    <row r="62" spans="1:35" ht="16" thickBot="1">
      <c r="A62" s="292" t="s">
        <v>525</v>
      </c>
      <c r="B62" s="293">
        <v>81.378299803667218</v>
      </c>
      <c r="C62" s="287">
        <v>0.98184975552002607</v>
      </c>
      <c r="D62" s="293">
        <v>85.066470231669371</v>
      </c>
      <c r="E62" s="287">
        <v>0.142961680679763</v>
      </c>
      <c r="F62" s="293">
        <v>-3.6881704330444336</v>
      </c>
      <c r="G62" s="287">
        <v>0.99220311641693115</v>
      </c>
      <c r="H62" s="293">
        <v>75.072733598368174</v>
      </c>
      <c r="I62" s="287">
        <v>1.0496713652124769</v>
      </c>
      <c r="J62" s="293">
        <v>88.624500025940506</v>
      </c>
      <c r="K62" s="287">
        <v>0.16114392814525871</v>
      </c>
      <c r="L62" s="293">
        <v>-13.551766395568848</v>
      </c>
      <c r="M62" s="287">
        <v>1.0619685649871826</v>
      </c>
      <c r="N62" s="293">
        <v>68.555199682624462</v>
      </c>
      <c r="O62" s="287">
        <v>0.97256776726028682</v>
      </c>
      <c r="P62" s="293">
        <v>76.143419620071839</v>
      </c>
      <c r="Q62" s="287">
        <v>0.181108359913669</v>
      </c>
      <c r="R62" s="293">
        <v>-7.5882201194763184</v>
      </c>
      <c r="S62" s="287">
        <v>0.98928678035736084</v>
      </c>
      <c r="T62" s="293">
        <v>82.737821147579808</v>
      </c>
      <c r="U62" s="287">
        <v>0.85835231536292678</v>
      </c>
      <c r="V62" s="293">
        <v>88.113046329075388</v>
      </c>
      <c r="W62" s="287">
        <v>0.16030170640479252</v>
      </c>
      <c r="X62" s="293">
        <v>-5.3752250671386719</v>
      </c>
      <c r="Y62" s="288">
        <v>0.87319260835647583</v>
      </c>
      <c r="Z62" s="110"/>
      <c r="AA62" s="110"/>
      <c r="AB62" s="110"/>
      <c r="AC62" s="110"/>
      <c r="AD62" s="110"/>
      <c r="AE62" s="110"/>
      <c r="AF62" s="110"/>
      <c r="AG62" s="110"/>
      <c r="AH62" s="110"/>
      <c r="AI62" s="110"/>
    </row>
    <row r="63" spans="1:35" s="64" customFormat="1">
      <c r="B63" s="87"/>
      <c r="C63" s="88"/>
      <c r="D63" s="87"/>
      <c r="E63" s="88"/>
      <c r="F63" s="87"/>
      <c r="G63" s="88"/>
      <c r="H63" s="87"/>
      <c r="I63" s="88"/>
      <c r="J63" s="87"/>
      <c r="K63" s="88"/>
      <c r="L63" s="87"/>
      <c r="M63" s="88"/>
      <c r="N63" s="87"/>
      <c r="O63" s="88"/>
      <c r="P63" s="87"/>
      <c r="Q63" s="88"/>
      <c r="R63" s="87"/>
      <c r="S63" s="88"/>
      <c r="T63" s="87"/>
      <c r="U63" s="88"/>
      <c r="V63" s="87"/>
      <c r="W63" s="88"/>
      <c r="X63" s="87"/>
      <c r="Y63" s="88"/>
      <c r="Z63" s="137"/>
      <c r="AA63" s="137"/>
      <c r="AB63" s="137"/>
      <c r="AC63" s="137"/>
      <c r="AD63" s="137"/>
      <c r="AE63" s="137"/>
      <c r="AF63" s="137"/>
      <c r="AG63" s="137"/>
      <c r="AH63" s="137"/>
      <c r="AI63" s="137"/>
    </row>
    <row r="64" spans="1:35">
      <c r="A64" s="13" t="s">
        <v>541</v>
      </c>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row>
    <row r="65" spans="1:35">
      <c r="A65" s="13" t="s">
        <v>540</v>
      </c>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row>
    <row r="66" spans="1:35">
      <c r="A66" s="13" t="s">
        <v>427</v>
      </c>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row>
    <row r="67" spans="1:35">
      <c r="A67" s="13" t="s">
        <v>320</v>
      </c>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row>
    <row r="68" spans="1:35">
      <c r="A68" s="43" t="s">
        <v>313</v>
      </c>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row>
    <row r="69" spans="1:35">
      <c r="A69" s="29"/>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row>
    <row r="70" spans="1:35">
      <c r="A70" s="3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row>
    <row r="71" spans="1:35">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row>
    <row r="73" spans="1:35">
      <c r="A73" s="43"/>
    </row>
  </sheetData>
  <sortState xmlns:xlrd2="http://schemas.microsoft.com/office/spreadsheetml/2017/richdata2" ref="A11:Y58">
    <sortCondition ref="A11"/>
  </sortState>
  <customSheetViews>
    <customSheetView guid="{D5EBC263-696F-49EE-8F70-9720399D0AE4}" scale="80" topLeftCell="A35">
      <selection activeCell="A65" sqref="A65"/>
      <pageMargins left="0.7" right="0.7" top="0.75" bottom="0.75" header="0.3" footer="0.3"/>
      <pageSetup paperSize="9" orientation="portrait" r:id="rId1"/>
    </customSheetView>
    <customSheetView guid="{353D1C49-C974-412E-95D5-6B2FB5C60A84}" scale="80">
      <selection activeCell="H9" sqref="H9:I9"/>
      <pageMargins left="0.7" right="0.7" top="0.75" bottom="0.75" header="0.3" footer="0.3"/>
      <pageSetup paperSize="9" orientation="portrait" r:id="rId2"/>
    </customSheetView>
  </customSheetViews>
  <mergeCells count="19">
    <mergeCell ref="G3:H3"/>
    <mergeCell ref="B7:Y7"/>
    <mergeCell ref="B8:G8"/>
    <mergeCell ref="H8:M8"/>
    <mergeCell ref="N8:S8"/>
    <mergeCell ref="T8:Y8"/>
    <mergeCell ref="A7:A10"/>
    <mergeCell ref="B9:C9"/>
    <mergeCell ref="D9:E9"/>
    <mergeCell ref="X9:Y9"/>
    <mergeCell ref="N9:O9"/>
    <mergeCell ref="P9:Q9"/>
    <mergeCell ref="R9:S9"/>
    <mergeCell ref="T9:U9"/>
    <mergeCell ref="V9:W9"/>
    <mergeCell ref="F9:G9"/>
    <mergeCell ref="H9:I9"/>
    <mergeCell ref="L9:M9"/>
    <mergeCell ref="J9:K9"/>
  </mergeCells>
  <conditionalFormatting sqref="F11:F62 L11:L62 R11:R62 X11:X62">
    <cfRule type="expression" dxfId="83" priority="1">
      <formula>ABS(F11/G11)&gt;1.96</formula>
    </cfRule>
  </conditionalFormatting>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AI68"/>
  <sheetViews>
    <sheetView showGridLines="0" zoomScaleNormal="100" workbookViewId="0"/>
  </sheetViews>
  <sheetFormatPr baseColWidth="10" defaultColWidth="8.83203125" defaultRowHeight="13"/>
  <cols>
    <col min="1" max="1" width="34" style="13" customWidth="1"/>
    <col min="2" max="7" width="10.33203125" style="13" customWidth="1"/>
    <col min="8" max="16384" width="8.83203125" style="13"/>
  </cols>
  <sheetData>
    <row r="1" spans="1:35">
      <c r="A1" s="13" t="str">
        <f ca="1">RIGHT(CELL("Filename",A1),LEN(CELL("Filename",A1))-FIND("]",CELL("Filename",A1)))</f>
        <v>Tabela BMUL.TP.DIV_PRACT_I3</v>
      </c>
      <c r="J1" s="113" t="s">
        <v>346</v>
      </c>
      <c r="O1" s="14"/>
    </row>
    <row r="2" spans="1:35">
      <c r="A2" s="13" t="s">
        <v>270</v>
      </c>
      <c r="J2" s="15" t="s">
        <v>386</v>
      </c>
    </row>
    <row r="3" spans="1:35">
      <c r="A3" s="3" t="s">
        <v>180</v>
      </c>
    </row>
    <row r="4" spans="1:35">
      <c r="A4" s="184" t="s">
        <v>181</v>
      </c>
    </row>
    <row r="5" spans="1:35">
      <c r="A5" s="17"/>
    </row>
    <row r="6" spans="1:35" ht="14" thickBot="1">
      <c r="A6" s="17"/>
    </row>
    <row r="7" spans="1:35" s="197" customFormat="1" ht="24" customHeight="1">
      <c r="A7" s="444"/>
      <c r="B7" s="463" t="s">
        <v>624</v>
      </c>
      <c r="C7" s="464"/>
      <c r="D7" s="464"/>
      <c r="E7" s="464"/>
      <c r="F7" s="464"/>
      <c r="G7" s="464"/>
      <c r="H7" s="464"/>
      <c r="I7" s="464"/>
      <c r="J7" s="464"/>
      <c r="K7" s="464"/>
      <c r="L7" s="464"/>
      <c r="M7" s="464"/>
      <c r="N7" s="464"/>
      <c r="O7" s="464"/>
      <c r="P7" s="465"/>
      <c r="Q7" s="466"/>
      <c r="R7" s="466"/>
      <c r="S7" s="466"/>
      <c r="T7" s="466"/>
      <c r="U7" s="466"/>
      <c r="V7" s="466"/>
      <c r="W7" s="466"/>
      <c r="X7" s="466"/>
      <c r="Y7" s="467"/>
      <c r="Z7" s="196"/>
      <c r="AA7" s="196"/>
      <c r="AB7" s="196"/>
      <c r="AC7" s="196"/>
      <c r="AD7" s="196"/>
      <c r="AE7" s="196"/>
      <c r="AF7" s="196"/>
      <c r="AG7" s="196"/>
      <c r="AH7" s="196"/>
      <c r="AI7" s="196"/>
    </row>
    <row r="8" spans="1:35" s="197" customFormat="1" ht="47.5" customHeight="1">
      <c r="A8" s="430"/>
      <c r="B8" s="382" t="s">
        <v>543</v>
      </c>
      <c r="C8" s="382"/>
      <c r="D8" s="382"/>
      <c r="E8" s="382"/>
      <c r="F8" s="382"/>
      <c r="G8" s="382"/>
      <c r="H8" s="382" t="s">
        <v>175</v>
      </c>
      <c r="I8" s="382"/>
      <c r="J8" s="382"/>
      <c r="K8" s="382"/>
      <c r="L8" s="382"/>
      <c r="M8" s="382"/>
      <c r="N8" s="382" t="s">
        <v>544</v>
      </c>
      <c r="O8" s="382"/>
      <c r="P8" s="382"/>
      <c r="Q8" s="382"/>
      <c r="R8" s="382"/>
      <c r="S8" s="382"/>
      <c r="T8" s="382" t="s">
        <v>177</v>
      </c>
      <c r="U8" s="382"/>
      <c r="V8" s="382"/>
      <c r="W8" s="382"/>
      <c r="X8" s="382"/>
      <c r="Y8" s="383"/>
      <c r="Z8" s="196"/>
      <c r="AA8" s="196"/>
      <c r="AB8" s="196"/>
      <c r="AC8" s="196"/>
      <c r="AD8" s="196"/>
      <c r="AE8" s="196"/>
      <c r="AF8" s="196"/>
      <c r="AG8" s="196"/>
      <c r="AH8" s="196"/>
      <c r="AI8" s="196"/>
    </row>
    <row r="9" spans="1:35" s="197" customFormat="1" ht="45.5" customHeight="1">
      <c r="A9" s="430"/>
      <c r="B9" s="468" t="s">
        <v>179</v>
      </c>
      <c r="C9" s="468"/>
      <c r="D9" s="374" t="s">
        <v>625</v>
      </c>
      <c r="E9" s="374"/>
      <c r="F9" s="374" t="s">
        <v>178</v>
      </c>
      <c r="G9" s="374"/>
      <c r="H9" s="374" t="s">
        <v>179</v>
      </c>
      <c r="I9" s="374"/>
      <c r="J9" s="374" t="s">
        <v>625</v>
      </c>
      <c r="K9" s="374"/>
      <c r="L9" s="374" t="s">
        <v>539</v>
      </c>
      <c r="M9" s="374"/>
      <c r="N9" s="374" t="s">
        <v>179</v>
      </c>
      <c r="O9" s="374"/>
      <c r="P9" s="374" t="s">
        <v>625</v>
      </c>
      <c r="Q9" s="374"/>
      <c r="R9" s="374" t="s">
        <v>539</v>
      </c>
      <c r="S9" s="374"/>
      <c r="T9" s="374" t="s">
        <v>179</v>
      </c>
      <c r="U9" s="374"/>
      <c r="V9" s="374" t="s">
        <v>625</v>
      </c>
      <c r="W9" s="374"/>
      <c r="X9" s="374" t="s">
        <v>539</v>
      </c>
      <c r="Y9" s="375"/>
      <c r="Z9" s="196"/>
      <c r="AA9" s="196"/>
      <c r="AB9" s="196"/>
      <c r="AC9" s="196"/>
      <c r="AD9" s="196"/>
      <c r="AE9" s="196"/>
      <c r="AF9" s="196"/>
      <c r="AG9" s="196"/>
      <c r="AH9" s="196"/>
      <c r="AI9" s="196"/>
    </row>
    <row r="10" spans="1:35">
      <c r="A10" s="431"/>
      <c r="B10" s="33" t="s">
        <v>490</v>
      </c>
      <c r="C10" s="42" t="s">
        <v>309</v>
      </c>
      <c r="D10" s="33" t="s">
        <v>490</v>
      </c>
      <c r="E10" s="42" t="s">
        <v>309</v>
      </c>
      <c r="F10" s="33" t="s">
        <v>497</v>
      </c>
      <c r="G10" s="42" t="s">
        <v>309</v>
      </c>
      <c r="H10" s="33" t="s">
        <v>490</v>
      </c>
      <c r="I10" s="42" t="s">
        <v>309</v>
      </c>
      <c r="J10" s="33" t="s">
        <v>490</v>
      </c>
      <c r="K10" s="42" t="s">
        <v>309</v>
      </c>
      <c r="L10" s="33" t="s">
        <v>497</v>
      </c>
      <c r="M10" s="42" t="s">
        <v>309</v>
      </c>
      <c r="N10" s="33" t="s">
        <v>490</v>
      </c>
      <c r="O10" s="42" t="s">
        <v>309</v>
      </c>
      <c r="P10" s="33" t="s">
        <v>490</v>
      </c>
      <c r="Q10" s="42" t="s">
        <v>309</v>
      </c>
      <c r="R10" s="33" t="s">
        <v>497</v>
      </c>
      <c r="S10" s="42" t="s">
        <v>309</v>
      </c>
      <c r="T10" s="33" t="s">
        <v>490</v>
      </c>
      <c r="U10" s="42" t="s">
        <v>309</v>
      </c>
      <c r="V10" s="33" t="s">
        <v>490</v>
      </c>
      <c r="W10" s="42" t="s">
        <v>309</v>
      </c>
      <c r="X10" s="33" t="s">
        <v>497</v>
      </c>
      <c r="Y10" s="315" t="s">
        <v>309</v>
      </c>
      <c r="Z10" s="34"/>
      <c r="AA10" s="34"/>
      <c r="AB10" s="34"/>
      <c r="AC10" s="34"/>
      <c r="AD10" s="34"/>
      <c r="AE10" s="34"/>
      <c r="AF10" s="34"/>
      <c r="AG10" s="34"/>
      <c r="AH10" s="34"/>
      <c r="AI10" s="34"/>
    </row>
    <row r="11" spans="1:35">
      <c r="A11" s="234" t="s">
        <v>49</v>
      </c>
      <c r="B11" s="87">
        <v>81.793237977737519</v>
      </c>
      <c r="C11" s="88">
        <v>1.6020495309678027</v>
      </c>
      <c r="D11" s="87">
        <v>91.789112125044852</v>
      </c>
      <c r="E11" s="88">
        <v>2.4303821502793341</v>
      </c>
      <c r="F11" s="87">
        <v>-9.9958744049072266</v>
      </c>
      <c r="G11" s="88">
        <v>2.9108967781066895</v>
      </c>
      <c r="H11" s="87">
        <v>65.254994169368047</v>
      </c>
      <c r="I11" s="88">
        <v>3.1179382732867924</v>
      </c>
      <c r="J11" s="87">
        <v>73.440229329936301</v>
      </c>
      <c r="K11" s="88">
        <v>5.2577451068936663</v>
      </c>
      <c r="L11" s="87">
        <v>-8.1852350234985352</v>
      </c>
      <c r="M11" s="88">
        <v>6.1127262115478516</v>
      </c>
      <c r="N11" s="87">
        <v>76.687497849157182</v>
      </c>
      <c r="O11" s="88">
        <v>1.7649882968194504</v>
      </c>
      <c r="P11" s="87">
        <v>78.142493914785945</v>
      </c>
      <c r="Q11" s="88">
        <v>4.6318761243133624</v>
      </c>
      <c r="R11" s="87">
        <v>-1.4549961090087891</v>
      </c>
      <c r="S11" s="88">
        <v>4.956758975982666</v>
      </c>
      <c r="T11" s="87">
        <v>89.522694225903194</v>
      </c>
      <c r="U11" s="88">
        <v>1.3137940151198502</v>
      </c>
      <c r="V11" s="87">
        <v>85.11608708539255</v>
      </c>
      <c r="W11" s="88">
        <v>5.3042399982956656</v>
      </c>
      <c r="X11" s="87">
        <v>4.4066071510314941</v>
      </c>
      <c r="Y11" s="210">
        <v>5.4645233154296875</v>
      </c>
      <c r="Z11" s="110"/>
      <c r="AA11" s="110"/>
      <c r="AB11" s="110"/>
      <c r="AC11" s="110"/>
      <c r="AD11" s="110"/>
      <c r="AE11" s="110"/>
      <c r="AF11" s="110"/>
      <c r="AG11" s="110"/>
      <c r="AH11" s="110"/>
      <c r="AI11" s="110"/>
    </row>
    <row r="12" spans="1:35">
      <c r="A12" s="234" t="s">
        <v>79</v>
      </c>
      <c r="B12" s="87">
        <v>75.374450435799361</v>
      </c>
      <c r="C12" s="88">
        <v>1.7110584324665958</v>
      </c>
      <c r="D12" s="87">
        <v>87.641699003758873</v>
      </c>
      <c r="E12" s="88">
        <v>0.73834946033108373</v>
      </c>
      <c r="F12" s="87">
        <v>-12.267248153686523</v>
      </c>
      <c r="G12" s="88">
        <v>1.8635667562484741</v>
      </c>
      <c r="H12" s="87">
        <v>79.645514899149362</v>
      </c>
      <c r="I12" s="88">
        <v>1.6133687330125241</v>
      </c>
      <c r="J12" s="87">
        <v>89.927765894092289</v>
      </c>
      <c r="K12" s="88">
        <v>0.54083924111909643</v>
      </c>
      <c r="L12" s="87">
        <v>-10.282251358032227</v>
      </c>
      <c r="M12" s="88">
        <v>1.7016068696975708</v>
      </c>
      <c r="N12" s="87">
        <v>78.798146158705691</v>
      </c>
      <c r="O12" s="88">
        <v>1.3280730367328029</v>
      </c>
      <c r="P12" s="87">
        <v>84.280605799257387</v>
      </c>
      <c r="Q12" s="88">
        <v>0.86167970852266085</v>
      </c>
      <c r="R12" s="87">
        <v>-5.482459545135498</v>
      </c>
      <c r="S12" s="88">
        <v>1.5831203460693359</v>
      </c>
      <c r="T12" s="87">
        <v>83.548958862419312</v>
      </c>
      <c r="U12" s="88">
        <v>1.3297072024655372</v>
      </c>
      <c r="V12" s="87">
        <v>91.800660389729572</v>
      </c>
      <c r="W12" s="88">
        <v>0.56556514223623966</v>
      </c>
      <c r="X12" s="87">
        <v>-8.2517013549804688</v>
      </c>
      <c r="Y12" s="210">
        <v>1.4449862241744995</v>
      </c>
      <c r="Z12" s="110"/>
      <c r="AA12" s="110"/>
      <c r="AB12" s="110"/>
      <c r="AC12" s="110"/>
      <c r="AD12" s="110"/>
      <c r="AE12" s="110"/>
      <c r="AF12" s="110"/>
      <c r="AG12" s="110"/>
      <c r="AH12" s="110"/>
      <c r="AI12" s="110"/>
    </row>
    <row r="13" spans="1:35">
      <c r="A13" s="234" t="s">
        <v>47</v>
      </c>
      <c r="B13" s="87">
        <v>16.338634682780299</v>
      </c>
      <c r="C13" s="88">
        <v>1.5815812004412373</v>
      </c>
      <c r="D13" s="87">
        <v>16.835232535607179</v>
      </c>
      <c r="E13" s="88">
        <v>5.0144081036025216</v>
      </c>
      <c r="F13" s="87">
        <v>-0.49659785628318787</v>
      </c>
      <c r="G13" s="88">
        <v>5.2579164505004883</v>
      </c>
      <c r="H13" s="87">
        <v>20.06521831934803</v>
      </c>
      <c r="I13" s="88">
        <v>2.2701373193863086</v>
      </c>
      <c r="J13" s="87">
        <v>29.218928801595791</v>
      </c>
      <c r="K13" s="88">
        <v>6.7065723876807501</v>
      </c>
      <c r="L13" s="87">
        <v>-9.1537103652954102</v>
      </c>
      <c r="M13" s="88">
        <v>7.0803699493408203</v>
      </c>
      <c r="N13" s="87">
        <v>11.83964238817097</v>
      </c>
      <c r="O13" s="88">
        <v>1.1344828623672765</v>
      </c>
      <c r="P13" s="87">
        <v>21.775077789817679</v>
      </c>
      <c r="Q13" s="88">
        <v>5.0648642089699498</v>
      </c>
      <c r="R13" s="87">
        <v>-9.9354352951049805</v>
      </c>
      <c r="S13" s="88">
        <v>5.190366268157959</v>
      </c>
      <c r="T13" s="87">
        <v>58.195872962559058</v>
      </c>
      <c r="U13" s="88">
        <v>2.2333082463939586</v>
      </c>
      <c r="V13" s="87">
        <v>66.02249025163124</v>
      </c>
      <c r="W13" s="88">
        <v>5.4704099908372372</v>
      </c>
      <c r="X13" s="87">
        <v>-7.8266172409057617</v>
      </c>
      <c r="Y13" s="210">
        <v>5.908726692199707</v>
      </c>
      <c r="Z13" s="110"/>
      <c r="AA13" s="110"/>
      <c r="AB13" s="110"/>
      <c r="AC13" s="110"/>
      <c r="AD13" s="110"/>
      <c r="AE13" s="110"/>
      <c r="AF13" s="110"/>
      <c r="AG13" s="110"/>
      <c r="AH13" s="110"/>
      <c r="AI13" s="110"/>
    </row>
    <row r="14" spans="1:35">
      <c r="A14" s="234" t="s">
        <v>44</v>
      </c>
      <c r="B14" s="87">
        <v>39.038023808223713</v>
      </c>
      <c r="C14" s="88">
        <v>2.0795716929696186</v>
      </c>
      <c r="D14" s="87">
        <v>46.708670738328692</v>
      </c>
      <c r="E14" s="88">
        <v>5.9714129988110365</v>
      </c>
      <c r="F14" s="87">
        <v>-7.670647144317627</v>
      </c>
      <c r="G14" s="88">
        <v>6.3231630325317383</v>
      </c>
      <c r="H14" s="87">
        <v>30.20943429970384</v>
      </c>
      <c r="I14" s="88">
        <v>2.8735331973001204</v>
      </c>
      <c r="J14" s="87">
        <v>32.059202928780813</v>
      </c>
      <c r="K14" s="88">
        <v>5.0815622318810734</v>
      </c>
      <c r="L14" s="87">
        <v>-1.8497686386108398</v>
      </c>
      <c r="M14" s="88">
        <v>5.8377623558044434</v>
      </c>
      <c r="N14" s="87">
        <v>65.087573801348981</v>
      </c>
      <c r="O14" s="88">
        <v>2.2023984338482463</v>
      </c>
      <c r="P14" s="87">
        <v>88.992879195592295</v>
      </c>
      <c r="Q14" s="88">
        <v>3.6607153110871544</v>
      </c>
      <c r="R14" s="87">
        <v>-23.905305862426758</v>
      </c>
      <c r="S14" s="88">
        <v>4.2721652984619141</v>
      </c>
      <c r="T14" s="87">
        <v>56.713222272824581</v>
      </c>
      <c r="U14" s="88">
        <v>1.5503395162934166</v>
      </c>
      <c r="V14" s="87">
        <v>80.611441167080613</v>
      </c>
      <c r="W14" s="88">
        <v>5.6498993405384219</v>
      </c>
      <c r="X14" s="87">
        <v>-23.898218154907227</v>
      </c>
      <c r="Y14" s="210">
        <v>5.8587470054626465</v>
      </c>
      <c r="Z14" s="110"/>
      <c r="AA14" s="110"/>
      <c r="AB14" s="110"/>
      <c r="AC14" s="110"/>
      <c r="AD14" s="110"/>
      <c r="AE14" s="110"/>
      <c r="AF14" s="110"/>
      <c r="AG14" s="110"/>
      <c r="AH14" s="110"/>
      <c r="AI14" s="110"/>
    </row>
    <row r="15" spans="1:35">
      <c r="A15" s="234" t="s">
        <v>74</v>
      </c>
      <c r="B15" s="87">
        <v>55.492429613978537</v>
      </c>
      <c r="C15" s="88">
        <v>0.93117593902086448</v>
      </c>
      <c r="D15" s="87">
        <v>77.653826187697561</v>
      </c>
      <c r="E15" s="88">
        <v>0.3086259428618196</v>
      </c>
      <c r="F15" s="87">
        <v>-22.161396026611328</v>
      </c>
      <c r="G15" s="88">
        <v>0.98098856210708618</v>
      </c>
      <c r="H15" s="87">
        <v>49.076725189603273</v>
      </c>
      <c r="I15" s="88">
        <v>0.96320123324768092</v>
      </c>
      <c r="J15" s="87">
        <v>73.054158139518819</v>
      </c>
      <c r="K15" s="88">
        <v>0.3706727814965689</v>
      </c>
      <c r="L15" s="87">
        <v>-23.977432250976562</v>
      </c>
      <c r="M15" s="88">
        <v>1.0320634841918945</v>
      </c>
      <c r="N15" s="87">
        <v>77.282857269306547</v>
      </c>
      <c r="O15" s="88">
        <v>1.0614706024965426</v>
      </c>
      <c r="P15" s="87">
        <v>93.532798821735227</v>
      </c>
      <c r="Q15" s="88">
        <v>0.18674035246811979</v>
      </c>
      <c r="R15" s="87">
        <v>-16.249940872192383</v>
      </c>
      <c r="S15" s="88">
        <v>1.0777716636657715</v>
      </c>
      <c r="T15" s="87">
        <v>74.034166287473568</v>
      </c>
      <c r="U15" s="88">
        <v>0.96077860467255671</v>
      </c>
      <c r="V15" s="87">
        <v>89.028822659368501</v>
      </c>
      <c r="W15" s="88">
        <v>0.16896474566644257</v>
      </c>
      <c r="X15" s="87">
        <v>-14.994656562805176</v>
      </c>
      <c r="Y15" s="210">
        <v>0.97552275657653809</v>
      </c>
      <c r="Z15" s="110"/>
      <c r="AA15" s="110"/>
      <c r="AB15" s="110"/>
      <c r="AC15" s="110"/>
      <c r="AD15" s="110"/>
      <c r="AE15" s="110"/>
      <c r="AF15" s="110"/>
      <c r="AG15" s="110"/>
      <c r="AH15" s="110"/>
      <c r="AI15" s="110"/>
    </row>
    <row r="16" spans="1:35">
      <c r="A16" s="213" t="s">
        <v>34</v>
      </c>
      <c r="B16" s="214">
        <v>46.686389684436321</v>
      </c>
      <c r="C16" s="215">
        <v>1.5276819110993991</v>
      </c>
      <c r="D16" s="214">
        <v>64.404208072224776</v>
      </c>
      <c r="E16" s="215">
        <v>0.66607306455313742</v>
      </c>
      <c r="F16" s="214">
        <v>-17.717819213867188</v>
      </c>
      <c r="G16" s="215">
        <v>1.6665729284286499</v>
      </c>
      <c r="H16" s="214">
        <v>37.91656158410138</v>
      </c>
      <c r="I16" s="215">
        <v>1.452837886429361</v>
      </c>
      <c r="J16" s="214">
        <v>41.433810845463022</v>
      </c>
      <c r="K16" s="215">
        <v>0.61975606053432286</v>
      </c>
      <c r="L16" s="214">
        <v>-3.5172493457794189</v>
      </c>
      <c r="M16" s="215">
        <v>1.5795048475265503</v>
      </c>
      <c r="N16" s="214">
        <v>75.507900202350314</v>
      </c>
      <c r="O16" s="215">
        <v>1.1240642215604326</v>
      </c>
      <c r="P16" s="214">
        <v>84.3571983958294</v>
      </c>
      <c r="Q16" s="215">
        <v>0.57139027281288435</v>
      </c>
      <c r="R16" s="214">
        <v>-8.8492984771728516</v>
      </c>
      <c r="S16" s="215">
        <v>1.2609548568725586</v>
      </c>
      <c r="T16" s="214">
        <v>58.624573680432832</v>
      </c>
      <c r="U16" s="215">
        <v>1.298943614805192</v>
      </c>
      <c r="V16" s="214">
        <v>74.013757666924818</v>
      </c>
      <c r="W16" s="215">
        <v>0.72260796749933331</v>
      </c>
      <c r="X16" s="214">
        <v>-15.38918399810791</v>
      </c>
      <c r="Y16" s="216">
        <v>1.4864107370376587</v>
      </c>
      <c r="Z16" s="110"/>
      <c r="AA16" s="110"/>
      <c r="AB16" s="110"/>
      <c r="AC16" s="110"/>
      <c r="AD16" s="110"/>
      <c r="AE16" s="110"/>
      <c r="AF16" s="110"/>
      <c r="AG16" s="110"/>
      <c r="AH16" s="110"/>
      <c r="AI16" s="110"/>
    </row>
    <row r="17" spans="1:35">
      <c r="A17" s="234" t="s">
        <v>46</v>
      </c>
      <c r="B17" s="87">
        <v>38.767733224680349</v>
      </c>
      <c r="C17" s="88">
        <v>1.094993941839274</v>
      </c>
      <c r="D17" s="87">
        <v>37.210738697508781</v>
      </c>
      <c r="E17" s="88">
        <v>0.41738491820842138</v>
      </c>
      <c r="F17" s="87">
        <v>1.5569945573806763</v>
      </c>
      <c r="G17" s="88">
        <v>1.171845555305481</v>
      </c>
      <c r="H17" s="87">
        <v>43.345992970737299</v>
      </c>
      <c r="I17" s="88">
        <v>1.065194642418543</v>
      </c>
      <c r="J17" s="87">
        <v>38.205726566304307</v>
      </c>
      <c r="K17" s="88">
        <v>0.41532567993901637</v>
      </c>
      <c r="L17" s="87">
        <v>5.1402664184570312</v>
      </c>
      <c r="M17" s="88">
        <v>1.1433000564575195</v>
      </c>
      <c r="N17" s="87">
        <v>69.248866210815009</v>
      </c>
      <c r="O17" s="88">
        <v>1.2265999234858433</v>
      </c>
      <c r="P17" s="87">
        <v>79.381502136195479</v>
      </c>
      <c r="Q17" s="88">
        <v>0.33648067853008873</v>
      </c>
      <c r="R17" s="87">
        <v>-10.132636070251465</v>
      </c>
      <c r="S17" s="88">
        <v>1.2719146013259888</v>
      </c>
      <c r="T17" s="87">
        <v>78.063952652068423</v>
      </c>
      <c r="U17" s="88">
        <v>0.96314503339283475</v>
      </c>
      <c r="V17" s="87">
        <v>94.0303915798752</v>
      </c>
      <c r="W17" s="88">
        <v>0.2279824978057195</v>
      </c>
      <c r="X17" s="87">
        <v>-15.966439247131348</v>
      </c>
      <c r="Y17" s="210">
        <v>0.98975974321365356</v>
      </c>
      <c r="Z17" s="110"/>
      <c r="AA17" s="110"/>
      <c r="AB17" s="110"/>
      <c r="AC17" s="110"/>
      <c r="AD17" s="110"/>
      <c r="AE17" s="110"/>
      <c r="AF17" s="110"/>
      <c r="AG17" s="110"/>
      <c r="AH17" s="110"/>
      <c r="AI17" s="110"/>
    </row>
    <row r="18" spans="1:35">
      <c r="A18" s="234" t="s">
        <v>32</v>
      </c>
      <c r="B18" s="87">
        <v>78.752573905601338</v>
      </c>
      <c r="C18" s="88">
        <v>1.4926955230967243</v>
      </c>
      <c r="D18" s="87">
        <v>93.748679123848078</v>
      </c>
      <c r="E18" s="88">
        <v>2.1924042633760261</v>
      </c>
      <c r="F18" s="87">
        <v>-14.996105194091797</v>
      </c>
      <c r="G18" s="88">
        <v>2.6523153781890869</v>
      </c>
      <c r="H18" s="87">
        <v>50.225108968781157</v>
      </c>
      <c r="I18" s="88">
        <v>1.9679177563378392</v>
      </c>
      <c r="J18" s="87">
        <v>70.217241714924981</v>
      </c>
      <c r="K18" s="88">
        <v>4.206378006016287</v>
      </c>
      <c r="L18" s="87">
        <v>-19.992132186889648</v>
      </c>
      <c r="M18" s="88">
        <v>4.6439547538757324</v>
      </c>
      <c r="N18" s="87">
        <v>76.790447875785745</v>
      </c>
      <c r="O18" s="88">
        <v>1.2874826734265357</v>
      </c>
      <c r="P18" s="87">
        <v>94.4460644994072</v>
      </c>
      <c r="Q18" s="88">
        <v>2.0128194992196695</v>
      </c>
      <c r="R18" s="87">
        <v>-17.655616760253906</v>
      </c>
      <c r="S18" s="88">
        <v>2.3893625736236572</v>
      </c>
      <c r="T18" s="87">
        <v>68.241049743262764</v>
      </c>
      <c r="U18" s="88">
        <v>1.5515663311389722</v>
      </c>
      <c r="V18" s="87">
        <v>85.499181520301704</v>
      </c>
      <c r="W18" s="88">
        <v>3.3183808618611934</v>
      </c>
      <c r="X18" s="87">
        <v>-17.25813102722168</v>
      </c>
      <c r="Y18" s="210">
        <v>3.6631965637207031</v>
      </c>
      <c r="Z18" s="110"/>
      <c r="AA18" s="110"/>
      <c r="AB18" s="110"/>
      <c r="AC18" s="110"/>
      <c r="AD18" s="110"/>
      <c r="AE18" s="110"/>
      <c r="AF18" s="110"/>
      <c r="AG18" s="110"/>
      <c r="AH18" s="110"/>
      <c r="AI18" s="110"/>
    </row>
    <row r="19" spans="1:35">
      <c r="A19" s="234" t="s">
        <v>75</v>
      </c>
      <c r="B19" s="87">
        <v>40.876579849625109</v>
      </c>
      <c r="C19" s="88">
        <v>1.9317240845942629</v>
      </c>
      <c r="D19" s="87">
        <v>52.415368621619663</v>
      </c>
      <c r="E19" s="88">
        <v>6.1378756064854638</v>
      </c>
      <c r="F19" s="87">
        <v>-11.538788795471191</v>
      </c>
      <c r="G19" s="88">
        <v>6.4346776008605957</v>
      </c>
      <c r="H19" s="87">
        <v>25.885545476943442</v>
      </c>
      <c r="I19" s="88">
        <v>1.7423937277532648</v>
      </c>
      <c r="J19" s="87">
        <v>37.130646546226039</v>
      </c>
      <c r="K19" s="88">
        <v>5.6695425979010219</v>
      </c>
      <c r="L19" s="87">
        <v>-11.245100975036621</v>
      </c>
      <c r="M19" s="88">
        <v>5.9312434196472168</v>
      </c>
      <c r="N19" s="87">
        <v>48.816552768326943</v>
      </c>
      <c r="O19" s="88">
        <v>1.8892060785176568</v>
      </c>
      <c r="P19" s="87">
        <v>67.930358434626697</v>
      </c>
      <c r="Q19" s="88">
        <v>5.7675140845351356</v>
      </c>
      <c r="R19" s="87">
        <v>-19.113805770874023</v>
      </c>
      <c r="S19" s="88">
        <v>6.0690460205078125</v>
      </c>
      <c r="T19" s="87">
        <v>47.487302834005057</v>
      </c>
      <c r="U19" s="88">
        <v>1.6801685764885579</v>
      </c>
      <c r="V19" s="87">
        <v>61.406067341523851</v>
      </c>
      <c r="W19" s="88">
        <v>6.1273661362867564</v>
      </c>
      <c r="X19" s="87">
        <v>-13.918764114379883</v>
      </c>
      <c r="Y19" s="210">
        <v>6.3535490036010742</v>
      </c>
      <c r="Z19" s="110"/>
      <c r="AA19" s="110"/>
      <c r="AB19" s="110"/>
      <c r="AC19" s="110"/>
      <c r="AD19" s="110"/>
      <c r="AE19" s="110"/>
      <c r="AF19" s="110"/>
      <c r="AG19" s="110"/>
      <c r="AH19" s="110"/>
      <c r="AI19" s="110"/>
    </row>
    <row r="20" spans="1:35">
      <c r="A20" s="234" t="s">
        <v>37</v>
      </c>
      <c r="B20" s="87">
        <v>94.924250933314099</v>
      </c>
      <c r="C20" s="88">
        <v>1.1461084247007187</v>
      </c>
      <c r="D20" s="87">
        <v>97.294170577139539</v>
      </c>
      <c r="E20" s="88">
        <v>1.6177396705562737</v>
      </c>
      <c r="F20" s="87">
        <v>-2.3699195384979248</v>
      </c>
      <c r="G20" s="88">
        <v>1.9825856685638428</v>
      </c>
      <c r="H20" s="87">
        <v>72.784626606225359</v>
      </c>
      <c r="I20" s="88">
        <v>2.7282689894299548</v>
      </c>
      <c r="J20" s="87">
        <v>87.457941426495111</v>
      </c>
      <c r="K20" s="88">
        <v>2.7394837693552669</v>
      </c>
      <c r="L20" s="87">
        <v>-14.673315048217773</v>
      </c>
      <c r="M20" s="88">
        <v>3.86629319190979</v>
      </c>
      <c r="N20" s="87">
        <v>87.314040417125</v>
      </c>
      <c r="O20" s="88">
        <v>1.2606962631462957</v>
      </c>
      <c r="P20" s="87">
        <v>92.222298324698755</v>
      </c>
      <c r="Q20" s="88">
        <v>3.1169902026520067</v>
      </c>
      <c r="R20" s="87">
        <v>-4.9082579612731934</v>
      </c>
      <c r="S20" s="88">
        <v>3.3622884750366211</v>
      </c>
      <c r="T20" s="87">
        <v>84.942248398018975</v>
      </c>
      <c r="U20" s="88">
        <v>1.6313632548287196</v>
      </c>
      <c r="V20" s="87">
        <v>83.807566877072688</v>
      </c>
      <c r="W20" s="88">
        <v>4.8259544889472163</v>
      </c>
      <c r="X20" s="87">
        <v>1.1346814632415771</v>
      </c>
      <c r="Y20" s="210">
        <v>5.0942301750183105</v>
      </c>
      <c r="Z20" s="110"/>
      <c r="AA20" s="110"/>
      <c r="AB20" s="110"/>
      <c r="AC20" s="110"/>
      <c r="AD20" s="110"/>
      <c r="AE20" s="110"/>
      <c r="AF20" s="110"/>
      <c r="AG20" s="110"/>
      <c r="AH20" s="110"/>
      <c r="AI20" s="110"/>
    </row>
    <row r="21" spans="1:35" ht="14" thickBot="1">
      <c r="A21" s="218" t="s">
        <v>67</v>
      </c>
      <c r="B21" s="279">
        <v>87.360471704221638</v>
      </c>
      <c r="C21" s="243">
        <v>0.58704191204453005</v>
      </c>
      <c r="D21" s="279">
        <v>94.366958129927667</v>
      </c>
      <c r="E21" s="243">
        <v>0.28787831180424778</v>
      </c>
      <c r="F21" s="279">
        <v>-7.0064864158630371</v>
      </c>
      <c r="G21" s="243">
        <v>0.65382879972457886</v>
      </c>
      <c r="H21" s="279">
        <v>89.495628566779402</v>
      </c>
      <c r="I21" s="243">
        <v>0.52070916449405591</v>
      </c>
      <c r="J21" s="279">
        <v>97.021155110307561</v>
      </c>
      <c r="K21" s="243">
        <v>0.21975384516175614</v>
      </c>
      <c r="L21" s="279">
        <v>-7.5255265235900879</v>
      </c>
      <c r="M21" s="243">
        <v>0.5651811957359314</v>
      </c>
      <c r="N21" s="279">
        <v>82.298246297210326</v>
      </c>
      <c r="O21" s="243">
        <v>0.7527107687225284</v>
      </c>
      <c r="P21" s="279">
        <v>93.153745823945897</v>
      </c>
      <c r="Q21" s="243">
        <v>0.17986486119242023</v>
      </c>
      <c r="R21" s="279">
        <v>-10.855499267578125</v>
      </c>
      <c r="S21" s="243">
        <v>0.77390235662460327</v>
      </c>
      <c r="T21" s="279">
        <v>88.344285326685949</v>
      </c>
      <c r="U21" s="243">
        <v>0.65900969973320422</v>
      </c>
      <c r="V21" s="279">
        <v>95.082950043160182</v>
      </c>
      <c r="W21" s="243">
        <v>0.23856448926833954</v>
      </c>
      <c r="X21" s="279">
        <v>-6.7386646270751953</v>
      </c>
      <c r="Y21" s="244">
        <v>0.70086145401000977</v>
      </c>
      <c r="Z21" s="110"/>
      <c r="AA21" s="110"/>
      <c r="AB21" s="110"/>
      <c r="AC21" s="110"/>
      <c r="AD21" s="110"/>
      <c r="AE21" s="110"/>
      <c r="AF21" s="110"/>
      <c r="AG21" s="110"/>
      <c r="AH21" s="110"/>
      <c r="AI21" s="110"/>
    </row>
    <row r="22" spans="1:35">
      <c r="A22" s="21"/>
      <c r="B22" s="87"/>
      <c r="C22" s="88"/>
      <c r="D22" s="87"/>
      <c r="E22" s="88"/>
      <c r="F22" s="87"/>
      <c r="G22" s="88"/>
      <c r="H22" s="87"/>
      <c r="I22" s="88"/>
      <c r="J22" s="87"/>
      <c r="K22" s="88"/>
      <c r="L22" s="87"/>
      <c r="M22" s="88"/>
      <c r="N22" s="87"/>
      <c r="O22" s="88"/>
      <c r="P22" s="87"/>
      <c r="Q22" s="88"/>
      <c r="R22" s="87"/>
      <c r="S22" s="88"/>
      <c r="T22" s="87"/>
      <c r="U22" s="88"/>
      <c r="V22" s="87"/>
      <c r="W22" s="88"/>
      <c r="X22" s="87"/>
      <c r="Y22" s="88"/>
      <c r="Z22" s="110"/>
      <c r="AA22" s="110"/>
      <c r="AB22" s="110"/>
      <c r="AC22" s="110"/>
      <c r="AD22" s="110"/>
      <c r="AE22" s="110"/>
      <c r="AF22" s="110"/>
      <c r="AG22" s="110"/>
      <c r="AH22" s="110"/>
      <c r="AI22" s="110"/>
    </row>
    <row r="23" spans="1:35">
      <c r="A23" s="13" t="s">
        <v>542</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row>
    <row r="24" spans="1:35">
      <c r="A24" s="13" t="s">
        <v>540</v>
      </c>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row>
    <row r="25" spans="1:35">
      <c r="A25" s="13" t="s">
        <v>320</v>
      </c>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row>
    <row r="26" spans="1:35">
      <c r="A26" s="34" t="s">
        <v>313</v>
      </c>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row>
    <row r="27" spans="1:35">
      <c r="A27" s="25"/>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row>
    <row r="28" spans="1:35">
      <c r="A28" s="75"/>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row>
    <row r="29" spans="1:35">
      <c r="A29" s="43"/>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row>
    <row r="30" spans="1:35">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row>
    <row r="31" spans="1:35">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row>
    <row r="32" spans="1:35">
      <c r="A32" s="43"/>
    </row>
    <row r="65" spans="1:1">
      <c r="A65" s="13" t="s">
        <v>316</v>
      </c>
    </row>
    <row r="66" spans="1:1">
      <c r="A66" s="13" t="s">
        <v>431</v>
      </c>
    </row>
    <row r="67" spans="1:1">
      <c r="A67" s="13" t="s">
        <v>430</v>
      </c>
    </row>
    <row r="68" spans="1:1">
      <c r="A68" s="13" t="s">
        <v>429</v>
      </c>
    </row>
  </sheetData>
  <sortState xmlns:xlrd2="http://schemas.microsoft.com/office/spreadsheetml/2017/richdata2" ref="A11:Y21">
    <sortCondition ref="A11"/>
  </sortState>
  <customSheetViews>
    <customSheetView guid="{D5EBC263-696F-49EE-8F70-9720399D0AE4}" scale="80">
      <selection activeCell="A24" sqref="A24"/>
      <pageMargins left="0.7" right="0.7" top="0.75" bottom="0.75" header="0.3" footer="0.3"/>
    </customSheetView>
    <customSheetView guid="{353D1C49-C974-412E-95D5-6B2FB5C60A84}" scale="80">
      <selection activeCell="A5" sqref="A5"/>
      <pageMargins left="0.7" right="0.7" top="0.75" bottom="0.75" header="0.3" footer="0.3"/>
    </customSheetView>
  </customSheetViews>
  <mergeCells count="18">
    <mergeCell ref="X9:Y9"/>
    <mergeCell ref="L9:M9"/>
    <mergeCell ref="N9:O9"/>
    <mergeCell ref="P9:Q9"/>
    <mergeCell ref="R9:S9"/>
    <mergeCell ref="T9:U9"/>
    <mergeCell ref="V9:W9"/>
    <mergeCell ref="D9:E9"/>
    <mergeCell ref="F9:G9"/>
    <mergeCell ref="H9:I9"/>
    <mergeCell ref="J9:K9"/>
    <mergeCell ref="A7:A10"/>
    <mergeCell ref="B7:Y7"/>
    <mergeCell ref="B8:G8"/>
    <mergeCell ref="H8:M8"/>
    <mergeCell ref="N8:S8"/>
    <mergeCell ref="T8:Y8"/>
    <mergeCell ref="B9:C9"/>
  </mergeCells>
  <conditionalFormatting sqref="F11:F21 L11:L21 R11:R21 X11:X21">
    <cfRule type="expression" dxfId="82" priority="1">
      <formula>ABS(F11/G11)&gt;1.96</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I69"/>
  <sheetViews>
    <sheetView showGridLines="0" topLeftCell="A11"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BMUL.NO.DIV_POL</v>
      </c>
      <c r="B1" s="43"/>
      <c r="C1" s="43"/>
      <c r="D1" s="43"/>
      <c r="E1" s="43"/>
      <c r="F1" s="43"/>
      <c r="G1" s="43"/>
      <c r="H1" s="43"/>
      <c r="I1" s="43"/>
      <c r="J1" s="77" t="s">
        <v>347</v>
      </c>
      <c r="O1" s="14"/>
    </row>
    <row r="2" spans="1:35">
      <c r="A2" s="62" t="s">
        <v>270</v>
      </c>
      <c r="B2" s="43"/>
      <c r="C2" s="43"/>
      <c r="D2" s="43"/>
      <c r="E2" s="43"/>
      <c r="F2" s="43"/>
      <c r="G2" s="43"/>
      <c r="H2" s="43"/>
      <c r="I2" s="43"/>
      <c r="J2" s="15" t="s">
        <v>387</v>
      </c>
      <c r="O2" s="138"/>
    </row>
    <row r="3" spans="1:35">
      <c r="A3" s="12" t="s">
        <v>291</v>
      </c>
      <c r="B3" s="43"/>
      <c r="C3" s="43"/>
      <c r="D3" s="43"/>
      <c r="E3" s="43"/>
      <c r="F3" s="43"/>
      <c r="G3" s="43"/>
      <c r="H3" s="43"/>
      <c r="I3" s="43"/>
    </row>
    <row r="4" spans="1:35">
      <c r="A4" s="184" t="s">
        <v>109</v>
      </c>
      <c r="B4" s="43"/>
      <c r="C4" s="43"/>
      <c r="D4" s="43"/>
      <c r="E4" s="43"/>
      <c r="F4" s="43"/>
      <c r="G4" s="43"/>
      <c r="H4" s="43"/>
      <c r="I4" s="43"/>
    </row>
    <row r="5" spans="1:35">
      <c r="A5" s="83"/>
      <c r="B5" s="43"/>
      <c r="C5" s="43"/>
      <c r="D5" s="43"/>
      <c r="E5" s="43"/>
      <c r="F5" s="43"/>
      <c r="G5" s="43"/>
      <c r="H5" s="43"/>
      <c r="I5" s="43"/>
    </row>
    <row r="6" spans="1:35" ht="14" thickBot="1">
      <c r="A6" s="83"/>
      <c r="B6" s="43"/>
      <c r="C6" s="43"/>
      <c r="D6" s="43"/>
      <c r="E6" s="43"/>
      <c r="F6" s="43"/>
      <c r="G6" s="43"/>
      <c r="H6" s="43"/>
      <c r="I6" s="43"/>
    </row>
    <row r="7" spans="1:35" s="201" customFormat="1">
      <c r="A7" s="435"/>
      <c r="B7" s="316" t="s">
        <v>270</v>
      </c>
      <c r="C7" s="317"/>
      <c r="D7" s="317"/>
      <c r="E7" s="317"/>
      <c r="F7" s="317"/>
      <c r="G7" s="317"/>
      <c r="H7" s="317"/>
      <c r="I7" s="318"/>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t="s">
        <v>545</v>
      </c>
      <c r="C8" s="412"/>
      <c r="D8" s="412"/>
      <c r="E8" s="412"/>
      <c r="F8" s="412"/>
      <c r="G8" s="412"/>
      <c r="H8" s="412"/>
      <c r="I8" s="413"/>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85.5" customHeight="1">
      <c r="A9" s="436"/>
      <c r="B9" s="406" t="s">
        <v>546</v>
      </c>
      <c r="C9" s="406"/>
      <c r="D9" s="406" t="s">
        <v>182</v>
      </c>
      <c r="E9" s="406"/>
      <c r="F9" s="406" t="s">
        <v>478</v>
      </c>
      <c r="G9" s="406"/>
      <c r="H9" s="406" t="s">
        <v>547</v>
      </c>
      <c r="I9" s="422"/>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61" t="s">
        <v>490</v>
      </c>
      <c r="C10" s="135" t="s">
        <v>309</v>
      </c>
      <c r="D10" s="61" t="s">
        <v>490</v>
      </c>
      <c r="E10" s="135" t="s">
        <v>309</v>
      </c>
      <c r="F10" s="61" t="s">
        <v>490</v>
      </c>
      <c r="G10" s="135" t="s">
        <v>309</v>
      </c>
      <c r="H10" s="61" t="s">
        <v>490</v>
      </c>
      <c r="I10" s="265" t="s">
        <v>309</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92.561309791899944</v>
      </c>
      <c r="C11" s="118">
        <v>2.7799791077636358</v>
      </c>
      <c r="D11" s="117">
        <v>83.329713165454706</v>
      </c>
      <c r="E11" s="118">
        <v>5.3544174832197928</v>
      </c>
      <c r="F11" s="117">
        <v>58.068645712500427</v>
      </c>
      <c r="G11" s="118">
        <v>11.225029163086633</v>
      </c>
      <c r="H11" s="117">
        <v>72.575032111511277</v>
      </c>
      <c r="I11" s="188">
        <v>12.713883596171355</v>
      </c>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52</v>
      </c>
      <c r="B12" s="117">
        <v>97.980359339347018</v>
      </c>
      <c r="C12" s="118">
        <v>1.2584386957335754</v>
      </c>
      <c r="D12" s="117">
        <v>93.013861376041987</v>
      </c>
      <c r="E12" s="118">
        <v>2.5195379611162894</v>
      </c>
      <c r="F12" s="117">
        <v>76.784099361672148</v>
      </c>
      <c r="G12" s="118">
        <v>4.5163145005395569</v>
      </c>
      <c r="H12" s="117">
        <v>95.547188731664292</v>
      </c>
      <c r="I12" s="188">
        <v>2.1815528019551715</v>
      </c>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64</v>
      </c>
      <c r="B13" s="117">
        <v>97.267047527630623</v>
      </c>
      <c r="C13" s="118">
        <v>1.4157471490984739</v>
      </c>
      <c r="D13" s="117">
        <v>84.703944936799473</v>
      </c>
      <c r="E13" s="118">
        <v>2.6946973859380918</v>
      </c>
      <c r="F13" s="117">
        <v>83.578103259606749</v>
      </c>
      <c r="G13" s="118">
        <v>2.6898677752341738</v>
      </c>
      <c r="H13" s="117">
        <v>90.33669017708057</v>
      </c>
      <c r="I13" s="188">
        <v>2.1499812536231317</v>
      </c>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76</v>
      </c>
      <c r="B14" s="117">
        <v>93.019278752570514</v>
      </c>
      <c r="C14" s="118">
        <v>1.6091821182753654</v>
      </c>
      <c r="D14" s="117">
        <v>52.101912763533292</v>
      </c>
      <c r="E14" s="118">
        <v>3.2218083564291935</v>
      </c>
      <c r="F14" s="117">
        <v>55.869226770288492</v>
      </c>
      <c r="G14" s="118">
        <v>3.3312063013837974</v>
      </c>
      <c r="H14" s="117">
        <v>84.895276227605663</v>
      </c>
      <c r="I14" s="188">
        <v>2.6306508545671732</v>
      </c>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258" t="s">
        <v>265</v>
      </c>
      <c r="B15" s="117">
        <v>98.346105694188253</v>
      </c>
      <c r="C15" s="118">
        <v>0.82951215614416374</v>
      </c>
      <c r="D15" s="117">
        <v>44.743884517434672</v>
      </c>
      <c r="E15" s="118">
        <v>4.1333112224012742</v>
      </c>
      <c r="F15" s="117">
        <v>53.539512074563831</v>
      </c>
      <c r="G15" s="118">
        <v>4.5113949714886168</v>
      </c>
      <c r="H15" s="117">
        <v>87.320636322069817</v>
      </c>
      <c r="I15" s="188">
        <v>3.0882798198771844</v>
      </c>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c r="A16" s="191" t="s">
        <v>41</v>
      </c>
      <c r="B16" s="117">
        <v>86.259749216990244</v>
      </c>
      <c r="C16" s="118">
        <v>2.5623497097140127</v>
      </c>
      <c r="D16" s="117" t="s">
        <v>25</v>
      </c>
      <c r="E16" s="118" t="s">
        <v>25</v>
      </c>
      <c r="F16" s="117" t="s">
        <v>25</v>
      </c>
      <c r="G16" s="118" t="s">
        <v>25</v>
      </c>
      <c r="H16" s="117">
        <v>88.691083180203265</v>
      </c>
      <c r="I16" s="188">
        <v>2.5228958685682157</v>
      </c>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79</v>
      </c>
      <c r="B17" s="117">
        <v>92.899308454358334</v>
      </c>
      <c r="C17" s="118">
        <v>2.1649981735838804</v>
      </c>
      <c r="D17" s="117">
        <v>85.101441402921012</v>
      </c>
      <c r="E17" s="118">
        <v>2.8269862120638218</v>
      </c>
      <c r="F17" s="117">
        <v>89.434977288202418</v>
      </c>
      <c r="G17" s="118">
        <v>2.53840393432582</v>
      </c>
      <c r="H17" s="117">
        <v>73.660521735881531</v>
      </c>
      <c r="I17" s="188">
        <v>3.7811427798717099</v>
      </c>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63</v>
      </c>
      <c r="B18" s="117">
        <v>99.199452079401311</v>
      </c>
      <c r="C18" s="118">
        <v>0.80066123851876569</v>
      </c>
      <c r="D18" s="117">
        <v>92.40097008893477</v>
      </c>
      <c r="E18" s="118">
        <v>2.537502935527078</v>
      </c>
      <c r="F18" s="117">
        <v>92.788331985998653</v>
      </c>
      <c r="G18" s="118">
        <v>2.4143391301150139</v>
      </c>
      <c r="H18" s="117">
        <v>76.53934249529965</v>
      </c>
      <c r="I18" s="188">
        <v>3.6667891509316015</v>
      </c>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31</v>
      </c>
      <c r="B19" s="117">
        <v>88.888888888866447</v>
      </c>
      <c r="C19" s="118">
        <v>3.0303030302829495</v>
      </c>
      <c r="D19" s="117">
        <v>87.429854096540268</v>
      </c>
      <c r="E19" s="118">
        <v>4.088441212096753</v>
      </c>
      <c r="F19" s="117">
        <v>88.439955106643325</v>
      </c>
      <c r="G19" s="118">
        <v>3.2246370142290361</v>
      </c>
      <c r="H19" s="117">
        <v>82.547699214409192</v>
      </c>
      <c r="I19" s="188">
        <v>4.4004242244380318</v>
      </c>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43</v>
      </c>
      <c r="B20" s="117">
        <v>100</v>
      </c>
      <c r="C20" s="118">
        <v>0</v>
      </c>
      <c r="D20" s="117">
        <v>96.350797628984893</v>
      </c>
      <c r="E20" s="118">
        <v>1.4156537466575583</v>
      </c>
      <c r="F20" s="117">
        <v>96.365885046481893</v>
      </c>
      <c r="G20" s="118">
        <v>1.4106628320866601</v>
      </c>
      <c r="H20" s="117">
        <v>91.631779159028028</v>
      </c>
      <c r="I20" s="188">
        <v>1.7235936118788879</v>
      </c>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c r="A21" s="191" t="s">
        <v>78</v>
      </c>
      <c r="B21" s="117">
        <v>97.904592927698815</v>
      </c>
      <c r="C21" s="118">
        <v>1.1396220006554021</v>
      </c>
      <c r="D21" s="117">
        <v>88.097458733993165</v>
      </c>
      <c r="E21" s="118">
        <v>2.4621104897138921</v>
      </c>
      <c r="F21" s="117">
        <v>85.874550299461788</v>
      </c>
      <c r="G21" s="118">
        <v>2.6824709181279989</v>
      </c>
      <c r="H21" s="117">
        <v>86.891980417518226</v>
      </c>
      <c r="I21" s="188">
        <v>2.1815589402544782</v>
      </c>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91" t="s">
        <v>47</v>
      </c>
      <c r="B22" s="117">
        <v>83.552406737395799</v>
      </c>
      <c r="C22" s="118">
        <v>3.1845256034973248</v>
      </c>
      <c r="D22" s="117">
        <v>8.5456216564237018</v>
      </c>
      <c r="E22" s="118">
        <v>2.2659134720048133</v>
      </c>
      <c r="F22" s="117">
        <v>11.754404474715759</v>
      </c>
      <c r="G22" s="118">
        <v>2.7674680495976385</v>
      </c>
      <c r="H22" s="117">
        <v>71.117487444561732</v>
      </c>
      <c r="I22" s="188">
        <v>4.3177024037249936</v>
      </c>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91" t="s">
        <v>36</v>
      </c>
      <c r="B23" s="117">
        <v>95.385652816092716</v>
      </c>
      <c r="C23" s="118">
        <v>1.538666706771018</v>
      </c>
      <c r="D23" s="117">
        <v>64.523794232841254</v>
      </c>
      <c r="E23" s="118">
        <v>3.4055269705814766</v>
      </c>
      <c r="F23" s="117">
        <v>74.867809817391063</v>
      </c>
      <c r="G23" s="118">
        <v>3.2384923236187273</v>
      </c>
      <c r="H23" s="117">
        <v>72.839109741037618</v>
      </c>
      <c r="I23" s="188">
        <v>3.140034461342295</v>
      </c>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91" t="s">
        <v>53</v>
      </c>
      <c r="B24" s="117">
        <v>96.077521860137665</v>
      </c>
      <c r="C24" s="118">
        <v>1.6266864318507821</v>
      </c>
      <c r="D24" s="117">
        <v>95.215411773481748</v>
      </c>
      <c r="E24" s="118">
        <v>2.0283882281809178</v>
      </c>
      <c r="F24" s="117">
        <v>76.335877441871702</v>
      </c>
      <c r="G24" s="118">
        <v>3.3729715695170377</v>
      </c>
      <c r="H24" s="117">
        <v>39.920452414199417</v>
      </c>
      <c r="I24" s="188">
        <v>3.2513325192321756</v>
      </c>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91" t="s">
        <v>71</v>
      </c>
      <c r="B25" s="117">
        <v>91.520853410474103</v>
      </c>
      <c r="C25" s="118">
        <v>2.5280517004845149</v>
      </c>
      <c r="D25" s="117">
        <v>89.132416888367288</v>
      </c>
      <c r="E25" s="118">
        <v>2.4189769182200345</v>
      </c>
      <c r="F25" s="117">
        <v>67.072259010231335</v>
      </c>
      <c r="G25" s="118">
        <v>3.7662453704182082</v>
      </c>
      <c r="H25" s="117">
        <v>85.55369753185353</v>
      </c>
      <c r="I25" s="188">
        <v>2.5114679830356295</v>
      </c>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191" t="s">
        <v>39</v>
      </c>
      <c r="B26" s="117">
        <v>87.482223586986933</v>
      </c>
      <c r="C26" s="118">
        <v>2.5883004246330525</v>
      </c>
      <c r="D26" s="117">
        <v>88.960746028130103</v>
      </c>
      <c r="E26" s="118">
        <v>2.6135551587359154</v>
      </c>
      <c r="F26" s="117">
        <v>88.546990976393374</v>
      </c>
      <c r="G26" s="118">
        <v>2.70268898890152</v>
      </c>
      <c r="H26" s="117">
        <v>84.813907708552875</v>
      </c>
      <c r="I26" s="188">
        <v>2.985328480043937</v>
      </c>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35">
      <c r="A27" s="191" t="s">
        <v>44</v>
      </c>
      <c r="B27" s="117">
        <v>90.789374951313235</v>
      </c>
      <c r="C27" s="118">
        <v>4.2151452591624627</v>
      </c>
      <c r="D27" s="117">
        <v>78.006681780306593</v>
      </c>
      <c r="E27" s="118">
        <v>4.4975903386129747</v>
      </c>
      <c r="F27" s="117">
        <v>75.83991617169886</v>
      </c>
      <c r="G27" s="118">
        <v>3.2887260228690791</v>
      </c>
      <c r="H27" s="117">
        <v>87.571479583903326</v>
      </c>
      <c r="I27" s="188">
        <v>4.2236595499313152</v>
      </c>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35">
      <c r="A28" s="191" t="s">
        <v>72</v>
      </c>
      <c r="B28" s="117">
        <v>100</v>
      </c>
      <c r="C28" s="118">
        <v>0</v>
      </c>
      <c r="D28" s="117">
        <v>92.391304347826093</v>
      </c>
      <c r="E28" s="118">
        <v>2.3397420849777895</v>
      </c>
      <c r="F28" s="117">
        <v>84.782608695652172</v>
      </c>
      <c r="G28" s="118">
        <v>3.6904504137686565</v>
      </c>
      <c r="H28" s="117">
        <v>70.652173913043484</v>
      </c>
      <c r="I28" s="188">
        <v>4.6832372393803494</v>
      </c>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35">
      <c r="A29" s="191" t="s">
        <v>59</v>
      </c>
      <c r="B29" s="117">
        <v>85.553880593957132</v>
      </c>
      <c r="C29" s="118">
        <v>2.8251943832078399</v>
      </c>
      <c r="D29" s="117">
        <v>51.33636011356635</v>
      </c>
      <c r="E29" s="118">
        <v>4.3194437983449605</v>
      </c>
      <c r="F29" s="117">
        <v>44.14750865579925</v>
      </c>
      <c r="G29" s="118">
        <v>3.9611041651404975</v>
      </c>
      <c r="H29" s="117">
        <v>91.906922377878814</v>
      </c>
      <c r="I29" s="188">
        <v>2.105040818545775</v>
      </c>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35">
      <c r="A30" s="191" t="s">
        <v>70</v>
      </c>
      <c r="B30" s="117">
        <v>96.96811377126042</v>
      </c>
      <c r="C30" s="118">
        <v>1.4102629685482078</v>
      </c>
      <c r="D30" s="117">
        <v>88.417170447485631</v>
      </c>
      <c r="E30" s="118">
        <v>2.833299905670434</v>
      </c>
      <c r="F30" s="117">
        <v>89.26418809762103</v>
      </c>
      <c r="G30" s="118">
        <v>2.2761631072350905</v>
      </c>
      <c r="H30" s="117">
        <v>97.140816974012495</v>
      </c>
      <c r="I30" s="188">
        <v>1.6657130519408165</v>
      </c>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row>
    <row r="31" spans="1:35">
      <c r="A31" s="191" t="s">
        <v>56</v>
      </c>
      <c r="B31" s="117">
        <v>82.338731088495493</v>
      </c>
      <c r="C31" s="118">
        <v>3.0770841373468838</v>
      </c>
      <c r="D31" s="117">
        <v>62.648198574822878</v>
      </c>
      <c r="E31" s="118">
        <v>4.0487827850581555</v>
      </c>
      <c r="F31" s="117">
        <v>66.21515735844244</v>
      </c>
      <c r="G31" s="118">
        <v>3.7554931937245812</v>
      </c>
      <c r="H31" s="117">
        <v>67.568097556881838</v>
      </c>
      <c r="I31" s="188">
        <v>3.7424669298776547</v>
      </c>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191" t="s">
        <v>319</v>
      </c>
      <c r="B32" s="117">
        <v>88.803045197902904</v>
      </c>
      <c r="C32" s="118">
        <v>2.6037644493359822</v>
      </c>
      <c r="D32" s="117">
        <v>84.625575117061061</v>
      </c>
      <c r="E32" s="118">
        <v>3.1463981260411584</v>
      </c>
      <c r="F32" s="117">
        <v>77.885195984198518</v>
      </c>
      <c r="G32" s="118">
        <v>4.1115658030953544</v>
      </c>
      <c r="H32" s="117">
        <v>84.48970246658493</v>
      </c>
      <c r="I32" s="188">
        <v>3.4429562554582809</v>
      </c>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35">
      <c r="A33" s="191" t="s">
        <v>54</v>
      </c>
      <c r="B33" s="117">
        <v>97.129553057638034</v>
      </c>
      <c r="C33" s="118">
        <v>1.285248259372864</v>
      </c>
      <c r="D33" s="117">
        <v>70.417676380129365</v>
      </c>
      <c r="E33" s="118">
        <v>3.7039403091903189</v>
      </c>
      <c r="F33" s="117">
        <v>72.671585897333699</v>
      </c>
      <c r="G33" s="118">
        <v>3.5001802050307909</v>
      </c>
      <c r="H33" s="117">
        <v>97.662830017098145</v>
      </c>
      <c r="I33" s="188">
        <v>1.1234352855491521</v>
      </c>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35">
      <c r="A34" s="191" t="s">
        <v>69</v>
      </c>
      <c r="B34" s="117">
        <v>98.52439352850773</v>
      </c>
      <c r="C34" s="118">
        <v>0.99598769005799637</v>
      </c>
      <c r="D34" s="117">
        <v>77.817610880917186</v>
      </c>
      <c r="E34" s="118">
        <v>5.6627457222882782</v>
      </c>
      <c r="F34" s="117">
        <v>75.236833988355173</v>
      </c>
      <c r="G34" s="118">
        <v>5.7761499923209882</v>
      </c>
      <c r="H34" s="117">
        <v>64.218559445229246</v>
      </c>
      <c r="I34" s="188">
        <v>5.9717693961101768</v>
      </c>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35">
      <c r="A35" s="191" t="s">
        <v>65</v>
      </c>
      <c r="B35" s="117">
        <v>90.827892922945907</v>
      </c>
      <c r="C35" s="118">
        <v>3.0421195041234061</v>
      </c>
      <c r="D35" s="117">
        <v>96.324396134355496</v>
      </c>
      <c r="E35" s="118">
        <v>1.5273668513927587</v>
      </c>
      <c r="F35" s="117">
        <v>83.712652013660374</v>
      </c>
      <c r="G35" s="118">
        <v>4.1386687776532893</v>
      </c>
      <c r="H35" s="117">
        <v>95.327289211805123</v>
      </c>
      <c r="I35" s="188">
        <v>1.7665964485718313</v>
      </c>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c r="A36" s="191" t="s">
        <v>40</v>
      </c>
      <c r="B36" s="117">
        <v>100</v>
      </c>
      <c r="C36" s="118">
        <v>0</v>
      </c>
      <c r="D36" s="117">
        <v>75.439549886087605</v>
      </c>
      <c r="E36" s="118">
        <v>7.0177770606947698</v>
      </c>
      <c r="F36" s="117">
        <v>77.951120652684608</v>
      </c>
      <c r="G36" s="118">
        <v>6.8735709873949222</v>
      </c>
      <c r="H36" s="117">
        <v>94.663906046154366</v>
      </c>
      <c r="I36" s="188">
        <v>2.3831174639177894</v>
      </c>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35">
      <c r="A37" s="191" t="s">
        <v>33</v>
      </c>
      <c r="B37" s="117">
        <v>93.303465208969214</v>
      </c>
      <c r="C37" s="118">
        <v>2.692913348947525</v>
      </c>
      <c r="D37" s="117">
        <v>94.977635910204555</v>
      </c>
      <c r="E37" s="118">
        <v>2.321587201360928</v>
      </c>
      <c r="F37" s="117">
        <v>95.563044623141877</v>
      </c>
      <c r="G37" s="118">
        <v>2.2856158791727212</v>
      </c>
      <c r="H37" s="117">
        <v>93.796688267127109</v>
      </c>
      <c r="I37" s="188">
        <v>2.4611669882330922</v>
      </c>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c r="A38" s="191" t="s">
        <v>50</v>
      </c>
      <c r="B38" s="117">
        <v>88.65070878975304</v>
      </c>
      <c r="C38" s="118">
        <v>2.6967208009874186</v>
      </c>
      <c r="D38" s="117">
        <v>61.155235916629849</v>
      </c>
      <c r="E38" s="118">
        <v>4.5061981808302427</v>
      </c>
      <c r="F38" s="117">
        <v>77.158926986198836</v>
      </c>
      <c r="G38" s="118">
        <v>3.412018613891366</v>
      </c>
      <c r="H38" s="117">
        <v>82.739726734300561</v>
      </c>
      <c r="I38" s="188">
        <v>3.3364364811489109</v>
      </c>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row>
    <row r="39" spans="1:35">
      <c r="A39" s="191" t="s">
        <v>1</v>
      </c>
      <c r="B39" s="117">
        <v>96.334938469777626</v>
      </c>
      <c r="C39" s="118">
        <v>2.5928292697017272</v>
      </c>
      <c r="D39" s="117">
        <v>47.636603798789587</v>
      </c>
      <c r="E39" s="118">
        <v>6.6187320070506512</v>
      </c>
      <c r="F39" s="117">
        <v>43.602862493283723</v>
      </c>
      <c r="G39" s="118">
        <v>7.339015310556019</v>
      </c>
      <c r="H39" s="117">
        <v>81.328584804644152</v>
      </c>
      <c r="I39" s="188">
        <v>4.4540753906291011</v>
      </c>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c r="A40" s="191" t="s">
        <v>66</v>
      </c>
      <c r="B40" s="117">
        <v>93.860788021726108</v>
      </c>
      <c r="C40" s="118">
        <v>2.2523443580852147</v>
      </c>
      <c r="D40" s="117">
        <v>84.805007385935241</v>
      </c>
      <c r="E40" s="118">
        <v>3.2313016039908922</v>
      </c>
      <c r="F40" s="117">
        <v>80.445121893285844</v>
      </c>
      <c r="G40" s="118">
        <v>3.5979248699160751</v>
      </c>
      <c r="H40" s="117">
        <v>78.667833246384333</v>
      </c>
      <c r="I40" s="188">
        <v>3.322578628707713</v>
      </c>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row>
    <row r="41" spans="1:35">
      <c r="A41" s="191" t="s">
        <v>77</v>
      </c>
      <c r="B41" s="117">
        <v>92.436974789915965</v>
      </c>
      <c r="C41" s="118">
        <v>2.5069871653647366</v>
      </c>
      <c r="D41" s="117">
        <v>63.02521008403361</v>
      </c>
      <c r="E41" s="118">
        <v>4.2700137570446346</v>
      </c>
      <c r="F41" s="117">
        <v>46.218487394957982</v>
      </c>
      <c r="G41" s="118">
        <v>4.7740642946228977</v>
      </c>
      <c r="H41" s="117">
        <v>70.588235294117652</v>
      </c>
      <c r="I41" s="188">
        <v>4.6381162842736243</v>
      </c>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c r="A42" s="191" t="s">
        <v>45</v>
      </c>
      <c r="B42" s="117">
        <v>94.569601567035107</v>
      </c>
      <c r="C42" s="118">
        <v>2.4456161192692472</v>
      </c>
      <c r="D42" s="117">
        <v>74.431963311932094</v>
      </c>
      <c r="E42" s="118">
        <v>3.8353386434941834</v>
      </c>
      <c r="F42" s="117">
        <v>73.285596876756628</v>
      </c>
      <c r="G42" s="118">
        <v>4.055195758649206</v>
      </c>
      <c r="H42" s="117">
        <v>44.462693818196861</v>
      </c>
      <c r="I42" s="188">
        <v>4.1189775396218344</v>
      </c>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row>
    <row r="43" spans="1:35">
      <c r="A43" s="191" t="s">
        <v>62</v>
      </c>
      <c r="B43" s="117">
        <v>89.934445219009092</v>
      </c>
      <c r="C43" s="118">
        <v>7.4727636929394423</v>
      </c>
      <c r="D43" s="117">
        <v>49.892371839220537</v>
      </c>
      <c r="E43" s="118">
        <v>7.6221586203174221</v>
      </c>
      <c r="F43" s="117">
        <v>38.54827318621642</v>
      </c>
      <c r="G43" s="118">
        <v>7.2927848715849999</v>
      </c>
      <c r="H43" s="117">
        <v>84.19403454040517</v>
      </c>
      <c r="I43" s="188">
        <v>8.8767966990390903</v>
      </c>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c r="A44" s="191" t="s">
        <v>74</v>
      </c>
      <c r="B44" s="117">
        <v>99.588375012679947</v>
      </c>
      <c r="C44" s="118">
        <v>0.4113365399777138</v>
      </c>
      <c r="D44" s="117">
        <v>78.307348392520055</v>
      </c>
      <c r="E44" s="118">
        <v>3.2112837695986429</v>
      </c>
      <c r="F44" s="117">
        <v>77.343581462410555</v>
      </c>
      <c r="G44" s="118">
        <v>3.0507160307750207</v>
      </c>
      <c r="H44" s="117">
        <v>93.954933990448552</v>
      </c>
      <c r="I44" s="188">
        <v>1.895528757264455</v>
      </c>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row>
    <row r="45" spans="1:35">
      <c r="A45" s="191" t="s">
        <v>48</v>
      </c>
      <c r="B45" s="117">
        <v>94.211400497232319</v>
      </c>
      <c r="C45" s="118">
        <v>1.5352270330129227</v>
      </c>
      <c r="D45" s="117">
        <v>62.508579142536043</v>
      </c>
      <c r="E45" s="118">
        <v>4.4921526082968493</v>
      </c>
      <c r="F45" s="117">
        <v>73.849186321640801</v>
      </c>
      <c r="G45" s="118">
        <v>4.2554039088657598</v>
      </c>
      <c r="H45" s="117">
        <v>91.085115018939263</v>
      </c>
      <c r="I45" s="188">
        <v>2.4684812021255458</v>
      </c>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c r="A46" s="191" t="s">
        <v>35</v>
      </c>
      <c r="B46" s="117">
        <v>91.276719496994957</v>
      </c>
      <c r="C46" s="118">
        <v>2.7286904383351365</v>
      </c>
      <c r="D46" s="117">
        <v>71.977659580724136</v>
      </c>
      <c r="E46" s="118">
        <v>5.1411176590961407</v>
      </c>
      <c r="F46" s="117">
        <v>75.086804682212417</v>
      </c>
      <c r="G46" s="118">
        <v>5.2688164279863532</v>
      </c>
      <c r="H46" s="117">
        <v>96.533024186085527</v>
      </c>
      <c r="I46" s="188">
        <v>1.3916252300827707</v>
      </c>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row>
    <row r="47" spans="1:35">
      <c r="A47" s="191" t="s">
        <v>80</v>
      </c>
      <c r="B47" s="117">
        <v>86.665899255623032</v>
      </c>
      <c r="C47" s="118">
        <v>2.8083170891308367</v>
      </c>
      <c r="D47" s="117">
        <v>77.609563585135888</v>
      </c>
      <c r="E47" s="118">
        <v>3.5499970334446376</v>
      </c>
      <c r="F47" s="117">
        <v>75.547406689540949</v>
      </c>
      <c r="G47" s="118">
        <v>3.9203627577555094</v>
      </c>
      <c r="H47" s="117">
        <v>92.444056242944256</v>
      </c>
      <c r="I47" s="188">
        <v>2.0870551741609198</v>
      </c>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row>
    <row r="48" spans="1:35">
      <c r="A48" s="191" t="s">
        <v>73</v>
      </c>
      <c r="B48" s="117">
        <v>98.957087817191805</v>
      </c>
      <c r="C48" s="118">
        <v>0.73745022663512272</v>
      </c>
      <c r="D48" s="117">
        <v>47.066318827976303</v>
      </c>
      <c r="E48" s="118">
        <v>4.3138272703643343</v>
      </c>
      <c r="F48" s="117">
        <v>53.582557339024902</v>
      </c>
      <c r="G48" s="118">
        <v>4.0872533215977542</v>
      </c>
      <c r="H48" s="117">
        <v>91.521431935926898</v>
      </c>
      <c r="I48" s="188">
        <v>3.1723329738664745</v>
      </c>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row>
    <row r="49" spans="1:35">
      <c r="A49" s="191" t="s">
        <v>51</v>
      </c>
      <c r="B49" s="117">
        <v>73.458793097133764</v>
      </c>
      <c r="C49" s="118">
        <v>3.8219737179890827</v>
      </c>
      <c r="D49" s="117">
        <v>90.885936613800141</v>
      </c>
      <c r="E49" s="118">
        <v>2.3933007745255463</v>
      </c>
      <c r="F49" s="117">
        <v>94.32991617601742</v>
      </c>
      <c r="G49" s="118">
        <v>1.9510847545515007</v>
      </c>
      <c r="H49" s="117">
        <v>88.091843645034075</v>
      </c>
      <c r="I49" s="188">
        <v>2.5594506203570897</v>
      </c>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row>
    <row r="50" spans="1:35">
      <c r="A50" s="222" t="s">
        <v>34</v>
      </c>
      <c r="B50" s="223">
        <v>95.073711227640771</v>
      </c>
      <c r="C50" s="224">
        <v>2.2282930454561214</v>
      </c>
      <c r="D50" s="223">
        <v>89.460414378356433</v>
      </c>
      <c r="E50" s="224">
        <v>3.2295495043126117</v>
      </c>
      <c r="F50" s="223">
        <v>92.639874899932039</v>
      </c>
      <c r="G50" s="224">
        <v>2.6551565683644656</v>
      </c>
      <c r="H50" s="223">
        <v>89.460414378356433</v>
      </c>
      <c r="I50" s="225">
        <v>3.0481576116640903</v>
      </c>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row>
    <row r="51" spans="1:35">
      <c r="A51" s="191" t="s">
        <v>38</v>
      </c>
      <c r="B51" s="117">
        <v>98.3020937267612</v>
      </c>
      <c r="C51" s="118">
        <v>0.9879667275052979</v>
      </c>
      <c r="D51" s="117">
        <v>84.882746746867838</v>
      </c>
      <c r="E51" s="118">
        <v>3.5469233196328651</v>
      </c>
      <c r="F51" s="117">
        <v>83.175502159934368</v>
      </c>
      <c r="G51" s="118">
        <v>2.6968567444877545</v>
      </c>
      <c r="H51" s="117">
        <v>94.385771646798929</v>
      </c>
      <c r="I51" s="188">
        <v>2.3482742424593921</v>
      </c>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191" t="s">
        <v>68</v>
      </c>
      <c r="B52" s="117">
        <v>96.961555539008458</v>
      </c>
      <c r="C52" s="118">
        <v>1.4028226049190502</v>
      </c>
      <c r="D52" s="117">
        <v>91.09682196781651</v>
      </c>
      <c r="E52" s="118">
        <v>2.8736684791086193</v>
      </c>
      <c r="F52" s="117">
        <v>79.085065018981965</v>
      </c>
      <c r="G52" s="118">
        <v>2.922821694721498</v>
      </c>
      <c r="H52" s="117">
        <v>89.318042462477294</v>
      </c>
      <c r="I52" s="188">
        <v>2.8730801902402154</v>
      </c>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191" t="s">
        <v>46</v>
      </c>
      <c r="B53" s="117">
        <v>83.310580450921265</v>
      </c>
      <c r="C53" s="118">
        <v>4.2124590645188693</v>
      </c>
      <c r="D53" s="117">
        <v>78.456257923266008</v>
      </c>
      <c r="E53" s="118">
        <v>10.317114969720629</v>
      </c>
      <c r="F53" s="117">
        <v>49.026895792430587</v>
      </c>
      <c r="G53" s="118">
        <v>7.4571355041857501</v>
      </c>
      <c r="H53" s="117">
        <v>49.784855487799682</v>
      </c>
      <c r="I53" s="188">
        <v>7.4571510776667216</v>
      </c>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191" t="s">
        <v>32</v>
      </c>
      <c r="B54" s="117">
        <v>97.435283767093665</v>
      </c>
      <c r="C54" s="118">
        <v>1.4019471360058418</v>
      </c>
      <c r="D54" s="117">
        <v>95.490246243361582</v>
      </c>
      <c r="E54" s="118">
        <v>2.2143527685106532</v>
      </c>
      <c r="F54" s="117">
        <v>94.606655197570291</v>
      </c>
      <c r="G54" s="118">
        <v>1.807226699929591</v>
      </c>
      <c r="H54" s="117">
        <v>98.039120852108638</v>
      </c>
      <c r="I54" s="188">
        <v>0.9778615298741441</v>
      </c>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91" t="s">
        <v>75</v>
      </c>
      <c r="B55" s="117">
        <v>95.496940897522265</v>
      </c>
      <c r="C55" s="118">
        <v>1.9525691909213949</v>
      </c>
      <c r="D55" s="117">
        <v>89.118839542482803</v>
      </c>
      <c r="E55" s="118">
        <v>2.8351727994028031</v>
      </c>
      <c r="F55" s="117">
        <v>89.866801163953795</v>
      </c>
      <c r="G55" s="118">
        <v>2.3828773612936804</v>
      </c>
      <c r="H55" s="117">
        <v>90.355823567146999</v>
      </c>
      <c r="I55" s="188">
        <v>3.0345711624258445</v>
      </c>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191" t="s">
        <v>37</v>
      </c>
      <c r="B56" s="117">
        <v>77.976116259596594</v>
      </c>
      <c r="C56" s="118">
        <v>3.3109688084744695</v>
      </c>
      <c r="D56" s="117">
        <v>75.304847610090548</v>
      </c>
      <c r="E56" s="118">
        <v>3.8538487413089646</v>
      </c>
      <c r="F56" s="117">
        <v>65.873078323905432</v>
      </c>
      <c r="G56" s="118">
        <v>4.3287837120787627</v>
      </c>
      <c r="H56" s="117">
        <v>99.241548820268605</v>
      </c>
      <c r="I56" s="188">
        <v>0.7587652789132121</v>
      </c>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91" t="s">
        <v>55</v>
      </c>
      <c r="B57" s="117">
        <v>92.355459513500193</v>
      </c>
      <c r="C57" s="118">
        <v>2.6802583664881694</v>
      </c>
      <c r="D57" s="117">
        <v>90.61968664044204</v>
      </c>
      <c r="E57" s="118">
        <v>2.7127987450823818</v>
      </c>
      <c r="F57" s="117">
        <v>80.867988169833765</v>
      </c>
      <c r="G57" s="118">
        <v>6.2151840313546831</v>
      </c>
      <c r="H57" s="117">
        <v>81.438849459832852</v>
      </c>
      <c r="I57" s="188">
        <v>7.3069129448778414</v>
      </c>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186" t="s">
        <v>67</v>
      </c>
      <c r="B58" s="117">
        <v>95.469716825480148</v>
      </c>
      <c r="C58" s="118">
        <v>0.98778685816307843</v>
      </c>
      <c r="D58" s="117">
        <v>77.150905507756889</v>
      </c>
      <c r="E58" s="118">
        <v>2.0321233057748151</v>
      </c>
      <c r="F58" s="117">
        <v>81.905163346584047</v>
      </c>
      <c r="G58" s="118">
        <v>1.9287267354075917</v>
      </c>
      <c r="H58" s="117">
        <v>80.178725339406284</v>
      </c>
      <c r="I58" s="188">
        <v>2.047428574332737</v>
      </c>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259" t="s">
        <v>58</v>
      </c>
      <c r="B59" s="260">
        <v>92.949447813440969</v>
      </c>
      <c r="C59" s="261">
        <v>0.476785777878526</v>
      </c>
      <c r="D59" s="260">
        <v>77.854075114920761</v>
      </c>
      <c r="E59" s="261">
        <v>0.74786338722637591</v>
      </c>
      <c r="F59" s="260">
        <v>72.74201681001847</v>
      </c>
      <c r="G59" s="261">
        <v>0.82651294342558002</v>
      </c>
      <c r="H59" s="260">
        <v>80.321347812423099</v>
      </c>
      <c r="I59" s="262">
        <v>0.82331653456854215</v>
      </c>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263" t="s">
        <v>83</v>
      </c>
      <c r="B60" s="117">
        <v>92.069267272949219</v>
      </c>
      <c r="C60" s="118">
        <v>0.63255685567855835</v>
      </c>
      <c r="D60" s="117">
        <v>76.33038330078125</v>
      </c>
      <c r="E60" s="118">
        <v>1.051776170730591</v>
      </c>
      <c r="F60" s="117">
        <v>69.91583251953125</v>
      </c>
      <c r="G60" s="118">
        <v>1.107858538627625</v>
      </c>
      <c r="H60" s="117">
        <v>86.581954956054688</v>
      </c>
      <c r="I60" s="188">
        <v>0.78430408239364624</v>
      </c>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A61" s="296" t="s">
        <v>82</v>
      </c>
      <c r="B61" s="121">
        <v>92.692857147924215</v>
      </c>
      <c r="C61" s="122">
        <v>0.36753910229011372</v>
      </c>
      <c r="D61" s="121">
        <v>77.43897107358444</v>
      </c>
      <c r="E61" s="122">
        <v>0.59268110651661032</v>
      </c>
      <c r="F61" s="121">
        <v>74.241232049233034</v>
      </c>
      <c r="G61" s="122">
        <v>0.63363541175689053</v>
      </c>
      <c r="H61" s="121">
        <v>83.199454885569125</v>
      </c>
      <c r="I61" s="189">
        <v>0.58536952018878907</v>
      </c>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ht="16" thickBot="1">
      <c r="A62" s="285" t="s">
        <v>526</v>
      </c>
      <c r="B62" s="297">
        <v>91.357369815987099</v>
      </c>
      <c r="C62" s="298">
        <v>4.7877536156145455</v>
      </c>
      <c r="D62" s="297">
        <v>72.835891351259392</v>
      </c>
      <c r="E62" s="298">
        <v>6.0014228942398216</v>
      </c>
      <c r="F62" s="297">
        <v>50.457448750486463</v>
      </c>
      <c r="G62" s="298">
        <v>5.5643586233727067</v>
      </c>
      <c r="H62" s="297">
        <v>90.73485844649602</v>
      </c>
      <c r="I62" s="299">
        <v>4.6480599770623803</v>
      </c>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row>
    <row r="63" spans="1:35">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A64" s="13" t="s">
        <v>427</v>
      </c>
    </row>
    <row r="65" spans="1:1">
      <c r="A65" s="43" t="s">
        <v>320</v>
      </c>
    </row>
    <row r="66" spans="1:1">
      <c r="A66" s="29"/>
    </row>
    <row r="67" spans="1:1">
      <c r="A67" s="30"/>
    </row>
    <row r="69" spans="1:1">
      <c r="A69" s="109"/>
    </row>
  </sheetData>
  <sortState xmlns:xlrd2="http://schemas.microsoft.com/office/spreadsheetml/2017/richdata2" ref="A11:I58">
    <sortCondition ref="A11"/>
  </sortState>
  <customSheetViews>
    <customSheetView guid="{D5EBC263-696F-49EE-8F70-9720399D0AE4}" scale="80" showGridLines="0">
      <selection activeCell="G18" sqref="G18"/>
      <pageMargins left="0.7" right="0.7" top="0.75" bottom="0.75" header="0.3" footer="0.3"/>
      <pageSetup paperSize="9" orientation="portrait" r:id="rId1"/>
    </customSheetView>
    <customSheetView guid="{353D1C49-C974-412E-95D5-6B2FB5C60A84}" scale="80" showGridLines="0">
      <selection activeCell="G18" sqref="G18"/>
      <pageMargins left="0.7" right="0.7" top="0.75" bottom="0.75" header="0.3" footer="0.3"/>
      <pageSetup paperSize="9" orientation="portrait" r:id="rId2"/>
    </customSheetView>
  </customSheetViews>
  <mergeCells count="6">
    <mergeCell ref="A7:A10"/>
    <mergeCell ref="B8:I8"/>
    <mergeCell ref="B9:C9"/>
    <mergeCell ref="D9:E9"/>
    <mergeCell ref="F9:G9"/>
    <mergeCell ref="H9:I9"/>
  </mergeCell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AI70"/>
  <sheetViews>
    <sheetView showGridLines="0" topLeftCell="A7" zoomScaleNormal="100" workbookViewId="0"/>
  </sheetViews>
  <sheetFormatPr baseColWidth="10" defaultColWidth="9.1640625" defaultRowHeight="13"/>
  <cols>
    <col min="1" max="1" width="34" style="82" customWidth="1"/>
    <col min="2" max="16384" width="9.1640625" style="82"/>
  </cols>
  <sheetData>
    <row r="1" spans="1:35">
      <c r="A1" s="82" t="str">
        <f ca="1">RIGHT(CELL("Filename",A1),LEN(CELL("Filename",A1))-FIND("]",CELL("Filename",A1)))</f>
        <v>Tabela BMUL.NO.DIV_SEFF</v>
      </c>
      <c r="B1" s="43"/>
      <c r="C1" s="43"/>
      <c r="D1" s="43"/>
      <c r="E1" s="43"/>
      <c r="F1" s="43"/>
      <c r="G1" s="43"/>
      <c r="H1" s="43"/>
      <c r="I1" s="43"/>
      <c r="J1" s="77" t="s">
        <v>348</v>
      </c>
      <c r="O1" s="138"/>
    </row>
    <row r="2" spans="1:35">
      <c r="A2" s="82" t="s">
        <v>270</v>
      </c>
      <c r="B2" s="43"/>
      <c r="C2" s="43"/>
      <c r="D2" s="43"/>
      <c r="E2" s="43"/>
      <c r="F2" s="43"/>
      <c r="G2" s="43"/>
      <c r="H2" s="43"/>
      <c r="I2" s="43"/>
      <c r="J2" s="15" t="s">
        <v>388</v>
      </c>
      <c r="O2" s="138"/>
    </row>
    <row r="3" spans="1:35">
      <c r="A3" s="12" t="s">
        <v>292</v>
      </c>
      <c r="B3" s="43"/>
      <c r="C3" s="43"/>
      <c r="D3" s="43"/>
      <c r="E3" s="43"/>
      <c r="F3" s="43"/>
      <c r="G3" s="43"/>
      <c r="H3" s="43"/>
      <c r="I3" s="43"/>
    </row>
    <row r="4" spans="1:35">
      <c r="A4" s="184" t="s">
        <v>98</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row>
    <row r="7" spans="1:35" s="201" customFormat="1">
      <c r="A7" s="435"/>
      <c r="B7" s="316" t="s">
        <v>270</v>
      </c>
      <c r="C7" s="317"/>
      <c r="D7" s="317"/>
      <c r="E7" s="317"/>
      <c r="F7" s="317"/>
      <c r="G7" s="317"/>
      <c r="H7" s="317"/>
      <c r="I7" s="317"/>
      <c r="J7" s="275"/>
      <c r="K7" s="276"/>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t="s">
        <v>623</v>
      </c>
      <c r="C8" s="412"/>
      <c r="D8" s="412"/>
      <c r="E8" s="412"/>
      <c r="F8" s="412"/>
      <c r="G8" s="412"/>
      <c r="H8" s="412"/>
      <c r="I8" s="412"/>
      <c r="J8" s="412"/>
      <c r="K8" s="413"/>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85.5" customHeight="1">
      <c r="A9" s="436"/>
      <c r="B9" s="406" t="s">
        <v>548</v>
      </c>
      <c r="C9" s="406"/>
      <c r="D9" s="406" t="s">
        <v>183</v>
      </c>
      <c r="E9" s="406"/>
      <c r="F9" s="406" t="s">
        <v>184</v>
      </c>
      <c r="G9" s="406"/>
      <c r="H9" s="406" t="s">
        <v>185</v>
      </c>
      <c r="I9" s="406"/>
      <c r="J9" s="406" t="s">
        <v>186</v>
      </c>
      <c r="K9" s="422"/>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61" t="s">
        <v>490</v>
      </c>
      <c r="C10" s="135" t="s">
        <v>309</v>
      </c>
      <c r="D10" s="61" t="s">
        <v>490</v>
      </c>
      <c r="E10" s="135" t="s">
        <v>309</v>
      </c>
      <c r="F10" s="61" t="s">
        <v>490</v>
      </c>
      <c r="G10" s="135" t="s">
        <v>309</v>
      </c>
      <c r="H10" s="61" t="s">
        <v>490</v>
      </c>
      <c r="I10" s="135" t="s">
        <v>309</v>
      </c>
      <c r="J10" s="61" t="s">
        <v>490</v>
      </c>
      <c r="K10" s="265" t="s">
        <v>309</v>
      </c>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66.642142106402318</v>
      </c>
      <c r="C11" s="118">
        <v>2.0552934420945639</v>
      </c>
      <c r="D11" s="117">
        <v>59.663619759715353</v>
      </c>
      <c r="E11" s="118">
        <v>2.3226985847262158</v>
      </c>
      <c r="F11" s="117">
        <v>69.632957068060676</v>
      </c>
      <c r="G11" s="118">
        <v>1.8535664813037072</v>
      </c>
      <c r="H11" s="117">
        <v>66.066818559362588</v>
      </c>
      <c r="I11" s="118">
        <v>2.1591512368451369</v>
      </c>
      <c r="J11" s="117">
        <v>73.528615417232984</v>
      </c>
      <c r="K11" s="188">
        <v>1.7255946370295898</v>
      </c>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52</v>
      </c>
      <c r="B12" s="117">
        <v>71.916283745297392</v>
      </c>
      <c r="C12" s="118">
        <v>1.5122298643884997</v>
      </c>
      <c r="D12" s="117">
        <v>61.367543342641817</v>
      </c>
      <c r="E12" s="118">
        <v>1.4808636149414396</v>
      </c>
      <c r="F12" s="117">
        <v>69.589060560046391</v>
      </c>
      <c r="G12" s="118">
        <v>1.2227733482204934</v>
      </c>
      <c r="H12" s="117">
        <v>62.472449338765983</v>
      </c>
      <c r="I12" s="118">
        <v>1.3908526631864497</v>
      </c>
      <c r="J12" s="117">
        <v>75.177859817830665</v>
      </c>
      <c r="K12" s="188">
        <v>1.0739052057464773</v>
      </c>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61</v>
      </c>
      <c r="B13" s="117">
        <v>70.493727225895</v>
      </c>
      <c r="C13" s="118">
        <v>1.1068583429427175</v>
      </c>
      <c r="D13" s="117">
        <v>64.295310612597262</v>
      </c>
      <c r="E13" s="118">
        <v>1.1176087755215858</v>
      </c>
      <c r="F13" s="117">
        <v>71.74943491258567</v>
      </c>
      <c r="G13" s="118">
        <v>1.2314903450716073</v>
      </c>
      <c r="H13" s="117">
        <v>65.461883502196301</v>
      </c>
      <c r="I13" s="118">
        <v>1.2557246185523392</v>
      </c>
      <c r="J13" s="117">
        <v>74.270121454902593</v>
      </c>
      <c r="K13" s="188">
        <v>1.0537855700622167</v>
      </c>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64</v>
      </c>
      <c r="B14" s="117">
        <v>73.800587552000678</v>
      </c>
      <c r="C14" s="118">
        <v>0.9676217410537391</v>
      </c>
      <c r="D14" s="117">
        <v>51.914906043750989</v>
      </c>
      <c r="E14" s="118">
        <v>1.0074474774575921</v>
      </c>
      <c r="F14" s="117">
        <v>77.878066355476122</v>
      </c>
      <c r="G14" s="118">
        <v>0.85933316410982941</v>
      </c>
      <c r="H14" s="117">
        <v>70.137772718627815</v>
      </c>
      <c r="I14" s="118">
        <v>1.0700865075665107</v>
      </c>
      <c r="J14" s="117">
        <v>59.191486769009472</v>
      </c>
      <c r="K14" s="188">
        <v>0.85414343679437754</v>
      </c>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76</v>
      </c>
      <c r="B15" s="117">
        <v>80.941595326594751</v>
      </c>
      <c r="C15" s="118">
        <v>0.76105150703181279</v>
      </c>
      <c r="D15" s="117">
        <v>65.950431301524901</v>
      </c>
      <c r="E15" s="118">
        <v>1.0135295859661233</v>
      </c>
      <c r="F15" s="117">
        <v>85.448657692467151</v>
      </c>
      <c r="G15" s="118">
        <v>0.77820985669313913</v>
      </c>
      <c r="H15" s="117">
        <v>75.749818071220403</v>
      </c>
      <c r="I15" s="118">
        <v>0.81854987022207815</v>
      </c>
      <c r="J15" s="117">
        <v>78.106004740353171</v>
      </c>
      <c r="K15" s="188">
        <v>0.90659539317350946</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c r="A16" s="258" t="s">
        <v>265</v>
      </c>
      <c r="B16" s="117">
        <v>77.09625790413871</v>
      </c>
      <c r="C16" s="118">
        <v>1.1355158077375664</v>
      </c>
      <c r="D16" s="117">
        <v>59.85053594513203</v>
      </c>
      <c r="E16" s="118">
        <v>1.3536348391095272</v>
      </c>
      <c r="F16" s="117">
        <v>84.271900394322913</v>
      </c>
      <c r="G16" s="118">
        <v>1.1100567303877202</v>
      </c>
      <c r="H16" s="117">
        <v>73.198441168320372</v>
      </c>
      <c r="I16" s="118">
        <v>1.2220535842296778</v>
      </c>
      <c r="J16" s="117">
        <v>69.941936768199781</v>
      </c>
      <c r="K16" s="188">
        <v>1.3919535691076999</v>
      </c>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42</v>
      </c>
      <c r="B17" s="117">
        <v>82.485537036350891</v>
      </c>
      <c r="C17" s="118">
        <v>1.2125683528385074</v>
      </c>
      <c r="D17" s="117">
        <v>73.467409198022366</v>
      </c>
      <c r="E17" s="118">
        <v>1.3953591798581693</v>
      </c>
      <c r="F17" s="117">
        <v>54.204275910024187</v>
      </c>
      <c r="G17" s="118">
        <v>1.7435086669881661</v>
      </c>
      <c r="H17" s="117">
        <v>66.659299428179054</v>
      </c>
      <c r="I17" s="118">
        <v>1.4010545272722212</v>
      </c>
      <c r="J17" s="117">
        <v>69.129773231054884</v>
      </c>
      <c r="K17" s="188">
        <v>1.5863616659253985</v>
      </c>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79</v>
      </c>
      <c r="B18" s="117">
        <v>81.100843280250984</v>
      </c>
      <c r="C18" s="118">
        <v>1.4051496857692847</v>
      </c>
      <c r="D18" s="117">
        <v>82.648866592073304</v>
      </c>
      <c r="E18" s="118">
        <v>1.5238264906748695</v>
      </c>
      <c r="F18" s="117">
        <v>82.785626295579817</v>
      </c>
      <c r="G18" s="118">
        <v>1.4823311803525163</v>
      </c>
      <c r="H18" s="117">
        <v>94.428233672391642</v>
      </c>
      <c r="I18" s="118">
        <v>0.80280103626288402</v>
      </c>
      <c r="J18" s="117">
        <v>88.336706217480014</v>
      </c>
      <c r="K18" s="188">
        <v>1.5006107573448253</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63</v>
      </c>
      <c r="B19" s="117">
        <v>70.122994919289923</v>
      </c>
      <c r="C19" s="118">
        <v>1.397611347647828</v>
      </c>
      <c r="D19" s="117">
        <v>67.961169462081969</v>
      </c>
      <c r="E19" s="118">
        <v>1.4820596881788766</v>
      </c>
      <c r="F19" s="117">
        <v>74.473817827092091</v>
      </c>
      <c r="G19" s="118">
        <v>1.6460707553202347</v>
      </c>
      <c r="H19" s="117">
        <v>81.351008656029919</v>
      </c>
      <c r="I19" s="118">
        <v>1.5461550073223522</v>
      </c>
      <c r="J19" s="117">
        <v>83.063480280159283</v>
      </c>
      <c r="K19" s="188">
        <v>1.4732201660960487</v>
      </c>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31</v>
      </c>
      <c r="B20" s="117">
        <v>71.721036205089888</v>
      </c>
      <c r="C20" s="118">
        <v>1.3963216695837894</v>
      </c>
      <c r="D20" s="117">
        <v>65.131547326032219</v>
      </c>
      <c r="E20" s="118">
        <v>1.3402527958894934</v>
      </c>
      <c r="F20" s="117">
        <v>73.920719365967329</v>
      </c>
      <c r="G20" s="118">
        <v>1.5527948565171628</v>
      </c>
      <c r="H20" s="117">
        <v>81.275704275723228</v>
      </c>
      <c r="I20" s="118">
        <v>1.5134725725234974</v>
      </c>
      <c r="J20" s="117">
        <v>83.38327977513471</v>
      </c>
      <c r="K20" s="188">
        <v>1.34325463074052</v>
      </c>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c r="A21" s="191" t="s">
        <v>43</v>
      </c>
      <c r="B21" s="117">
        <v>65.20564786687099</v>
      </c>
      <c r="C21" s="118">
        <v>1.2019643192465062</v>
      </c>
      <c r="D21" s="117">
        <v>53.894214572517328</v>
      </c>
      <c r="E21" s="118">
        <v>1.3156387083665124</v>
      </c>
      <c r="F21" s="117">
        <v>64.002450313356448</v>
      </c>
      <c r="G21" s="118">
        <v>1.2310425336548614</v>
      </c>
      <c r="H21" s="117">
        <v>57.000556456478812</v>
      </c>
      <c r="I21" s="118">
        <v>1.3184475041115964</v>
      </c>
      <c r="J21" s="117">
        <v>57.930440014230847</v>
      </c>
      <c r="K21" s="188">
        <v>1.2101321805475773</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91" t="s">
        <v>78</v>
      </c>
      <c r="B22" s="117">
        <v>57.072885460241928</v>
      </c>
      <c r="C22" s="118">
        <v>2.0690217539236864</v>
      </c>
      <c r="D22" s="117">
        <v>65.325632829363727</v>
      </c>
      <c r="E22" s="118">
        <v>1.9174348284120695</v>
      </c>
      <c r="F22" s="117">
        <v>74.902134550590375</v>
      </c>
      <c r="G22" s="118">
        <v>1.8528825474462789</v>
      </c>
      <c r="H22" s="117">
        <v>82.648046149079022</v>
      </c>
      <c r="I22" s="118">
        <v>1.6315583934460933</v>
      </c>
      <c r="J22" s="117">
        <v>83.454026205946931</v>
      </c>
      <c r="K22" s="188">
        <v>1.4225111777163408</v>
      </c>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91" t="s">
        <v>47</v>
      </c>
      <c r="B23" s="117">
        <v>84.946971196873349</v>
      </c>
      <c r="C23" s="118">
        <v>1.0715480285660957</v>
      </c>
      <c r="D23" s="117">
        <v>67.670028953628844</v>
      </c>
      <c r="E23" s="118">
        <v>1.4704342639134276</v>
      </c>
      <c r="F23" s="117">
        <v>86.673107790646569</v>
      </c>
      <c r="G23" s="118">
        <v>1.1089777264433229</v>
      </c>
      <c r="H23" s="117">
        <v>80.362225291595479</v>
      </c>
      <c r="I23" s="118">
        <v>1.3559687217453908</v>
      </c>
      <c r="J23" s="117">
        <v>84.274834278325741</v>
      </c>
      <c r="K23" s="188">
        <v>1.0688118406446032</v>
      </c>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91" t="s">
        <v>36</v>
      </c>
      <c r="B24" s="117">
        <v>70.268064533536574</v>
      </c>
      <c r="C24" s="118">
        <v>1.3976634220400521</v>
      </c>
      <c r="D24" s="117">
        <v>49.16497160556991</v>
      </c>
      <c r="E24" s="118">
        <v>2.1306587960977059</v>
      </c>
      <c r="F24" s="117">
        <v>65.24428125313716</v>
      </c>
      <c r="G24" s="118">
        <v>2.2100062462798626</v>
      </c>
      <c r="H24" s="117">
        <v>67.515613870938594</v>
      </c>
      <c r="I24" s="118">
        <v>1.6055098348010319</v>
      </c>
      <c r="J24" s="117">
        <v>77.648131368205597</v>
      </c>
      <c r="K24" s="188">
        <v>1.2977310026702249</v>
      </c>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91" t="s">
        <v>53</v>
      </c>
      <c r="B25" s="117">
        <v>68.517807160665683</v>
      </c>
      <c r="C25" s="118">
        <v>1.2726255196363516</v>
      </c>
      <c r="D25" s="117">
        <v>39.023583357497763</v>
      </c>
      <c r="E25" s="118">
        <v>1.318456153497481</v>
      </c>
      <c r="F25" s="117">
        <v>69.547207339953445</v>
      </c>
      <c r="G25" s="118">
        <v>1.33425962138216</v>
      </c>
      <c r="H25" s="117">
        <v>43.794607223776957</v>
      </c>
      <c r="I25" s="118">
        <v>1.2818409576811589</v>
      </c>
      <c r="J25" s="117">
        <v>57.471390277967608</v>
      </c>
      <c r="K25" s="188">
        <v>1.0734911296742455</v>
      </c>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191" t="s">
        <v>71</v>
      </c>
      <c r="B26" s="117">
        <v>66.413831970886221</v>
      </c>
      <c r="C26" s="118">
        <v>1.2079960903858413</v>
      </c>
      <c r="D26" s="117">
        <v>60.893378266418118</v>
      </c>
      <c r="E26" s="118">
        <v>1.2120980088080309</v>
      </c>
      <c r="F26" s="117">
        <v>90.702452550242029</v>
      </c>
      <c r="G26" s="118">
        <v>0.68115176969157465</v>
      </c>
      <c r="H26" s="117">
        <v>69.482387962312117</v>
      </c>
      <c r="I26" s="118">
        <v>1.0938519975396066</v>
      </c>
      <c r="J26" s="117">
        <v>79.590246088584735</v>
      </c>
      <c r="K26" s="188">
        <v>1.1093929864007732</v>
      </c>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35">
      <c r="A27" s="191" t="s">
        <v>39</v>
      </c>
      <c r="B27" s="117">
        <v>70.905346087786583</v>
      </c>
      <c r="C27" s="118">
        <v>1.7479885428512922</v>
      </c>
      <c r="D27" s="117">
        <v>79.065353096158887</v>
      </c>
      <c r="E27" s="118">
        <v>1.5248442520370524</v>
      </c>
      <c r="F27" s="117">
        <v>59.046674714547173</v>
      </c>
      <c r="G27" s="118">
        <v>2.0017248241128431</v>
      </c>
      <c r="H27" s="117">
        <v>80.84817727517931</v>
      </c>
      <c r="I27" s="118">
        <v>1.431874136342117</v>
      </c>
      <c r="J27" s="117">
        <v>73.918033235049649</v>
      </c>
      <c r="K27" s="188">
        <v>1.6232249523121449</v>
      </c>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35">
      <c r="A28" s="191" t="s">
        <v>44</v>
      </c>
      <c r="B28" s="117">
        <v>81.247779953584256</v>
      </c>
      <c r="C28" s="118">
        <v>2.2158722977137151</v>
      </c>
      <c r="D28" s="117">
        <v>73.785860366616092</v>
      </c>
      <c r="E28" s="118">
        <v>2.5827509948267466</v>
      </c>
      <c r="F28" s="117">
        <v>76.072455282372005</v>
      </c>
      <c r="G28" s="118">
        <v>1.6982020569741096</v>
      </c>
      <c r="H28" s="117">
        <v>81.998600463289691</v>
      </c>
      <c r="I28" s="118">
        <v>2.0110938163261856</v>
      </c>
      <c r="J28" s="117">
        <v>83.834078274858697</v>
      </c>
      <c r="K28" s="188">
        <v>2.3479436123712394</v>
      </c>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35">
      <c r="A29" s="191" t="s">
        <v>72</v>
      </c>
      <c r="B29" s="117">
        <v>61.634472376744782</v>
      </c>
      <c r="C29" s="118">
        <v>1.8386781582953515</v>
      </c>
      <c r="D29" s="117">
        <v>52.875882427751897</v>
      </c>
      <c r="E29" s="118">
        <v>1.6444647355566908</v>
      </c>
      <c r="F29" s="117">
        <v>69.366842999764629</v>
      </c>
      <c r="G29" s="118">
        <v>1.4477328232012356</v>
      </c>
      <c r="H29" s="117">
        <v>64.110667064747446</v>
      </c>
      <c r="I29" s="118">
        <v>1.6975816576746958</v>
      </c>
      <c r="J29" s="117">
        <v>71.333470220192098</v>
      </c>
      <c r="K29" s="188">
        <v>1.5448868455626916</v>
      </c>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35">
      <c r="A30" s="191" t="s">
        <v>59</v>
      </c>
      <c r="B30" s="117">
        <v>80.267845833928405</v>
      </c>
      <c r="C30" s="118">
        <v>0.77177418650941387</v>
      </c>
      <c r="D30" s="117">
        <v>80.24152286186424</v>
      </c>
      <c r="E30" s="118">
        <v>0.84624986708382954</v>
      </c>
      <c r="F30" s="117">
        <v>77.197483268275874</v>
      </c>
      <c r="G30" s="118">
        <v>0.95274484012948724</v>
      </c>
      <c r="H30" s="117">
        <v>96.339080268848193</v>
      </c>
      <c r="I30" s="118">
        <v>0.47266321427015068</v>
      </c>
      <c r="J30" s="117">
        <v>92.520615843311617</v>
      </c>
      <c r="K30" s="188">
        <v>0.5265060446128712</v>
      </c>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row>
    <row r="31" spans="1:35">
      <c r="A31" s="191" t="s">
        <v>70</v>
      </c>
      <c r="B31" s="117">
        <v>63.281592286163637</v>
      </c>
      <c r="C31" s="118">
        <v>1.2784190093271082</v>
      </c>
      <c r="D31" s="117">
        <v>57.556069871909322</v>
      </c>
      <c r="E31" s="118">
        <v>1.3996406222468747</v>
      </c>
      <c r="F31" s="117">
        <v>53.148979627094363</v>
      </c>
      <c r="G31" s="118">
        <v>1.8673793866100334</v>
      </c>
      <c r="H31" s="117">
        <v>56.342844726495919</v>
      </c>
      <c r="I31" s="118">
        <v>1.9444460193842259</v>
      </c>
      <c r="J31" s="117">
        <v>68.395423914619982</v>
      </c>
      <c r="K31" s="188">
        <v>1.376862278837742</v>
      </c>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191" t="s">
        <v>56</v>
      </c>
      <c r="B32" s="117">
        <v>16.56250869574875</v>
      </c>
      <c r="C32" s="118">
        <v>1.0455354370123924</v>
      </c>
      <c r="D32" s="117">
        <v>19.664386711476759</v>
      </c>
      <c r="E32" s="118">
        <v>1.1925679339586825</v>
      </c>
      <c r="F32" s="117">
        <v>27.789955644861841</v>
      </c>
      <c r="G32" s="118">
        <v>1.2418224989540436</v>
      </c>
      <c r="H32" s="117">
        <v>32.522974037487387</v>
      </c>
      <c r="I32" s="118">
        <v>1.3052898604955023</v>
      </c>
      <c r="J32" s="117">
        <v>29.783892384315699</v>
      </c>
      <c r="K32" s="188">
        <v>1.3614682705609424</v>
      </c>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35">
      <c r="A33" s="191" t="s">
        <v>319</v>
      </c>
      <c r="B33" s="117">
        <v>80.999771393737888</v>
      </c>
      <c r="C33" s="118">
        <v>1.453006352790764</v>
      </c>
      <c r="D33" s="117">
        <v>80.427175626564249</v>
      </c>
      <c r="E33" s="118">
        <v>1.4864405894093533</v>
      </c>
      <c r="F33" s="117">
        <v>74.183025723271015</v>
      </c>
      <c r="G33" s="118">
        <v>1.5355745405031296</v>
      </c>
      <c r="H33" s="117">
        <v>76.168627316274595</v>
      </c>
      <c r="I33" s="118">
        <v>1.3106707331300713</v>
      </c>
      <c r="J33" s="117">
        <v>84.307067045915801</v>
      </c>
      <c r="K33" s="188">
        <v>1.0280073775044838</v>
      </c>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35">
      <c r="A34" s="191" t="s">
        <v>54</v>
      </c>
      <c r="B34" s="117">
        <v>67.888581343430474</v>
      </c>
      <c r="C34" s="118">
        <v>1.562645419596568</v>
      </c>
      <c r="D34" s="117">
        <v>66.253761145707045</v>
      </c>
      <c r="E34" s="118">
        <v>1.6631509938583444</v>
      </c>
      <c r="F34" s="117">
        <v>55.566219722940538</v>
      </c>
      <c r="G34" s="118">
        <v>1.4625724553401234</v>
      </c>
      <c r="H34" s="117">
        <v>66.577140603241688</v>
      </c>
      <c r="I34" s="118">
        <v>1.4176758338479725</v>
      </c>
      <c r="J34" s="117">
        <v>65.639965593922142</v>
      </c>
      <c r="K34" s="188">
        <v>1.6241189263408871</v>
      </c>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35">
      <c r="A35" s="191" t="s">
        <v>69</v>
      </c>
      <c r="B35" s="117">
        <v>90.092210820594516</v>
      </c>
      <c r="C35" s="118">
        <v>1.1583747725910698</v>
      </c>
      <c r="D35" s="117">
        <v>90.063471163910719</v>
      </c>
      <c r="E35" s="118">
        <v>1.6746892517183058</v>
      </c>
      <c r="F35" s="117">
        <v>91.218550727121823</v>
      </c>
      <c r="G35" s="118">
        <v>1.0538082178372161</v>
      </c>
      <c r="H35" s="117">
        <v>95.854360091443709</v>
      </c>
      <c r="I35" s="118">
        <v>0.71880898398413229</v>
      </c>
      <c r="J35" s="117">
        <v>90.136469309849844</v>
      </c>
      <c r="K35" s="188">
        <v>1.5166888324465546</v>
      </c>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c r="A36" s="191" t="s">
        <v>65</v>
      </c>
      <c r="B36" s="117">
        <v>30.910213608255638</v>
      </c>
      <c r="C36" s="118">
        <v>2.057959421645807</v>
      </c>
      <c r="D36" s="117">
        <v>30.763621501072311</v>
      </c>
      <c r="E36" s="118">
        <v>2.2554579357472866</v>
      </c>
      <c r="F36" s="117">
        <v>35.157112353227468</v>
      </c>
      <c r="G36" s="118">
        <v>2.2133853518749973</v>
      </c>
      <c r="H36" s="117">
        <v>45.133257334072383</v>
      </c>
      <c r="I36" s="118">
        <v>2.4737326603757332</v>
      </c>
      <c r="J36" s="117">
        <v>46.877900084169667</v>
      </c>
      <c r="K36" s="188">
        <v>2.1705607466284582</v>
      </c>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35">
      <c r="A37" s="191" t="s">
        <v>40</v>
      </c>
      <c r="B37" s="117">
        <v>88.846197055317305</v>
      </c>
      <c r="C37" s="118">
        <v>1.294612430853689</v>
      </c>
      <c r="D37" s="117">
        <v>83.736761726824867</v>
      </c>
      <c r="E37" s="118">
        <v>1.4478820902761689</v>
      </c>
      <c r="F37" s="117">
        <v>80.207643727958867</v>
      </c>
      <c r="G37" s="118">
        <v>1.6315926133985217</v>
      </c>
      <c r="H37" s="117">
        <v>84.704886082611822</v>
      </c>
      <c r="I37" s="118">
        <v>1.2762953170504663</v>
      </c>
      <c r="J37" s="117">
        <v>84.478040643280707</v>
      </c>
      <c r="K37" s="188">
        <v>1.4310650365282958</v>
      </c>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c r="A38" s="191" t="s">
        <v>33</v>
      </c>
      <c r="B38" s="117">
        <v>66.651024502246187</v>
      </c>
      <c r="C38" s="118">
        <v>2.072924511728953</v>
      </c>
      <c r="D38" s="117">
        <v>70.304074341939724</v>
      </c>
      <c r="E38" s="118">
        <v>1.9104656724411588</v>
      </c>
      <c r="F38" s="117">
        <v>71.050006240897346</v>
      </c>
      <c r="G38" s="118">
        <v>1.4661390896366928</v>
      </c>
      <c r="H38" s="117">
        <v>82.050065373156372</v>
      </c>
      <c r="I38" s="118">
        <v>1.3603186613336238</v>
      </c>
      <c r="J38" s="117">
        <v>79.575037588337693</v>
      </c>
      <c r="K38" s="188">
        <v>1.6578589643071637</v>
      </c>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row>
    <row r="39" spans="1:35">
      <c r="A39" s="191" t="s">
        <v>50</v>
      </c>
      <c r="B39" s="117">
        <v>83.640716127026906</v>
      </c>
      <c r="C39" s="118">
        <v>1.176607552807345</v>
      </c>
      <c r="D39" s="117">
        <v>76.316830569676583</v>
      </c>
      <c r="E39" s="118">
        <v>1.2069363259520689</v>
      </c>
      <c r="F39" s="117">
        <v>48.571331930318273</v>
      </c>
      <c r="G39" s="118">
        <v>1.4121981855322239</v>
      </c>
      <c r="H39" s="117">
        <v>76.790278066017137</v>
      </c>
      <c r="I39" s="118">
        <v>1.4925231162850516</v>
      </c>
      <c r="J39" s="117">
        <v>82.623470362873107</v>
      </c>
      <c r="K39" s="188">
        <v>1.2965388169968814</v>
      </c>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c r="A40" s="191" t="s">
        <v>1</v>
      </c>
      <c r="B40" s="117">
        <v>65.129851584092023</v>
      </c>
      <c r="C40" s="118">
        <v>1.5274701913516877</v>
      </c>
      <c r="D40" s="117">
        <v>61.712853133317061</v>
      </c>
      <c r="E40" s="118">
        <v>1.5921990764891432</v>
      </c>
      <c r="F40" s="117">
        <v>77.389381815487184</v>
      </c>
      <c r="G40" s="118">
        <v>1.2554614546594225</v>
      </c>
      <c r="H40" s="117">
        <v>70.169474777884162</v>
      </c>
      <c r="I40" s="118">
        <v>2.0484704347898348</v>
      </c>
      <c r="J40" s="117">
        <v>76.334068815898107</v>
      </c>
      <c r="K40" s="188">
        <v>1.2954138475358534</v>
      </c>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row>
    <row r="41" spans="1:35">
      <c r="A41" s="191" t="s">
        <v>66</v>
      </c>
      <c r="B41" s="117">
        <v>58.507681282516053</v>
      </c>
      <c r="C41" s="118">
        <v>2.0559472009779003</v>
      </c>
      <c r="D41" s="117">
        <v>66.46599332103473</v>
      </c>
      <c r="E41" s="118">
        <v>1.7448191787152338</v>
      </c>
      <c r="F41" s="117">
        <v>70.773592048797894</v>
      </c>
      <c r="G41" s="118">
        <v>2.0380587010784303</v>
      </c>
      <c r="H41" s="117">
        <v>85.822579587849717</v>
      </c>
      <c r="I41" s="118">
        <v>1.4044630549372243</v>
      </c>
      <c r="J41" s="117">
        <v>81.224106329324925</v>
      </c>
      <c r="K41" s="188">
        <v>1.4097890458384972</v>
      </c>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c r="A42" s="191" t="s">
        <v>77</v>
      </c>
      <c r="B42" s="117">
        <v>67.659594267884614</v>
      </c>
      <c r="C42" s="118">
        <v>2.3705752479452102</v>
      </c>
      <c r="D42" s="117">
        <v>47.343205958663269</v>
      </c>
      <c r="E42" s="118">
        <v>2.145762882556594</v>
      </c>
      <c r="F42" s="117">
        <v>72.468376100690179</v>
      </c>
      <c r="G42" s="118">
        <v>1.5770003701716631</v>
      </c>
      <c r="H42" s="117">
        <v>63.354123683469723</v>
      </c>
      <c r="I42" s="118">
        <v>2.0997926086594658</v>
      </c>
      <c r="J42" s="117">
        <v>61.308281068689617</v>
      </c>
      <c r="K42" s="188">
        <v>2.3460964311584371</v>
      </c>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row>
    <row r="43" spans="1:35">
      <c r="A43" s="191" t="s">
        <v>45</v>
      </c>
      <c r="B43" s="117">
        <v>59.165633100078473</v>
      </c>
      <c r="C43" s="118">
        <v>1.3655503393263499</v>
      </c>
      <c r="D43" s="117">
        <v>43.513114226071188</v>
      </c>
      <c r="E43" s="118">
        <v>1.1790384733237254</v>
      </c>
      <c r="F43" s="117">
        <v>68.137011324435761</v>
      </c>
      <c r="G43" s="118">
        <v>1.0141881001935615</v>
      </c>
      <c r="H43" s="117">
        <v>48.855581361845601</v>
      </c>
      <c r="I43" s="118">
        <v>1.0050183702105873</v>
      </c>
      <c r="J43" s="117">
        <v>57.761086595934287</v>
      </c>
      <c r="K43" s="188">
        <v>1.2236957392606194</v>
      </c>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c r="A44" s="191" t="s">
        <v>62</v>
      </c>
      <c r="B44" s="117">
        <v>74.225494150750563</v>
      </c>
      <c r="C44" s="118">
        <v>1.2002421310446585</v>
      </c>
      <c r="D44" s="117">
        <v>65.296275611698064</v>
      </c>
      <c r="E44" s="118">
        <v>1.4242463612623693</v>
      </c>
      <c r="F44" s="117">
        <v>67.266473888093287</v>
      </c>
      <c r="G44" s="118">
        <v>1.5705996855288025</v>
      </c>
      <c r="H44" s="117">
        <v>67.421499851533255</v>
      </c>
      <c r="I44" s="118">
        <v>1.1424375239666422</v>
      </c>
      <c r="J44" s="117">
        <v>76.61775256130889</v>
      </c>
      <c r="K44" s="188">
        <v>1.0206625990193012</v>
      </c>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row>
    <row r="45" spans="1:35">
      <c r="A45" s="191" t="s">
        <v>74</v>
      </c>
      <c r="B45" s="117">
        <v>94.393707180295507</v>
      </c>
      <c r="C45" s="118">
        <v>0.51636803173482293</v>
      </c>
      <c r="D45" s="117">
        <v>90.019486101294746</v>
      </c>
      <c r="E45" s="118">
        <v>0.80329849636289252</v>
      </c>
      <c r="F45" s="117">
        <v>88.553968574779645</v>
      </c>
      <c r="G45" s="118">
        <v>0.74748402635232047</v>
      </c>
      <c r="H45" s="117">
        <v>91.907183103138181</v>
      </c>
      <c r="I45" s="118">
        <v>0.59739769532853093</v>
      </c>
      <c r="J45" s="117">
        <v>96.035085777711387</v>
      </c>
      <c r="K45" s="188">
        <v>0.37831764745904012</v>
      </c>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c r="A46" s="191" t="s">
        <v>48</v>
      </c>
      <c r="B46" s="117">
        <v>72.14721675300801</v>
      </c>
      <c r="C46" s="118">
        <v>1.3435137731491023</v>
      </c>
      <c r="D46" s="117">
        <v>73.194660952775934</v>
      </c>
      <c r="E46" s="118">
        <v>1.4505308656863933</v>
      </c>
      <c r="F46" s="117">
        <v>45.05517819021432</v>
      </c>
      <c r="G46" s="118">
        <v>1.2494141740951203</v>
      </c>
      <c r="H46" s="117">
        <v>70.464637349277865</v>
      </c>
      <c r="I46" s="118">
        <v>1.3108514787724157</v>
      </c>
      <c r="J46" s="117">
        <v>72.362407663402635</v>
      </c>
      <c r="K46" s="188">
        <v>1.4172150975544984</v>
      </c>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row>
    <row r="47" spans="1:35">
      <c r="A47" s="191" t="s">
        <v>35</v>
      </c>
      <c r="B47" s="117">
        <v>83.176921171993925</v>
      </c>
      <c r="C47" s="118">
        <v>1.4126971173062617</v>
      </c>
      <c r="D47" s="117">
        <v>78.492994166967094</v>
      </c>
      <c r="E47" s="118">
        <v>1.5264238128620682</v>
      </c>
      <c r="F47" s="117">
        <v>78.934317078340513</v>
      </c>
      <c r="G47" s="118">
        <v>1.5951704944202776</v>
      </c>
      <c r="H47" s="117">
        <v>73.124909840339996</v>
      </c>
      <c r="I47" s="118">
        <v>1.2669678203087009</v>
      </c>
      <c r="J47" s="117">
        <v>70.042917764095606</v>
      </c>
      <c r="K47" s="188">
        <v>1.3138078791212218</v>
      </c>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row>
    <row r="48" spans="1:35">
      <c r="A48" s="191" t="s">
        <v>80</v>
      </c>
      <c r="B48" s="117">
        <v>76.962572562338153</v>
      </c>
      <c r="C48" s="118">
        <v>1.3400119290477404</v>
      </c>
      <c r="D48" s="117">
        <v>79.076823854508064</v>
      </c>
      <c r="E48" s="118">
        <v>1.397489084586975</v>
      </c>
      <c r="F48" s="117">
        <v>87.998261266203855</v>
      </c>
      <c r="G48" s="118">
        <v>1.2873406271980496</v>
      </c>
      <c r="H48" s="117">
        <v>84.682895618700499</v>
      </c>
      <c r="I48" s="118">
        <v>1.2991578273600377</v>
      </c>
      <c r="J48" s="117">
        <v>87.625083483963081</v>
      </c>
      <c r="K48" s="188">
        <v>1.1695199108856107</v>
      </c>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row>
    <row r="49" spans="1:35">
      <c r="A49" s="191" t="s">
        <v>73</v>
      </c>
      <c r="B49" s="117">
        <v>65.068680859764456</v>
      </c>
      <c r="C49" s="118">
        <v>0.90608979199774331</v>
      </c>
      <c r="D49" s="117">
        <v>62.463888328803023</v>
      </c>
      <c r="E49" s="118">
        <v>1.0296450816491816</v>
      </c>
      <c r="F49" s="117">
        <v>68.494856744956323</v>
      </c>
      <c r="G49" s="118">
        <v>0.95168560329657037</v>
      </c>
      <c r="H49" s="117">
        <v>70.322864348205044</v>
      </c>
      <c r="I49" s="118">
        <v>0.96824688639396761</v>
      </c>
      <c r="J49" s="117">
        <v>70.459665769484502</v>
      </c>
      <c r="K49" s="188">
        <v>0.97628662732491867</v>
      </c>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row>
    <row r="50" spans="1:35">
      <c r="A50" s="191" t="s">
        <v>51</v>
      </c>
      <c r="B50" s="117">
        <v>63.555261024432824</v>
      </c>
      <c r="C50" s="118">
        <v>1.9969960228729617</v>
      </c>
      <c r="D50" s="117">
        <v>61.48507151653223</v>
      </c>
      <c r="E50" s="118">
        <v>1.6275311088781335</v>
      </c>
      <c r="F50" s="117">
        <v>55.804460090906673</v>
      </c>
      <c r="G50" s="118">
        <v>1.7760268834527919</v>
      </c>
      <c r="H50" s="117">
        <v>65.028341404881374</v>
      </c>
      <c r="I50" s="118">
        <v>1.6965588155795852</v>
      </c>
      <c r="J50" s="117">
        <v>62.38873698855835</v>
      </c>
      <c r="K50" s="188">
        <v>1.835039511101324</v>
      </c>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row>
    <row r="51" spans="1:35">
      <c r="A51" s="222" t="s">
        <v>34</v>
      </c>
      <c r="B51" s="223">
        <v>57.584266452361007</v>
      </c>
      <c r="C51" s="224">
        <v>1.3780404965366935</v>
      </c>
      <c r="D51" s="223">
        <v>35.52865318726468</v>
      </c>
      <c r="E51" s="224">
        <v>1.4248803689982277</v>
      </c>
      <c r="F51" s="223">
        <v>65.97059598483024</v>
      </c>
      <c r="G51" s="224">
        <v>1.6151864810542504</v>
      </c>
      <c r="H51" s="223">
        <v>71.641994535989824</v>
      </c>
      <c r="I51" s="224">
        <v>1.4134042638787894</v>
      </c>
      <c r="J51" s="223">
        <v>78.263191500516868</v>
      </c>
      <c r="K51" s="225">
        <v>1.0648999157328345</v>
      </c>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191" t="s">
        <v>38</v>
      </c>
      <c r="B52" s="117">
        <v>44.574955485592042</v>
      </c>
      <c r="C52" s="118">
        <v>2.9352179456821998</v>
      </c>
      <c r="D52" s="117">
        <v>53.78031756926319</v>
      </c>
      <c r="E52" s="118">
        <v>2.5280549776741825</v>
      </c>
      <c r="F52" s="117">
        <v>40.324275734576219</v>
      </c>
      <c r="G52" s="118">
        <v>2.2870733656585966</v>
      </c>
      <c r="H52" s="117">
        <v>51.222647525522511</v>
      </c>
      <c r="I52" s="118">
        <v>2.1344756061703452</v>
      </c>
      <c r="J52" s="117">
        <v>51.521130665776347</v>
      </c>
      <c r="K52" s="188">
        <v>2.3956447858624217</v>
      </c>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191" t="s">
        <v>68</v>
      </c>
      <c r="B53" s="117">
        <v>52.237028749526651</v>
      </c>
      <c r="C53" s="118">
        <v>1.0838368385516766</v>
      </c>
      <c r="D53" s="117">
        <v>51.892195565877323</v>
      </c>
      <c r="E53" s="118">
        <v>1.3570601695952653</v>
      </c>
      <c r="F53" s="117">
        <v>78.54774362146712</v>
      </c>
      <c r="G53" s="118">
        <v>0.83865077023836632</v>
      </c>
      <c r="H53" s="117">
        <v>71.941125500961959</v>
      </c>
      <c r="I53" s="118">
        <v>1.2596225860082007</v>
      </c>
      <c r="J53" s="117">
        <v>81.629465490914484</v>
      </c>
      <c r="K53" s="188">
        <v>0.63395167788726781</v>
      </c>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191" t="s">
        <v>46</v>
      </c>
      <c r="B54" s="117">
        <v>67.619543395861854</v>
      </c>
      <c r="C54" s="118">
        <v>1.0460029712912267</v>
      </c>
      <c r="D54" s="117">
        <v>52.618955912862937</v>
      </c>
      <c r="E54" s="118">
        <v>1.2217074932159215</v>
      </c>
      <c r="F54" s="117">
        <v>69.844769385225447</v>
      </c>
      <c r="G54" s="118">
        <v>1.3342495641120493</v>
      </c>
      <c r="H54" s="117">
        <v>57.237589331198002</v>
      </c>
      <c r="I54" s="118">
        <v>1.164972939377652</v>
      </c>
      <c r="J54" s="117">
        <v>63.487610823719507</v>
      </c>
      <c r="K54" s="188">
        <v>1.1470750345121965</v>
      </c>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91" t="s">
        <v>32</v>
      </c>
      <c r="B55" s="117">
        <v>34.007251601752699</v>
      </c>
      <c r="C55" s="118">
        <v>1.1385625126164027</v>
      </c>
      <c r="D55" s="117">
        <v>30.782492763260571</v>
      </c>
      <c r="E55" s="118">
        <v>1.0469137860606352</v>
      </c>
      <c r="F55" s="117">
        <v>35.813807823120833</v>
      </c>
      <c r="G55" s="118">
        <v>1.1089283556838689</v>
      </c>
      <c r="H55" s="117">
        <v>44.578599395488403</v>
      </c>
      <c r="I55" s="118">
        <v>0.96091426700601079</v>
      </c>
      <c r="J55" s="117">
        <v>56.422553937254563</v>
      </c>
      <c r="K55" s="188">
        <v>1.1875085299681074</v>
      </c>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191" t="s">
        <v>75</v>
      </c>
      <c r="B56" s="117">
        <v>54.940621109678112</v>
      </c>
      <c r="C56" s="118">
        <v>1.2784003998150304</v>
      </c>
      <c r="D56" s="117">
        <v>52.138604699411097</v>
      </c>
      <c r="E56" s="118">
        <v>1.3834366442101382</v>
      </c>
      <c r="F56" s="117">
        <v>64.122327820757292</v>
      </c>
      <c r="G56" s="118">
        <v>1.3979127174892421</v>
      </c>
      <c r="H56" s="117">
        <v>65.473777186539522</v>
      </c>
      <c r="I56" s="118">
        <v>1.2600878101937198</v>
      </c>
      <c r="J56" s="117">
        <v>80.734761321323205</v>
      </c>
      <c r="K56" s="188">
        <v>1.1184889272970782</v>
      </c>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91" t="s">
        <v>37</v>
      </c>
      <c r="B57" s="117">
        <v>45.568549457649219</v>
      </c>
      <c r="C57" s="118">
        <v>3.1389980508475719</v>
      </c>
      <c r="D57" s="117">
        <v>63.153685760146502</v>
      </c>
      <c r="E57" s="118">
        <v>2.9448161149540732</v>
      </c>
      <c r="F57" s="117">
        <v>44.482704677465101</v>
      </c>
      <c r="G57" s="118">
        <v>2.6936754285894176</v>
      </c>
      <c r="H57" s="117">
        <v>66.269465486944128</v>
      </c>
      <c r="I57" s="118">
        <v>2.3592878232053045</v>
      </c>
      <c r="J57" s="117">
        <v>80.559138643433386</v>
      </c>
      <c r="K57" s="188">
        <v>2.043189923277223</v>
      </c>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191" t="s">
        <v>55</v>
      </c>
      <c r="B58" s="117">
        <v>66.427441098763069</v>
      </c>
      <c r="C58" s="118">
        <v>1.575527905772689</v>
      </c>
      <c r="D58" s="117">
        <v>58.288662404179313</v>
      </c>
      <c r="E58" s="118">
        <v>2.1977992532788408</v>
      </c>
      <c r="F58" s="117">
        <v>63.307323333981358</v>
      </c>
      <c r="G58" s="118">
        <v>3.3670465705688404</v>
      </c>
      <c r="H58" s="117">
        <v>57.924455702206707</v>
      </c>
      <c r="I58" s="118">
        <v>3.129570138766185</v>
      </c>
      <c r="J58" s="117">
        <v>69.161304483564109</v>
      </c>
      <c r="K58" s="188">
        <v>1.1328210684058329</v>
      </c>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186" t="s">
        <v>67</v>
      </c>
      <c r="B59" s="117">
        <v>89.642288576360059</v>
      </c>
      <c r="C59" s="118">
        <v>0.48360439670571309</v>
      </c>
      <c r="D59" s="117">
        <v>91.420347198362464</v>
      </c>
      <c r="E59" s="118">
        <v>0.45844200722634237</v>
      </c>
      <c r="F59" s="117">
        <v>88.812034476944874</v>
      </c>
      <c r="G59" s="118">
        <v>0.54103658169861013</v>
      </c>
      <c r="H59" s="117">
        <v>87.171543522211806</v>
      </c>
      <c r="I59" s="118">
        <v>0.56788207469972452</v>
      </c>
      <c r="J59" s="117">
        <v>88.2312659274954</v>
      </c>
      <c r="K59" s="188">
        <v>0.48609768231632544</v>
      </c>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259" t="s">
        <v>57</v>
      </c>
      <c r="B60" s="260">
        <v>66.916857976239996</v>
      </c>
      <c r="C60" s="261">
        <v>0.26303087830268601</v>
      </c>
      <c r="D60" s="260">
        <v>58.879885816985229</v>
      </c>
      <c r="E60" s="261">
        <v>0.27854673406897562</v>
      </c>
      <c r="F60" s="260">
        <v>69.15723738967894</v>
      </c>
      <c r="G60" s="261">
        <v>0.27783031518938262</v>
      </c>
      <c r="H60" s="260">
        <v>68.424156239962855</v>
      </c>
      <c r="I60" s="261">
        <v>0.27149164858347841</v>
      </c>
      <c r="J60" s="260">
        <v>72.741253539519562</v>
      </c>
      <c r="K60" s="262">
        <v>0.23774905339331981</v>
      </c>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A61" s="263" t="s">
        <v>83</v>
      </c>
      <c r="B61" s="117">
        <v>70.616752624511719</v>
      </c>
      <c r="C61" s="118">
        <v>0.38998880982398992</v>
      </c>
      <c r="D61" s="117">
        <v>63.58349609375</v>
      </c>
      <c r="E61" s="118">
        <v>0.40786442160606379</v>
      </c>
      <c r="F61" s="117">
        <v>74.478645324707031</v>
      </c>
      <c r="G61" s="118">
        <v>0.31646248698234558</v>
      </c>
      <c r="H61" s="117">
        <v>73.106498718261719</v>
      </c>
      <c r="I61" s="118">
        <v>0.36914345622062678</v>
      </c>
      <c r="J61" s="117">
        <v>77.902900695800781</v>
      </c>
      <c r="K61" s="188">
        <v>0.31422820687294012</v>
      </c>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ht="14" thickBot="1">
      <c r="A62" s="264" t="s">
        <v>81</v>
      </c>
      <c r="B62" s="193">
        <v>67.857766156989825</v>
      </c>
      <c r="C62" s="194">
        <v>0.22351264666335019</v>
      </c>
      <c r="D62" s="193">
        <v>62.668659726400037</v>
      </c>
      <c r="E62" s="194">
        <v>0.2311908481731853</v>
      </c>
      <c r="F62" s="193">
        <v>67.946499827690644</v>
      </c>
      <c r="G62" s="194">
        <v>0.22647932834695761</v>
      </c>
      <c r="H62" s="193">
        <v>70.176305687369407</v>
      </c>
      <c r="I62" s="194">
        <v>0.21796220325009261</v>
      </c>
      <c r="J62" s="193">
        <v>73.75311408436427</v>
      </c>
      <c r="K62" s="195">
        <v>0.2022006799473883</v>
      </c>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row>
    <row r="63" spans="1:35">
      <c r="A63" s="124"/>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A64" s="13" t="s">
        <v>252</v>
      </c>
      <c r="B64" s="117"/>
      <c r="C64" s="118"/>
      <c r="D64" s="117"/>
      <c r="E64" s="118"/>
      <c r="F64" s="117"/>
      <c r="G64" s="118"/>
      <c r="H64" s="117"/>
      <c r="I64" s="118"/>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row>
    <row r="65" spans="1:1">
      <c r="A65" s="43" t="s">
        <v>320</v>
      </c>
    </row>
    <row r="66" spans="1:1">
      <c r="A66" s="29"/>
    </row>
    <row r="67" spans="1:1">
      <c r="A67" s="30"/>
    </row>
    <row r="70" spans="1:1">
      <c r="A70" s="109"/>
    </row>
  </sheetData>
  <sortState xmlns:xlrd2="http://schemas.microsoft.com/office/spreadsheetml/2017/richdata2" ref="A11:K59">
    <sortCondition ref="A11"/>
  </sortState>
  <customSheetViews>
    <customSheetView guid="{D5EBC263-696F-49EE-8F70-9720399D0AE4}" scale="80" showGridLines="0">
      <selection activeCell="A65" sqref="A65"/>
      <pageMargins left="0.7" right="0.7" top="0.75" bottom="0.75" header="0.3" footer="0.3"/>
      <pageSetup paperSize="9" orientation="portrait" r:id="rId1"/>
    </customSheetView>
    <customSheetView guid="{353D1C49-C974-412E-95D5-6B2FB5C60A84}" scale="80" showGridLines="0">
      <pageMargins left="0.7" right="0.7" top="0.75" bottom="0.75" header="0.3" footer="0.3"/>
      <pageSetup paperSize="9" orientation="portrait" r:id="rId2"/>
    </customSheetView>
  </customSheetViews>
  <mergeCells count="7">
    <mergeCell ref="A7:A10"/>
    <mergeCell ref="B8:K8"/>
    <mergeCell ref="B9:C9"/>
    <mergeCell ref="D9:E9"/>
    <mergeCell ref="F9:G9"/>
    <mergeCell ref="H9:I9"/>
    <mergeCell ref="J9:K9"/>
  </mergeCells>
  <pageMargins left="0.7" right="0.7" top="0.75" bottom="0.75" header="0.3" footer="0.3"/>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I68"/>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82" t="str">
        <f ca="1">RIGHT(CELL("Filename",A1),LEN(CELL("Filename",A1))-FIND("]",CELL("Filename",A1)))</f>
        <v>Tabela BMUL.NO.DIV_SEFF_I3</v>
      </c>
      <c r="B1" s="43"/>
      <c r="C1" s="43"/>
      <c r="D1" s="43"/>
      <c r="E1" s="43"/>
      <c r="F1" s="43"/>
      <c r="G1" s="43"/>
      <c r="H1" s="43"/>
      <c r="I1" s="43"/>
      <c r="J1" s="77" t="s">
        <v>349</v>
      </c>
      <c r="O1" s="138"/>
    </row>
    <row r="2" spans="1:35">
      <c r="A2" s="82" t="s">
        <v>270</v>
      </c>
      <c r="B2" s="43"/>
      <c r="C2" s="43"/>
      <c r="D2" s="43"/>
      <c r="E2" s="43"/>
      <c r="F2" s="43"/>
      <c r="G2" s="43"/>
      <c r="H2" s="43"/>
      <c r="I2" s="43"/>
      <c r="J2" s="15" t="s">
        <v>388</v>
      </c>
      <c r="O2" s="138"/>
    </row>
    <row r="3" spans="1:35">
      <c r="A3" s="12" t="s">
        <v>293</v>
      </c>
      <c r="B3" s="43"/>
      <c r="C3" s="43"/>
      <c r="D3" s="43"/>
      <c r="E3" s="43"/>
      <c r="F3" s="43"/>
      <c r="G3" s="43"/>
      <c r="H3" s="43"/>
      <c r="I3" s="43"/>
    </row>
    <row r="4" spans="1:35">
      <c r="A4" s="184" t="s">
        <v>139</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row>
    <row r="7" spans="1:35" s="201" customFormat="1">
      <c r="A7" s="435"/>
      <c r="B7" s="316" t="s">
        <v>270</v>
      </c>
      <c r="C7" s="317"/>
      <c r="D7" s="317"/>
      <c r="E7" s="317"/>
      <c r="F7" s="317"/>
      <c r="G7" s="317"/>
      <c r="H7" s="317"/>
      <c r="I7" s="317"/>
      <c r="J7" s="275"/>
      <c r="K7" s="276"/>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t="s">
        <v>622</v>
      </c>
      <c r="C8" s="412"/>
      <c r="D8" s="412"/>
      <c r="E8" s="412"/>
      <c r="F8" s="412"/>
      <c r="G8" s="412"/>
      <c r="H8" s="412"/>
      <c r="I8" s="412"/>
      <c r="J8" s="412"/>
      <c r="K8" s="413"/>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85.5" customHeight="1">
      <c r="A9" s="436"/>
      <c r="B9" s="469" t="s">
        <v>548</v>
      </c>
      <c r="C9" s="469"/>
      <c r="D9" s="406" t="s">
        <v>665</v>
      </c>
      <c r="E9" s="406"/>
      <c r="F9" s="406" t="s">
        <v>549</v>
      </c>
      <c r="G9" s="406"/>
      <c r="H9" s="406" t="s">
        <v>550</v>
      </c>
      <c r="I9" s="406"/>
      <c r="J9" s="406" t="s">
        <v>551</v>
      </c>
      <c r="K9" s="422"/>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44" t="s">
        <v>490</v>
      </c>
      <c r="C10" s="145" t="s">
        <v>309</v>
      </c>
      <c r="D10" s="144" t="s">
        <v>490</v>
      </c>
      <c r="E10" s="145" t="s">
        <v>309</v>
      </c>
      <c r="F10" s="144" t="s">
        <v>490</v>
      </c>
      <c r="G10" s="145" t="s">
        <v>309</v>
      </c>
      <c r="H10" s="144" t="s">
        <v>490</v>
      </c>
      <c r="I10" s="145" t="s">
        <v>309</v>
      </c>
      <c r="J10" s="144" t="s">
        <v>490</v>
      </c>
      <c r="K10" s="319" t="s">
        <v>309</v>
      </c>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70.991666011468496</v>
      </c>
      <c r="C11" s="118">
        <v>2.0412498917058084</v>
      </c>
      <c r="D11" s="117">
        <v>60.008404208211573</v>
      </c>
      <c r="E11" s="118">
        <v>2.2552918919888274</v>
      </c>
      <c r="F11" s="117">
        <v>63.666789210244957</v>
      </c>
      <c r="G11" s="118">
        <v>2.2756275190428381</v>
      </c>
      <c r="H11" s="117">
        <v>59.439101396368912</v>
      </c>
      <c r="I11" s="118">
        <v>1.7928642971611362</v>
      </c>
      <c r="J11" s="117">
        <v>71.398230830875292</v>
      </c>
      <c r="K11" s="188">
        <v>1.9423487218149025</v>
      </c>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79</v>
      </c>
      <c r="B12" s="117">
        <v>77.809707473887187</v>
      </c>
      <c r="C12" s="118">
        <v>1.4081896897066584</v>
      </c>
      <c r="D12" s="117">
        <v>79.554390879629963</v>
      </c>
      <c r="E12" s="118">
        <v>1.4185441695681615</v>
      </c>
      <c r="F12" s="117">
        <v>79.07568708111333</v>
      </c>
      <c r="G12" s="118">
        <v>1.4224375131474827</v>
      </c>
      <c r="H12" s="117">
        <v>92.356248498549746</v>
      </c>
      <c r="I12" s="118">
        <v>1.1268360072107471</v>
      </c>
      <c r="J12" s="117">
        <v>89.391575039293599</v>
      </c>
      <c r="K12" s="188">
        <v>1.144189571008607</v>
      </c>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47</v>
      </c>
      <c r="B13" s="117">
        <v>81.060430043675481</v>
      </c>
      <c r="C13" s="118">
        <v>1.2147714594996752</v>
      </c>
      <c r="D13" s="117">
        <v>52.764138666215111</v>
      </c>
      <c r="E13" s="118">
        <v>1.8192268178453739</v>
      </c>
      <c r="F13" s="117">
        <v>80.598235806673287</v>
      </c>
      <c r="G13" s="118">
        <v>1.2951688203184475</v>
      </c>
      <c r="H13" s="117">
        <v>55.576602597420283</v>
      </c>
      <c r="I13" s="118">
        <v>1.6832452066222217</v>
      </c>
      <c r="J13" s="117">
        <v>68.430245522343441</v>
      </c>
      <c r="K13" s="188">
        <v>1.6655808991895984</v>
      </c>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44</v>
      </c>
      <c r="B14" s="117">
        <v>85.306440822442141</v>
      </c>
      <c r="C14" s="118">
        <v>1.1833607657929228</v>
      </c>
      <c r="D14" s="117">
        <v>77.612533984204504</v>
      </c>
      <c r="E14" s="118">
        <v>2.1560292895737354</v>
      </c>
      <c r="F14" s="117">
        <v>80.980145917818902</v>
      </c>
      <c r="G14" s="118">
        <v>1.6676591323409296</v>
      </c>
      <c r="H14" s="117">
        <v>83.317247923167159</v>
      </c>
      <c r="I14" s="118">
        <v>1.4141795732584357</v>
      </c>
      <c r="J14" s="117">
        <v>87.680914050903411</v>
      </c>
      <c r="K14" s="188">
        <v>1.2005603726374523</v>
      </c>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74</v>
      </c>
      <c r="B15" s="117">
        <v>94.710111606091345</v>
      </c>
      <c r="C15" s="118">
        <v>0.52268924907968128</v>
      </c>
      <c r="D15" s="117">
        <v>89.47809404283295</v>
      </c>
      <c r="E15" s="118">
        <v>0.73285326134927142</v>
      </c>
      <c r="F15" s="117">
        <v>89.675951996704171</v>
      </c>
      <c r="G15" s="118">
        <v>0.66856842895169288</v>
      </c>
      <c r="H15" s="117">
        <v>91.902724329080598</v>
      </c>
      <c r="I15" s="118">
        <v>0.59796418214304026</v>
      </c>
      <c r="J15" s="117">
        <v>94.850643904341922</v>
      </c>
      <c r="K15" s="188">
        <v>0.52142233639355517</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c r="A16" s="191" t="s">
        <v>34</v>
      </c>
      <c r="B16" s="117">
        <v>52.254696903777997</v>
      </c>
      <c r="C16" s="118">
        <v>1.4619383414612204</v>
      </c>
      <c r="D16" s="117">
        <v>31.450820647937981</v>
      </c>
      <c r="E16" s="118">
        <v>1.2943353248638825</v>
      </c>
      <c r="F16" s="117">
        <v>59.912216384291227</v>
      </c>
      <c r="G16" s="118">
        <v>1.255301221118901</v>
      </c>
      <c r="H16" s="117">
        <v>61.868073907647428</v>
      </c>
      <c r="I16" s="118">
        <v>1.5310154343251032</v>
      </c>
      <c r="J16" s="117">
        <v>71.490291576351993</v>
      </c>
      <c r="K16" s="188">
        <v>1.3496005494905587</v>
      </c>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46</v>
      </c>
      <c r="B17" s="117">
        <v>78.293519131040838</v>
      </c>
      <c r="C17" s="118">
        <v>0.97241264621960422</v>
      </c>
      <c r="D17" s="117">
        <v>57.583411175490987</v>
      </c>
      <c r="E17" s="118">
        <v>1.2053514757489918</v>
      </c>
      <c r="F17" s="117">
        <v>73.200550644252047</v>
      </c>
      <c r="G17" s="118">
        <v>1.1633735260735638</v>
      </c>
      <c r="H17" s="117">
        <v>57.006055098468572</v>
      </c>
      <c r="I17" s="118">
        <v>1.2215485018080734</v>
      </c>
      <c r="J17" s="117">
        <v>65.265396790404466</v>
      </c>
      <c r="K17" s="188">
        <v>1.2289842906963486</v>
      </c>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32</v>
      </c>
      <c r="B18" s="117">
        <v>31.503874102211011</v>
      </c>
      <c r="C18" s="118">
        <v>1.3283794865602152</v>
      </c>
      <c r="D18" s="117">
        <v>30.40719333738819</v>
      </c>
      <c r="E18" s="118">
        <v>1.5509759201750277</v>
      </c>
      <c r="F18" s="117">
        <v>29.455271789365629</v>
      </c>
      <c r="G18" s="118">
        <v>1.2045346690958716</v>
      </c>
      <c r="H18" s="117">
        <v>41.588708988889799</v>
      </c>
      <c r="I18" s="118">
        <v>1.4528974936664987</v>
      </c>
      <c r="J18" s="117">
        <v>53.212173668669543</v>
      </c>
      <c r="K18" s="188">
        <v>1.3233842349374076</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75</v>
      </c>
      <c r="B19" s="117">
        <v>56.038264700496562</v>
      </c>
      <c r="C19" s="118">
        <v>1.4402700131151849</v>
      </c>
      <c r="D19" s="117">
        <v>55.508523504679509</v>
      </c>
      <c r="E19" s="118">
        <v>1.6099645927955033</v>
      </c>
      <c r="F19" s="117">
        <v>61.067569532153477</v>
      </c>
      <c r="G19" s="118">
        <v>1.8259605165825208</v>
      </c>
      <c r="H19" s="117">
        <v>65.029281368911583</v>
      </c>
      <c r="I19" s="118">
        <v>1.4012235841885294</v>
      </c>
      <c r="J19" s="117">
        <v>81.989323349762913</v>
      </c>
      <c r="K19" s="188">
        <v>1.2882549342799838</v>
      </c>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37</v>
      </c>
      <c r="B20" s="117">
        <v>31.750751522815989</v>
      </c>
      <c r="C20" s="118">
        <v>2.386526582885466</v>
      </c>
      <c r="D20" s="117">
        <v>49.872378898112572</v>
      </c>
      <c r="E20" s="118">
        <v>2.7073726378302223</v>
      </c>
      <c r="F20" s="117">
        <v>42.335623462578312</v>
      </c>
      <c r="G20" s="118">
        <v>1.9203694364009312</v>
      </c>
      <c r="H20" s="117">
        <v>54.89498646988995</v>
      </c>
      <c r="I20" s="118">
        <v>1.9425796139157625</v>
      </c>
      <c r="J20" s="117">
        <v>76.384193110767683</v>
      </c>
      <c r="K20" s="188">
        <v>1.760914830575629</v>
      </c>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ht="14" thickBot="1">
      <c r="A21" s="192" t="s">
        <v>67</v>
      </c>
      <c r="B21" s="193">
        <v>89.906772363944171</v>
      </c>
      <c r="C21" s="194">
        <v>0.49416109718493328</v>
      </c>
      <c r="D21" s="193">
        <v>91.128758830047332</v>
      </c>
      <c r="E21" s="194">
        <v>0.49509046464821715</v>
      </c>
      <c r="F21" s="193">
        <v>89.530042939846894</v>
      </c>
      <c r="G21" s="194">
        <v>0.58520123914066025</v>
      </c>
      <c r="H21" s="193">
        <v>87.666153548112831</v>
      </c>
      <c r="I21" s="194">
        <v>0.61626509820961217</v>
      </c>
      <c r="J21" s="193">
        <v>88.534827196786779</v>
      </c>
      <c r="K21" s="195">
        <v>0.6158216738912502</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09"/>
    </row>
    <row r="23" spans="1:35">
      <c r="A23" s="13" t="s">
        <v>252</v>
      </c>
    </row>
    <row r="24" spans="1:35">
      <c r="A24" s="80" t="s">
        <v>320</v>
      </c>
    </row>
    <row r="65" spans="1:1">
      <c r="A65" s="82" t="s">
        <v>316</v>
      </c>
    </row>
    <row r="66" spans="1:1">
      <c r="A66" s="82" t="s">
        <v>431</v>
      </c>
    </row>
    <row r="67" spans="1:1">
      <c r="A67" s="82" t="s">
        <v>430</v>
      </c>
    </row>
    <row r="68" spans="1:1">
      <c r="A68" s="82" t="s">
        <v>429</v>
      </c>
    </row>
  </sheetData>
  <sortState xmlns:xlrd2="http://schemas.microsoft.com/office/spreadsheetml/2017/richdata2" ref="A11:K21">
    <sortCondition ref="A11"/>
  </sortState>
  <customSheetViews>
    <customSheetView guid="{D5EBC263-696F-49EE-8F70-9720399D0AE4}" scale="80" showGridLines="0">
      <selection activeCell="A24" sqref="A24"/>
      <pageMargins left="0.7" right="0.7" top="0.75" bottom="0.75" header="0.3" footer="0.3"/>
      <pageSetup paperSize="9" orientation="portrait" r:id="rId1"/>
    </customSheetView>
    <customSheetView guid="{353D1C49-C974-412E-95D5-6B2FB5C60A84}" scale="80" showGridLines="0">
      <selection activeCell="A24" sqref="A24"/>
      <pageMargins left="0.7" right="0.7" top="0.75" bottom="0.75" header="0.3" footer="0.3"/>
      <pageSetup paperSize="9" orientation="portrait" r:id="rId2"/>
    </customSheetView>
  </customSheetViews>
  <mergeCells count="7">
    <mergeCell ref="A7:A10"/>
    <mergeCell ref="B8:K8"/>
    <mergeCell ref="B9:C9"/>
    <mergeCell ref="D9:E9"/>
    <mergeCell ref="F9:G9"/>
    <mergeCell ref="H9:I9"/>
    <mergeCell ref="J9:K9"/>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61"/>
  <sheetViews>
    <sheetView showGridLines="0" topLeftCell="A2" zoomScaleNormal="100" workbookViewId="0"/>
  </sheetViews>
  <sheetFormatPr baseColWidth="10" defaultColWidth="8.83203125" defaultRowHeight="13"/>
  <cols>
    <col min="1" max="1" width="34" style="62" customWidth="1"/>
    <col min="2" max="16384" width="8.83203125" style="62"/>
  </cols>
  <sheetData>
    <row r="1" spans="1:37">
      <c r="A1" s="62" t="str">
        <f ca="1">RIGHT(CELL("Filename",A1),LEN(CELL("Filename",A1))-FIND("]",CELL("Filename",A1)))</f>
        <v>Tabela BIN.TR1.GENDER</v>
      </c>
      <c r="J1" s="113" t="s">
        <v>323</v>
      </c>
      <c r="K1" s="149"/>
      <c r="M1" s="149"/>
      <c r="O1" s="146"/>
    </row>
    <row r="2" spans="1:37">
      <c r="A2" s="62" t="s">
        <v>270</v>
      </c>
      <c r="J2" s="15" t="s">
        <v>371</v>
      </c>
      <c r="K2" s="149"/>
      <c r="M2" s="149"/>
      <c r="O2" s="146"/>
    </row>
    <row r="3" spans="1:37">
      <c r="A3" s="3" t="s">
        <v>558</v>
      </c>
      <c r="B3" s="254"/>
      <c r="O3" s="14"/>
    </row>
    <row r="4" spans="1:37">
      <c r="A4" s="148" t="s">
        <v>98</v>
      </c>
      <c r="O4" s="14"/>
    </row>
    <row r="5" spans="1:37">
      <c r="A5" s="148"/>
      <c r="O5" s="14"/>
    </row>
    <row r="6" spans="1:37" ht="14" thickBot="1">
      <c r="A6" s="274"/>
      <c r="C6" s="103"/>
      <c r="E6" s="103"/>
      <c r="F6" s="103"/>
      <c r="G6" s="103"/>
      <c r="H6" s="103"/>
      <c r="I6" s="103"/>
      <c r="J6" s="103"/>
    </row>
    <row r="7" spans="1:37" s="202" customFormat="1">
      <c r="A7" s="227"/>
      <c r="B7" s="275"/>
      <c r="C7" s="275"/>
      <c r="D7" s="275"/>
      <c r="E7" s="275"/>
      <c r="F7" s="275"/>
      <c r="G7" s="275"/>
      <c r="H7" s="275"/>
      <c r="I7" s="275"/>
      <c r="J7" s="275"/>
      <c r="K7" s="276"/>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row>
    <row r="8" spans="1:37" s="202" customFormat="1">
      <c r="A8" s="229"/>
      <c r="B8" s="379" t="s">
        <v>415</v>
      </c>
      <c r="C8" s="380"/>
      <c r="D8" s="380"/>
      <c r="E8" s="380"/>
      <c r="F8" s="380"/>
      <c r="G8" s="380"/>
      <c r="H8" s="380"/>
      <c r="I8" s="380"/>
      <c r="J8" s="380"/>
      <c r="K8" s="381"/>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row>
    <row r="9" spans="1:37" s="202" customFormat="1" ht="60.5" customHeight="1">
      <c r="A9" s="277"/>
      <c r="B9" s="374" t="s">
        <v>2</v>
      </c>
      <c r="C9" s="374"/>
      <c r="D9" s="382" t="s">
        <v>3</v>
      </c>
      <c r="E9" s="382"/>
      <c r="F9" s="382" t="s">
        <v>4</v>
      </c>
      <c r="G9" s="382"/>
      <c r="H9" s="382" t="s">
        <v>96</v>
      </c>
      <c r="I9" s="382"/>
      <c r="J9" s="382" t="s">
        <v>97</v>
      </c>
      <c r="K9" s="383"/>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row>
    <row r="10" spans="1:37" s="28" customFormat="1">
      <c r="A10" s="230"/>
      <c r="B10" s="61" t="s">
        <v>490</v>
      </c>
      <c r="C10" s="135" t="s">
        <v>309</v>
      </c>
      <c r="D10" s="61" t="s">
        <v>496</v>
      </c>
      <c r="E10" s="135" t="s">
        <v>309</v>
      </c>
      <c r="F10" s="61" t="s">
        <v>496</v>
      </c>
      <c r="G10" s="135" t="s">
        <v>309</v>
      </c>
      <c r="H10" s="61" t="s">
        <v>497</v>
      </c>
      <c r="I10" s="135" t="s">
        <v>309</v>
      </c>
      <c r="J10" s="61" t="s">
        <v>497</v>
      </c>
      <c r="K10" s="265" t="s">
        <v>309</v>
      </c>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row>
    <row r="11" spans="1:37">
      <c r="A11" s="191" t="s">
        <v>49</v>
      </c>
      <c r="B11" s="101" t="s">
        <v>5</v>
      </c>
      <c r="C11" s="88" t="s">
        <v>5</v>
      </c>
      <c r="D11" s="101">
        <v>60.309406384744612</v>
      </c>
      <c r="E11" s="88">
        <v>1.2638131911071195</v>
      </c>
      <c r="F11" s="101">
        <v>63.480372320689632</v>
      </c>
      <c r="G11" s="88">
        <v>2.3494325114899923</v>
      </c>
      <c r="H11" s="101" t="s">
        <v>5</v>
      </c>
      <c r="I11" s="88" t="s">
        <v>5</v>
      </c>
      <c r="J11" s="101">
        <v>3.1709659099578857</v>
      </c>
      <c r="K11" s="210">
        <v>2.6677813529968262</v>
      </c>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row>
    <row r="12" spans="1:37">
      <c r="A12" s="234" t="s">
        <v>52</v>
      </c>
      <c r="B12" s="87" t="s">
        <v>5</v>
      </c>
      <c r="C12" s="88" t="s">
        <v>5</v>
      </c>
      <c r="D12" s="87">
        <v>63.232009012080383</v>
      </c>
      <c r="E12" s="88">
        <v>1.0912789508360594</v>
      </c>
      <c r="F12" s="87">
        <v>64.356070426933812</v>
      </c>
      <c r="G12" s="88">
        <v>0.99765678901296384</v>
      </c>
      <c r="H12" s="87" t="s">
        <v>5</v>
      </c>
      <c r="I12" s="88" t="s">
        <v>5</v>
      </c>
      <c r="J12" s="87">
        <v>1.1240614652633667</v>
      </c>
      <c r="K12" s="210">
        <v>1.4785833358764648</v>
      </c>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row>
    <row r="13" spans="1:37">
      <c r="A13" s="191" t="s">
        <v>60</v>
      </c>
      <c r="B13" s="101">
        <v>59.154900013004209</v>
      </c>
      <c r="C13" s="88">
        <v>1.1384660858498898</v>
      </c>
      <c r="D13" s="101">
        <v>59.156742906506679</v>
      </c>
      <c r="E13" s="88">
        <v>1.3721825981413289</v>
      </c>
      <c r="F13" s="101">
        <v>62.112382560628923</v>
      </c>
      <c r="G13" s="88">
        <v>0.97412342165939658</v>
      </c>
      <c r="H13" s="101">
        <v>2.9574825763702393</v>
      </c>
      <c r="I13" s="88">
        <v>1.4983395338058472</v>
      </c>
      <c r="J13" s="101">
        <v>2.9556396007537842</v>
      </c>
      <c r="K13" s="210">
        <v>1.6827957630157471</v>
      </c>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row>
    <row r="14" spans="1:37">
      <c r="A14" s="191" t="s">
        <v>64</v>
      </c>
      <c r="B14" s="101">
        <v>67.922985286937504</v>
      </c>
      <c r="C14" s="88">
        <v>0.74284637940019826</v>
      </c>
      <c r="D14" s="101" t="s">
        <v>5</v>
      </c>
      <c r="E14" s="88" t="s">
        <v>5</v>
      </c>
      <c r="F14" s="101">
        <v>70.498586029712101</v>
      </c>
      <c r="G14" s="88">
        <v>0.6829073341948112</v>
      </c>
      <c r="H14" s="101">
        <v>2.5756006240844727</v>
      </c>
      <c r="I14" s="88">
        <v>1.0090506076812744</v>
      </c>
      <c r="J14" s="101" t="s">
        <v>5</v>
      </c>
      <c r="K14" s="210" t="s">
        <v>5</v>
      </c>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row>
    <row r="15" spans="1:37">
      <c r="A15" s="234" t="s">
        <v>266</v>
      </c>
      <c r="B15" s="87">
        <v>68.946540758639898</v>
      </c>
      <c r="C15" s="88">
        <v>1.4492045727786955</v>
      </c>
      <c r="D15" s="87">
        <v>68.059085815153821</v>
      </c>
      <c r="E15" s="88">
        <v>1.3691020096605606</v>
      </c>
      <c r="F15" s="87">
        <v>70.153694464310689</v>
      </c>
      <c r="G15" s="88">
        <v>1.0124936642617637</v>
      </c>
      <c r="H15" s="87">
        <v>1.2071536779403687</v>
      </c>
      <c r="I15" s="88">
        <v>1.7678623199462891</v>
      </c>
      <c r="J15" s="87">
        <v>2.0946085453033447</v>
      </c>
      <c r="K15" s="210">
        <v>1.702816367149353</v>
      </c>
      <c r="L15" s="112"/>
    </row>
    <row r="16" spans="1:37">
      <c r="A16" s="278" t="s">
        <v>41</v>
      </c>
      <c r="B16" s="90">
        <v>82.726752914230431</v>
      </c>
      <c r="C16" s="91">
        <v>1.0201528953804115</v>
      </c>
      <c r="D16" s="90">
        <v>81.170263401904677</v>
      </c>
      <c r="E16" s="91">
        <v>0.78498796892013734</v>
      </c>
      <c r="F16" s="90">
        <v>79.513994058461108</v>
      </c>
      <c r="G16" s="91">
        <v>0.91822369261044701</v>
      </c>
      <c r="H16" s="90">
        <v>-3.2127587795257568</v>
      </c>
      <c r="I16" s="91">
        <v>1.3725329637527466</v>
      </c>
      <c r="J16" s="90">
        <v>-1.6562693119049072</v>
      </c>
      <c r="K16" s="212">
        <v>1.2080317735671997</v>
      </c>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row>
    <row r="17" spans="1:35">
      <c r="A17" s="191" t="s">
        <v>79</v>
      </c>
      <c r="B17" s="101">
        <v>73.629689036034335</v>
      </c>
      <c r="C17" s="88">
        <v>0.99870920262247176</v>
      </c>
      <c r="D17" s="101">
        <v>71.099947173936982</v>
      </c>
      <c r="E17" s="88">
        <v>0.67224478690831069</v>
      </c>
      <c r="F17" s="101">
        <v>69.015217886679054</v>
      </c>
      <c r="G17" s="88">
        <v>1.4255429456420179</v>
      </c>
      <c r="H17" s="101">
        <v>-4.6144709587097168</v>
      </c>
      <c r="I17" s="88">
        <v>1.7405725717544556</v>
      </c>
      <c r="J17" s="101">
        <v>-2.0847291946411133</v>
      </c>
      <c r="K17" s="210">
        <v>1.5760983228683472</v>
      </c>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row>
    <row r="18" spans="1:35">
      <c r="A18" s="234" t="s">
        <v>31</v>
      </c>
      <c r="B18" s="87" t="s">
        <v>5</v>
      </c>
      <c r="C18" s="88" t="s">
        <v>5</v>
      </c>
      <c r="D18" s="87">
        <v>70.125438691949014</v>
      </c>
      <c r="E18" s="88">
        <v>1.1390519411314235</v>
      </c>
      <c r="F18" s="87">
        <v>73.568990491057576</v>
      </c>
      <c r="G18" s="88">
        <v>0.96401982780927886</v>
      </c>
      <c r="H18" s="87" t="s">
        <v>5</v>
      </c>
      <c r="I18" s="88" t="s">
        <v>5</v>
      </c>
      <c r="J18" s="87">
        <v>3.443551778793335</v>
      </c>
      <c r="K18" s="210">
        <v>1.4922378063201904</v>
      </c>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row>
    <row r="19" spans="1:35">
      <c r="A19" s="234" t="s">
        <v>43</v>
      </c>
      <c r="B19" s="87" t="s">
        <v>5</v>
      </c>
      <c r="C19" s="88" t="s">
        <v>5</v>
      </c>
      <c r="D19" s="87">
        <v>76.484236737792969</v>
      </c>
      <c r="E19" s="88">
        <v>0.68867667319480841</v>
      </c>
      <c r="F19" s="87">
        <v>76.410306282408854</v>
      </c>
      <c r="G19" s="88">
        <v>0.72574593189541314</v>
      </c>
      <c r="H19" s="87" t="s">
        <v>5</v>
      </c>
      <c r="I19" s="88" t="s">
        <v>5</v>
      </c>
      <c r="J19" s="87">
        <v>-7.3930457234382629E-2</v>
      </c>
      <c r="K19" s="210">
        <v>1.0004912614822388</v>
      </c>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row>
    <row r="20" spans="1:35">
      <c r="A20" s="234" t="s">
        <v>78</v>
      </c>
      <c r="B20" s="87" t="s">
        <v>5</v>
      </c>
      <c r="C20" s="88" t="s">
        <v>5</v>
      </c>
      <c r="D20" s="87">
        <v>62.788275080931157</v>
      </c>
      <c r="E20" s="88">
        <v>1.3267999704721203</v>
      </c>
      <c r="F20" s="87">
        <v>64.616725819062736</v>
      </c>
      <c r="G20" s="88">
        <v>1.276109904492537</v>
      </c>
      <c r="H20" s="87" t="s">
        <v>5</v>
      </c>
      <c r="I20" s="88" t="s">
        <v>5</v>
      </c>
      <c r="J20" s="87">
        <v>1.8284506797790527</v>
      </c>
      <c r="K20" s="210">
        <v>1.8408842086791992</v>
      </c>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row>
    <row r="21" spans="1:35">
      <c r="A21" s="234" t="s">
        <v>47</v>
      </c>
      <c r="B21" s="87">
        <v>58.084000800691818</v>
      </c>
      <c r="C21" s="88">
        <v>1.2157701601844531</v>
      </c>
      <c r="D21" s="87">
        <v>59.601807308590338</v>
      </c>
      <c r="E21" s="88">
        <v>1.2326728288533131</v>
      </c>
      <c r="F21" s="87">
        <v>60.061466399751183</v>
      </c>
      <c r="G21" s="88">
        <v>1.0393406137667991</v>
      </c>
      <c r="H21" s="87">
        <v>1.9774656295776367</v>
      </c>
      <c r="I21" s="88">
        <v>1.5994768142700195</v>
      </c>
      <c r="J21" s="87">
        <v>0.45965909957885742</v>
      </c>
      <c r="K21" s="210">
        <v>1.6123620271682739</v>
      </c>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row>
    <row r="22" spans="1:35">
      <c r="A22" s="234" t="s">
        <v>36</v>
      </c>
      <c r="B22" s="87">
        <v>83.746897866472153</v>
      </c>
      <c r="C22" s="88">
        <v>0.55391206510981983</v>
      </c>
      <c r="D22" s="87">
        <v>84.460008690619887</v>
      </c>
      <c r="E22" s="88">
        <v>0.5850857606222486</v>
      </c>
      <c r="F22" s="87">
        <v>83.824914338549732</v>
      </c>
      <c r="G22" s="88">
        <v>0.60490004472403924</v>
      </c>
      <c r="H22" s="87">
        <v>7.8016474843025208E-2</v>
      </c>
      <c r="I22" s="88">
        <v>0.82019668817520142</v>
      </c>
      <c r="J22" s="87">
        <v>-0.63509434461593628</v>
      </c>
      <c r="K22" s="210">
        <v>0.8415636420249939</v>
      </c>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row>
    <row r="23" spans="1:35">
      <c r="A23" s="234" t="s">
        <v>53</v>
      </c>
      <c r="B23" s="87" t="s">
        <v>5</v>
      </c>
      <c r="C23" s="88" t="s">
        <v>5</v>
      </c>
      <c r="D23" s="87">
        <v>72.364873839512356</v>
      </c>
      <c r="E23" s="88">
        <v>0.74651640562731558</v>
      </c>
      <c r="F23" s="87">
        <v>69.846966082159994</v>
      </c>
      <c r="G23" s="88">
        <v>0.65546050389818977</v>
      </c>
      <c r="H23" s="87" t="s">
        <v>5</v>
      </c>
      <c r="I23" s="88" t="s">
        <v>5</v>
      </c>
      <c r="J23" s="87">
        <v>-2.5179078578948975</v>
      </c>
      <c r="K23" s="210">
        <v>0.99343603849411011</v>
      </c>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row>
    <row r="24" spans="1:35">
      <c r="A24" s="234" t="s">
        <v>71</v>
      </c>
      <c r="B24" s="87" t="s">
        <v>5</v>
      </c>
      <c r="C24" s="88" t="s">
        <v>5</v>
      </c>
      <c r="D24" s="87">
        <v>65.966538431297579</v>
      </c>
      <c r="E24" s="88">
        <v>0.74131789950002647</v>
      </c>
      <c r="F24" s="87">
        <v>65.315290716615948</v>
      </c>
      <c r="G24" s="88">
        <v>0.89764334712070393</v>
      </c>
      <c r="H24" s="87" t="s">
        <v>5</v>
      </c>
      <c r="I24" s="88" t="s">
        <v>5</v>
      </c>
      <c r="J24" s="87">
        <v>-0.65124773979187012</v>
      </c>
      <c r="K24" s="210">
        <v>1.1641802787780762</v>
      </c>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row>
    <row r="25" spans="1:35">
      <c r="A25" s="234" t="s">
        <v>39</v>
      </c>
      <c r="B25" s="87" t="s">
        <v>5</v>
      </c>
      <c r="C25" s="88" t="s">
        <v>5</v>
      </c>
      <c r="D25" s="87">
        <v>84.403614211564147</v>
      </c>
      <c r="E25" s="88">
        <v>0.82186985887563246</v>
      </c>
      <c r="F25" s="87">
        <v>83.324616557199718</v>
      </c>
      <c r="G25" s="88">
        <v>1.2442543200954481</v>
      </c>
      <c r="H25" s="87" t="s">
        <v>5</v>
      </c>
      <c r="I25" s="88" t="s">
        <v>5</v>
      </c>
      <c r="J25" s="87">
        <v>-1.0789976119995117</v>
      </c>
      <c r="K25" s="210">
        <v>1.4911870956420898</v>
      </c>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row>
    <row r="26" spans="1:35">
      <c r="A26" s="234" t="s">
        <v>44</v>
      </c>
      <c r="B26" s="87" t="s">
        <v>5</v>
      </c>
      <c r="C26" s="88" t="s">
        <v>5</v>
      </c>
      <c r="D26" s="87">
        <v>74.336301375636737</v>
      </c>
      <c r="E26" s="88">
        <v>0.7530051808228363</v>
      </c>
      <c r="F26" s="87">
        <v>78.215608249425401</v>
      </c>
      <c r="G26" s="88">
        <v>0.63259217234058351</v>
      </c>
      <c r="H26" s="87" t="s">
        <v>5</v>
      </c>
      <c r="I26" s="88" t="s">
        <v>5</v>
      </c>
      <c r="J26" s="87">
        <v>3.8793067932128906</v>
      </c>
      <c r="K26" s="210">
        <v>0.98345798254013062</v>
      </c>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row>
    <row r="27" spans="1:35">
      <c r="A27" s="234" t="s">
        <v>72</v>
      </c>
      <c r="B27" s="87">
        <v>69.123737718150437</v>
      </c>
      <c r="C27" s="88">
        <v>1.4634810195483661</v>
      </c>
      <c r="D27" s="87">
        <v>71.915691581994807</v>
      </c>
      <c r="E27" s="88">
        <v>1.189507474442778</v>
      </c>
      <c r="F27" s="87">
        <v>73.265900079258756</v>
      </c>
      <c r="G27" s="88">
        <v>1.2954253352204994</v>
      </c>
      <c r="H27" s="87">
        <v>4.1421623229980469</v>
      </c>
      <c r="I27" s="88">
        <v>1.9544572830200195</v>
      </c>
      <c r="J27" s="87">
        <v>1.3502085208892822</v>
      </c>
      <c r="K27" s="210">
        <v>1.7587082386016846</v>
      </c>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row>
    <row r="28" spans="1:35">
      <c r="A28" s="234" t="s">
        <v>59</v>
      </c>
      <c r="B28" s="87">
        <v>77.713638608752476</v>
      </c>
      <c r="C28" s="88">
        <v>0.67552117997685279</v>
      </c>
      <c r="D28" s="87">
        <v>78.545784533400948</v>
      </c>
      <c r="E28" s="88">
        <v>0.74723564711505497</v>
      </c>
      <c r="F28" s="87">
        <v>78.067161388390915</v>
      </c>
      <c r="G28" s="88">
        <v>0.85220943902939705</v>
      </c>
      <c r="H28" s="87">
        <v>0.35352277755737305</v>
      </c>
      <c r="I28" s="88">
        <v>1.0874694585800171</v>
      </c>
      <c r="J28" s="87">
        <v>-0.4786231517791748</v>
      </c>
      <c r="K28" s="210">
        <v>1.1334116458892822</v>
      </c>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row>
    <row r="29" spans="1:35">
      <c r="A29" s="234" t="s">
        <v>70</v>
      </c>
      <c r="B29" s="87" t="s">
        <v>5</v>
      </c>
      <c r="C29" s="88" t="s">
        <v>5</v>
      </c>
      <c r="D29" s="87">
        <v>76.299034646061088</v>
      </c>
      <c r="E29" s="88">
        <v>1.3512744279506741</v>
      </c>
      <c r="F29" s="87">
        <v>75.501728011448961</v>
      </c>
      <c r="G29" s="88">
        <v>1.2112988002026568</v>
      </c>
      <c r="H29" s="87" t="s">
        <v>5</v>
      </c>
      <c r="I29" s="88" t="s">
        <v>5</v>
      </c>
      <c r="J29" s="87">
        <v>-0.79730665683746338</v>
      </c>
      <c r="K29" s="210">
        <v>1.8147140741348267</v>
      </c>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row>
    <row r="30" spans="1:35">
      <c r="A30" s="234" t="s">
        <v>56</v>
      </c>
      <c r="B30" s="87" t="s">
        <v>5</v>
      </c>
      <c r="C30" s="88" t="s">
        <v>5</v>
      </c>
      <c r="D30" s="87">
        <v>39.026084483575197</v>
      </c>
      <c r="E30" s="88">
        <v>0.7951961075111379</v>
      </c>
      <c r="F30" s="87">
        <v>42.235912972480037</v>
      </c>
      <c r="G30" s="88">
        <v>0.82354599569371933</v>
      </c>
      <c r="H30" s="87" t="s">
        <v>5</v>
      </c>
      <c r="I30" s="88" t="s">
        <v>5</v>
      </c>
      <c r="J30" s="87">
        <v>3.2098283767700195</v>
      </c>
      <c r="K30" s="210">
        <v>1.1447989940643311</v>
      </c>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row>
    <row r="31" spans="1:35">
      <c r="A31" s="234" t="s">
        <v>65</v>
      </c>
      <c r="B31" s="87">
        <v>64.405468955725638</v>
      </c>
      <c r="C31" s="88">
        <v>1.3285839448200267</v>
      </c>
      <c r="D31" s="87">
        <v>68.159260704321369</v>
      </c>
      <c r="E31" s="88">
        <v>1.0698177700757256</v>
      </c>
      <c r="F31" s="87">
        <v>67.286725227616813</v>
      </c>
      <c r="G31" s="88">
        <v>1.0561625839183584</v>
      </c>
      <c r="H31" s="87">
        <v>2.8812563419342041</v>
      </c>
      <c r="I31" s="88">
        <v>1.6972373723983765</v>
      </c>
      <c r="J31" s="87">
        <v>-0.87253546714782715</v>
      </c>
      <c r="K31" s="210">
        <v>1.5033261775970459</v>
      </c>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row>
    <row r="32" spans="1:35">
      <c r="A32" s="234" t="s">
        <v>40</v>
      </c>
      <c r="B32" s="87" t="s">
        <v>5</v>
      </c>
      <c r="C32" s="88" t="s">
        <v>5</v>
      </c>
      <c r="D32" s="87">
        <v>88.727494126137387</v>
      </c>
      <c r="E32" s="88">
        <v>0.61793327664565134</v>
      </c>
      <c r="F32" s="87">
        <v>89.242025910485751</v>
      </c>
      <c r="G32" s="88">
        <v>0.65218405882352204</v>
      </c>
      <c r="H32" s="87" t="s">
        <v>5</v>
      </c>
      <c r="I32" s="88" t="s">
        <v>5</v>
      </c>
      <c r="J32" s="87">
        <v>0.51453179121017456</v>
      </c>
      <c r="K32" s="210">
        <v>0.89843505620956421</v>
      </c>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row>
    <row r="33" spans="1:35">
      <c r="A33" s="234" t="s">
        <v>33</v>
      </c>
      <c r="B33" s="87">
        <v>84.933205458638355</v>
      </c>
      <c r="C33" s="88">
        <v>0.6041517884988058</v>
      </c>
      <c r="D33" s="87" t="s">
        <v>5</v>
      </c>
      <c r="E33" s="88" t="s">
        <v>5</v>
      </c>
      <c r="F33" s="87">
        <v>84.881143820355973</v>
      </c>
      <c r="G33" s="88">
        <v>0.54393884320098995</v>
      </c>
      <c r="H33" s="87">
        <v>-5.2061639726161957E-2</v>
      </c>
      <c r="I33" s="88">
        <v>0.812938392162323</v>
      </c>
      <c r="J33" s="87" t="s">
        <v>5</v>
      </c>
      <c r="K33" s="210" t="s">
        <v>5</v>
      </c>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row>
    <row r="34" spans="1:35">
      <c r="A34" s="234" t="s">
        <v>50</v>
      </c>
      <c r="B34" s="87">
        <v>76.875549172500328</v>
      </c>
      <c r="C34" s="88">
        <v>1.2979568954536522</v>
      </c>
      <c r="D34" s="87" t="s">
        <v>5</v>
      </c>
      <c r="E34" s="88" t="s">
        <v>5</v>
      </c>
      <c r="F34" s="87">
        <v>79.094317874536074</v>
      </c>
      <c r="G34" s="88">
        <v>0.72407239890384412</v>
      </c>
      <c r="H34" s="87">
        <v>2.2187685966491699</v>
      </c>
      <c r="I34" s="88">
        <v>1.4862613677978516</v>
      </c>
      <c r="J34" s="87" t="s">
        <v>5</v>
      </c>
      <c r="K34" s="210" t="s">
        <v>5</v>
      </c>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row>
    <row r="35" spans="1:35">
      <c r="A35" s="234" t="s">
        <v>1</v>
      </c>
      <c r="B35" s="87">
        <v>61.395047859982441</v>
      </c>
      <c r="C35" s="88">
        <v>1.7433171251273345</v>
      </c>
      <c r="D35" s="87" t="s">
        <v>5</v>
      </c>
      <c r="E35" s="88" t="s">
        <v>5</v>
      </c>
      <c r="F35" s="87">
        <v>69.727437528464904</v>
      </c>
      <c r="G35" s="88">
        <v>1.9332199241608607</v>
      </c>
      <c r="H35" s="87">
        <v>8.3323898315429688</v>
      </c>
      <c r="I35" s="88">
        <v>2.6031699180603027</v>
      </c>
      <c r="J35" s="87" t="s">
        <v>5</v>
      </c>
      <c r="K35" s="210" t="s">
        <v>5</v>
      </c>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row>
    <row r="36" spans="1:35">
      <c r="A36" s="234" t="s">
        <v>66</v>
      </c>
      <c r="B36" s="87">
        <v>53.15157833108151</v>
      </c>
      <c r="C36" s="88">
        <v>1.2616234844462584</v>
      </c>
      <c r="D36" s="87">
        <v>53.755814575616732</v>
      </c>
      <c r="E36" s="88">
        <v>1.1184483966997403</v>
      </c>
      <c r="F36" s="87">
        <v>56.551488259826783</v>
      </c>
      <c r="G36" s="88">
        <v>1.0328964138646264</v>
      </c>
      <c r="H36" s="87">
        <v>3.3999099731445312</v>
      </c>
      <c r="I36" s="88">
        <v>1.6305118799209595</v>
      </c>
      <c r="J36" s="87">
        <v>2.7956736087799072</v>
      </c>
      <c r="K36" s="210">
        <v>1.522432804107666</v>
      </c>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row>
    <row r="37" spans="1:35">
      <c r="A37" s="234" t="s">
        <v>77</v>
      </c>
      <c r="B37" s="87" t="s">
        <v>27</v>
      </c>
      <c r="C37" s="88" t="s">
        <v>27</v>
      </c>
      <c r="D37" s="87">
        <v>54.603341002560143</v>
      </c>
      <c r="E37" s="88">
        <v>1.2695333699053677</v>
      </c>
      <c r="F37" s="87">
        <v>53.233330212437153</v>
      </c>
      <c r="G37" s="88">
        <v>1.0262716778892675</v>
      </c>
      <c r="H37" s="87" t="s">
        <v>27</v>
      </c>
      <c r="I37" s="88" t="s">
        <v>27</v>
      </c>
      <c r="J37" s="87">
        <v>-1.3700107336044312</v>
      </c>
      <c r="K37" s="210">
        <v>1.6324670314788818</v>
      </c>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row>
    <row r="38" spans="1:35">
      <c r="A38" s="234" t="s">
        <v>45</v>
      </c>
      <c r="B38" s="87">
        <v>60.363405385334552</v>
      </c>
      <c r="C38" s="88">
        <v>1.066295865759681</v>
      </c>
      <c r="D38" s="87">
        <v>61.024982833596013</v>
      </c>
      <c r="E38" s="88">
        <v>1.0009544619299457</v>
      </c>
      <c r="F38" s="87">
        <v>63.799134590994178</v>
      </c>
      <c r="G38" s="88">
        <v>0.91164710407882443</v>
      </c>
      <c r="H38" s="87">
        <v>3.4357292652130127</v>
      </c>
      <c r="I38" s="88">
        <v>1.4028853178024292</v>
      </c>
      <c r="J38" s="87">
        <v>2.7741518020629883</v>
      </c>
      <c r="K38" s="210">
        <v>1.3538870811462402</v>
      </c>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row>
    <row r="39" spans="1:35">
      <c r="A39" s="234" t="s">
        <v>62</v>
      </c>
      <c r="B39" s="87" t="s">
        <v>5</v>
      </c>
      <c r="C39" s="88" t="s">
        <v>5</v>
      </c>
      <c r="D39" s="87">
        <v>61.899699521333041</v>
      </c>
      <c r="E39" s="88">
        <v>1.2961133562329565</v>
      </c>
      <c r="F39" s="87">
        <v>63.199155439458323</v>
      </c>
      <c r="G39" s="88">
        <v>1.5787903537384955</v>
      </c>
      <c r="H39" s="87" t="s">
        <v>5</v>
      </c>
      <c r="I39" s="88" t="s">
        <v>5</v>
      </c>
      <c r="J39" s="87">
        <v>1.2994558811187744</v>
      </c>
      <c r="K39" s="210">
        <v>2.0426671504974365</v>
      </c>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row>
    <row r="40" spans="1:35">
      <c r="A40" s="234" t="s">
        <v>74</v>
      </c>
      <c r="B40" s="87">
        <v>70.672209517483935</v>
      </c>
      <c r="C40" s="88">
        <v>0.91671440253976966</v>
      </c>
      <c r="D40" s="87">
        <v>73.159890228606983</v>
      </c>
      <c r="E40" s="88">
        <v>0.82038614032843693</v>
      </c>
      <c r="F40" s="87">
        <v>73.689657807211191</v>
      </c>
      <c r="G40" s="88">
        <v>0.70940804527723067</v>
      </c>
      <c r="H40" s="87">
        <v>3.0174481868743896</v>
      </c>
      <c r="I40" s="88">
        <v>1.1591484546661377</v>
      </c>
      <c r="J40" s="87">
        <v>0.52976757287979126</v>
      </c>
      <c r="K40" s="210">
        <v>1.0845705270767212</v>
      </c>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row>
    <row r="41" spans="1:35">
      <c r="A41" s="234" t="s">
        <v>48</v>
      </c>
      <c r="B41" s="87" t="s">
        <v>5</v>
      </c>
      <c r="C41" s="88" t="s">
        <v>5</v>
      </c>
      <c r="D41" s="87">
        <v>69.211108707780284</v>
      </c>
      <c r="E41" s="88">
        <v>0.98823440658910822</v>
      </c>
      <c r="F41" s="87">
        <v>72.973043554851756</v>
      </c>
      <c r="G41" s="88">
        <v>0.7685706997458287</v>
      </c>
      <c r="H41" s="87" t="s">
        <v>5</v>
      </c>
      <c r="I41" s="88" t="s">
        <v>5</v>
      </c>
      <c r="J41" s="87">
        <v>3.761934757232666</v>
      </c>
      <c r="K41" s="210">
        <v>1.2519217729568481</v>
      </c>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row>
    <row r="42" spans="1:35" ht="15">
      <c r="A42" s="234" t="s">
        <v>520</v>
      </c>
      <c r="B42" s="87" t="s">
        <v>5</v>
      </c>
      <c r="C42" s="88" t="s">
        <v>5</v>
      </c>
      <c r="D42" s="87">
        <v>85.57411930978661</v>
      </c>
      <c r="E42" s="88">
        <v>0.6608407500046557</v>
      </c>
      <c r="F42" s="87">
        <v>84.960129496686207</v>
      </c>
      <c r="G42" s="88">
        <v>0.75995007922286495</v>
      </c>
      <c r="H42" s="87" t="s">
        <v>5</v>
      </c>
      <c r="I42" s="88" t="s">
        <v>5</v>
      </c>
      <c r="J42" s="87">
        <v>-0.61398983001708984</v>
      </c>
      <c r="K42" s="210">
        <v>1.0070921182632446</v>
      </c>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row>
    <row r="43" spans="1:35">
      <c r="A43" s="234" t="s">
        <v>73</v>
      </c>
      <c r="B43" s="87" t="s">
        <v>5</v>
      </c>
      <c r="C43" s="88" t="s">
        <v>5</v>
      </c>
      <c r="D43" s="87">
        <v>65.047829151947724</v>
      </c>
      <c r="E43" s="88">
        <v>0.8925134854292458</v>
      </c>
      <c r="F43" s="87">
        <v>63.619911948569808</v>
      </c>
      <c r="G43" s="88">
        <v>0.87171601310071134</v>
      </c>
      <c r="H43" s="87" t="s">
        <v>5</v>
      </c>
      <c r="I43" s="88" t="s">
        <v>5</v>
      </c>
      <c r="J43" s="87">
        <v>-1.4279172420501709</v>
      </c>
      <c r="K43" s="210">
        <v>1.2475852966308594</v>
      </c>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row>
    <row r="44" spans="1:35">
      <c r="A44" s="234" t="s">
        <v>51</v>
      </c>
      <c r="B44" s="87">
        <v>81.656595940523474</v>
      </c>
      <c r="C44" s="88">
        <v>0.80483625499445333</v>
      </c>
      <c r="D44" s="87">
        <v>81.925796272524934</v>
      </c>
      <c r="E44" s="88">
        <v>0.75190655155820441</v>
      </c>
      <c r="F44" s="87">
        <v>82.103164524081862</v>
      </c>
      <c r="G44" s="88">
        <v>0.73323175110137528</v>
      </c>
      <c r="H44" s="87">
        <v>0.44656857848167419</v>
      </c>
      <c r="I44" s="88">
        <v>1.0887562036514282</v>
      </c>
      <c r="J44" s="87">
        <v>0.17736825346946716</v>
      </c>
      <c r="K44" s="210">
        <v>1.0502344369888306</v>
      </c>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row>
    <row r="45" spans="1:35">
      <c r="A45" s="213" t="s">
        <v>34</v>
      </c>
      <c r="B45" s="214">
        <v>80.36193933456066</v>
      </c>
      <c r="C45" s="215">
        <v>0.6846273527236888</v>
      </c>
      <c r="D45" s="214" t="s">
        <v>5</v>
      </c>
      <c r="E45" s="215" t="s">
        <v>5</v>
      </c>
      <c r="F45" s="214">
        <v>79.017950503971463</v>
      </c>
      <c r="G45" s="215">
        <v>0.97269394888242933</v>
      </c>
      <c r="H45" s="214">
        <v>-1.3439887762069702</v>
      </c>
      <c r="I45" s="215">
        <v>1.1894738674163818</v>
      </c>
      <c r="J45" s="214" t="s">
        <v>5</v>
      </c>
      <c r="K45" s="216" t="s">
        <v>5</v>
      </c>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row>
    <row r="46" spans="1:35">
      <c r="A46" s="234" t="s">
        <v>38</v>
      </c>
      <c r="B46" s="87" t="s">
        <v>5</v>
      </c>
      <c r="C46" s="88" t="s">
        <v>5</v>
      </c>
      <c r="D46" s="87">
        <v>72.178970199385077</v>
      </c>
      <c r="E46" s="88">
        <v>0.62601283952521491</v>
      </c>
      <c r="F46" s="87">
        <v>73.651634674571753</v>
      </c>
      <c r="G46" s="88">
        <v>0.64652353187673717</v>
      </c>
      <c r="H46" s="87" t="s">
        <v>5</v>
      </c>
      <c r="I46" s="88" t="s">
        <v>5</v>
      </c>
      <c r="J46" s="87">
        <v>1.472664475440979</v>
      </c>
      <c r="K46" s="210">
        <v>0.89993596076965332</v>
      </c>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row>
    <row r="47" spans="1:35">
      <c r="A47" s="234" t="s">
        <v>68</v>
      </c>
      <c r="B47" s="87">
        <v>56.910819488149777</v>
      </c>
      <c r="C47" s="88">
        <v>0.97389582922169904</v>
      </c>
      <c r="D47" s="87">
        <v>58.771158784038192</v>
      </c>
      <c r="E47" s="88">
        <v>0.95364551780715767</v>
      </c>
      <c r="F47" s="87">
        <v>61.846705262094801</v>
      </c>
      <c r="G47" s="88">
        <v>1.2552632121152436</v>
      </c>
      <c r="H47" s="87">
        <v>4.9358859062194824</v>
      </c>
      <c r="I47" s="88">
        <v>1.5887601375579834</v>
      </c>
      <c r="J47" s="87">
        <v>3.0755465030670166</v>
      </c>
      <c r="K47" s="210">
        <v>1.5764280557632446</v>
      </c>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row>
    <row r="48" spans="1:35">
      <c r="A48" s="234" t="s">
        <v>46</v>
      </c>
      <c r="B48" s="87" t="s">
        <v>5</v>
      </c>
      <c r="C48" s="88" t="s">
        <v>5</v>
      </c>
      <c r="D48" s="87">
        <v>66.491157431118751</v>
      </c>
      <c r="E48" s="88">
        <v>0.79568007496198445</v>
      </c>
      <c r="F48" s="87">
        <v>65.817697936808784</v>
      </c>
      <c r="G48" s="88">
        <v>1.1684697790077139</v>
      </c>
      <c r="H48" s="87" t="s">
        <v>5</v>
      </c>
      <c r="I48" s="88" t="s">
        <v>5</v>
      </c>
      <c r="J48" s="87">
        <v>-0.67345947027206421</v>
      </c>
      <c r="K48" s="210">
        <v>1.4136577844619751</v>
      </c>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row>
    <row r="49" spans="1:35">
      <c r="A49" s="234" t="s">
        <v>75</v>
      </c>
      <c r="B49" s="87">
        <v>51.969977388319272</v>
      </c>
      <c r="C49" s="88">
        <v>2.2656833843879389</v>
      </c>
      <c r="D49" s="87" t="s">
        <v>5</v>
      </c>
      <c r="E49" s="88" t="s">
        <v>5</v>
      </c>
      <c r="F49" s="87">
        <v>55.8370054827815</v>
      </c>
      <c r="G49" s="88">
        <v>0.99625635372857935</v>
      </c>
      <c r="H49" s="87">
        <v>3.8670279979705811</v>
      </c>
      <c r="I49" s="88">
        <v>2.4750449657440186</v>
      </c>
      <c r="J49" s="87" t="s">
        <v>5</v>
      </c>
      <c r="K49" s="210" t="s">
        <v>5</v>
      </c>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row>
    <row r="50" spans="1:35" ht="14" thickBot="1">
      <c r="A50" s="218" t="s">
        <v>55</v>
      </c>
      <c r="B50" s="279" t="s">
        <v>5</v>
      </c>
      <c r="C50" s="243" t="s">
        <v>5</v>
      </c>
      <c r="D50" s="279" t="s">
        <v>27</v>
      </c>
      <c r="E50" s="243" t="s">
        <v>27</v>
      </c>
      <c r="F50" s="279">
        <v>65.755269428238378</v>
      </c>
      <c r="G50" s="243">
        <v>1.2510747036483794</v>
      </c>
      <c r="H50" s="279" t="s">
        <v>5</v>
      </c>
      <c r="I50" s="243" t="s">
        <v>5</v>
      </c>
      <c r="J50" s="279" t="s">
        <v>27</v>
      </c>
      <c r="K50" s="244" t="s">
        <v>27</v>
      </c>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row>
    <row r="51" spans="1:35">
      <c r="A51" s="24"/>
      <c r="B51" s="137"/>
      <c r="C51" s="88"/>
      <c r="D51" s="280"/>
      <c r="E51" s="88"/>
      <c r="F51" s="280"/>
      <c r="G51" s="88"/>
      <c r="H51" s="87"/>
      <c r="I51" s="88"/>
      <c r="J51" s="87"/>
      <c r="K51" s="88"/>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row>
    <row r="52" spans="1:35" ht="15">
      <c r="A52" s="21" t="s">
        <v>652</v>
      </c>
      <c r="B52" s="110"/>
      <c r="C52" s="110"/>
      <c r="D52" s="110"/>
      <c r="E52" s="110"/>
      <c r="F52" s="110"/>
      <c r="G52" s="110"/>
      <c r="H52" s="110"/>
      <c r="I52" s="110"/>
      <c r="J52" s="110"/>
      <c r="K52" s="110"/>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row>
    <row r="53" spans="1:35" s="13" customFormat="1">
      <c r="A53" s="13" t="s">
        <v>320</v>
      </c>
      <c r="B53" s="110"/>
      <c r="C53" s="110"/>
      <c r="D53" s="110"/>
      <c r="E53" s="110"/>
      <c r="F53" s="110"/>
      <c r="G53" s="110"/>
      <c r="H53" s="110"/>
      <c r="I53" s="110"/>
      <c r="J53" s="110"/>
      <c r="K53" s="110"/>
      <c r="L53" s="108"/>
      <c r="M53" s="108"/>
      <c r="N53" s="108"/>
      <c r="O53" s="108"/>
      <c r="P53" s="108"/>
      <c r="Q53" s="108"/>
      <c r="R53" s="108"/>
      <c r="S53" s="108"/>
      <c r="T53" s="108"/>
      <c r="U53" s="108"/>
      <c r="V53" s="108"/>
      <c r="W53" s="108"/>
      <c r="X53" s="108"/>
      <c r="Y53" s="108"/>
      <c r="Z53" s="110"/>
      <c r="AA53" s="110"/>
      <c r="AB53" s="110"/>
      <c r="AC53" s="110"/>
      <c r="AD53" s="110"/>
      <c r="AE53" s="110"/>
      <c r="AF53" s="110"/>
      <c r="AG53" s="110"/>
      <c r="AH53" s="110"/>
      <c r="AI53" s="110"/>
    </row>
    <row r="54" spans="1:35" s="13" customFormat="1">
      <c r="A54" s="13" t="s">
        <v>313</v>
      </c>
      <c r="B54" s="110"/>
      <c r="C54" s="110"/>
      <c r="D54" s="110"/>
      <c r="E54" s="110"/>
      <c r="F54" s="110"/>
      <c r="G54" s="110"/>
      <c r="H54" s="110"/>
      <c r="I54" s="110"/>
      <c r="J54" s="110"/>
      <c r="K54" s="110"/>
      <c r="L54" s="111"/>
      <c r="M54" s="111"/>
      <c r="N54" s="111"/>
      <c r="O54" s="111"/>
      <c r="P54" s="111"/>
      <c r="Q54" s="111"/>
      <c r="R54" s="111"/>
      <c r="S54" s="111"/>
      <c r="T54" s="111"/>
      <c r="U54" s="111"/>
      <c r="V54" s="111"/>
      <c r="W54" s="111"/>
      <c r="X54" s="111"/>
      <c r="Y54" s="111"/>
      <c r="Z54" s="110"/>
      <c r="AA54" s="110"/>
      <c r="AB54" s="110"/>
      <c r="AC54" s="110"/>
      <c r="AD54" s="110"/>
      <c r="AE54" s="110"/>
      <c r="AF54" s="110"/>
      <c r="AG54" s="110"/>
      <c r="AH54" s="110"/>
      <c r="AI54" s="110"/>
    </row>
    <row r="55" spans="1:35" s="13" customFormat="1">
      <c r="A55" s="29"/>
      <c r="B55" s="110"/>
      <c r="C55" s="110"/>
      <c r="D55" s="110"/>
      <c r="E55" s="110"/>
      <c r="F55" s="110"/>
      <c r="G55" s="110"/>
      <c r="H55" s="110"/>
      <c r="I55" s="110"/>
      <c r="J55" s="110"/>
      <c r="K55" s="110"/>
      <c r="L55" s="112"/>
      <c r="M55" s="112"/>
      <c r="N55" s="112"/>
      <c r="O55" s="112"/>
      <c r="P55" s="112"/>
      <c r="Q55" s="112"/>
      <c r="R55" s="112"/>
      <c r="S55" s="112"/>
      <c r="T55" s="112"/>
      <c r="U55" s="112"/>
      <c r="V55" s="112"/>
      <c r="W55" s="112"/>
      <c r="X55" s="112"/>
      <c r="Y55" s="112"/>
      <c r="Z55" s="110"/>
      <c r="AA55" s="110"/>
      <c r="AB55" s="110"/>
      <c r="AC55" s="110"/>
      <c r="AD55" s="110"/>
      <c r="AE55" s="110"/>
      <c r="AF55" s="110"/>
      <c r="AG55" s="110"/>
      <c r="AH55" s="110"/>
      <c r="AI55" s="110"/>
    </row>
    <row r="56" spans="1:35" s="13" customFormat="1">
      <c r="A56" s="3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row>
    <row r="57" spans="1:35">
      <c r="A57" s="256"/>
      <c r="B57" s="103"/>
      <c r="C57" s="103"/>
    </row>
    <row r="58" spans="1:35">
      <c r="A58" s="109"/>
      <c r="B58" s="103"/>
      <c r="C58" s="103"/>
    </row>
    <row r="59" spans="1:35">
      <c r="A59" s="281"/>
      <c r="B59" s="103"/>
      <c r="C59" s="103"/>
    </row>
    <row r="60" spans="1:35">
      <c r="A60" s="282"/>
    </row>
    <row r="61" spans="1:35">
      <c r="A61" s="256"/>
    </row>
  </sheetData>
  <sortState xmlns:xlrd2="http://schemas.microsoft.com/office/spreadsheetml/2017/richdata2" ref="A12:L50">
    <sortCondition ref="A11"/>
  </sortState>
  <customSheetViews>
    <customSheetView guid="{D5EBC263-696F-49EE-8F70-9720399D0AE4}" scale="80" topLeftCell="A21">
      <selection activeCell="A50" sqref="A50:A51"/>
      <pageMargins left="0.7" right="0.7" top="0.75" bottom="0.75" header="0.3" footer="0.3"/>
      <pageSetup paperSize="9" orientation="portrait" r:id="rId1"/>
    </customSheetView>
    <customSheetView guid="{353D1C49-C974-412E-95D5-6B2FB5C60A84}" scale="80" topLeftCell="A21">
      <selection activeCell="A50" sqref="A50:A51"/>
      <pageMargins left="0.7" right="0.7" top="0.75" bottom="0.75" header="0.3" footer="0.3"/>
      <pageSetup paperSize="9" orientation="portrait" r:id="rId2"/>
    </customSheetView>
  </customSheetViews>
  <mergeCells count="6">
    <mergeCell ref="B8:K8"/>
    <mergeCell ref="B9:C9"/>
    <mergeCell ref="J9:K9"/>
    <mergeCell ref="H9:I9"/>
    <mergeCell ref="F9:G9"/>
    <mergeCell ref="D9:E9"/>
  </mergeCells>
  <conditionalFormatting sqref="H11:H36 J11:J36">
    <cfRule type="expression" dxfId="110" priority="2">
      <formula>ABS(H11/I11)&gt;1.96</formula>
    </cfRule>
  </conditionalFormatting>
  <conditionalFormatting sqref="H37:H50 J37:J50">
    <cfRule type="expression" dxfId="109" priority="1">
      <formula>ABS(H37/I37)&gt;1.96</formula>
    </cfRule>
  </conditionalFormatting>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AI69"/>
  <sheetViews>
    <sheetView showGridLines="0" topLeftCell="A28" zoomScaleNormal="100" workbookViewId="0"/>
  </sheetViews>
  <sheetFormatPr baseColWidth="10" defaultColWidth="9.1640625" defaultRowHeight="13"/>
  <cols>
    <col min="1" max="1" width="34" style="82" customWidth="1"/>
    <col min="2" max="16384" width="9.1640625" style="82"/>
  </cols>
  <sheetData>
    <row r="1" spans="1:35">
      <c r="A1" s="82" t="str">
        <f ca="1">RIGHT(CELL("Filename",A1),LEN(CELL("Filename",A1))-FIND("]",CELL("Filename",A1)))</f>
        <v>Tabela BMUL.NO.DIV_BELIEF</v>
      </c>
      <c r="B1" s="43"/>
      <c r="C1" s="43"/>
      <c r="D1" s="43"/>
      <c r="E1" s="43"/>
      <c r="F1" s="43"/>
      <c r="G1" s="43"/>
      <c r="H1" s="43"/>
      <c r="J1" s="77" t="s">
        <v>350</v>
      </c>
      <c r="M1" s="138"/>
    </row>
    <row r="2" spans="1:35">
      <c r="A2" s="82" t="s">
        <v>270</v>
      </c>
      <c r="B2" s="43"/>
      <c r="C2" s="43"/>
      <c r="D2" s="43"/>
      <c r="E2" s="43"/>
      <c r="F2" s="43"/>
      <c r="G2" s="43"/>
      <c r="H2" s="43"/>
      <c r="J2" s="15" t="s">
        <v>389</v>
      </c>
      <c r="M2" s="138"/>
    </row>
    <row r="3" spans="1:35">
      <c r="A3" s="12" t="s">
        <v>294</v>
      </c>
      <c r="B3" s="43"/>
      <c r="C3" s="43"/>
      <c r="D3" s="43"/>
      <c r="E3" s="43"/>
      <c r="F3" s="43"/>
      <c r="G3" s="43"/>
      <c r="H3" s="43"/>
      <c r="I3" s="43"/>
    </row>
    <row r="4" spans="1:35">
      <c r="A4" s="185" t="s">
        <v>109</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row>
    <row r="7" spans="1:35" s="201" customFormat="1">
      <c r="A7" s="435"/>
      <c r="B7" s="316" t="s">
        <v>270</v>
      </c>
      <c r="C7" s="317"/>
      <c r="D7" s="317"/>
      <c r="E7" s="317"/>
      <c r="F7" s="317"/>
      <c r="G7" s="317"/>
      <c r="H7" s="317"/>
      <c r="I7" s="318"/>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8" customHeight="1">
      <c r="A8" s="436"/>
      <c r="B8" s="411" t="s">
        <v>189</v>
      </c>
      <c r="C8" s="412"/>
      <c r="D8" s="412"/>
      <c r="E8" s="412"/>
      <c r="F8" s="412"/>
      <c r="G8" s="412"/>
      <c r="H8" s="412"/>
      <c r="I8" s="413"/>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97" customHeight="1">
      <c r="A9" s="436"/>
      <c r="B9" s="406" t="s">
        <v>192</v>
      </c>
      <c r="C9" s="406"/>
      <c r="D9" s="406" t="s">
        <v>193</v>
      </c>
      <c r="E9" s="406"/>
      <c r="F9" s="406" t="s">
        <v>187</v>
      </c>
      <c r="G9" s="406"/>
      <c r="H9" s="406" t="s">
        <v>188</v>
      </c>
      <c r="I9" s="422"/>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44" t="s">
        <v>490</v>
      </c>
      <c r="C10" s="145" t="s">
        <v>309</v>
      </c>
      <c r="D10" s="144" t="s">
        <v>490</v>
      </c>
      <c r="E10" s="145" t="s">
        <v>309</v>
      </c>
      <c r="F10" s="144" t="s">
        <v>490</v>
      </c>
      <c r="G10" s="145" t="s">
        <v>309</v>
      </c>
      <c r="H10" s="144" t="s">
        <v>490</v>
      </c>
      <c r="I10" s="319" t="s">
        <v>309</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95.19195650310192</v>
      </c>
      <c r="C11" s="118">
        <v>2.1416247644270725</v>
      </c>
      <c r="D11" s="117">
        <v>82.097528565223314</v>
      </c>
      <c r="E11" s="118">
        <v>13.918213709643091</v>
      </c>
      <c r="F11" s="117">
        <v>80.436235447300646</v>
      </c>
      <c r="G11" s="118">
        <v>13.865986384223131</v>
      </c>
      <c r="H11" s="117">
        <v>82.077855480738208</v>
      </c>
      <c r="I11" s="188">
        <v>13.917252195120817</v>
      </c>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row>
    <row r="12" spans="1:35">
      <c r="A12" s="191" t="s">
        <v>52</v>
      </c>
      <c r="B12" s="117">
        <v>96.490240778248022</v>
      </c>
      <c r="C12" s="118">
        <v>1.5634030945115851</v>
      </c>
      <c r="D12" s="117">
        <v>98.532401201850689</v>
      </c>
      <c r="E12" s="118">
        <v>1.0616959737410858</v>
      </c>
      <c r="F12" s="117">
        <v>100</v>
      </c>
      <c r="G12" s="118">
        <v>0</v>
      </c>
      <c r="H12" s="117">
        <v>99.428157336812177</v>
      </c>
      <c r="I12" s="188">
        <v>0.57206599760336141</v>
      </c>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row>
    <row r="13" spans="1:35">
      <c r="A13" s="191" t="s">
        <v>64</v>
      </c>
      <c r="B13" s="117">
        <v>84.292065714659543</v>
      </c>
      <c r="C13" s="118">
        <v>2.9268008698332579</v>
      </c>
      <c r="D13" s="117">
        <v>87.640789526026069</v>
      </c>
      <c r="E13" s="118">
        <v>2.8091707336181986</v>
      </c>
      <c r="F13" s="117">
        <v>93.9079566132568</v>
      </c>
      <c r="G13" s="118">
        <v>2.0337853391077956</v>
      </c>
      <c r="H13" s="117">
        <v>94.844170670546106</v>
      </c>
      <c r="I13" s="188">
        <v>1.7520795329142433</v>
      </c>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row>
    <row r="14" spans="1:35">
      <c r="A14" s="191" t="s">
        <v>76</v>
      </c>
      <c r="B14" s="117">
        <v>76.783024447777592</v>
      </c>
      <c r="C14" s="118">
        <v>3.106952808372875</v>
      </c>
      <c r="D14" s="117">
        <v>84.555533715746918</v>
      </c>
      <c r="E14" s="118">
        <v>2.3456644936670954</v>
      </c>
      <c r="F14" s="117">
        <v>88.259080631960359</v>
      </c>
      <c r="G14" s="118">
        <v>2.5337182395877389</v>
      </c>
      <c r="H14" s="117">
        <v>90.90285222263779</v>
      </c>
      <c r="I14" s="188">
        <v>2.078314333000713</v>
      </c>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row>
    <row r="15" spans="1:35">
      <c r="A15" s="258" t="s">
        <v>265</v>
      </c>
      <c r="B15" s="117">
        <v>74.787309494503489</v>
      </c>
      <c r="C15" s="118">
        <v>3.8685312851871525</v>
      </c>
      <c r="D15" s="117">
        <v>83.551907057876747</v>
      </c>
      <c r="E15" s="118">
        <v>3.5073176334329443</v>
      </c>
      <c r="F15" s="117">
        <v>86.009639885656469</v>
      </c>
      <c r="G15" s="118">
        <v>3.6978677739871837</v>
      </c>
      <c r="H15" s="117">
        <v>91.031685690023153</v>
      </c>
      <c r="I15" s="188">
        <v>2.4762380214489519</v>
      </c>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row>
    <row r="16" spans="1:35">
      <c r="A16" s="191" t="s">
        <v>41</v>
      </c>
      <c r="B16" s="117">
        <v>89.119307102357425</v>
      </c>
      <c r="C16" s="118">
        <v>2.5296457791354725</v>
      </c>
      <c r="D16" s="117">
        <v>96.804996442770346</v>
      </c>
      <c r="E16" s="118">
        <v>1.4963027941147662</v>
      </c>
      <c r="F16" s="117">
        <v>96.127698605902737</v>
      </c>
      <c r="G16" s="118">
        <v>1.5935976782043639</v>
      </c>
      <c r="H16" s="117">
        <v>97.831170299255149</v>
      </c>
      <c r="I16" s="188">
        <v>1.1950406098172821</v>
      </c>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row>
    <row r="17" spans="1:33">
      <c r="A17" s="191" t="s">
        <v>79</v>
      </c>
      <c r="B17" s="117">
        <v>95.746406527585464</v>
      </c>
      <c r="C17" s="118">
        <v>1.4546207701100866</v>
      </c>
      <c r="D17" s="117">
        <v>94.168911980787527</v>
      </c>
      <c r="E17" s="118">
        <v>1.9196063950168212</v>
      </c>
      <c r="F17" s="117">
        <v>97.452100923026435</v>
      </c>
      <c r="G17" s="118">
        <v>1.2326497718242917</v>
      </c>
      <c r="H17" s="117">
        <v>97.126109766021116</v>
      </c>
      <c r="I17" s="188">
        <v>1.2711386236393722</v>
      </c>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row>
    <row r="18" spans="1:33">
      <c r="A18" s="191" t="s">
        <v>63</v>
      </c>
      <c r="B18" s="117">
        <v>94.203269779040738</v>
      </c>
      <c r="C18" s="118">
        <v>2.1940230115073227</v>
      </c>
      <c r="D18" s="117">
        <v>95.295794725580762</v>
      </c>
      <c r="E18" s="118">
        <v>1.8819312509711854</v>
      </c>
      <c r="F18" s="117">
        <v>96.013007840336911</v>
      </c>
      <c r="G18" s="118">
        <v>1.7830997407553613</v>
      </c>
      <c r="H18" s="117">
        <v>93.409212401989294</v>
      </c>
      <c r="I18" s="188">
        <v>2.3332947326494664</v>
      </c>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row>
    <row r="19" spans="1:33">
      <c r="A19" s="191" t="s">
        <v>31</v>
      </c>
      <c r="B19" s="117">
        <v>96.969696969690844</v>
      </c>
      <c r="C19" s="118">
        <v>1.7495462702598616</v>
      </c>
      <c r="D19" s="117">
        <v>94.949494949484745</v>
      </c>
      <c r="E19" s="118">
        <v>2.2586545227135582</v>
      </c>
      <c r="F19" s="117">
        <v>97.979797979793901</v>
      </c>
      <c r="G19" s="118">
        <v>1.428498547842552</v>
      </c>
      <c r="H19" s="117">
        <v>97.979797979793901</v>
      </c>
      <c r="I19" s="188">
        <v>1.428498547842552</v>
      </c>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row>
    <row r="20" spans="1:33">
      <c r="A20" s="191" t="s">
        <v>43</v>
      </c>
      <c r="B20" s="117">
        <v>82.788565845316981</v>
      </c>
      <c r="C20" s="118">
        <v>2.6456194571336291</v>
      </c>
      <c r="D20" s="117">
        <v>89.028510014888212</v>
      </c>
      <c r="E20" s="118">
        <v>2.3838439495544641</v>
      </c>
      <c r="F20" s="117">
        <v>84.453899993191939</v>
      </c>
      <c r="G20" s="118">
        <v>2.7424310257119919</v>
      </c>
      <c r="H20" s="117">
        <v>89.379690088803926</v>
      </c>
      <c r="I20" s="188">
        <v>2.191516284804059</v>
      </c>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row>
    <row r="21" spans="1:33">
      <c r="A21" s="191" t="s">
        <v>78</v>
      </c>
      <c r="B21" s="117">
        <v>90.673866832397522</v>
      </c>
      <c r="C21" s="118">
        <v>2.4285189887064988</v>
      </c>
      <c r="D21" s="117">
        <v>89.417564068104838</v>
      </c>
      <c r="E21" s="118">
        <v>2.467896581401487</v>
      </c>
      <c r="F21" s="117">
        <v>94.96636468228597</v>
      </c>
      <c r="G21" s="118">
        <v>1.8216975786696707</v>
      </c>
      <c r="H21" s="117">
        <v>95.296898678780494</v>
      </c>
      <c r="I21" s="188">
        <v>1.6772881342646844</v>
      </c>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row>
    <row r="22" spans="1:33">
      <c r="A22" s="191" t="s">
        <v>47</v>
      </c>
      <c r="B22" s="117">
        <v>96.890589170563075</v>
      </c>
      <c r="C22" s="118">
        <v>1.3074751041186392</v>
      </c>
      <c r="D22" s="117">
        <v>96.246645844882281</v>
      </c>
      <c r="E22" s="118">
        <v>1.4873720860006963</v>
      </c>
      <c r="F22" s="117">
        <v>98.000182047265113</v>
      </c>
      <c r="G22" s="118">
        <v>1.0311999075991616</v>
      </c>
      <c r="H22" s="117">
        <v>97.87985890861556</v>
      </c>
      <c r="I22" s="188">
        <v>1.1007682947812023</v>
      </c>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row>
    <row r="23" spans="1:33">
      <c r="A23" s="191" t="s">
        <v>36</v>
      </c>
      <c r="B23" s="117">
        <v>95.296546854439853</v>
      </c>
      <c r="C23" s="118">
        <v>1.5595672366388091</v>
      </c>
      <c r="D23" s="117">
        <v>93.145775308387485</v>
      </c>
      <c r="E23" s="118">
        <v>1.9032878234625736</v>
      </c>
      <c r="F23" s="117">
        <v>94.244876270898132</v>
      </c>
      <c r="G23" s="118">
        <v>1.8240022821778814</v>
      </c>
      <c r="H23" s="117">
        <v>95.846097335695177</v>
      </c>
      <c r="I23" s="188">
        <v>1.4693535647348552</v>
      </c>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row>
    <row r="24" spans="1:33">
      <c r="A24" s="191" t="s">
        <v>53</v>
      </c>
      <c r="B24" s="117">
        <v>95.269302975846927</v>
      </c>
      <c r="C24" s="118">
        <v>1.3446011279710981</v>
      </c>
      <c r="D24" s="117">
        <v>96.127472039544159</v>
      </c>
      <c r="E24" s="118">
        <v>1.5601675973891518</v>
      </c>
      <c r="F24" s="117">
        <v>96.980673227974961</v>
      </c>
      <c r="G24" s="118">
        <v>1.5659211008779439</v>
      </c>
      <c r="H24" s="117">
        <v>98.190001341193778</v>
      </c>
      <c r="I24" s="188">
        <v>1.158565791240926</v>
      </c>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row>
    <row r="25" spans="1:33">
      <c r="A25" s="191" t="s">
        <v>71</v>
      </c>
      <c r="B25" s="117">
        <v>79.345273364244861</v>
      </c>
      <c r="C25" s="118">
        <v>2.8088839195053246</v>
      </c>
      <c r="D25" s="117">
        <v>88.063619500319732</v>
      </c>
      <c r="E25" s="118">
        <v>2.3156799023983101</v>
      </c>
      <c r="F25" s="117">
        <v>91.07265567337042</v>
      </c>
      <c r="G25" s="118">
        <v>2.5782011123688977</v>
      </c>
      <c r="H25" s="117">
        <v>91.376797559226176</v>
      </c>
      <c r="I25" s="188">
        <v>2.5165858388230551</v>
      </c>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row>
    <row r="26" spans="1:33">
      <c r="A26" s="191" t="s">
        <v>39</v>
      </c>
      <c r="B26" s="117">
        <v>92.453857405516942</v>
      </c>
      <c r="C26" s="118">
        <v>2.2463985521698904</v>
      </c>
      <c r="D26" s="117">
        <v>93.634858572634755</v>
      </c>
      <c r="E26" s="118">
        <v>2.1257745368653933</v>
      </c>
      <c r="F26" s="117">
        <v>92.247431674779861</v>
      </c>
      <c r="G26" s="118">
        <v>2.2428719047091703</v>
      </c>
      <c r="H26" s="117">
        <v>97.758767366114057</v>
      </c>
      <c r="I26" s="188">
        <v>1.1825825049847654</v>
      </c>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row>
    <row r="27" spans="1:33">
      <c r="A27" s="191" t="s">
        <v>44</v>
      </c>
      <c r="B27" s="117">
        <v>95.23362584993798</v>
      </c>
      <c r="C27" s="118">
        <v>3.1224223622075704</v>
      </c>
      <c r="D27" s="117">
        <v>91.703548876364508</v>
      </c>
      <c r="E27" s="118">
        <v>3.5137961089498093</v>
      </c>
      <c r="F27" s="117">
        <v>96.080366057001399</v>
      </c>
      <c r="G27" s="118">
        <v>3.0463699539864635</v>
      </c>
      <c r="H27" s="117">
        <v>95.858941007825521</v>
      </c>
      <c r="I27" s="188">
        <v>3.1513127894737014</v>
      </c>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row>
    <row r="28" spans="1:33">
      <c r="A28" s="191" t="s">
        <v>72</v>
      </c>
      <c r="B28" s="117">
        <v>96.774193548387103</v>
      </c>
      <c r="C28" s="118">
        <v>1.8627599114584144</v>
      </c>
      <c r="D28" s="117">
        <v>96.739130434782609</v>
      </c>
      <c r="E28" s="118">
        <v>1.882415533005934</v>
      </c>
      <c r="F28" s="117">
        <v>96.774193548387103</v>
      </c>
      <c r="G28" s="118">
        <v>1.8610309496884907</v>
      </c>
      <c r="H28" s="117">
        <v>98.924731182795696</v>
      </c>
      <c r="I28" s="188">
        <v>1.0757087216575862</v>
      </c>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row>
    <row r="29" spans="1:33">
      <c r="A29" s="191" t="s">
        <v>59</v>
      </c>
      <c r="B29" s="117">
        <v>95.453342533892808</v>
      </c>
      <c r="C29" s="118">
        <v>1.4951954780595575</v>
      </c>
      <c r="D29" s="117">
        <v>97.199845816651219</v>
      </c>
      <c r="E29" s="118">
        <v>1.3005414415522401</v>
      </c>
      <c r="F29" s="117">
        <v>98.252174913984945</v>
      </c>
      <c r="G29" s="118">
        <v>1.1279290584033173</v>
      </c>
      <c r="H29" s="117">
        <v>94.19337454575286</v>
      </c>
      <c r="I29" s="188">
        <v>2.213869901506031</v>
      </c>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row>
    <row r="30" spans="1:33">
      <c r="A30" s="191" t="s">
        <v>70</v>
      </c>
      <c r="B30" s="117">
        <v>95.573531204339673</v>
      </c>
      <c r="C30" s="118">
        <v>1.4432025139940852</v>
      </c>
      <c r="D30" s="117">
        <v>92.818965091001402</v>
      </c>
      <c r="E30" s="118">
        <v>2.4121678240644187</v>
      </c>
      <c r="F30" s="117">
        <v>93.501349473932066</v>
      </c>
      <c r="G30" s="118">
        <v>2.3240247829171459</v>
      </c>
      <c r="H30" s="117">
        <v>93.770371897356583</v>
      </c>
      <c r="I30" s="188">
        <v>2.115614809251924</v>
      </c>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row>
    <row r="31" spans="1:33">
      <c r="A31" s="191" t="s">
        <v>56</v>
      </c>
      <c r="B31" s="117">
        <v>92.132092181438679</v>
      </c>
      <c r="C31" s="118">
        <v>2.5454902748084032</v>
      </c>
      <c r="D31" s="117">
        <v>91.912362385594847</v>
      </c>
      <c r="E31" s="118">
        <v>2.5563591439945235</v>
      </c>
      <c r="F31" s="117">
        <v>88.125060700050668</v>
      </c>
      <c r="G31" s="118">
        <v>2.9826982152880159</v>
      </c>
      <c r="H31" s="117">
        <v>88.679092221394285</v>
      </c>
      <c r="I31" s="188">
        <v>2.9674111295436032</v>
      </c>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row>
    <row r="32" spans="1:33">
      <c r="A32" s="191" t="s">
        <v>319</v>
      </c>
      <c r="B32" s="117">
        <v>81.925326209874811</v>
      </c>
      <c r="C32" s="118">
        <v>4.1432204762324218</v>
      </c>
      <c r="D32" s="117">
        <v>87.516037933919705</v>
      </c>
      <c r="E32" s="118">
        <v>3.7329170158232845</v>
      </c>
      <c r="F32" s="117">
        <v>92.06927298860478</v>
      </c>
      <c r="G32" s="118">
        <v>2.8988136944853893</v>
      </c>
      <c r="H32" s="117">
        <v>91.166399296759721</v>
      </c>
      <c r="I32" s="188">
        <v>3.2209800255678385</v>
      </c>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row>
    <row r="33" spans="1:33">
      <c r="A33" s="191" t="s">
        <v>54</v>
      </c>
      <c r="B33" s="117">
        <v>78.117858635204627</v>
      </c>
      <c r="C33" s="118">
        <v>3.7007549626552056</v>
      </c>
      <c r="D33" s="117">
        <v>79.530026070671639</v>
      </c>
      <c r="E33" s="118">
        <v>3.2435422912454777</v>
      </c>
      <c r="F33" s="117">
        <v>94.063847953170949</v>
      </c>
      <c r="G33" s="118">
        <v>1.934705929129281</v>
      </c>
      <c r="H33" s="117">
        <v>94.085840889451745</v>
      </c>
      <c r="I33" s="188">
        <v>2.1797397901876447</v>
      </c>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row>
    <row r="34" spans="1:33">
      <c r="A34" s="191" t="s">
        <v>69</v>
      </c>
      <c r="B34" s="117">
        <v>88.903620953826049</v>
      </c>
      <c r="C34" s="118">
        <v>3.9861090514591906</v>
      </c>
      <c r="D34" s="117">
        <v>94.397558359696333</v>
      </c>
      <c r="E34" s="118">
        <v>3.1953927099106778</v>
      </c>
      <c r="F34" s="117">
        <v>93.845130312368013</v>
      </c>
      <c r="G34" s="118">
        <v>3.261401806863248</v>
      </c>
      <c r="H34" s="117">
        <v>95.955513337188407</v>
      </c>
      <c r="I34" s="188">
        <v>1.809390171717298</v>
      </c>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row>
    <row r="35" spans="1:33">
      <c r="A35" s="191" t="s">
        <v>65</v>
      </c>
      <c r="B35" s="117">
        <v>95.083927377399405</v>
      </c>
      <c r="C35" s="118">
        <v>2.0476630297611815</v>
      </c>
      <c r="D35" s="117">
        <v>97.741918232602643</v>
      </c>
      <c r="E35" s="118">
        <v>1.5261991665637502</v>
      </c>
      <c r="F35" s="117">
        <v>95.936493426325626</v>
      </c>
      <c r="G35" s="118">
        <v>1.878701233362726</v>
      </c>
      <c r="H35" s="117">
        <v>97.003300772138701</v>
      </c>
      <c r="I35" s="188">
        <v>1.4962524821014782</v>
      </c>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row>
    <row r="36" spans="1:33">
      <c r="A36" s="191" t="s">
        <v>40</v>
      </c>
      <c r="B36" s="117">
        <v>74.526172301267678</v>
      </c>
      <c r="C36" s="118">
        <v>7.7977034320519092</v>
      </c>
      <c r="D36" s="117">
        <v>93.403834356410343</v>
      </c>
      <c r="E36" s="118">
        <v>2.4143713035506025</v>
      </c>
      <c r="F36" s="117">
        <v>94.344578239364338</v>
      </c>
      <c r="G36" s="118">
        <v>2.2782480618376622</v>
      </c>
      <c r="H36" s="117">
        <v>96.079433694838613</v>
      </c>
      <c r="I36" s="188">
        <v>2.0864734434708794</v>
      </c>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row>
    <row r="37" spans="1:33">
      <c r="A37" s="191" t="s">
        <v>33</v>
      </c>
      <c r="B37" s="117">
        <v>91.982696288931052</v>
      </c>
      <c r="C37" s="118">
        <v>2.3441230835362608</v>
      </c>
      <c r="D37" s="117">
        <v>96.04518629692862</v>
      </c>
      <c r="E37" s="118">
        <v>1.9230987272022653</v>
      </c>
      <c r="F37" s="117">
        <v>99.323993374479784</v>
      </c>
      <c r="G37" s="118">
        <v>0.4804228757788393</v>
      </c>
      <c r="H37" s="117">
        <v>99.696791145909287</v>
      </c>
      <c r="I37" s="188">
        <v>0.30335414359618751</v>
      </c>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row>
    <row r="38" spans="1:33">
      <c r="A38" s="191" t="s">
        <v>50</v>
      </c>
      <c r="B38" s="117">
        <v>91.957060845560122</v>
      </c>
      <c r="C38" s="118">
        <v>2.2930789409291132</v>
      </c>
      <c r="D38" s="117">
        <v>90.454405748155267</v>
      </c>
      <c r="E38" s="118">
        <v>2.1004999312278696</v>
      </c>
      <c r="F38" s="117">
        <v>89.730911929847863</v>
      </c>
      <c r="G38" s="118">
        <v>2.5332230664146329</v>
      </c>
      <c r="H38" s="117">
        <v>89.216097743707806</v>
      </c>
      <c r="I38" s="188">
        <v>2.4211116439689815</v>
      </c>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row>
    <row r="39" spans="1:33">
      <c r="A39" s="191" t="s">
        <v>1</v>
      </c>
      <c r="B39" s="117">
        <v>96.321562332839335</v>
      </c>
      <c r="C39" s="118">
        <v>2.6031899920758801</v>
      </c>
      <c r="D39" s="117">
        <v>96.321562332839335</v>
      </c>
      <c r="E39" s="118">
        <v>2.6031899920758801</v>
      </c>
      <c r="F39" s="117">
        <v>96.321562332839335</v>
      </c>
      <c r="G39" s="118">
        <v>2.6031899920758801</v>
      </c>
      <c r="H39" s="117">
        <v>94.495719636197293</v>
      </c>
      <c r="I39" s="188">
        <v>3.1804668825005362</v>
      </c>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row>
    <row r="40" spans="1:33">
      <c r="A40" s="191" t="s">
        <v>66</v>
      </c>
      <c r="B40" s="117">
        <v>90.212604513620107</v>
      </c>
      <c r="C40" s="118">
        <v>1.9742844671318871</v>
      </c>
      <c r="D40" s="117">
        <v>90.102776476518855</v>
      </c>
      <c r="E40" s="118">
        <v>2.3059275044393015</v>
      </c>
      <c r="F40" s="117">
        <v>94.108225397991788</v>
      </c>
      <c r="G40" s="118">
        <v>1.2815472129424024</v>
      </c>
      <c r="H40" s="117">
        <v>94.308808771177553</v>
      </c>
      <c r="I40" s="188">
        <v>1.3325327432412679</v>
      </c>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row>
    <row r="41" spans="1:33">
      <c r="A41" s="191" t="s">
        <v>77</v>
      </c>
      <c r="B41" s="117">
        <v>94.01709401709401</v>
      </c>
      <c r="C41" s="118">
        <v>2.2668342067781686</v>
      </c>
      <c r="D41" s="117">
        <v>95.726495726495713</v>
      </c>
      <c r="E41" s="118">
        <v>1.9228158185790285</v>
      </c>
      <c r="F41" s="117">
        <v>91.452991452991455</v>
      </c>
      <c r="G41" s="118">
        <v>2.6892324555882094</v>
      </c>
      <c r="H41" s="117">
        <v>94.871794871794862</v>
      </c>
      <c r="I41" s="188">
        <v>2.0981422203486866</v>
      </c>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row>
    <row r="42" spans="1:33">
      <c r="A42" s="191" t="s">
        <v>45</v>
      </c>
      <c r="B42" s="117">
        <v>87.677145514249716</v>
      </c>
      <c r="C42" s="118">
        <v>3.0546371345680843</v>
      </c>
      <c r="D42" s="117">
        <v>91.070110669991095</v>
      </c>
      <c r="E42" s="118">
        <v>2.916074395528931</v>
      </c>
      <c r="F42" s="117">
        <v>98.483435446440453</v>
      </c>
      <c r="G42" s="118">
        <v>1.2710733429004781</v>
      </c>
      <c r="H42" s="117">
        <v>97.494006861509533</v>
      </c>
      <c r="I42" s="188">
        <v>1.7466529914211379</v>
      </c>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row>
    <row r="43" spans="1:33">
      <c r="A43" s="191" t="s">
        <v>62</v>
      </c>
      <c r="B43" s="117">
        <v>90.192114678432716</v>
      </c>
      <c r="C43" s="118">
        <v>4.0346108576055615</v>
      </c>
      <c r="D43" s="117">
        <v>90.171198161661223</v>
      </c>
      <c r="E43" s="118">
        <v>4.0353956155800237</v>
      </c>
      <c r="F43" s="117">
        <v>90.25455663292054</v>
      </c>
      <c r="G43" s="118">
        <v>4.0335810886717383</v>
      </c>
      <c r="H43" s="117">
        <v>89.977622543855205</v>
      </c>
      <c r="I43" s="188">
        <v>4.035991633378698</v>
      </c>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row>
    <row r="44" spans="1:33">
      <c r="A44" s="191" t="s">
        <v>74</v>
      </c>
      <c r="B44" s="117">
        <v>95.237641732220297</v>
      </c>
      <c r="C44" s="118">
        <v>1.7278563985377078</v>
      </c>
      <c r="D44" s="117">
        <v>94.026079196870597</v>
      </c>
      <c r="E44" s="118">
        <v>1.8547592610378927</v>
      </c>
      <c r="F44" s="117">
        <v>96.808364707553835</v>
      </c>
      <c r="G44" s="118">
        <v>1.4392433865777174</v>
      </c>
      <c r="H44" s="117">
        <v>95.811163800905121</v>
      </c>
      <c r="I44" s="188">
        <v>1.5274463491314401</v>
      </c>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row>
    <row r="45" spans="1:33">
      <c r="A45" s="191" t="s">
        <v>48</v>
      </c>
      <c r="B45" s="117">
        <v>85.013505343628893</v>
      </c>
      <c r="C45" s="118">
        <v>3.1250945775049903</v>
      </c>
      <c r="D45" s="117">
        <v>87.387809798472816</v>
      </c>
      <c r="E45" s="118">
        <v>3.5938924223808906</v>
      </c>
      <c r="F45" s="117">
        <v>90.078445045020842</v>
      </c>
      <c r="G45" s="118">
        <v>3.3662511881426704</v>
      </c>
      <c r="H45" s="117">
        <v>94.940515184112058</v>
      </c>
      <c r="I45" s="188">
        <v>2.5882288871544636</v>
      </c>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row>
    <row r="46" spans="1:33">
      <c r="A46" s="191" t="s">
        <v>35</v>
      </c>
      <c r="B46" s="117">
        <v>92.638107838850331</v>
      </c>
      <c r="C46" s="118">
        <v>2.5702233200246107</v>
      </c>
      <c r="D46" s="117">
        <v>89.571321044829205</v>
      </c>
      <c r="E46" s="118">
        <v>3.4592834662217546</v>
      </c>
      <c r="F46" s="117">
        <v>97.727394801496075</v>
      </c>
      <c r="G46" s="118">
        <v>1.1946612069941769</v>
      </c>
      <c r="H46" s="117">
        <v>97.057211924652592</v>
      </c>
      <c r="I46" s="188">
        <v>1.675752438877294</v>
      </c>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row>
    <row r="47" spans="1:33">
      <c r="A47" s="191" t="s">
        <v>80</v>
      </c>
      <c r="B47" s="117">
        <v>79.26540064372125</v>
      </c>
      <c r="C47" s="118">
        <v>3.3215350807859787</v>
      </c>
      <c r="D47" s="117">
        <v>73.19024496101693</v>
      </c>
      <c r="E47" s="118">
        <v>3.6500449190715529</v>
      </c>
      <c r="F47" s="117">
        <v>80.612050156986157</v>
      </c>
      <c r="G47" s="118">
        <v>2.5790752300744484</v>
      </c>
      <c r="H47" s="117">
        <v>77.255472905102678</v>
      </c>
      <c r="I47" s="188">
        <v>2.8615883857220172</v>
      </c>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row>
    <row r="48" spans="1:33">
      <c r="A48" s="191" t="s">
        <v>73</v>
      </c>
      <c r="B48" s="117">
        <v>97.379052452339735</v>
      </c>
      <c r="C48" s="118">
        <v>0.90783070066813898</v>
      </c>
      <c r="D48" s="117">
        <v>97.903241961871785</v>
      </c>
      <c r="E48" s="118">
        <v>1.0428843495112319</v>
      </c>
      <c r="F48" s="117">
        <v>99.475810490467936</v>
      </c>
      <c r="G48" s="118">
        <v>0.52417490374396947</v>
      </c>
      <c r="H48" s="117">
        <v>100</v>
      </c>
      <c r="I48" s="188">
        <v>0</v>
      </c>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row>
    <row r="49" spans="1:33">
      <c r="A49" s="191" t="s">
        <v>51</v>
      </c>
      <c r="B49" s="117">
        <v>77.085835331010514</v>
      </c>
      <c r="C49" s="118">
        <v>3.3788990366048401</v>
      </c>
      <c r="D49" s="117">
        <v>85.470930303823764</v>
      </c>
      <c r="E49" s="118">
        <v>2.5172790181492393</v>
      </c>
      <c r="F49" s="117">
        <v>89.1951020994087</v>
      </c>
      <c r="G49" s="118">
        <v>2.5794391099731078</v>
      </c>
      <c r="H49" s="117">
        <v>91.380993776084665</v>
      </c>
      <c r="I49" s="188">
        <v>2.4416999666637285</v>
      </c>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row>
    <row r="50" spans="1:33">
      <c r="A50" s="222" t="s">
        <v>34</v>
      </c>
      <c r="B50" s="223">
        <v>92.915930735190955</v>
      </c>
      <c r="C50" s="224">
        <v>2.4081597973006397</v>
      </c>
      <c r="D50" s="223">
        <v>94.662758985974577</v>
      </c>
      <c r="E50" s="224">
        <v>2.04742332593016</v>
      </c>
      <c r="F50" s="223">
        <v>97.097014306390477</v>
      </c>
      <c r="G50" s="224">
        <v>1.693012709756649</v>
      </c>
      <c r="H50" s="223">
        <v>96.468622346407116</v>
      </c>
      <c r="I50" s="225">
        <v>1.581780399107702</v>
      </c>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row>
    <row r="51" spans="1:33">
      <c r="A51" s="191" t="s">
        <v>38</v>
      </c>
      <c r="B51" s="117">
        <v>74.66368681307172</v>
      </c>
      <c r="C51" s="118">
        <v>3.3562119880151835</v>
      </c>
      <c r="D51" s="117">
        <v>77.232625598739148</v>
      </c>
      <c r="E51" s="118">
        <v>3.2088036211428035</v>
      </c>
      <c r="F51" s="117">
        <v>84.044495561516442</v>
      </c>
      <c r="G51" s="118">
        <v>3.3833907034939474</v>
      </c>
      <c r="H51" s="117">
        <v>88.399195454749801</v>
      </c>
      <c r="I51" s="188">
        <v>2.1491755974401365</v>
      </c>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row>
    <row r="52" spans="1:33">
      <c r="A52" s="191" t="s">
        <v>68</v>
      </c>
      <c r="B52" s="117">
        <v>95.881832201934671</v>
      </c>
      <c r="C52" s="118">
        <v>2.0960690720965478</v>
      </c>
      <c r="D52" s="117">
        <v>94.862213960732802</v>
      </c>
      <c r="E52" s="118">
        <v>2.1723873158507874</v>
      </c>
      <c r="F52" s="117">
        <v>97.368316012233379</v>
      </c>
      <c r="G52" s="118">
        <v>1.4404976076522502</v>
      </c>
      <c r="H52" s="117">
        <v>97.694999538082968</v>
      </c>
      <c r="I52" s="188">
        <v>1.3258923851251061</v>
      </c>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row>
    <row r="53" spans="1:33">
      <c r="A53" s="191" t="s">
        <v>46</v>
      </c>
      <c r="B53" s="117">
        <v>96.528844089369798</v>
      </c>
      <c r="C53" s="118">
        <v>2.1608891967102197</v>
      </c>
      <c r="D53" s="117">
        <v>96.859527113141013</v>
      </c>
      <c r="E53" s="118">
        <v>1.4045415590166521</v>
      </c>
      <c r="F53" s="117">
        <v>100</v>
      </c>
      <c r="G53" s="118">
        <v>0</v>
      </c>
      <c r="H53" s="117">
        <v>98.431178099983157</v>
      </c>
      <c r="I53" s="188">
        <v>1.1468823996265634</v>
      </c>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row>
    <row r="54" spans="1:33">
      <c r="A54" s="191" t="s">
        <v>32</v>
      </c>
      <c r="B54" s="117">
        <v>90.973896200904818</v>
      </c>
      <c r="C54" s="118">
        <v>2.4008289614194251</v>
      </c>
      <c r="D54" s="117">
        <v>94.286689351390663</v>
      </c>
      <c r="E54" s="118">
        <v>2.2997668994478118</v>
      </c>
      <c r="F54" s="117">
        <v>96.96068693761373</v>
      </c>
      <c r="G54" s="118">
        <v>1.1552010472296348</v>
      </c>
      <c r="H54" s="117">
        <v>95.518669023837575</v>
      </c>
      <c r="I54" s="188">
        <v>1.4330487527922933</v>
      </c>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row>
    <row r="55" spans="1:33">
      <c r="A55" s="191" t="s">
        <v>75</v>
      </c>
      <c r="B55" s="117">
        <v>87.303702707520841</v>
      </c>
      <c r="C55" s="118">
        <v>3.1757741210838204</v>
      </c>
      <c r="D55" s="117">
        <v>89.47299472114662</v>
      </c>
      <c r="E55" s="118">
        <v>2.6997081915421712</v>
      </c>
      <c r="F55" s="117">
        <v>93.205068769460397</v>
      </c>
      <c r="G55" s="118">
        <v>2.2981420356075239</v>
      </c>
      <c r="H55" s="117">
        <v>94.118363995497049</v>
      </c>
      <c r="I55" s="188">
        <v>2.1769832486849268</v>
      </c>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row>
    <row r="56" spans="1:33">
      <c r="A56" s="191" t="s">
        <v>37</v>
      </c>
      <c r="B56" s="117">
        <v>94.410393433503174</v>
      </c>
      <c r="C56" s="118">
        <v>2.0282856734120545</v>
      </c>
      <c r="D56" s="117">
        <v>90.911216344681279</v>
      </c>
      <c r="E56" s="118">
        <v>2.5262664052281827</v>
      </c>
      <c r="F56" s="117">
        <v>93.26764138438817</v>
      </c>
      <c r="G56" s="118">
        <v>2.0209067826308322</v>
      </c>
      <c r="H56" s="117">
        <v>92.264197685908712</v>
      </c>
      <c r="I56" s="188">
        <v>2.4094776967390255</v>
      </c>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row>
    <row r="57" spans="1:33">
      <c r="A57" s="191" t="s">
        <v>55</v>
      </c>
      <c r="B57" s="117">
        <v>97.916060256963291</v>
      </c>
      <c r="C57" s="118">
        <v>1.0026134906921549</v>
      </c>
      <c r="D57" s="117">
        <v>93.543595933378114</v>
      </c>
      <c r="E57" s="118">
        <v>4.8562481450485988</v>
      </c>
      <c r="F57" s="117">
        <v>99.365274443250414</v>
      </c>
      <c r="G57" s="118">
        <v>0.41441373957028144</v>
      </c>
      <c r="H57" s="117">
        <v>99.28274708797916</v>
      </c>
      <c r="I57" s="188">
        <v>0.45538133584351831</v>
      </c>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row>
    <row r="58" spans="1:33">
      <c r="A58" s="186" t="s">
        <v>67</v>
      </c>
      <c r="B58" s="117">
        <v>95.459059792222419</v>
      </c>
      <c r="C58" s="118">
        <v>1.0574387913827423</v>
      </c>
      <c r="D58" s="117">
        <v>92.519852861710234</v>
      </c>
      <c r="E58" s="118">
        <v>1.2663849507658618</v>
      </c>
      <c r="F58" s="117">
        <v>96.134738212948733</v>
      </c>
      <c r="G58" s="118">
        <v>1.0091648503623247</v>
      </c>
      <c r="H58" s="117">
        <v>96.348161883189746</v>
      </c>
      <c r="I58" s="188">
        <v>0.934889867669491</v>
      </c>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row>
    <row r="59" spans="1:33">
      <c r="A59" s="259" t="s">
        <v>58</v>
      </c>
      <c r="B59" s="260">
        <v>90.679229183308195</v>
      </c>
      <c r="C59" s="261">
        <v>0.50869593468665952</v>
      </c>
      <c r="D59" s="260">
        <v>92.384590925217708</v>
      </c>
      <c r="E59" s="261">
        <v>0.63512428008248967</v>
      </c>
      <c r="F59" s="260">
        <v>93.983138659162876</v>
      </c>
      <c r="G59" s="261">
        <v>0.59448186143191173</v>
      </c>
      <c r="H59" s="260">
        <v>94.61937959524694</v>
      </c>
      <c r="I59" s="262">
        <v>0.57692957832000347</v>
      </c>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row>
    <row r="60" spans="1:33">
      <c r="A60" s="263" t="s">
        <v>83</v>
      </c>
      <c r="B60" s="117">
        <v>89.509346008300781</v>
      </c>
      <c r="C60" s="118">
        <v>0.69404643774032593</v>
      </c>
      <c r="D60" s="117">
        <v>92.539192199707031</v>
      </c>
      <c r="E60" s="118">
        <v>0.64685577154159546</v>
      </c>
      <c r="F60" s="117">
        <v>94.311416625976562</v>
      </c>
      <c r="G60" s="118">
        <v>0.60377311706542969</v>
      </c>
      <c r="H60" s="117">
        <v>94.813735961914062</v>
      </c>
      <c r="I60" s="188">
        <v>0.58957719802856445</v>
      </c>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row>
    <row r="61" spans="1:33">
      <c r="A61" s="296" t="s">
        <v>82</v>
      </c>
      <c r="B61" s="121">
        <v>90.431295507011413</v>
      </c>
      <c r="C61" s="122">
        <v>0.39930203945149118</v>
      </c>
      <c r="D61" s="121">
        <v>91.584382160942482</v>
      </c>
      <c r="E61" s="122">
        <v>0.47029137633020002</v>
      </c>
      <c r="F61" s="121">
        <v>93.960649121718731</v>
      </c>
      <c r="G61" s="122">
        <v>0.4245467572169222</v>
      </c>
      <c r="H61" s="121">
        <v>94.4697185226036</v>
      </c>
      <c r="I61" s="189">
        <v>0.41350576536775102</v>
      </c>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row>
    <row r="62" spans="1:33" ht="16" thickBot="1">
      <c r="A62" s="285" t="s">
        <v>526</v>
      </c>
      <c r="B62" s="297">
        <v>90.067149730345164</v>
      </c>
      <c r="C62" s="298">
        <v>6.2819065430768495</v>
      </c>
      <c r="D62" s="297">
        <v>94.553513257597416</v>
      </c>
      <c r="E62" s="298">
        <v>4.2287186306324465</v>
      </c>
      <c r="F62" s="297">
        <v>91.372980630935359</v>
      </c>
      <c r="G62" s="298">
        <v>6.2590888971318899</v>
      </c>
      <c r="H62" s="297">
        <v>91.096825607521694</v>
      </c>
      <c r="I62" s="299">
        <v>6.2550898840124427</v>
      </c>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row>
    <row r="63" spans="1:33">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row>
    <row r="64" spans="1:33">
      <c r="A64" s="13" t="s">
        <v>427</v>
      </c>
    </row>
    <row r="65" spans="1:1">
      <c r="A65" s="43" t="s">
        <v>320</v>
      </c>
    </row>
    <row r="66" spans="1:1">
      <c r="A66" s="29"/>
    </row>
    <row r="67" spans="1:1">
      <c r="A67" s="30"/>
    </row>
    <row r="69" spans="1:1">
      <c r="A69" s="109"/>
    </row>
  </sheetData>
  <sortState xmlns:xlrd2="http://schemas.microsoft.com/office/spreadsheetml/2017/richdata2" ref="A11:I58">
    <sortCondition ref="A11"/>
  </sortState>
  <customSheetViews>
    <customSheetView guid="{D5EBC263-696F-49EE-8F70-9720399D0AE4}" scale="80" showGridLines="0">
      <selection activeCell="N50" sqref="N50"/>
      <pageMargins left="0.7" right="0.7" top="0.75" bottom="0.75" header="0.3" footer="0.3"/>
      <pageSetup paperSize="9" orientation="portrait" r:id="rId1"/>
    </customSheetView>
    <customSheetView guid="{353D1C49-C974-412E-95D5-6B2FB5C60A84}" scale="80" showGridLines="0">
      <selection activeCell="N50" sqref="N50"/>
      <pageMargins left="0.7" right="0.7" top="0.75" bottom="0.75" header="0.3" footer="0.3"/>
      <pageSetup paperSize="9" orientation="portrait" r:id="rId2"/>
    </customSheetView>
  </customSheetViews>
  <mergeCells count="6">
    <mergeCell ref="A7:A10"/>
    <mergeCell ref="B8:I8"/>
    <mergeCell ref="B9:C9"/>
    <mergeCell ref="D9:E9"/>
    <mergeCell ref="F9:G9"/>
    <mergeCell ref="H9:I9"/>
  </mergeCell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I69"/>
  <sheetViews>
    <sheetView showGridLines="0" topLeftCell="A30" zoomScaleNormal="100" workbookViewId="0"/>
  </sheetViews>
  <sheetFormatPr baseColWidth="10" defaultColWidth="9.1640625" defaultRowHeight="13"/>
  <cols>
    <col min="1" max="1" width="34" style="82" customWidth="1"/>
    <col min="2" max="16384" width="9.1640625" style="82"/>
  </cols>
  <sheetData>
    <row r="1" spans="1:35">
      <c r="A1" s="82" t="str">
        <f ca="1">RIGHT(CELL("Filename",A1),LEN(CELL("Filename",A1))-FIND("]",CELL("Filename",A1)))</f>
        <v>Tabela BMUL.NO.EQUITY</v>
      </c>
      <c r="B1" s="43"/>
      <c r="C1" s="43"/>
      <c r="D1" s="43"/>
      <c r="E1" s="43"/>
      <c r="F1" s="43"/>
      <c r="G1" s="43"/>
      <c r="H1" s="43"/>
      <c r="I1" s="43"/>
      <c r="J1" s="77" t="s">
        <v>351</v>
      </c>
      <c r="M1" s="138"/>
    </row>
    <row r="2" spans="1:35">
      <c r="A2" s="82" t="s">
        <v>270</v>
      </c>
      <c r="B2" s="43"/>
      <c r="C2" s="43"/>
      <c r="D2" s="43"/>
      <c r="E2" s="43"/>
      <c r="F2" s="43"/>
      <c r="G2" s="43"/>
      <c r="H2" s="43"/>
      <c r="I2" s="43"/>
      <c r="J2" s="15" t="s">
        <v>390</v>
      </c>
      <c r="M2" s="138"/>
    </row>
    <row r="3" spans="1:35">
      <c r="A3" s="12" t="s">
        <v>295</v>
      </c>
      <c r="B3" s="43"/>
      <c r="C3" s="43"/>
      <c r="D3" s="43"/>
      <c r="E3" s="43"/>
      <c r="F3" s="43"/>
      <c r="G3" s="43"/>
      <c r="H3" s="43"/>
      <c r="I3" s="43"/>
    </row>
    <row r="4" spans="1:35">
      <c r="A4" s="185" t="s">
        <v>109</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row>
    <row r="7" spans="1:35" s="201" customFormat="1">
      <c r="A7" s="435"/>
      <c r="B7" s="408" t="s">
        <v>552</v>
      </c>
      <c r="C7" s="409"/>
      <c r="D7" s="409"/>
      <c r="E7" s="409"/>
      <c r="F7" s="409"/>
      <c r="G7" s="409"/>
      <c r="H7" s="409"/>
      <c r="I7" s="41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c r="C8" s="412"/>
      <c r="D8" s="412"/>
      <c r="E8" s="412"/>
      <c r="F8" s="412"/>
      <c r="G8" s="412"/>
      <c r="H8" s="412"/>
      <c r="I8" s="413"/>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114.75" customHeight="1">
      <c r="A9" s="436"/>
      <c r="B9" s="406" t="s">
        <v>479</v>
      </c>
      <c r="C9" s="406"/>
      <c r="D9" s="406" t="s">
        <v>190</v>
      </c>
      <c r="E9" s="406"/>
      <c r="F9" s="406" t="s">
        <v>191</v>
      </c>
      <c r="G9" s="406"/>
      <c r="H9" s="406" t="s">
        <v>480</v>
      </c>
      <c r="I9" s="422"/>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44" t="s">
        <v>490</v>
      </c>
      <c r="C10" s="145" t="s">
        <v>309</v>
      </c>
      <c r="D10" s="144" t="s">
        <v>490</v>
      </c>
      <c r="E10" s="145" t="s">
        <v>309</v>
      </c>
      <c r="F10" s="144" t="s">
        <v>490</v>
      </c>
      <c r="G10" s="145" t="s">
        <v>309</v>
      </c>
      <c r="H10" s="144" t="s">
        <v>490</v>
      </c>
      <c r="I10" s="319" t="s">
        <v>309</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81.645828022080366</v>
      </c>
      <c r="C11" s="118">
        <v>13.770941579250255</v>
      </c>
      <c r="D11" s="117">
        <v>79.753112629947253</v>
      </c>
      <c r="E11" s="118">
        <v>13.639553027073054</v>
      </c>
      <c r="F11" s="117">
        <v>98.167564790317613</v>
      </c>
      <c r="G11" s="118">
        <v>1.3784835805711442</v>
      </c>
      <c r="H11" s="117">
        <v>97.485848392753496</v>
      </c>
      <c r="I11" s="188">
        <v>1.3401772644051444</v>
      </c>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row>
    <row r="12" spans="1:35">
      <c r="A12" s="191" t="s">
        <v>52</v>
      </c>
      <c r="B12" s="117">
        <v>98.407580477945388</v>
      </c>
      <c r="C12" s="118">
        <v>1.1170086765630605</v>
      </c>
      <c r="D12" s="117">
        <v>99.082039306128152</v>
      </c>
      <c r="E12" s="118">
        <v>0.91786672147737258</v>
      </c>
      <c r="F12" s="117">
        <v>99.082039306128152</v>
      </c>
      <c r="G12" s="118">
        <v>0.91786672147737258</v>
      </c>
      <c r="H12" s="117">
        <v>99.068138221386704</v>
      </c>
      <c r="I12" s="188">
        <v>0.68582426757991755</v>
      </c>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row>
    <row r="13" spans="1:35">
      <c r="A13" s="191" t="s">
        <v>64</v>
      </c>
      <c r="B13" s="117">
        <v>89.862649534508975</v>
      </c>
      <c r="C13" s="118">
        <v>2.3687140945255489</v>
      </c>
      <c r="D13" s="117">
        <v>89.322384076791309</v>
      </c>
      <c r="E13" s="118">
        <v>2.579046728530404</v>
      </c>
      <c r="F13" s="117">
        <v>98.889713803126511</v>
      </c>
      <c r="G13" s="118">
        <v>0.79598137580269712</v>
      </c>
      <c r="H13" s="117">
        <v>97.949698837404156</v>
      </c>
      <c r="I13" s="188">
        <v>1.1138590746776875</v>
      </c>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row>
    <row r="14" spans="1:35" ht="12.75" customHeight="1">
      <c r="A14" s="191" t="s">
        <v>76</v>
      </c>
      <c r="B14" s="117">
        <v>82.17567536172983</v>
      </c>
      <c r="C14" s="118">
        <v>2.5071767814979631</v>
      </c>
      <c r="D14" s="117">
        <v>77.583232156121312</v>
      </c>
      <c r="E14" s="118">
        <v>2.5553815192775571</v>
      </c>
      <c r="F14" s="117">
        <v>95.011586794492501</v>
      </c>
      <c r="G14" s="118">
        <v>1.5219809369397426</v>
      </c>
      <c r="H14" s="117">
        <v>95.279759057904371</v>
      </c>
      <c r="I14" s="188">
        <v>1.3415897170253672</v>
      </c>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row>
    <row r="15" spans="1:35">
      <c r="A15" s="258" t="s">
        <v>265</v>
      </c>
      <c r="B15" s="117">
        <v>80.848966819760207</v>
      </c>
      <c r="C15" s="118">
        <v>3.5066770461723289</v>
      </c>
      <c r="D15" s="117">
        <v>76.093165626623247</v>
      </c>
      <c r="E15" s="118">
        <v>3.2998645965566817</v>
      </c>
      <c r="F15" s="117">
        <v>94.838167271084416</v>
      </c>
      <c r="G15" s="118">
        <v>1.7851717291715112</v>
      </c>
      <c r="H15" s="117">
        <v>93.357737439482349</v>
      </c>
      <c r="I15" s="188">
        <v>2.0935198497214151</v>
      </c>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row>
    <row r="16" spans="1:35">
      <c r="A16" s="191" t="s">
        <v>41</v>
      </c>
      <c r="B16" s="117">
        <v>97.058982305574077</v>
      </c>
      <c r="C16" s="118">
        <v>1.4733529316145169</v>
      </c>
      <c r="D16" s="117">
        <v>96.954392372613725</v>
      </c>
      <c r="E16" s="118">
        <v>1.3683389353738293</v>
      </c>
      <c r="F16" s="117">
        <v>98.25690820044602</v>
      </c>
      <c r="G16" s="118">
        <v>1.0440565044093557</v>
      </c>
      <c r="H16" s="117">
        <v>96.399853670942051</v>
      </c>
      <c r="I16" s="188">
        <v>1.5650123716230597</v>
      </c>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row>
    <row r="17" spans="1:33">
      <c r="A17" s="191" t="s">
        <v>79</v>
      </c>
      <c r="B17" s="117">
        <v>97.758373811095041</v>
      </c>
      <c r="C17" s="118">
        <v>1.0977511460406839</v>
      </c>
      <c r="D17" s="117">
        <v>93.264629981765353</v>
      </c>
      <c r="E17" s="118">
        <v>2.0469290123891413</v>
      </c>
      <c r="F17" s="117">
        <v>97.991498742146973</v>
      </c>
      <c r="G17" s="118">
        <v>0.91887922641353703</v>
      </c>
      <c r="H17" s="117">
        <v>96.767444494034848</v>
      </c>
      <c r="I17" s="188">
        <v>1.3234388414920886</v>
      </c>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row>
    <row r="18" spans="1:33">
      <c r="A18" s="191" t="s">
        <v>63</v>
      </c>
      <c r="B18" s="117">
        <v>91.020358161101285</v>
      </c>
      <c r="C18" s="118">
        <v>2.7185472960385253</v>
      </c>
      <c r="D18" s="117">
        <v>95.856698169396125</v>
      </c>
      <c r="E18" s="118">
        <v>1.854543533237021</v>
      </c>
      <c r="F18" s="117">
        <v>95.774679258737876</v>
      </c>
      <c r="G18" s="118">
        <v>1.8919546488346173</v>
      </c>
      <c r="H18" s="117">
        <v>96.671195652183073</v>
      </c>
      <c r="I18" s="188">
        <v>1.66605824293598</v>
      </c>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row>
    <row r="19" spans="1:33">
      <c r="A19" s="191" t="s">
        <v>31</v>
      </c>
      <c r="B19" s="117">
        <v>95.342312008980485</v>
      </c>
      <c r="C19" s="118">
        <v>2.3894128906650844</v>
      </c>
      <c r="D19" s="117">
        <v>97.979797979793901</v>
      </c>
      <c r="E19" s="118">
        <v>1.4284985478415131</v>
      </c>
      <c r="F19" s="117">
        <v>97.979797979793901</v>
      </c>
      <c r="G19" s="118">
        <v>1.4284985478415131</v>
      </c>
      <c r="H19" s="117">
        <v>98.989898989896957</v>
      </c>
      <c r="I19" s="188">
        <v>1.0101010100934957</v>
      </c>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row>
    <row r="20" spans="1:33">
      <c r="A20" s="191" t="s">
        <v>43</v>
      </c>
      <c r="B20" s="117">
        <v>87.108349233394776</v>
      </c>
      <c r="C20" s="118">
        <v>2.3361805670700795</v>
      </c>
      <c r="D20" s="117">
        <v>95.876900756350253</v>
      </c>
      <c r="E20" s="118">
        <v>1.4701968427525267</v>
      </c>
      <c r="F20" s="117">
        <v>99.394671195771409</v>
      </c>
      <c r="G20" s="118">
        <v>0.60582272985808383</v>
      </c>
      <c r="H20" s="117">
        <v>94.377316948714267</v>
      </c>
      <c r="I20" s="188">
        <v>1.8284931893766012</v>
      </c>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row>
    <row r="21" spans="1:33">
      <c r="A21" s="191" t="s">
        <v>78</v>
      </c>
      <c r="B21" s="117">
        <v>93.299458446662186</v>
      </c>
      <c r="C21" s="118">
        <v>2.0777112935210948</v>
      </c>
      <c r="D21" s="117">
        <v>95.281205511882462</v>
      </c>
      <c r="E21" s="118">
        <v>1.7395650189167235</v>
      </c>
      <c r="F21" s="117">
        <v>94.999281293128689</v>
      </c>
      <c r="G21" s="118">
        <v>1.7040791726114002</v>
      </c>
      <c r="H21" s="117">
        <v>96.666187528752474</v>
      </c>
      <c r="I21" s="188">
        <v>1.3675457384587033</v>
      </c>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row>
    <row r="22" spans="1:33">
      <c r="A22" s="191" t="s">
        <v>47</v>
      </c>
      <c r="B22" s="117">
        <v>89.809674566459137</v>
      </c>
      <c r="C22" s="118">
        <v>2.670608763671583</v>
      </c>
      <c r="D22" s="117">
        <v>91.43413418518513</v>
      </c>
      <c r="E22" s="118">
        <v>2.2248093902617736</v>
      </c>
      <c r="F22" s="117">
        <v>99.149156923142655</v>
      </c>
      <c r="G22" s="118">
        <v>0.62401590173776544</v>
      </c>
      <c r="H22" s="117">
        <v>94.977725906317062</v>
      </c>
      <c r="I22" s="188">
        <v>2.4639862421226648</v>
      </c>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row>
    <row r="23" spans="1:33">
      <c r="A23" s="191" t="s">
        <v>36</v>
      </c>
      <c r="B23" s="117">
        <v>94.13407720557386</v>
      </c>
      <c r="C23" s="118">
        <v>1.7709634329678152</v>
      </c>
      <c r="D23" s="117">
        <v>87.281730800416639</v>
      </c>
      <c r="E23" s="118">
        <v>2.6575355285426601</v>
      </c>
      <c r="F23" s="117">
        <v>94.182010833706414</v>
      </c>
      <c r="G23" s="118">
        <v>1.7579892820323744</v>
      </c>
      <c r="H23" s="117">
        <v>97.368696097185065</v>
      </c>
      <c r="I23" s="188">
        <v>1.1778608109230559</v>
      </c>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row>
    <row r="24" spans="1:33">
      <c r="A24" s="191" t="s">
        <v>53</v>
      </c>
      <c r="B24" s="117">
        <v>97.171675067157665</v>
      </c>
      <c r="C24" s="118">
        <v>1.5595696733879165</v>
      </c>
      <c r="D24" s="117">
        <v>100</v>
      </c>
      <c r="E24" s="118">
        <v>0</v>
      </c>
      <c r="F24" s="117">
        <v>100</v>
      </c>
      <c r="G24" s="118">
        <v>0</v>
      </c>
      <c r="H24" s="117">
        <v>100</v>
      </c>
      <c r="I24" s="188">
        <v>0</v>
      </c>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row>
    <row r="25" spans="1:33">
      <c r="A25" s="191" t="s">
        <v>71</v>
      </c>
      <c r="B25" s="117">
        <v>85.417872111067823</v>
      </c>
      <c r="C25" s="118">
        <v>3.1295223445485369</v>
      </c>
      <c r="D25" s="117">
        <v>93.302868566153563</v>
      </c>
      <c r="E25" s="118">
        <v>2.1586339906394949</v>
      </c>
      <c r="F25" s="117">
        <v>98.367163438989252</v>
      </c>
      <c r="G25" s="118">
        <v>0.82208395821909663</v>
      </c>
      <c r="H25" s="117">
        <v>93.561946003150595</v>
      </c>
      <c r="I25" s="188">
        <v>1.7440410032839191</v>
      </c>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row>
    <row r="26" spans="1:33">
      <c r="A26" s="191" t="s">
        <v>39</v>
      </c>
      <c r="B26" s="117">
        <v>97.239560491518546</v>
      </c>
      <c r="C26" s="118">
        <v>1.2890834432669225</v>
      </c>
      <c r="D26" s="117">
        <v>97.22709509945382</v>
      </c>
      <c r="E26" s="118">
        <v>1.4007539138118867</v>
      </c>
      <c r="F26" s="117">
        <v>97.411568017377874</v>
      </c>
      <c r="G26" s="118">
        <v>1.3449492777142278</v>
      </c>
      <c r="H26" s="117">
        <v>97.721573851304981</v>
      </c>
      <c r="I26" s="188">
        <v>1.1888362025021213</v>
      </c>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row>
    <row r="27" spans="1:33">
      <c r="A27" s="191" t="s">
        <v>44</v>
      </c>
      <c r="B27" s="117">
        <v>96.117654571593661</v>
      </c>
      <c r="C27" s="118">
        <v>1.8120684848536273</v>
      </c>
      <c r="D27" s="117">
        <v>98.940638597018449</v>
      </c>
      <c r="E27" s="118">
        <v>0.75132549178085895</v>
      </c>
      <c r="F27" s="117">
        <v>100</v>
      </c>
      <c r="G27" s="118">
        <v>0</v>
      </c>
      <c r="H27" s="117">
        <v>100</v>
      </c>
      <c r="I27" s="188">
        <v>0</v>
      </c>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row>
    <row r="28" spans="1:33">
      <c r="A28" s="191" t="s">
        <v>72</v>
      </c>
      <c r="B28" s="117">
        <v>97.826086956521735</v>
      </c>
      <c r="C28" s="118">
        <v>1.5392837126078156</v>
      </c>
      <c r="D28" s="117">
        <v>98.91304347826086</v>
      </c>
      <c r="E28" s="118">
        <v>1.0873617646639964</v>
      </c>
      <c r="F28" s="117">
        <v>100</v>
      </c>
      <c r="G28" s="118">
        <v>0</v>
      </c>
      <c r="H28" s="117">
        <v>98.91304347826086</v>
      </c>
      <c r="I28" s="188">
        <v>1.0873617646639964</v>
      </c>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row>
    <row r="29" spans="1:33">
      <c r="A29" s="191" t="s">
        <v>59</v>
      </c>
      <c r="B29" s="117">
        <v>94.188002571226406</v>
      </c>
      <c r="C29" s="118">
        <v>1.986503671912675</v>
      </c>
      <c r="D29" s="117">
        <v>95.758918353200656</v>
      </c>
      <c r="E29" s="118">
        <v>1.8138917529342393</v>
      </c>
      <c r="F29" s="117">
        <v>97.367127575981556</v>
      </c>
      <c r="G29" s="118">
        <v>1.3826249976260847</v>
      </c>
      <c r="H29" s="117">
        <v>97.579931721975569</v>
      </c>
      <c r="I29" s="188">
        <v>1.2959781281902119</v>
      </c>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row>
    <row r="30" spans="1:33">
      <c r="A30" s="191" t="s">
        <v>70</v>
      </c>
      <c r="B30" s="117">
        <v>94.515765421560246</v>
      </c>
      <c r="C30" s="118">
        <v>1.8137266920400601</v>
      </c>
      <c r="D30" s="117">
        <v>93.220411901357039</v>
      </c>
      <c r="E30" s="118">
        <v>2.2109573370774851</v>
      </c>
      <c r="F30" s="117">
        <v>99.317053669137778</v>
      </c>
      <c r="G30" s="118">
        <v>0.68421679019866499</v>
      </c>
      <c r="H30" s="117">
        <v>96.58526834568886</v>
      </c>
      <c r="I30" s="188">
        <v>1.1870091318842078</v>
      </c>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row>
    <row r="31" spans="1:33">
      <c r="A31" s="191" t="s">
        <v>56</v>
      </c>
      <c r="B31" s="117">
        <v>89.306830559659545</v>
      </c>
      <c r="C31" s="118">
        <v>2.6269808373034786</v>
      </c>
      <c r="D31" s="117">
        <v>90.010591338416091</v>
      </c>
      <c r="E31" s="118">
        <v>2.561931862078636</v>
      </c>
      <c r="F31" s="117">
        <v>94.664137250468556</v>
      </c>
      <c r="G31" s="118">
        <v>2.0522060716592079</v>
      </c>
      <c r="H31" s="117">
        <v>96.148483851909575</v>
      </c>
      <c r="I31" s="188">
        <v>1.8554226597082717</v>
      </c>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row>
    <row r="32" spans="1:33">
      <c r="A32" s="191" t="s">
        <v>319</v>
      </c>
      <c r="B32" s="117">
        <v>93.290797771556996</v>
      </c>
      <c r="C32" s="118">
        <v>2.9200532894043567</v>
      </c>
      <c r="D32" s="117">
        <v>91.139399617693428</v>
      </c>
      <c r="E32" s="118">
        <v>3.0689700199227263</v>
      </c>
      <c r="F32" s="117">
        <v>96.195855450607183</v>
      </c>
      <c r="G32" s="118">
        <v>2.1346105993293949</v>
      </c>
      <c r="H32" s="117">
        <v>96.624399166141401</v>
      </c>
      <c r="I32" s="188">
        <v>1.8822273574097426</v>
      </c>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row>
    <row r="33" spans="1:33">
      <c r="A33" s="191" t="s">
        <v>54</v>
      </c>
      <c r="B33" s="117">
        <v>89.594015902269859</v>
      </c>
      <c r="C33" s="118">
        <v>2.5380205285149917</v>
      </c>
      <c r="D33" s="117">
        <v>89.306396689277534</v>
      </c>
      <c r="E33" s="118">
        <v>2.6055858533020877</v>
      </c>
      <c r="F33" s="117">
        <v>94.296085185653553</v>
      </c>
      <c r="G33" s="118">
        <v>1.9238454453831419</v>
      </c>
      <c r="H33" s="117">
        <v>96.573074946929097</v>
      </c>
      <c r="I33" s="188">
        <v>1.3760499052998945</v>
      </c>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row>
    <row r="34" spans="1:33">
      <c r="A34" s="191" t="s">
        <v>69</v>
      </c>
      <c r="B34" s="117">
        <v>89.557396105682415</v>
      </c>
      <c r="C34" s="118">
        <v>2.9699718453947539</v>
      </c>
      <c r="D34" s="117">
        <v>94.029504355694797</v>
      </c>
      <c r="E34" s="118">
        <v>2.0744159137117051</v>
      </c>
      <c r="F34" s="117">
        <v>99.368303925180982</v>
      </c>
      <c r="G34" s="118">
        <v>0.49381005052213733</v>
      </c>
      <c r="H34" s="117">
        <v>98.798447661141125</v>
      </c>
      <c r="I34" s="188">
        <v>0.65747859839830258</v>
      </c>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row>
    <row r="35" spans="1:33">
      <c r="A35" s="191" t="s">
        <v>65</v>
      </c>
      <c r="B35" s="117">
        <v>97.543822512495439</v>
      </c>
      <c r="C35" s="118">
        <v>1.648369443336261</v>
      </c>
      <c r="D35" s="117">
        <v>97.52779907760582</v>
      </c>
      <c r="E35" s="118">
        <v>1.6597041985613974</v>
      </c>
      <c r="F35" s="117">
        <v>98.406314210406705</v>
      </c>
      <c r="G35" s="118">
        <v>0.93740338519379895</v>
      </c>
      <c r="H35" s="117">
        <v>95.341307634707022</v>
      </c>
      <c r="I35" s="188">
        <v>1.9799368998680158</v>
      </c>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row>
    <row r="36" spans="1:33">
      <c r="A36" s="191" t="s">
        <v>40</v>
      </c>
      <c r="B36" s="117">
        <v>96.310763650279824</v>
      </c>
      <c r="C36" s="118">
        <v>1.7245222139829495</v>
      </c>
      <c r="D36" s="117">
        <v>95.519084872982717</v>
      </c>
      <c r="E36" s="118">
        <v>1.7352246506948084</v>
      </c>
      <c r="F36" s="117">
        <v>96.683994211348462</v>
      </c>
      <c r="G36" s="118">
        <v>1.6832116977796994</v>
      </c>
      <c r="H36" s="117">
        <v>96.672172720774512</v>
      </c>
      <c r="I36" s="188">
        <v>1.6895267671996708</v>
      </c>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row>
    <row r="37" spans="1:33">
      <c r="A37" s="191" t="s">
        <v>33</v>
      </c>
      <c r="B37" s="117">
        <v>96.280103027096402</v>
      </c>
      <c r="C37" s="118">
        <v>1.9281048341550693</v>
      </c>
      <c r="D37" s="117">
        <v>97.988880600604773</v>
      </c>
      <c r="E37" s="118">
        <v>0.95496636052306616</v>
      </c>
      <c r="F37" s="117">
        <v>99.420034529765644</v>
      </c>
      <c r="G37" s="118">
        <v>0.58051567177968744</v>
      </c>
      <c r="H37" s="117">
        <v>99.723797914951035</v>
      </c>
      <c r="I37" s="188">
        <v>0.27629834084943761</v>
      </c>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row>
    <row r="38" spans="1:33">
      <c r="A38" s="191" t="s">
        <v>50</v>
      </c>
      <c r="B38" s="117">
        <v>86.472996129495883</v>
      </c>
      <c r="C38" s="118">
        <v>2.5663444978189309</v>
      </c>
      <c r="D38" s="117">
        <v>89.126916461072327</v>
      </c>
      <c r="E38" s="118">
        <v>2.4686906862040034</v>
      </c>
      <c r="F38" s="117">
        <v>94.872368861214611</v>
      </c>
      <c r="G38" s="118">
        <v>1.8113388610882386</v>
      </c>
      <c r="H38" s="117">
        <v>97.070896533090945</v>
      </c>
      <c r="I38" s="188">
        <v>1.2579110851699435</v>
      </c>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row>
    <row r="39" spans="1:33">
      <c r="A39" s="191" t="s">
        <v>1</v>
      </c>
      <c r="B39" s="117">
        <v>96.321562332839335</v>
      </c>
      <c r="C39" s="118">
        <v>2.6022081944779387</v>
      </c>
      <c r="D39" s="117">
        <v>96.334938469777626</v>
      </c>
      <c r="E39" s="118">
        <v>2.5918494992931103</v>
      </c>
      <c r="F39" s="117">
        <v>98.126575379814923</v>
      </c>
      <c r="G39" s="118">
        <v>2.6494228791427736</v>
      </c>
      <c r="H39" s="117">
        <v>100</v>
      </c>
      <c r="I39" s="188">
        <v>0</v>
      </c>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row>
    <row r="40" spans="1:33">
      <c r="A40" s="191" t="s">
        <v>66</v>
      </c>
      <c r="B40" s="117">
        <v>91.422072938717932</v>
      </c>
      <c r="C40" s="118">
        <v>2.4752540747488232</v>
      </c>
      <c r="D40" s="117">
        <v>94.822692416027337</v>
      </c>
      <c r="E40" s="118">
        <v>1.7929404740572352</v>
      </c>
      <c r="F40" s="117">
        <v>97.79666914528778</v>
      </c>
      <c r="G40" s="118">
        <v>1.13936679856393</v>
      </c>
      <c r="H40" s="117">
        <v>97.403903734813909</v>
      </c>
      <c r="I40" s="188">
        <v>1.0548887077065174</v>
      </c>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row>
    <row r="41" spans="1:33">
      <c r="A41" s="191" t="s">
        <v>77</v>
      </c>
      <c r="B41" s="117">
        <v>83.760683760683762</v>
      </c>
      <c r="C41" s="118">
        <v>3.274338115116294</v>
      </c>
      <c r="D41" s="117">
        <v>92.307692307692307</v>
      </c>
      <c r="E41" s="118">
        <v>2.5532220568573774</v>
      </c>
      <c r="F41" s="117">
        <v>97.435897435897431</v>
      </c>
      <c r="G41" s="118">
        <v>1.4853901689952653</v>
      </c>
      <c r="H41" s="117">
        <v>94.871794871794862</v>
      </c>
      <c r="I41" s="188">
        <v>1.7193344231518009</v>
      </c>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row>
    <row r="42" spans="1:33">
      <c r="A42" s="191" t="s">
        <v>45</v>
      </c>
      <c r="B42" s="117">
        <v>92.129420482203329</v>
      </c>
      <c r="C42" s="118">
        <v>2.6346747658335126</v>
      </c>
      <c r="D42" s="117">
        <v>100</v>
      </c>
      <c r="E42" s="118">
        <v>0</v>
      </c>
      <c r="F42" s="117">
        <v>95.880170576500802</v>
      </c>
      <c r="G42" s="118">
        <v>2.1157844897092217</v>
      </c>
      <c r="H42" s="117">
        <v>94.09724833284568</v>
      </c>
      <c r="I42" s="188">
        <v>2.2932211700146428</v>
      </c>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row>
    <row r="43" spans="1:33">
      <c r="A43" s="191" t="s">
        <v>62</v>
      </c>
      <c r="B43" s="117">
        <v>83.348580523630545</v>
      </c>
      <c r="C43" s="118">
        <v>8.0265490153513177</v>
      </c>
      <c r="D43" s="117">
        <v>85.141333217180446</v>
      </c>
      <c r="E43" s="118">
        <v>8.0210735035537049</v>
      </c>
      <c r="F43" s="117">
        <v>91.845520203400326</v>
      </c>
      <c r="G43" s="118">
        <v>3.7713991743785726</v>
      </c>
      <c r="H43" s="117">
        <v>89.975928741795244</v>
      </c>
      <c r="I43" s="188">
        <v>3.8911244511709651</v>
      </c>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row>
    <row r="44" spans="1:33">
      <c r="A44" s="191" t="s">
        <v>74</v>
      </c>
      <c r="B44" s="117">
        <v>88.433471942775583</v>
      </c>
      <c r="C44" s="118">
        <v>2.4965850463279016</v>
      </c>
      <c r="D44" s="117">
        <v>94.904330774161423</v>
      </c>
      <c r="E44" s="118">
        <v>1.7457436265232722</v>
      </c>
      <c r="F44" s="117">
        <v>97.628178595586107</v>
      </c>
      <c r="G44" s="118">
        <v>1.2196620515211043</v>
      </c>
      <c r="H44" s="117">
        <v>97.39394405909097</v>
      </c>
      <c r="I44" s="188">
        <v>1.1889666945835633</v>
      </c>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row>
    <row r="45" spans="1:33">
      <c r="A45" s="191" t="s">
        <v>48</v>
      </c>
      <c r="B45" s="117">
        <v>96.523859975046818</v>
      </c>
      <c r="C45" s="118">
        <v>1.3846631669352074</v>
      </c>
      <c r="D45" s="117">
        <v>96.797325851724167</v>
      </c>
      <c r="E45" s="118">
        <v>1.2749654187934658</v>
      </c>
      <c r="F45" s="117">
        <v>99.750959561828367</v>
      </c>
      <c r="G45" s="118">
        <v>0.24909475349501725</v>
      </c>
      <c r="H45" s="117">
        <v>99.750959561828367</v>
      </c>
      <c r="I45" s="188">
        <v>0.24909475349501725</v>
      </c>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row>
    <row r="46" spans="1:33">
      <c r="A46" s="191" t="s">
        <v>35</v>
      </c>
      <c r="B46" s="117">
        <v>97.248153813306828</v>
      </c>
      <c r="C46" s="118">
        <v>1.3286593996330742</v>
      </c>
      <c r="D46" s="117">
        <v>91.567090098964925</v>
      </c>
      <c r="E46" s="118">
        <v>3.4727585636571296</v>
      </c>
      <c r="F46" s="117">
        <v>94.198575926470113</v>
      </c>
      <c r="G46" s="118">
        <v>2.9058016199080914</v>
      </c>
      <c r="H46" s="117">
        <v>98.426313788249701</v>
      </c>
      <c r="I46" s="188">
        <v>1.0524599496199141</v>
      </c>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row>
    <row r="47" spans="1:33">
      <c r="A47" s="191" t="s">
        <v>80</v>
      </c>
      <c r="B47" s="117">
        <v>80.646736729711208</v>
      </c>
      <c r="C47" s="118">
        <v>3.2483716187402054</v>
      </c>
      <c r="D47" s="117">
        <v>80.080589930029006</v>
      </c>
      <c r="E47" s="118">
        <v>3.3713506177712449</v>
      </c>
      <c r="F47" s="117">
        <v>84.867824294869408</v>
      </c>
      <c r="G47" s="118">
        <v>3.2374077962095744</v>
      </c>
      <c r="H47" s="117">
        <v>83.397261476822862</v>
      </c>
      <c r="I47" s="188">
        <v>3.1694102286762216</v>
      </c>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row>
    <row r="48" spans="1:33">
      <c r="A48" s="191" t="s">
        <v>73</v>
      </c>
      <c r="B48" s="117">
        <v>99.475810490467936</v>
      </c>
      <c r="C48" s="118">
        <v>0.52417490224506513</v>
      </c>
      <c r="D48" s="117">
        <v>97.379052452339735</v>
      </c>
      <c r="E48" s="118">
        <v>1.1721074828150182</v>
      </c>
      <c r="F48" s="117">
        <v>99.475810490467936</v>
      </c>
      <c r="G48" s="118">
        <v>0.52417490374396924</v>
      </c>
      <c r="H48" s="117">
        <v>100</v>
      </c>
      <c r="I48" s="188">
        <v>0</v>
      </c>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row>
    <row r="49" spans="1:33">
      <c r="A49" s="191" t="s">
        <v>51</v>
      </c>
      <c r="B49" s="117">
        <v>88.99667355940538</v>
      </c>
      <c r="C49" s="118">
        <v>2.3950789017672611</v>
      </c>
      <c r="D49" s="117">
        <v>89.691583460704805</v>
      </c>
      <c r="E49" s="118">
        <v>2.2571269458952119</v>
      </c>
      <c r="F49" s="117">
        <v>96.690781487289996</v>
      </c>
      <c r="G49" s="118">
        <v>1.2115525986461784</v>
      </c>
      <c r="H49" s="117">
        <v>95.713169949787925</v>
      </c>
      <c r="I49" s="188">
        <v>1.5512442964978879</v>
      </c>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row>
    <row r="50" spans="1:33">
      <c r="A50" s="191" t="s">
        <v>34</v>
      </c>
      <c r="B50" s="117">
        <v>97.422315409748435</v>
      </c>
      <c r="C50" s="118">
        <v>1.5089642436651769</v>
      </c>
      <c r="D50" s="117">
        <v>96.342594186595306</v>
      </c>
      <c r="E50" s="118">
        <v>1.8404609314315317</v>
      </c>
      <c r="F50" s="117">
        <v>100</v>
      </c>
      <c r="G50" s="118">
        <v>0</v>
      </c>
      <c r="H50" s="117">
        <v>99.30009145001172</v>
      </c>
      <c r="I50" s="188">
        <v>0.69989259061756925</v>
      </c>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row>
    <row r="51" spans="1:33">
      <c r="A51" s="191" t="s">
        <v>38</v>
      </c>
      <c r="B51" s="117">
        <v>93.444618019013674</v>
      </c>
      <c r="C51" s="118">
        <v>2.0494881084448107</v>
      </c>
      <c r="D51" s="117">
        <v>94.842928108535673</v>
      </c>
      <c r="E51" s="118">
        <v>1.5890286204257884</v>
      </c>
      <c r="F51" s="117">
        <v>98.057369213220142</v>
      </c>
      <c r="G51" s="118">
        <v>1.0002649323735224</v>
      </c>
      <c r="H51" s="117">
        <v>94.691963416796625</v>
      </c>
      <c r="I51" s="188">
        <v>3.099757968511379</v>
      </c>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row>
    <row r="52" spans="1:33">
      <c r="A52" s="191" t="s">
        <v>68</v>
      </c>
      <c r="B52" s="117">
        <v>95.391153803285704</v>
      </c>
      <c r="C52" s="118">
        <v>1.5603420253326623</v>
      </c>
      <c r="D52" s="117">
        <v>98.503494494359657</v>
      </c>
      <c r="E52" s="118">
        <v>1.244414405562464</v>
      </c>
      <c r="F52" s="117">
        <v>99.07420103686384</v>
      </c>
      <c r="G52" s="118">
        <v>0.50687118301234702</v>
      </c>
      <c r="H52" s="117">
        <v>99.39823439313696</v>
      </c>
      <c r="I52" s="188">
        <v>0.34188406830828022</v>
      </c>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row>
    <row r="53" spans="1:33">
      <c r="A53" s="191" t="s">
        <v>46</v>
      </c>
      <c r="B53" s="117">
        <v>95.520961990852811</v>
      </c>
      <c r="C53" s="118">
        <v>2.3476654909031534</v>
      </c>
      <c r="D53" s="117">
        <v>99.182722311136189</v>
      </c>
      <c r="E53" s="118">
        <v>0.6048689565512767</v>
      </c>
      <c r="F53" s="117">
        <v>99.525821086674384</v>
      </c>
      <c r="G53" s="118">
        <v>0.48233742468426938</v>
      </c>
      <c r="H53" s="117">
        <v>99.133048077643807</v>
      </c>
      <c r="I53" s="188">
        <v>0.63174846656964967</v>
      </c>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row>
    <row r="54" spans="1:33">
      <c r="A54" s="191" t="s">
        <v>32</v>
      </c>
      <c r="B54" s="117">
        <v>97.600570146423493</v>
      </c>
      <c r="C54" s="118">
        <v>1.012888207492163</v>
      </c>
      <c r="D54" s="117">
        <v>99.105276658770791</v>
      </c>
      <c r="E54" s="118">
        <v>0.67431056951456958</v>
      </c>
      <c r="F54" s="117">
        <v>100</v>
      </c>
      <c r="G54" s="118">
        <v>0</v>
      </c>
      <c r="H54" s="117">
        <v>98.7483038878527</v>
      </c>
      <c r="I54" s="188">
        <v>0.93707445028448189</v>
      </c>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row>
    <row r="55" spans="1:33">
      <c r="A55" s="191" t="s">
        <v>75</v>
      </c>
      <c r="B55" s="117">
        <v>89.991713414046586</v>
      </c>
      <c r="C55" s="118">
        <v>3.0706945355142512</v>
      </c>
      <c r="D55" s="117">
        <v>93.49603999003628</v>
      </c>
      <c r="E55" s="118">
        <v>2.2666781397990383</v>
      </c>
      <c r="F55" s="117">
        <v>97.182797099870555</v>
      </c>
      <c r="G55" s="118">
        <v>1.6146707902849995</v>
      </c>
      <c r="H55" s="117">
        <v>97.459925405131457</v>
      </c>
      <c r="I55" s="188">
        <v>1.5663986088414446</v>
      </c>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row>
    <row r="56" spans="1:33">
      <c r="A56" s="191" t="s">
        <v>37</v>
      </c>
      <c r="B56" s="117">
        <v>93.026155908846249</v>
      </c>
      <c r="C56" s="118">
        <v>2.3074361018785288</v>
      </c>
      <c r="D56" s="117">
        <v>97.047754750419642</v>
      </c>
      <c r="E56" s="118">
        <v>1.6860443894707842</v>
      </c>
      <c r="F56" s="117">
        <v>100</v>
      </c>
      <c r="G56" s="118">
        <v>0</v>
      </c>
      <c r="H56" s="117">
        <v>99.569527708803108</v>
      </c>
      <c r="I56" s="188">
        <v>0.43044190551422057</v>
      </c>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row>
    <row r="57" spans="1:33">
      <c r="A57" s="191" t="s">
        <v>55</v>
      </c>
      <c r="B57" s="117">
        <v>98.71286133558695</v>
      </c>
      <c r="C57" s="118">
        <v>0.87239178696543118</v>
      </c>
      <c r="D57" s="117">
        <v>94.32064606031598</v>
      </c>
      <c r="E57" s="118">
        <v>2.426228401519869</v>
      </c>
      <c r="F57" s="117">
        <v>98.13528918185277</v>
      </c>
      <c r="G57" s="118">
        <v>0.9805007357841975</v>
      </c>
      <c r="H57" s="117">
        <v>92.273357923501081</v>
      </c>
      <c r="I57" s="188">
        <v>4.8556443194476291</v>
      </c>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row>
    <row r="58" spans="1:33">
      <c r="A58" s="186" t="s">
        <v>67</v>
      </c>
      <c r="B58" s="117">
        <v>96.780106156832161</v>
      </c>
      <c r="C58" s="118">
        <v>0.87901880577521541</v>
      </c>
      <c r="D58" s="117">
        <v>91.807781656815465</v>
      </c>
      <c r="E58" s="118">
        <v>1.3100066869734637</v>
      </c>
      <c r="F58" s="117">
        <v>92.463773253340264</v>
      </c>
      <c r="G58" s="118">
        <v>1.1967540917912272</v>
      </c>
      <c r="H58" s="117">
        <v>95.91311450018668</v>
      </c>
      <c r="I58" s="188">
        <v>0.93903693380623243</v>
      </c>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row>
    <row r="59" spans="1:33">
      <c r="A59" s="259" t="s">
        <v>58</v>
      </c>
      <c r="B59" s="260">
        <v>91.538817204051156</v>
      </c>
      <c r="C59" s="261">
        <v>0.66413872130533147</v>
      </c>
      <c r="D59" s="260">
        <v>93.324196254879354</v>
      </c>
      <c r="E59" s="261">
        <v>0.62668445646981374</v>
      </c>
      <c r="F59" s="260">
        <v>97.617928282051054</v>
      </c>
      <c r="G59" s="261">
        <v>0.25056052442069821</v>
      </c>
      <c r="H59" s="260">
        <v>96.686310459854042</v>
      </c>
      <c r="I59" s="262">
        <v>0.32132582487987632</v>
      </c>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row>
    <row r="60" spans="1:33">
      <c r="A60" s="263" t="s">
        <v>83</v>
      </c>
      <c r="B60" s="117">
        <v>92.235206604003906</v>
      </c>
      <c r="C60" s="118">
        <v>0.63223636150360107</v>
      </c>
      <c r="D60" s="117">
        <v>95.058380126953125</v>
      </c>
      <c r="E60" s="118">
        <v>0.49148416519165039</v>
      </c>
      <c r="F60" s="117">
        <v>98.349609375</v>
      </c>
      <c r="G60" s="118">
        <v>0.26384001970291138</v>
      </c>
      <c r="H60" s="117">
        <v>97.326225280761719</v>
      </c>
      <c r="I60" s="188">
        <v>0.34600654244422913</v>
      </c>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row>
    <row r="61" spans="1:33">
      <c r="A61" s="296" t="s">
        <v>82</v>
      </c>
      <c r="B61" s="121">
        <v>92.652215845057711</v>
      </c>
      <c r="C61" s="122">
        <v>0.45928157399594433</v>
      </c>
      <c r="D61" s="121">
        <v>93.731014343207889</v>
      </c>
      <c r="E61" s="122">
        <v>0.4383279358177114</v>
      </c>
      <c r="F61" s="121">
        <v>97.306066583325659</v>
      </c>
      <c r="G61" s="122">
        <v>0.215763077739585</v>
      </c>
      <c r="H61" s="121">
        <v>96.826259551225391</v>
      </c>
      <c r="I61" s="189">
        <v>0.24309406878218501</v>
      </c>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row>
    <row r="62" spans="1:33" ht="16" thickBot="1">
      <c r="A62" s="285" t="s">
        <v>526</v>
      </c>
      <c r="B62" s="297">
        <v>94.163889660140981</v>
      </c>
      <c r="C62" s="298">
        <v>4.2428740018614786</v>
      </c>
      <c r="D62" s="297">
        <v>93.857272450371354</v>
      </c>
      <c r="E62" s="298">
        <v>4.3897548579922185</v>
      </c>
      <c r="F62" s="297">
        <v>98.6851809856404</v>
      </c>
      <c r="G62" s="298">
        <v>0.66079898058324626</v>
      </c>
      <c r="H62" s="297">
        <v>95.0144196284771</v>
      </c>
      <c r="I62" s="299">
        <v>4.1752156495218609</v>
      </c>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row>
    <row r="63" spans="1:33">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row>
    <row r="64" spans="1:33">
      <c r="A64" s="13" t="s">
        <v>427</v>
      </c>
    </row>
    <row r="65" spans="1:1">
      <c r="A65" s="43" t="s">
        <v>320</v>
      </c>
    </row>
    <row r="66" spans="1:1">
      <c r="A66" s="29"/>
    </row>
    <row r="67" spans="1:1">
      <c r="A67" s="30"/>
    </row>
    <row r="69" spans="1:1">
      <c r="A69" s="109"/>
    </row>
  </sheetData>
  <sortState xmlns:xlrd2="http://schemas.microsoft.com/office/spreadsheetml/2017/richdata2" ref="A11:I58">
    <sortCondition ref="A11"/>
  </sortState>
  <customSheetViews>
    <customSheetView guid="{D5EBC263-696F-49EE-8F70-9720399D0AE4}" scale="80" showGridLines="0">
      <selection activeCell="P60" sqref="P60"/>
      <pageMargins left="0.7" right="0.7" top="0.75" bottom="0.75" header="0.3" footer="0.3"/>
      <pageSetup paperSize="9" orientation="portrait" r:id="rId1"/>
    </customSheetView>
    <customSheetView guid="{353D1C49-C974-412E-95D5-6B2FB5C60A84}" scale="80" showGridLines="0">
      <selection activeCell="P60" sqref="P60"/>
      <pageMargins left="0.7" right="0.7" top="0.75" bottom="0.75" header="0.3" footer="0.3"/>
      <pageSetup paperSize="9" orientation="portrait" r:id="rId2"/>
    </customSheetView>
  </customSheetViews>
  <mergeCells count="6">
    <mergeCell ref="A7:A10"/>
    <mergeCell ref="B7:I8"/>
    <mergeCell ref="B9:C9"/>
    <mergeCell ref="D9:E9"/>
    <mergeCell ref="F9:G9"/>
    <mergeCell ref="H9:I9"/>
  </mergeCell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I69"/>
  <sheetViews>
    <sheetView showGridLines="0" topLeftCell="A26"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BMUL.NO.SCH_SAFETY</v>
      </c>
      <c r="B1" s="43"/>
      <c r="C1" s="43"/>
      <c r="D1" s="43"/>
      <c r="E1" s="43"/>
      <c r="F1" s="43"/>
      <c r="G1" s="43"/>
      <c r="H1" s="43"/>
      <c r="I1" s="43"/>
      <c r="J1" s="77" t="s">
        <v>352</v>
      </c>
      <c r="O1" s="138"/>
    </row>
    <row r="2" spans="1:35">
      <c r="A2" s="43" t="s">
        <v>270</v>
      </c>
      <c r="B2" s="43"/>
      <c r="C2" s="43"/>
      <c r="D2" s="43"/>
      <c r="E2" s="43"/>
      <c r="F2" s="43"/>
      <c r="G2" s="43"/>
      <c r="H2" s="43"/>
      <c r="I2" s="43"/>
      <c r="J2" s="15" t="s">
        <v>391</v>
      </c>
      <c r="O2" s="138"/>
    </row>
    <row r="3" spans="1:35">
      <c r="A3" s="12" t="s">
        <v>296</v>
      </c>
      <c r="B3" s="43"/>
      <c r="C3" s="43"/>
      <c r="D3" s="43"/>
      <c r="E3" s="43"/>
      <c r="F3" s="43"/>
      <c r="G3" s="43"/>
      <c r="H3" s="43"/>
      <c r="I3" s="43"/>
    </row>
    <row r="4" spans="1:35">
      <c r="A4" s="185" t="s">
        <v>109</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row>
    <row r="7" spans="1:35" s="201" customFormat="1">
      <c r="A7" s="435"/>
      <c r="B7" s="386" t="s">
        <v>194</v>
      </c>
      <c r="C7" s="387"/>
      <c r="D7" s="387"/>
      <c r="E7" s="387"/>
      <c r="F7" s="387"/>
      <c r="G7" s="387"/>
      <c r="H7" s="387"/>
      <c r="I7" s="387"/>
      <c r="J7" s="387"/>
      <c r="K7" s="387"/>
      <c r="L7" s="387"/>
      <c r="M7" s="387"/>
      <c r="N7" s="387"/>
      <c r="O7" s="423"/>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379"/>
      <c r="C8" s="380"/>
      <c r="D8" s="380"/>
      <c r="E8" s="380"/>
      <c r="F8" s="380"/>
      <c r="G8" s="380"/>
      <c r="H8" s="380"/>
      <c r="I8" s="380"/>
      <c r="J8" s="380"/>
      <c r="K8" s="380"/>
      <c r="L8" s="380"/>
      <c r="M8" s="380"/>
      <c r="N8" s="380"/>
      <c r="O8" s="381"/>
      <c r="P8" s="200"/>
      <c r="Q8" s="200"/>
      <c r="R8" s="200"/>
      <c r="S8" s="200"/>
      <c r="T8" s="200"/>
      <c r="U8" s="200"/>
      <c r="V8" s="200"/>
      <c r="W8" s="200"/>
      <c r="X8" s="200"/>
      <c r="Y8" s="200"/>
      <c r="Z8" s="200"/>
      <c r="AA8" s="200"/>
      <c r="AB8" s="200"/>
      <c r="AC8" s="200"/>
      <c r="AD8" s="200"/>
      <c r="AE8" s="200"/>
      <c r="AF8" s="200"/>
      <c r="AG8" s="200"/>
      <c r="AH8" s="200"/>
      <c r="AI8" s="200"/>
    </row>
    <row r="9" spans="1:35" s="201" customFormat="1" ht="108.75" customHeight="1">
      <c r="A9" s="436"/>
      <c r="B9" s="406" t="s">
        <v>195</v>
      </c>
      <c r="C9" s="406"/>
      <c r="D9" s="406" t="s">
        <v>620</v>
      </c>
      <c r="E9" s="406"/>
      <c r="F9" s="406" t="s">
        <v>197</v>
      </c>
      <c r="G9" s="406"/>
      <c r="H9" s="406" t="s">
        <v>198</v>
      </c>
      <c r="I9" s="406"/>
      <c r="J9" s="406" t="s">
        <v>199</v>
      </c>
      <c r="K9" s="406"/>
      <c r="L9" s="406" t="s">
        <v>201</v>
      </c>
      <c r="M9" s="406"/>
      <c r="N9" s="406" t="s">
        <v>621</v>
      </c>
      <c r="O9" s="422"/>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73" t="s">
        <v>490</v>
      </c>
      <c r="C10" s="74" t="s">
        <v>309</v>
      </c>
      <c r="D10" s="73" t="s">
        <v>490</v>
      </c>
      <c r="E10" s="74" t="s">
        <v>309</v>
      </c>
      <c r="F10" s="73" t="s">
        <v>490</v>
      </c>
      <c r="G10" s="74" t="s">
        <v>309</v>
      </c>
      <c r="H10" s="73" t="s">
        <v>490</v>
      </c>
      <c r="I10" s="74" t="s">
        <v>309</v>
      </c>
      <c r="J10" s="73" t="s">
        <v>490</v>
      </c>
      <c r="K10" s="74" t="s">
        <v>309</v>
      </c>
      <c r="L10" s="73" t="s">
        <v>490</v>
      </c>
      <c r="M10" s="74" t="s">
        <v>309</v>
      </c>
      <c r="N10" s="73" t="s">
        <v>490</v>
      </c>
      <c r="O10" s="190" t="s">
        <v>309</v>
      </c>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2.0768260005314092</v>
      </c>
      <c r="C11" s="118">
        <v>1.3081418338553303</v>
      </c>
      <c r="D11" s="117">
        <v>12.530801169879039</v>
      </c>
      <c r="E11" s="118">
        <v>3.3563809640054285</v>
      </c>
      <c r="F11" s="117">
        <v>0.69227533351046966</v>
      </c>
      <c r="G11" s="118">
        <v>0.70674443599092929</v>
      </c>
      <c r="H11" s="117">
        <v>0.1166403965358272</v>
      </c>
      <c r="I11" s="118">
        <v>0.11913227978226641</v>
      </c>
      <c r="J11" s="117">
        <v>1.7952914006847469</v>
      </c>
      <c r="K11" s="118">
        <v>1.3977796213552605</v>
      </c>
      <c r="L11" s="117">
        <v>3.8779481237628119</v>
      </c>
      <c r="M11" s="118">
        <v>1.8073561342433957</v>
      </c>
      <c r="N11" s="117">
        <v>5.9268103369238521</v>
      </c>
      <c r="O11" s="188">
        <v>1.8898145826292747</v>
      </c>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52</v>
      </c>
      <c r="B12" s="117">
        <v>2.9636306448192218</v>
      </c>
      <c r="C12" s="118">
        <v>1.284351834721764</v>
      </c>
      <c r="D12" s="117">
        <v>20.713203539753071</v>
      </c>
      <c r="E12" s="118">
        <v>3.3952582337416168</v>
      </c>
      <c r="F12" s="117">
        <v>2.6436372890522031</v>
      </c>
      <c r="G12" s="118">
        <v>1.2327073854475532</v>
      </c>
      <c r="H12" s="117">
        <v>4.7020797816284041</v>
      </c>
      <c r="I12" s="118">
        <v>1.4014277762112681</v>
      </c>
      <c r="J12" s="117">
        <v>0</v>
      </c>
      <c r="K12" s="118">
        <v>0</v>
      </c>
      <c r="L12" s="117">
        <v>13.89907141981273</v>
      </c>
      <c r="M12" s="118">
        <v>2.7859322053529327</v>
      </c>
      <c r="N12" s="117">
        <v>27.139551813254471</v>
      </c>
      <c r="O12" s="188">
        <v>3.978957832880551</v>
      </c>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64</v>
      </c>
      <c r="B13" s="117">
        <v>1.32304584188688</v>
      </c>
      <c r="C13" s="118">
        <v>0.64379558267969417</v>
      </c>
      <c r="D13" s="117">
        <v>14.992306357481819</v>
      </c>
      <c r="E13" s="118">
        <v>3.0193340612167581</v>
      </c>
      <c r="F13" s="117">
        <v>0.66544398738654587</v>
      </c>
      <c r="G13" s="118">
        <v>0.39771435922662257</v>
      </c>
      <c r="H13" s="117">
        <v>3.157697953217419</v>
      </c>
      <c r="I13" s="118">
        <v>1.2991527966450522</v>
      </c>
      <c r="J13" s="117">
        <v>0.287325965835173</v>
      </c>
      <c r="K13" s="118">
        <v>0.20355199096415319</v>
      </c>
      <c r="L13" s="117">
        <v>3.1562540567023212</v>
      </c>
      <c r="M13" s="118">
        <v>1.280494979511881</v>
      </c>
      <c r="N13" s="117">
        <v>3.5832903469854211</v>
      </c>
      <c r="O13" s="188">
        <v>1.3374413162855061</v>
      </c>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76</v>
      </c>
      <c r="B14" s="117">
        <v>5.652128775084277</v>
      </c>
      <c r="C14" s="118">
        <v>1.7598282801351641</v>
      </c>
      <c r="D14" s="117">
        <v>35.63908531075311</v>
      </c>
      <c r="E14" s="118">
        <v>3.3804950090702537</v>
      </c>
      <c r="F14" s="117">
        <v>1.211155574647355</v>
      </c>
      <c r="G14" s="118">
        <v>0.66709663114579576</v>
      </c>
      <c r="H14" s="117">
        <v>9.34604433106146</v>
      </c>
      <c r="I14" s="118">
        <v>2.4885243645545261</v>
      </c>
      <c r="J14" s="117">
        <v>4.312124552975769</v>
      </c>
      <c r="K14" s="118">
        <v>1.7191330123100046</v>
      </c>
      <c r="L14" s="117">
        <v>9.1593179176336683</v>
      </c>
      <c r="M14" s="118">
        <v>1.6752664134503277</v>
      </c>
      <c r="N14" s="117">
        <v>12.06342297911338</v>
      </c>
      <c r="O14" s="188">
        <v>2.283932762688722</v>
      </c>
      <c r="P14" s="119"/>
      <c r="Q14" s="119"/>
      <c r="R14" s="119"/>
      <c r="S14" s="119"/>
      <c r="T14" s="119"/>
      <c r="U14" s="119"/>
      <c r="V14" s="119"/>
      <c r="W14" s="119"/>
      <c r="X14" s="119"/>
      <c r="Y14" s="119"/>
      <c r="Z14" s="119"/>
      <c r="AA14" s="119"/>
      <c r="AB14" s="119"/>
      <c r="AC14" s="119"/>
      <c r="AD14" s="119"/>
      <c r="AE14" s="119"/>
      <c r="AF14" s="119"/>
      <c r="AG14" s="119"/>
      <c r="AH14" s="119"/>
      <c r="AI14" s="119"/>
    </row>
    <row r="15" spans="1:35">
      <c r="A15" s="258" t="s">
        <v>265</v>
      </c>
      <c r="B15" s="117">
        <v>5.3151371776288174</v>
      </c>
      <c r="C15" s="118">
        <v>2.0217390024462403</v>
      </c>
      <c r="D15" s="117">
        <v>40.318204210415317</v>
      </c>
      <c r="E15" s="118">
        <v>4.2631988106781948</v>
      </c>
      <c r="F15" s="117">
        <v>0.37021858673999741</v>
      </c>
      <c r="G15" s="118">
        <v>0.37056366740457208</v>
      </c>
      <c r="H15" s="117">
        <v>12.49629495634851</v>
      </c>
      <c r="I15" s="118">
        <v>3.8047588546287794</v>
      </c>
      <c r="J15" s="117">
        <v>2.167998977542434</v>
      </c>
      <c r="K15" s="118">
        <v>1.8296485613644569</v>
      </c>
      <c r="L15" s="117">
        <v>9.1982095796357264</v>
      </c>
      <c r="M15" s="118">
        <v>2.2828138287974329</v>
      </c>
      <c r="N15" s="117">
        <v>15.579644912812389</v>
      </c>
      <c r="O15" s="188">
        <v>3.5685545045300877</v>
      </c>
      <c r="P15" s="119"/>
      <c r="Q15" s="119"/>
      <c r="R15" s="119"/>
      <c r="S15" s="119"/>
      <c r="T15" s="119"/>
      <c r="U15" s="119"/>
      <c r="V15" s="119"/>
      <c r="W15" s="119"/>
      <c r="X15" s="119"/>
      <c r="Y15" s="119"/>
      <c r="Z15" s="119"/>
      <c r="AA15" s="119"/>
      <c r="AB15" s="119"/>
      <c r="AC15" s="119"/>
      <c r="AD15" s="119"/>
      <c r="AE15" s="119"/>
      <c r="AF15" s="119"/>
      <c r="AG15" s="119"/>
      <c r="AH15" s="119"/>
      <c r="AI15" s="119"/>
    </row>
    <row r="16" spans="1:35">
      <c r="A16" s="191" t="s">
        <v>41</v>
      </c>
      <c r="B16" s="117">
        <v>9.941959209194799</v>
      </c>
      <c r="C16" s="118">
        <v>2.4157394657296698</v>
      </c>
      <c r="D16" s="117">
        <v>25.55856269040158</v>
      </c>
      <c r="E16" s="118">
        <v>3.6204466056625093</v>
      </c>
      <c r="F16" s="117">
        <v>5.3637248896155594</v>
      </c>
      <c r="G16" s="118">
        <v>1.9344693131007038</v>
      </c>
      <c r="H16" s="117">
        <v>4.1961585822075493</v>
      </c>
      <c r="I16" s="118">
        <v>1.5896014442526143</v>
      </c>
      <c r="J16" s="117">
        <v>0.46920940253463961</v>
      </c>
      <c r="K16" s="118">
        <v>0.4695716317966902</v>
      </c>
      <c r="L16" s="117">
        <v>0.20011007372607501</v>
      </c>
      <c r="M16" s="118">
        <v>0.20030413426170054</v>
      </c>
      <c r="N16" s="117">
        <v>1.7040075440964559</v>
      </c>
      <c r="O16" s="188">
        <v>0.97977783502481641</v>
      </c>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79</v>
      </c>
      <c r="B17" s="117">
        <v>10.699549313921009</v>
      </c>
      <c r="C17" s="118">
        <v>2.4142370824662316</v>
      </c>
      <c r="D17" s="117">
        <v>28.319983657855211</v>
      </c>
      <c r="E17" s="118">
        <v>3.6154824442456643</v>
      </c>
      <c r="F17" s="117">
        <v>8.7827174229417722</v>
      </c>
      <c r="G17" s="118">
        <v>2.403032519836056</v>
      </c>
      <c r="H17" s="117">
        <v>11.4860684302247</v>
      </c>
      <c r="I17" s="118">
        <v>2.4558599575020219</v>
      </c>
      <c r="J17" s="117">
        <v>8.3495795262729544</v>
      </c>
      <c r="K17" s="118">
        <v>2.2289141420182883</v>
      </c>
      <c r="L17" s="117">
        <v>2.4292783437504482</v>
      </c>
      <c r="M17" s="118">
        <v>1.2070045077919942</v>
      </c>
      <c r="N17" s="117">
        <v>4.0099504570686682</v>
      </c>
      <c r="O17" s="188">
        <v>1.4856066782916242</v>
      </c>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63</v>
      </c>
      <c r="B18" s="117">
        <v>2.3821721311543751</v>
      </c>
      <c r="C18" s="118">
        <v>1.3753477042656241</v>
      </c>
      <c r="D18" s="117">
        <v>4.6017462580254973</v>
      </c>
      <c r="E18" s="118">
        <v>1.5153588807248421</v>
      </c>
      <c r="F18" s="117">
        <v>0.7940573770514584</v>
      </c>
      <c r="G18" s="118">
        <v>0.79405738681189242</v>
      </c>
      <c r="H18" s="117">
        <v>1.6010958411973799</v>
      </c>
      <c r="I18" s="118">
        <v>1.1320645515468701</v>
      </c>
      <c r="J18" s="117">
        <v>1.588114754102917</v>
      </c>
      <c r="K18" s="118">
        <v>1.1229667119259754</v>
      </c>
      <c r="L18" s="117">
        <v>3.0635727837114159</v>
      </c>
      <c r="M18" s="118">
        <v>1.8420607291017586</v>
      </c>
      <c r="N18" s="117">
        <v>1.6193376560605159</v>
      </c>
      <c r="O18" s="188">
        <v>1.1450284786563616</v>
      </c>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31</v>
      </c>
      <c r="B19" s="117">
        <v>7.6879910213286617</v>
      </c>
      <c r="C19" s="118">
        <v>2.9614533786397073</v>
      </c>
      <c r="D19" s="117">
        <v>16.161616161648809</v>
      </c>
      <c r="E19" s="118">
        <v>3.194219858733355</v>
      </c>
      <c r="F19" s="117">
        <v>5.0505050505152536</v>
      </c>
      <c r="G19" s="118">
        <v>2.2586545227102697</v>
      </c>
      <c r="H19" s="117">
        <v>3.030303030309152</v>
      </c>
      <c r="I19" s="118">
        <v>1.7495462702598588</v>
      </c>
      <c r="J19" s="117">
        <v>1.010101010103051</v>
      </c>
      <c r="K19" s="118">
        <v>1.0101010100935015</v>
      </c>
      <c r="L19" s="117">
        <v>1.010101010103051</v>
      </c>
      <c r="M19" s="118">
        <v>1.0101010100935015</v>
      </c>
      <c r="N19" s="117">
        <v>1.010101010103051</v>
      </c>
      <c r="O19" s="188">
        <v>1.0101010100935015</v>
      </c>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43</v>
      </c>
      <c r="B20" s="117">
        <v>1.3583142580347749</v>
      </c>
      <c r="C20" s="118">
        <v>0.74458193381236226</v>
      </c>
      <c r="D20" s="117">
        <v>2.8688728648228259</v>
      </c>
      <c r="E20" s="118">
        <v>1.1719321133781568</v>
      </c>
      <c r="F20" s="117">
        <v>0</v>
      </c>
      <c r="G20" s="118">
        <v>0</v>
      </c>
      <c r="H20" s="117">
        <v>0.59707120022798976</v>
      </c>
      <c r="I20" s="118">
        <v>0.59757842920827908</v>
      </c>
      <c r="J20" s="117">
        <v>0</v>
      </c>
      <c r="K20" s="118">
        <v>0</v>
      </c>
      <c r="L20" s="117">
        <v>0.23234622945668579</v>
      </c>
      <c r="M20" s="118">
        <v>0.2327086466877499</v>
      </c>
      <c r="N20" s="117">
        <v>0.23234622945668579</v>
      </c>
      <c r="O20" s="188">
        <v>0.2327086466877499</v>
      </c>
      <c r="P20" s="119"/>
      <c r="Q20" s="119"/>
      <c r="R20" s="119"/>
      <c r="S20" s="119"/>
      <c r="T20" s="119"/>
      <c r="U20" s="119"/>
      <c r="V20" s="119"/>
      <c r="W20" s="119"/>
      <c r="X20" s="119"/>
      <c r="Y20" s="119"/>
      <c r="Z20" s="119"/>
      <c r="AA20" s="119"/>
      <c r="AB20" s="119"/>
      <c r="AC20" s="119"/>
      <c r="AD20" s="119"/>
      <c r="AE20" s="119"/>
      <c r="AF20" s="119"/>
      <c r="AG20" s="119"/>
      <c r="AH20" s="119"/>
      <c r="AI20" s="119"/>
    </row>
    <row r="21" spans="1:35">
      <c r="A21" s="191" t="s">
        <v>78</v>
      </c>
      <c r="B21" s="117">
        <v>2.2963263787812389</v>
      </c>
      <c r="C21" s="118">
        <v>1.1903047252510215</v>
      </c>
      <c r="D21" s="117">
        <v>3.6773198801540179</v>
      </c>
      <c r="E21" s="118">
        <v>1.4542627142383748</v>
      </c>
      <c r="F21" s="117">
        <v>1.87269081321252</v>
      </c>
      <c r="G21" s="118">
        <v>1.0814143628902664</v>
      </c>
      <c r="H21" s="117">
        <v>0.2990478496262387</v>
      </c>
      <c r="I21" s="118">
        <v>0.29906196064350304</v>
      </c>
      <c r="J21" s="117">
        <v>0.62423027107084006</v>
      </c>
      <c r="K21" s="118">
        <v>0.6222159697507903</v>
      </c>
      <c r="L21" s="117">
        <v>0</v>
      </c>
      <c r="M21" s="118">
        <v>0</v>
      </c>
      <c r="N21" s="117">
        <v>0</v>
      </c>
      <c r="O21" s="188">
        <v>0</v>
      </c>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91" t="s">
        <v>47</v>
      </c>
      <c r="B22" s="117">
        <v>1.249130095307637</v>
      </c>
      <c r="C22" s="118">
        <v>0.92043235170239568</v>
      </c>
      <c r="D22" s="117">
        <v>4.5750822907024729</v>
      </c>
      <c r="E22" s="118">
        <v>1.8064658331302983</v>
      </c>
      <c r="F22" s="117">
        <v>0.89616703398297703</v>
      </c>
      <c r="G22" s="118">
        <v>0.63574151616849583</v>
      </c>
      <c r="H22" s="117">
        <v>7.9637646329862006</v>
      </c>
      <c r="I22" s="118">
        <v>2.2128838940162714</v>
      </c>
      <c r="J22" s="117">
        <v>0.44732261050092709</v>
      </c>
      <c r="K22" s="118">
        <v>0.44783165486016197</v>
      </c>
      <c r="L22" s="117">
        <v>0</v>
      </c>
      <c r="M22" s="118">
        <v>0</v>
      </c>
      <c r="N22" s="117">
        <v>0</v>
      </c>
      <c r="O22" s="188">
        <v>0</v>
      </c>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91" t="s">
        <v>36</v>
      </c>
      <c r="B23" s="117">
        <v>0.49961145274881441</v>
      </c>
      <c r="C23" s="118">
        <v>0.49967902426779531</v>
      </c>
      <c r="D23" s="117">
        <v>11.95057820800389</v>
      </c>
      <c r="E23" s="118">
        <v>2.2638239145986545</v>
      </c>
      <c r="F23" s="117">
        <v>0</v>
      </c>
      <c r="G23" s="118">
        <v>0</v>
      </c>
      <c r="H23" s="117">
        <v>7.86107395169405</v>
      </c>
      <c r="I23" s="118">
        <v>2.011440577248707</v>
      </c>
      <c r="J23" s="117">
        <v>1.0744942245439999</v>
      </c>
      <c r="K23" s="118">
        <v>0.76024781425973509</v>
      </c>
      <c r="L23" s="117">
        <v>1.5545280043517531</v>
      </c>
      <c r="M23" s="118">
        <v>0.89902578859121873</v>
      </c>
      <c r="N23" s="117">
        <v>1.0521696315853759</v>
      </c>
      <c r="O23" s="188">
        <v>0.74515117177901757</v>
      </c>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91" t="s">
        <v>53</v>
      </c>
      <c r="B24" s="117">
        <v>3.7149915712384809</v>
      </c>
      <c r="C24" s="118">
        <v>1.534173845155508</v>
      </c>
      <c r="D24" s="117">
        <v>29.37503642412311</v>
      </c>
      <c r="E24" s="118">
        <v>3.9790574175069309</v>
      </c>
      <c r="F24" s="117">
        <v>2.3268325973874671</v>
      </c>
      <c r="G24" s="118">
        <v>1.164893438643605</v>
      </c>
      <c r="H24" s="117">
        <v>4.7652471791982389</v>
      </c>
      <c r="I24" s="118">
        <v>1.6864045516980961</v>
      </c>
      <c r="J24" s="117">
        <v>3.6140488701251008</v>
      </c>
      <c r="K24" s="118">
        <v>1.7040138920436307</v>
      </c>
      <c r="L24" s="117">
        <v>0</v>
      </c>
      <c r="M24" s="118">
        <v>0</v>
      </c>
      <c r="N24" s="117">
        <v>0.53948641592892443</v>
      </c>
      <c r="O24" s="188">
        <v>0.53948641503570716</v>
      </c>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91" t="s">
        <v>71</v>
      </c>
      <c r="B25" s="117">
        <v>2.7544343189887228</v>
      </c>
      <c r="C25" s="118">
        <v>1.1262399109152079</v>
      </c>
      <c r="D25" s="117">
        <v>26.849953053019529</v>
      </c>
      <c r="E25" s="118">
        <v>3.3507535244372506</v>
      </c>
      <c r="F25" s="117">
        <v>2.3921022574109969</v>
      </c>
      <c r="G25" s="118">
        <v>1.0818035703925384</v>
      </c>
      <c r="H25" s="117">
        <v>2.582314628661023</v>
      </c>
      <c r="I25" s="118">
        <v>1.214576438269483</v>
      </c>
      <c r="J25" s="117">
        <v>0</v>
      </c>
      <c r="K25" s="118">
        <v>0</v>
      </c>
      <c r="L25" s="117">
        <v>4.2109052027224516</v>
      </c>
      <c r="M25" s="118">
        <v>1.4370287164707076</v>
      </c>
      <c r="N25" s="117">
        <v>4.5384806211853768</v>
      </c>
      <c r="O25" s="188">
        <v>1.476696455707889</v>
      </c>
      <c r="P25" s="119"/>
      <c r="Q25" s="119"/>
      <c r="R25" s="119"/>
      <c r="S25" s="119"/>
      <c r="T25" s="119"/>
      <c r="U25" s="119"/>
      <c r="V25" s="119"/>
      <c r="W25" s="119"/>
      <c r="X25" s="119"/>
      <c r="Y25" s="119"/>
      <c r="Z25" s="119"/>
      <c r="AA25" s="119"/>
      <c r="AB25" s="119"/>
      <c r="AC25" s="119"/>
      <c r="AD25" s="119"/>
      <c r="AE25" s="119"/>
      <c r="AF25" s="119"/>
      <c r="AG25" s="119"/>
      <c r="AH25" s="119"/>
      <c r="AI25" s="119"/>
    </row>
    <row r="26" spans="1:35">
      <c r="A26" s="191" t="s">
        <v>39</v>
      </c>
      <c r="B26" s="117">
        <v>0</v>
      </c>
      <c r="C26" s="118">
        <v>0</v>
      </c>
      <c r="D26" s="117">
        <v>1.487979135838934</v>
      </c>
      <c r="E26" s="118">
        <v>0.91586946743807818</v>
      </c>
      <c r="F26" s="117">
        <v>0</v>
      </c>
      <c r="G26" s="118">
        <v>0</v>
      </c>
      <c r="H26" s="117">
        <v>0</v>
      </c>
      <c r="I26" s="118">
        <v>0</v>
      </c>
      <c r="J26" s="117">
        <v>0</v>
      </c>
      <c r="K26" s="118">
        <v>0</v>
      </c>
      <c r="L26" s="117">
        <v>0.28521057828120389</v>
      </c>
      <c r="M26" s="118">
        <v>0.28441769983837795</v>
      </c>
      <c r="N26" s="117">
        <v>0</v>
      </c>
      <c r="O26" s="188">
        <v>0</v>
      </c>
      <c r="P26" s="119"/>
      <c r="Q26" s="119"/>
      <c r="R26" s="119"/>
      <c r="S26" s="119"/>
      <c r="T26" s="119"/>
      <c r="U26" s="119"/>
      <c r="V26" s="119"/>
      <c r="W26" s="119"/>
      <c r="X26" s="119"/>
      <c r="Y26" s="119"/>
      <c r="Z26" s="119"/>
      <c r="AA26" s="119"/>
      <c r="AB26" s="119"/>
      <c r="AC26" s="119"/>
      <c r="AD26" s="119"/>
      <c r="AE26" s="119"/>
      <c r="AF26" s="119"/>
      <c r="AG26" s="119"/>
      <c r="AH26" s="119"/>
      <c r="AI26" s="119"/>
    </row>
    <row r="27" spans="1:35">
      <c r="A27" s="191" t="s">
        <v>44</v>
      </c>
      <c r="B27" s="117">
        <v>0.39086175089545022</v>
      </c>
      <c r="C27" s="118">
        <v>0.3911027636434305</v>
      </c>
      <c r="D27" s="117">
        <v>3.8087169253465598</v>
      </c>
      <c r="E27" s="118">
        <v>1.2132436973437768</v>
      </c>
      <c r="F27" s="117">
        <v>0</v>
      </c>
      <c r="G27" s="118">
        <v>0</v>
      </c>
      <c r="H27" s="117">
        <v>0</v>
      </c>
      <c r="I27" s="118">
        <v>0</v>
      </c>
      <c r="J27" s="117">
        <v>0</v>
      </c>
      <c r="K27" s="118">
        <v>0</v>
      </c>
      <c r="L27" s="117">
        <v>0.79638718778542916</v>
      </c>
      <c r="M27" s="118">
        <v>0.57435430026262313</v>
      </c>
      <c r="N27" s="117">
        <v>0.46433995661558503</v>
      </c>
      <c r="O27" s="188">
        <v>0.35067441532336074</v>
      </c>
      <c r="P27" s="119"/>
      <c r="Q27" s="119"/>
      <c r="R27" s="119"/>
      <c r="S27" s="119"/>
      <c r="T27" s="119"/>
      <c r="U27" s="119"/>
      <c r="V27" s="119"/>
      <c r="W27" s="119"/>
      <c r="X27" s="119"/>
      <c r="Y27" s="119"/>
      <c r="Z27" s="119"/>
      <c r="AA27" s="119"/>
      <c r="AB27" s="119"/>
      <c r="AC27" s="119"/>
      <c r="AD27" s="119"/>
      <c r="AE27" s="119"/>
      <c r="AF27" s="119"/>
      <c r="AG27" s="119"/>
      <c r="AH27" s="119"/>
      <c r="AI27" s="119"/>
    </row>
    <row r="28" spans="1:35">
      <c r="A28" s="191" t="s">
        <v>72</v>
      </c>
      <c r="B28" s="117">
        <v>0</v>
      </c>
      <c r="C28" s="118">
        <v>0</v>
      </c>
      <c r="D28" s="117">
        <v>2.1739130434782612</v>
      </c>
      <c r="E28" s="118">
        <v>1.5374596747702955</v>
      </c>
      <c r="F28" s="117">
        <v>0</v>
      </c>
      <c r="G28" s="118">
        <v>0</v>
      </c>
      <c r="H28" s="117">
        <v>2.1505376344086029</v>
      </c>
      <c r="I28" s="118">
        <v>1.5228684372563421</v>
      </c>
      <c r="J28" s="117">
        <v>0</v>
      </c>
      <c r="K28" s="118">
        <v>0</v>
      </c>
      <c r="L28" s="117">
        <v>1.075268817204301</v>
      </c>
      <c r="M28" s="118">
        <v>1.0758290499779415</v>
      </c>
      <c r="N28" s="117">
        <v>1.075268817204301</v>
      </c>
      <c r="O28" s="188">
        <v>1.0758290499779415</v>
      </c>
      <c r="P28" s="119"/>
      <c r="Q28" s="119"/>
      <c r="R28" s="119"/>
      <c r="S28" s="119"/>
      <c r="T28" s="119"/>
      <c r="U28" s="119"/>
      <c r="V28" s="119"/>
      <c r="W28" s="119"/>
      <c r="X28" s="119"/>
      <c r="Y28" s="119"/>
      <c r="Z28" s="119"/>
      <c r="AA28" s="119"/>
      <c r="AB28" s="119"/>
      <c r="AC28" s="119"/>
      <c r="AD28" s="119"/>
      <c r="AE28" s="119"/>
      <c r="AF28" s="119"/>
      <c r="AG28" s="119"/>
      <c r="AH28" s="119"/>
      <c r="AI28" s="119"/>
    </row>
    <row r="29" spans="1:35">
      <c r="A29" s="191" t="s">
        <v>59</v>
      </c>
      <c r="B29" s="117">
        <v>0.23307687124691009</v>
      </c>
      <c r="C29" s="118">
        <v>0.23255105091893036</v>
      </c>
      <c r="D29" s="117">
        <v>3.1677542508781649</v>
      </c>
      <c r="E29" s="118">
        <v>1.0888638603244427</v>
      </c>
      <c r="F29" s="117">
        <v>0.21009746140719601</v>
      </c>
      <c r="G29" s="118">
        <v>0.21009420285351652</v>
      </c>
      <c r="H29" s="117">
        <v>1.7351047145611349</v>
      </c>
      <c r="I29" s="118">
        <v>0.88608404047233202</v>
      </c>
      <c r="J29" s="117">
        <v>0</v>
      </c>
      <c r="K29" s="118">
        <v>0</v>
      </c>
      <c r="L29" s="117">
        <v>0.80314615055432304</v>
      </c>
      <c r="M29" s="118">
        <v>0.50781013668821207</v>
      </c>
      <c r="N29" s="117">
        <v>2.578915694378388</v>
      </c>
      <c r="O29" s="188">
        <v>1.0382077498850515</v>
      </c>
      <c r="P29" s="119"/>
      <c r="Q29" s="119"/>
      <c r="R29" s="119"/>
      <c r="S29" s="119"/>
      <c r="T29" s="119"/>
      <c r="U29" s="119"/>
      <c r="V29" s="119"/>
      <c r="W29" s="119"/>
      <c r="X29" s="119"/>
      <c r="Y29" s="119"/>
      <c r="Z29" s="119"/>
      <c r="AA29" s="119"/>
      <c r="AB29" s="119"/>
      <c r="AC29" s="119"/>
      <c r="AD29" s="119"/>
      <c r="AE29" s="119"/>
      <c r="AF29" s="119"/>
      <c r="AG29" s="119"/>
      <c r="AH29" s="119"/>
      <c r="AI29" s="119"/>
    </row>
    <row r="30" spans="1:35">
      <c r="A30" s="191" t="s">
        <v>70</v>
      </c>
      <c r="B30" s="117">
        <v>8.7582852542368634</v>
      </c>
      <c r="C30" s="118">
        <v>2.0306425720083645</v>
      </c>
      <c r="D30" s="117">
        <v>26.16789972379782</v>
      </c>
      <c r="E30" s="118">
        <v>3.3983054834638531</v>
      </c>
      <c r="F30" s="117">
        <v>13.14943974729086</v>
      </c>
      <c r="G30" s="118">
        <v>2.4760542137317074</v>
      </c>
      <c r="H30" s="117">
        <v>0.24800850496278939</v>
      </c>
      <c r="I30" s="118">
        <v>0.24836892027997298</v>
      </c>
      <c r="J30" s="117">
        <v>1.28396968576316</v>
      </c>
      <c r="K30" s="118">
        <v>0.90714580097868136</v>
      </c>
      <c r="L30" s="117">
        <v>1.591437478998218</v>
      </c>
      <c r="M30" s="118">
        <v>1.1213075593860593</v>
      </c>
      <c r="N30" s="117">
        <v>2.451138633728501</v>
      </c>
      <c r="O30" s="188">
        <v>1.3075966828748533</v>
      </c>
      <c r="P30" s="119"/>
      <c r="Q30" s="119"/>
      <c r="R30" s="119"/>
      <c r="S30" s="119"/>
      <c r="T30" s="119"/>
      <c r="U30" s="119"/>
      <c r="V30" s="119"/>
      <c r="W30" s="119"/>
      <c r="X30" s="119"/>
      <c r="Y30" s="119"/>
      <c r="Z30" s="119"/>
      <c r="AA30" s="119"/>
      <c r="AB30" s="119"/>
      <c r="AC30" s="119"/>
      <c r="AD30" s="119"/>
      <c r="AE30" s="119"/>
      <c r="AF30" s="119"/>
      <c r="AG30" s="119"/>
      <c r="AH30" s="119"/>
      <c r="AI30" s="119"/>
    </row>
    <row r="31" spans="1:35">
      <c r="A31" s="191" t="s">
        <v>56</v>
      </c>
      <c r="B31" s="117">
        <v>0.54767242675933858</v>
      </c>
      <c r="C31" s="118">
        <v>0.54742782486334518</v>
      </c>
      <c r="D31" s="117">
        <v>0.36511495117620218</v>
      </c>
      <c r="E31" s="118">
        <v>0.36506911768090955</v>
      </c>
      <c r="F31" s="117">
        <v>0.36612563608945231</v>
      </c>
      <c r="G31" s="118">
        <v>0.36607227520437835</v>
      </c>
      <c r="H31" s="117">
        <v>1.295793291453758</v>
      </c>
      <c r="I31" s="118">
        <v>0.76232852345580104</v>
      </c>
      <c r="J31" s="117">
        <v>0</v>
      </c>
      <c r="K31" s="118">
        <v>0</v>
      </c>
      <c r="L31" s="117">
        <v>0.53429673159428104</v>
      </c>
      <c r="M31" s="118">
        <v>0.40236548039397768</v>
      </c>
      <c r="N31" s="117">
        <v>0.53429673159428104</v>
      </c>
      <c r="O31" s="188">
        <v>0.40236548039397768</v>
      </c>
      <c r="P31" s="119"/>
      <c r="Q31" s="119"/>
      <c r="R31" s="119"/>
      <c r="S31" s="119"/>
      <c r="T31" s="119"/>
      <c r="U31" s="119"/>
      <c r="V31" s="119"/>
      <c r="W31" s="119"/>
      <c r="X31" s="119"/>
      <c r="Y31" s="119"/>
      <c r="Z31" s="119"/>
      <c r="AA31" s="119"/>
      <c r="AB31" s="119"/>
      <c r="AC31" s="119"/>
      <c r="AD31" s="119"/>
      <c r="AE31" s="119"/>
      <c r="AF31" s="119"/>
      <c r="AG31" s="119"/>
      <c r="AH31" s="119"/>
      <c r="AI31" s="119"/>
    </row>
    <row r="32" spans="1:35">
      <c r="A32" s="191" t="s">
        <v>319</v>
      </c>
      <c r="B32" s="117">
        <v>20.66794216050517</v>
      </c>
      <c r="C32" s="118">
        <v>3.3152967427787514</v>
      </c>
      <c r="D32" s="117">
        <v>34.368373963829889</v>
      </c>
      <c r="E32" s="118">
        <v>4.3389544863415823</v>
      </c>
      <c r="F32" s="117">
        <v>6.2393634237786948</v>
      </c>
      <c r="G32" s="118">
        <v>1.5684829286895807</v>
      </c>
      <c r="H32" s="117">
        <v>7.9414332307547779</v>
      </c>
      <c r="I32" s="118">
        <v>2.6950063677135412</v>
      </c>
      <c r="J32" s="117">
        <v>27.465582825443501</v>
      </c>
      <c r="K32" s="118">
        <v>4.2591315344866629</v>
      </c>
      <c r="L32" s="117">
        <v>1.8563716422436609</v>
      </c>
      <c r="M32" s="118">
        <v>0.98318875106553516</v>
      </c>
      <c r="N32" s="117">
        <v>1.4404536302178761</v>
      </c>
      <c r="O32" s="188">
        <v>0.72722918297183681</v>
      </c>
      <c r="P32" s="119"/>
      <c r="Q32" s="119"/>
      <c r="R32" s="119"/>
      <c r="S32" s="119"/>
      <c r="T32" s="119"/>
      <c r="U32" s="119"/>
      <c r="V32" s="119"/>
      <c r="W32" s="119"/>
      <c r="X32" s="119"/>
      <c r="Y32" s="119"/>
      <c r="Z32" s="119"/>
      <c r="AA32" s="119"/>
      <c r="AB32" s="119"/>
      <c r="AC32" s="119"/>
      <c r="AD32" s="119"/>
      <c r="AE32" s="119"/>
      <c r="AF32" s="119"/>
      <c r="AG32" s="119"/>
      <c r="AH32" s="119"/>
      <c r="AI32" s="119"/>
    </row>
    <row r="33" spans="1:35">
      <c r="A33" s="191" t="s">
        <v>54</v>
      </c>
      <c r="B33" s="117">
        <v>3.1735145859226301E-2</v>
      </c>
      <c r="C33" s="118">
        <v>3.1866671199316556E-2</v>
      </c>
      <c r="D33" s="117">
        <v>0.61459401185988416</v>
      </c>
      <c r="E33" s="118">
        <v>0.4456757134186039</v>
      </c>
      <c r="F33" s="117">
        <v>0</v>
      </c>
      <c r="G33" s="118">
        <v>0</v>
      </c>
      <c r="H33" s="117">
        <v>0.1467120830391736</v>
      </c>
      <c r="I33" s="118">
        <v>0.14698197835285631</v>
      </c>
      <c r="J33" s="117">
        <v>0</v>
      </c>
      <c r="K33" s="118">
        <v>0</v>
      </c>
      <c r="L33" s="117">
        <v>0</v>
      </c>
      <c r="M33" s="118">
        <v>0</v>
      </c>
      <c r="N33" s="117">
        <v>0.69504807914216826</v>
      </c>
      <c r="O33" s="188">
        <v>0.53823647758604354</v>
      </c>
      <c r="P33" s="119"/>
      <c r="Q33" s="119"/>
      <c r="R33" s="119"/>
      <c r="S33" s="119"/>
      <c r="T33" s="119"/>
      <c r="U33" s="119"/>
      <c r="V33" s="119"/>
      <c r="W33" s="119"/>
      <c r="X33" s="119"/>
      <c r="Y33" s="119"/>
      <c r="Z33" s="119"/>
      <c r="AA33" s="119"/>
      <c r="AB33" s="119"/>
      <c r="AC33" s="119"/>
      <c r="AD33" s="119"/>
      <c r="AE33" s="119"/>
      <c r="AF33" s="119"/>
      <c r="AG33" s="119"/>
      <c r="AH33" s="119"/>
      <c r="AI33" s="119"/>
    </row>
    <row r="34" spans="1:35">
      <c r="A34" s="191" t="s">
        <v>69</v>
      </c>
      <c r="B34" s="117">
        <v>7.2002646751952044</v>
      </c>
      <c r="C34" s="118">
        <v>2.7354507740625174</v>
      </c>
      <c r="D34" s="117">
        <v>15.227930335436691</v>
      </c>
      <c r="E34" s="118">
        <v>3.6202183463258764</v>
      </c>
      <c r="F34" s="117">
        <v>4.3069521197314726</v>
      </c>
      <c r="G34" s="118">
        <v>2.2560571207988125</v>
      </c>
      <c r="H34" s="117">
        <v>5.8656447940007439</v>
      </c>
      <c r="I34" s="118">
        <v>2.6822351950810299</v>
      </c>
      <c r="J34" s="117">
        <v>6.2093540378768477</v>
      </c>
      <c r="K34" s="118">
        <v>1.8232730939188206</v>
      </c>
      <c r="L34" s="117">
        <v>1.841667135919262</v>
      </c>
      <c r="M34" s="118">
        <v>1.433425625729781</v>
      </c>
      <c r="N34" s="117">
        <v>1.592040058766528</v>
      </c>
      <c r="O34" s="188">
        <v>1.4148179634768951</v>
      </c>
      <c r="P34" s="119"/>
      <c r="Q34" s="119"/>
      <c r="R34" s="119"/>
      <c r="S34" s="119"/>
      <c r="T34" s="119"/>
      <c r="U34" s="119"/>
      <c r="V34" s="119"/>
      <c r="W34" s="119"/>
      <c r="X34" s="119"/>
      <c r="Y34" s="119"/>
      <c r="Z34" s="119"/>
      <c r="AA34" s="119"/>
      <c r="AB34" s="119"/>
      <c r="AC34" s="119"/>
      <c r="AD34" s="119"/>
      <c r="AE34" s="119"/>
      <c r="AF34" s="119"/>
      <c r="AG34" s="119"/>
      <c r="AH34" s="119"/>
      <c r="AI34" s="119"/>
    </row>
    <row r="35" spans="1:35">
      <c r="A35" s="191" t="s">
        <v>65</v>
      </c>
      <c r="B35" s="117">
        <v>1.8159378123033969</v>
      </c>
      <c r="C35" s="118">
        <v>0.99551094527064377</v>
      </c>
      <c r="D35" s="117">
        <v>0.35041359707045189</v>
      </c>
      <c r="E35" s="118">
        <v>0.35048660535145904</v>
      </c>
      <c r="F35" s="117">
        <v>0.35041359707045189</v>
      </c>
      <c r="G35" s="118">
        <v>0.35048660535145904</v>
      </c>
      <c r="H35" s="117">
        <v>0.25500768139375179</v>
      </c>
      <c r="I35" s="118">
        <v>0.36072105437072416</v>
      </c>
      <c r="J35" s="117">
        <v>0</v>
      </c>
      <c r="K35" s="118">
        <v>0</v>
      </c>
      <c r="L35" s="117">
        <v>0</v>
      </c>
      <c r="M35" s="118">
        <v>0</v>
      </c>
      <c r="N35" s="117">
        <v>0</v>
      </c>
      <c r="O35" s="188">
        <v>0</v>
      </c>
      <c r="P35" s="119"/>
      <c r="Q35" s="119"/>
      <c r="R35" s="119"/>
      <c r="S35" s="119"/>
      <c r="T35" s="119"/>
      <c r="U35" s="119"/>
      <c r="V35" s="119"/>
      <c r="W35" s="119"/>
      <c r="X35" s="119"/>
      <c r="Y35" s="119"/>
      <c r="Z35" s="119"/>
      <c r="AA35" s="119"/>
      <c r="AB35" s="119"/>
      <c r="AC35" s="119"/>
      <c r="AD35" s="119"/>
      <c r="AE35" s="119"/>
      <c r="AF35" s="119"/>
      <c r="AG35" s="119"/>
      <c r="AH35" s="119"/>
      <c r="AI35" s="119"/>
    </row>
    <row r="36" spans="1:35">
      <c r="A36" s="191" t="s">
        <v>40</v>
      </c>
      <c r="B36" s="117">
        <v>0</v>
      </c>
      <c r="C36" s="118">
        <v>0</v>
      </c>
      <c r="D36" s="117">
        <v>9.0155079087345467</v>
      </c>
      <c r="E36" s="118">
        <v>3.1323538258414128</v>
      </c>
      <c r="F36" s="117">
        <v>0.39985069966198578</v>
      </c>
      <c r="G36" s="118">
        <v>0.40010058971215301</v>
      </c>
      <c r="H36" s="117">
        <v>4.0328348693138416</v>
      </c>
      <c r="I36" s="118">
        <v>2.5227881972646529</v>
      </c>
      <c r="J36" s="117">
        <v>0</v>
      </c>
      <c r="K36" s="118">
        <v>0</v>
      </c>
      <c r="L36" s="117">
        <v>0.33706422616083281</v>
      </c>
      <c r="M36" s="118">
        <v>0.33724953520128054</v>
      </c>
      <c r="N36" s="117">
        <v>0</v>
      </c>
      <c r="O36" s="188">
        <v>0</v>
      </c>
      <c r="P36" s="119"/>
      <c r="Q36" s="119"/>
      <c r="R36" s="119"/>
      <c r="S36" s="119"/>
      <c r="T36" s="119"/>
      <c r="U36" s="119"/>
      <c r="V36" s="119"/>
      <c r="W36" s="119"/>
      <c r="X36" s="119"/>
      <c r="Y36" s="119"/>
      <c r="Z36" s="119"/>
      <c r="AA36" s="119"/>
      <c r="AB36" s="119"/>
      <c r="AC36" s="119"/>
      <c r="AD36" s="119"/>
      <c r="AE36" s="119"/>
      <c r="AF36" s="119"/>
      <c r="AG36" s="119"/>
      <c r="AH36" s="119"/>
      <c r="AI36" s="119"/>
    </row>
    <row r="37" spans="1:35">
      <c r="A37" s="191" t="s">
        <v>33</v>
      </c>
      <c r="B37" s="117">
        <v>0</v>
      </c>
      <c r="C37" s="118">
        <v>0</v>
      </c>
      <c r="D37" s="117">
        <v>18.150385306396931</v>
      </c>
      <c r="E37" s="118">
        <v>3.0176664062566658</v>
      </c>
      <c r="F37" s="117">
        <v>0</v>
      </c>
      <c r="G37" s="118">
        <v>0</v>
      </c>
      <c r="H37" s="117">
        <v>0.83019231956798956</v>
      </c>
      <c r="I37" s="118">
        <v>0.47974974398302567</v>
      </c>
      <c r="J37" s="117">
        <v>0</v>
      </c>
      <c r="K37" s="118">
        <v>0</v>
      </c>
      <c r="L37" s="117">
        <v>0</v>
      </c>
      <c r="M37" s="118">
        <v>0</v>
      </c>
      <c r="N37" s="117">
        <v>0</v>
      </c>
      <c r="O37" s="188">
        <v>0</v>
      </c>
      <c r="P37" s="119"/>
      <c r="Q37" s="119"/>
      <c r="R37" s="119"/>
      <c r="S37" s="119"/>
      <c r="T37" s="119"/>
      <c r="U37" s="119"/>
      <c r="V37" s="119"/>
      <c r="W37" s="119"/>
      <c r="X37" s="119"/>
      <c r="Y37" s="119"/>
      <c r="Z37" s="119"/>
      <c r="AA37" s="119"/>
      <c r="AB37" s="119"/>
      <c r="AC37" s="119"/>
      <c r="AD37" s="119"/>
      <c r="AE37" s="119"/>
      <c r="AF37" s="119"/>
      <c r="AG37" s="119"/>
      <c r="AH37" s="119"/>
      <c r="AI37" s="119"/>
    </row>
    <row r="38" spans="1:35">
      <c r="A38" s="191" t="s">
        <v>50</v>
      </c>
      <c r="B38" s="117">
        <v>2.3104320391843629</v>
      </c>
      <c r="C38" s="118">
        <v>1.2704896922736326</v>
      </c>
      <c r="D38" s="117">
        <v>10.2319251465526</v>
      </c>
      <c r="E38" s="118">
        <v>2.6655917392156785</v>
      </c>
      <c r="F38" s="117">
        <v>2.0211410895447179</v>
      </c>
      <c r="G38" s="118">
        <v>1.0348935495518747</v>
      </c>
      <c r="H38" s="117">
        <v>2.2796845972002782</v>
      </c>
      <c r="I38" s="118">
        <v>1.3465043590129782</v>
      </c>
      <c r="J38" s="117">
        <v>0</v>
      </c>
      <c r="K38" s="118">
        <v>0</v>
      </c>
      <c r="L38" s="117">
        <v>1.923167105398687</v>
      </c>
      <c r="M38" s="118">
        <v>1.1908550677165788</v>
      </c>
      <c r="N38" s="117">
        <v>1.192775788783921</v>
      </c>
      <c r="O38" s="188">
        <v>0.72415148884502789</v>
      </c>
      <c r="P38" s="119"/>
      <c r="Q38" s="119"/>
      <c r="R38" s="119"/>
      <c r="S38" s="119"/>
      <c r="T38" s="119"/>
      <c r="U38" s="119"/>
      <c r="V38" s="119"/>
      <c r="W38" s="119"/>
      <c r="X38" s="119"/>
      <c r="Y38" s="119"/>
      <c r="Z38" s="119"/>
      <c r="AA38" s="119"/>
      <c r="AB38" s="119"/>
      <c r="AC38" s="119"/>
      <c r="AD38" s="119"/>
      <c r="AE38" s="119"/>
      <c r="AF38" s="119"/>
      <c r="AG38" s="119"/>
      <c r="AH38" s="119"/>
      <c r="AI38" s="119"/>
    </row>
    <row r="39" spans="1:35">
      <c r="A39" s="191" t="s">
        <v>1</v>
      </c>
      <c r="B39" s="117">
        <v>2.1945224719255241</v>
      </c>
      <c r="C39" s="118">
        <v>2.1947765775594448</v>
      </c>
      <c r="D39" s="117">
        <v>30.01772338153102</v>
      </c>
      <c r="E39" s="118">
        <v>7.3303476310900821</v>
      </c>
      <c r="F39" s="117">
        <v>7.6854266987899251</v>
      </c>
      <c r="G39" s="118">
        <v>3.8661460975293291</v>
      </c>
      <c r="H39" s="117">
        <v>3.6516853932840712</v>
      </c>
      <c r="I39" s="118">
        <v>2.2429187992174855</v>
      </c>
      <c r="J39" s="117">
        <v>0</v>
      </c>
      <c r="K39" s="118">
        <v>0</v>
      </c>
      <c r="L39" s="117">
        <v>6.2148876404930826</v>
      </c>
      <c r="M39" s="118">
        <v>3.5948939806119915</v>
      </c>
      <c r="N39" s="117">
        <v>6.2148876404930826</v>
      </c>
      <c r="O39" s="188">
        <v>3.5948939806119915</v>
      </c>
      <c r="P39" s="119"/>
      <c r="Q39" s="119"/>
      <c r="R39" s="119"/>
      <c r="S39" s="119"/>
      <c r="T39" s="119"/>
      <c r="U39" s="119"/>
      <c r="V39" s="119"/>
      <c r="W39" s="119"/>
      <c r="X39" s="119"/>
      <c r="Y39" s="119"/>
      <c r="Z39" s="119"/>
      <c r="AA39" s="119"/>
      <c r="AB39" s="119"/>
      <c r="AC39" s="119"/>
      <c r="AD39" s="119"/>
      <c r="AE39" s="119"/>
      <c r="AF39" s="119"/>
      <c r="AG39" s="119"/>
      <c r="AH39" s="119"/>
      <c r="AI39" s="119"/>
    </row>
    <row r="40" spans="1:35">
      <c r="A40" s="191" t="s">
        <v>66</v>
      </c>
      <c r="B40" s="117">
        <v>8.1417296876061229</v>
      </c>
      <c r="C40" s="118">
        <v>1.8551184038431445</v>
      </c>
      <c r="D40" s="117">
        <v>16.885456633803742</v>
      </c>
      <c r="E40" s="118">
        <v>2.5504498991810682</v>
      </c>
      <c r="F40" s="117">
        <v>5.9220007097678007</v>
      </c>
      <c r="G40" s="118">
        <v>1.4123119147526426</v>
      </c>
      <c r="H40" s="117">
        <v>0.670943410331724</v>
      </c>
      <c r="I40" s="118">
        <v>0.38883742517091269</v>
      </c>
      <c r="J40" s="117">
        <v>2.2293231152411348</v>
      </c>
      <c r="K40" s="118">
        <v>0.93945237214551436</v>
      </c>
      <c r="L40" s="117">
        <v>2.4721437016109862</v>
      </c>
      <c r="M40" s="118">
        <v>0.97120020856354627</v>
      </c>
      <c r="N40" s="117">
        <v>1.6999279030901111</v>
      </c>
      <c r="O40" s="188">
        <v>0.80801262637929727</v>
      </c>
      <c r="P40" s="119"/>
      <c r="Q40" s="119"/>
      <c r="R40" s="119"/>
      <c r="S40" s="119"/>
      <c r="T40" s="119"/>
      <c r="U40" s="119"/>
      <c r="V40" s="119"/>
      <c r="W40" s="119"/>
      <c r="X40" s="119"/>
      <c r="Y40" s="119"/>
      <c r="Z40" s="119"/>
      <c r="AA40" s="119"/>
      <c r="AB40" s="119"/>
      <c r="AC40" s="119"/>
      <c r="AD40" s="119"/>
      <c r="AE40" s="119"/>
      <c r="AF40" s="119"/>
      <c r="AG40" s="119"/>
      <c r="AH40" s="119"/>
      <c r="AI40" s="119"/>
    </row>
    <row r="41" spans="1:35">
      <c r="A41" s="191" t="s">
        <v>77</v>
      </c>
      <c r="B41" s="117">
        <v>1.7241379310344831</v>
      </c>
      <c r="C41" s="118">
        <v>1.2209681302034521</v>
      </c>
      <c r="D41" s="117">
        <v>12.931034482758619</v>
      </c>
      <c r="E41" s="118">
        <v>2.7736575583512297</v>
      </c>
      <c r="F41" s="117">
        <v>0</v>
      </c>
      <c r="G41" s="118">
        <v>0</v>
      </c>
      <c r="H41" s="117">
        <v>0</v>
      </c>
      <c r="I41" s="118">
        <v>0</v>
      </c>
      <c r="J41" s="117">
        <v>2.5862068965517242</v>
      </c>
      <c r="K41" s="118">
        <v>1.4964404175332113</v>
      </c>
      <c r="L41" s="117">
        <v>5.1724137931034484</v>
      </c>
      <c r="M41" s="118">
        <v>2.1063174263495967</v>
      </c>
      <c r="N41" s="117">
        <v>12.931034482758619</v>
      </c>
      <c r="O41" s="188">
        <v>2.8801661591086902</v>
      </c>
      <c r="P41" s="119"/>
      <c r="Q41" s="119"/>
      <c r="R41" s="119"/>
      <c r="S41" s="119"/>
      <c r="T41" s="119"/>
      <c r="U41" s="119"/>
      <c r="V41" s="119"/>
      <c r="W41" s="119"/>
      <c r="X41" s="119"/>
      <c r="Y41" s="119"/>
      <c r="Z41" s="119"/>
      <c r="AA41" s="119"/>
      <c r="AB41" s="119"/>
      <c r="AC41" s="119"/>
      <c r="AD41" s="119"/>
      <c r="AE41" s="119"/>
      <c r="AF41" s="119"/>
      <c r="AG41" s="119"/>
      <c r="AH41" s="119"/>
      <c r="AI41" s="119"/>
    </row>
    <row r="42" spans="1:35">
      <c r="A42" s="191" t="s">
        <v>45</v>
      </c>
      <c r="B42" s="117">
        <v>3.1529567457189649</v>
      </c>
      <c r="C42" s="118">
        <v>1.1659690039440198</v>
      </c>
      <c r="D42" s="117">
        <v>14.77022342614374</v>
      </c>
      <c r="E42" s="118">
        <v>3.2333006300924634</v>
      </c>
      <c r="F42" s="117">
        <v>0</v>
      </c>
      <c r="G42" s="118">
        <v>0</v>
      </c>
      <c r="H42" s="117">
        <v>2.797265619413781</v>
      </c>
      <c r="I42" s="118">
        <v>1.1591600617602149</v>
      </c>
      <c r="J42" s="117">
        <v>0</v>
      </c>
      <c r="K42" s="118">
        <v>0</v>
      </c>
      <c r="L42" s="117">
        <v>0.85815177378240015</v>
      </c>
      <c r="M42" s="118">
        <v>0.64827091190678765</v>
      </c>
      <c r="N42" s="117">
        <v>4.01436120581283</v>
      </c>
      <c r="O42" s="188">
        <v>1.6895691761305831</v>
      </c>
      <c r="P42" s="119"/>
      <c r="Q42" s="119"/>
      <c r="R42" s="119"/>
      <c r="S42" s="119"/>
      <c r="T42" s="119"/>
      <c r="U42" s="119"/>
      <c r="V42" s="119"/>
      <c r="W42" s="119"/>
      <c r="X42" s="119"/>
      <c r="Y42" s="119"/>
      <c r="Z42" s="119"/>
      <c r="AA42" s="119"/>
      <c r="AB42" s="119"/>
      <c r="AC42" s="119"/>
      <c r="AD42" s="119"/>
      <c r="AE42" s="119"/>
      <c r="AF42" s="119"/>
      <c r="AG42" s="119"/>
      <c r="AH42" s="119"/>
      <c r="AI42" s="119"/>
    </row>
    <row r="43" spans="1:35">
      <c r="A43" s="191" t="s">
        <v>62</v>
      </c>
      <c r="B43" s="117">
        <v>1.7430743263361761</v>
      </c>
      <c r="C43" s="118">
        <v>0.49714693591861747</v>
      </c>
      <c r="D43" s="117">
        <v>34.557777819619197</v>
      </c>
      <c r="E43" s="118">
        <v>8.6803370685797905</v>
      </c>
      <c r="F43" s="117">
        <v>4.150712940343313</v>
      </c>
      <c r="G43" s="118">
        <v>1.8583280416948231</v>
      </c>
      <c r="H43" s="117">
        <v>5.6103126549534004</v>
      </c>
      <c r="I43" s="118">
        <v>1.6389057574074257</v>
      </c>
      <c r="J43" s="117">
        <v>0.51628088107401371</v>
      </c>
      <c r="K43" s="118">
        <v>0.30411539863997139</v>
      </c>
      <c r="L43" s="117">
        <v>4.2525314281857298</v>
      </c>
      <c r="M43" s="118">
        <v>1.0635467340622613</v>
      </c>
      <c r="N43" s="117">
        <v>5.3379905953044853</v>
      </c>
      <c r="O43" s="188">
        <v>1.3929316024806078</v>
      </c>
      <c r="P43" s="119"/>
      <c r="Q43" s="119"/>
      <c r="R43" s="119"/>
      <c r="S43" s="119"/>
      <c r="T43" s="119"/>
      <c r="U43" s="119"/>
      <c r="V43" s="119"/>
      <c r="W43" s="119"/>
      <c r="X43" s="119"/>
      <c r="Y43" s="119"/>
      <c r="Z43" s="119"/>
      <c r="AA43" s="119"/>
      <c r="AB43" s="119"/>
      <c r="AC43" s="119"/>
      <c r="AD43" s="119"/>
      <c r="AE43" s="119"/>
      <c r="AF43" s="119"/>
      <c r="AG43" s="119"/>
      <c r="AH43" s="119"/>
      <c r="AI43" s="119"/>
    </row>
    <row r="44" spans="1:35">
      <c r="A44" s="191" t="s">
        <v>74</v>
      </c>
      <c r="B44" s="117">
        <v>2.744042766151515</v>
      </c>
      <c r="C44" s="118">
        <v>1.0393047244588698</v>
      </c>
      <c r="D44" s="117">
        <v>7.3421717549968442</v>
      </c>
      <c r="E44" s="118">
        <v>1.8711808263621708</v>
      </c>
      <c r="F44" s="117">
        <v>3.0967522426057981</v>
      </c>
      <c r="G44" s="118">
        <v>1.183807821090908</v>
      </c>
      <c r="H44" s="117">
        <v>3.9801424673142751</v>
      </c>
      <c r="I44" s="118">
        <v>1.3441088158399732</v>
      </c>
      <c r="J44" s="117">
        <v>1.435061872641977</v>
      </c>
      <c r="K44" s="118">
        <v>0.84191860013889563</v>
      </c>
      <c r="L44" s="117">
        <v>0</v>
      </c>
      <c r="M44" s="118">
        <v>0</v>
      </c>
      <c r="N44" s="117">
        <v>0.35752430098789212</v>
      </c>
      <c r="O44" s="188">
        <v>0.35732909291478321</v>
      </c>
      <c r="P44" s="119"/>
      <c r="Q44" s="119"/>
      <c r="R44" s="119"/>
      <c r="S44" s="119"/>
      <c r="T44" s="119"/>
      <c r="U44" s="119"/>
      <c r="V44" s="119"/>
      <c r="W44" s="119"/>
      <c r="X44" s="119"/>
      <c r="Y44" s="119"/>
      <c r="Z44" s="119"/>
      <c r="AA44" s="119"/>
      <c r="AB44" s="119"/>
      <c r="AC44" s="119"/>
      <c r="AD44" s="119"/>
      <c r="AE44" s="119"/>
      <c r="AF44" s="119"/>
      <c r="AG44" s="119"/>
      <c r="AH44" s="119"/>
      <c r="AI44" s="119"/>
    </row>
    <row r="45" spans="1:35">
      <c r="A45" s="191" t="s">
        <v>48</v>
      </c>
      <c r="B45" s="117">
        <v>0</v>
      </c>
      <c r="C45" s="118">
        <v>0</v>
      </c>
      <c r="D45" s="117">
        <v>13.46833585020636</v>
      </c>
      <c r="E45" s="118">
        <v>3.2939532755961514</v>
      </c>
      <c r="F45" s="117">
        <v>1.7631069111752571</v>
      </c>
      <c r="G45" s="118">
        <v>0.87478613485362267</v>
      </c>
      <c r="H45" s="117">
        <v>1.3913767987751799</v>
      </c>
      <c r="I45" s="118">
        <v>0.98461431938802435</v>
      </c>
      <c r="J45" s="117">
        <v>0</v>
      </c>
      <c r="K45" s="118">
        <v>0</v>
      </c>
      <c r="L45" s="117">
        <v>1.5017183334606159</v>
      </c>
      <c r="M45" s="118">
        <v>1.2034978452623237</v>
      </c>
      <c r="N45" s="117">
        <v>1.2783168122826101</v>
      </c>
      <c r="O45" s="188">
        <v>0.68287653238756785</v>
      </c>
      <c r="P45" s="119"/>
      <c r="Q45" s="119"/>
      <c r="R45" s="119"/>
      <c r="S45" s="119"/>
      <c r="T45" s="119"/>
      <c r="U45" s="119"/>
      <c r="V45" s="119"/>
      <c r="W45" s="119"/>
      <c r="X45" s="119"/>
      <c r="Y45" s="119"/>
      <c r="Z45" s="119"/>
      <c r="AA45" s="119"/>
      <c r="AB45" s="119"/>
      <c r="AC45" s="119"/>
      <c r="AD45" s="119"/>
      <c r="AE45" s="119"/>
      <c r="AF45" s="119"/>
      <c r="AG45" s="119"/>
      <c r="AH45" s="119"/>
      <c r="AI45" s="119"/>
    </row>
    <row r="46" spans="1:35">
      <c r="A46" s="191" t="s">
        <v>35</v>
      </c>
      <c r="B46" s="117">
        <v>0</v>
      </c>
      <c r="C46" s="118">
        <v>0</v>
      </c>
      <c r="D46" s="117">
        <v>2.0445505257796421</v>
      </c>
      <c r="E46" s="118">
        <v>1.7008262504488056</v>
      </c>
      <c r="F46" s="117">
        <v>0</v>
      </c>
      <c r="G46" s="118">
        <v>0</v>
      </c>
      <c r="H46" s="117">
        <v>1.6864868752448869</v>
      </c>
      <c r="I46" s="118">
        <v>1.6692305733115627</v>
      </c>
      <c r="J46" s="117">
        <v>1.684573759152233</v>
      </c>
      <c r="K46" s="118">
        <v>1.6673863118517387</v>
      </c>
      <c r="L46" s="117">
        <v>0</v>
      </c>
      <c r="M46" s="118">
        <v>0</v>
      </c>
      <c r="N46" s="117">
        <v>2.3290850077849119</v>
      </c>
      <c r="O46" s="188">
        <v>1.78506716555397</v>
      </c>
      <c r="P46" s="119"/>
      <c r="Q46" s="119"/>
      <c r="R46" s="119"/>
      <c r="S46" s="119"/>
      <c r="T46" s="119"/>
      <c r="U46" s="119"/>
      <c r="V46" s="119"/>
      <c r="W46" s="119"/>
      <c r="X46" s="119"/>
      <c r="Y46" s="119"/>
      <c r="Z46" s="119"/>
      <c r="AA46" s="119"/>
      <c r="AB46" s="119"/>
      <c r="AC46" s="119"/>
      <c r="AD46" s="119"/>
      <c r="AE46" s="119"/>
      <c r="AF46" s="119"/>
      <c r="AG46" s="119"/>
      <c r="AH46" s="119"/>
      <c r="AI46" s="119"/>
    </row>
    <row r="47" spans="1:35">
      <c r="A47" s="191" t="s">
        <v>80</v>
      </c>
      <c r="B47" s="117">
        <v>3.3565422651102601</v>
      </c>
      <c r="C47" s="118">
        <v>1.6381671281243395</v>
      </c>
      <c r="D47" s="117">
        <v>10.065698389462559</v>
      </c>
      <c r="E47" s="118">
        <v>2.6590928042878659</v>
      </c>
      <c r="F47" s="117">
        <v>3.5073678356658409</v>
      </c>
      <c r="G47" s="118">
        <v>1.8422486720827673</v>
      </c>
      <c r="H47" s="117">
        <v>5.2331497687301614</v>
      </c>
      <c r="I47" s="118">
        <v>2.2353836260818625</v>
      </c>
      <c r="J47" s="117">
        <v>1.1338459803728771</v>
      </c>
      <c r="K47" s="118">
        <v>1.1277461193882827</v>
      </c>
      <c r="L47" s="117">
        <v>0.36487143815378459</v>
      </c>
      <c r="M47" s="118">
        <v>0.36497653766603289</v>
      </c>
      <c r="N47" s="117">
        <v>0.36487143815378459</v>
      </c>
      <c r="O47" s="188">
        <v>0.36497653766603289</v>
      </c>
      <c r="P47" s="119"/>
      <c r="Q47" s="119"/>
      <c r="R47" s="119"/>
      <c r="S47" s="119"/>
      <c r="T47" s="119"/>
      <c r="U47" s="119"/>
      <c r="V47" s="119"/>
      <c r="W47" s="119"/>
      <c r="X47" s="119"/>
      <c r="Y47" s="119"/>
      <c r="Z47" s="119"/>
      <c r="AA47" s="119"/>
      <c r="AB47" s="119"/>
      <c r="AC47" s="119"/>
      <c r="AD47" s="119"/>
      <c r="AE47" s="119"/>
      <c r="AF47" s="119"/>
      <c r="AG47" s="119"/>
      <c r="AH47" s="119"/>
      <c r="AI47" s="119"/>
    </row>
    <row r="48" spans="1:35">
      <c r="A48" s="191" t="s">
        <v>73</v>
      </c>
      <c r="B48" s="117">
        <v>0</v>
      </c>
      <c r="C48" s="118">
        <v>0</v>
      </c>
      <c r="D48" s="117">
        <v>4.32554991334497</v>
      </c>
      <c r="E48" s="118">
        <v>1.5091758018421573</v>
      </c>
      <c r="F48" s="117">
        <v>0</v>
      </c>
      <c r="G48" s="118">
        <v>0</v>
      </c>
      <c r="H48" s="117">
        <v>0</v>
      </c>
      <c r="I48" s="118">
        <v>0</v>
      </c>
      <c r="J48" s="117">
        <v>0</v>
      </c>
      <c r="K48" s="118">
        <v>0</v>
      </c>
      <c r="L48" s="117">
        <v>3.2771708942808631</v>
      </c>
      <c r="M48" s="118">
        <v>1.5092253209474134</v>
      </c>
      <c r="N48" s="117">
        <v>0.52418950953205334</v>
      </c>
      <c r="O48" s="188">
        <v>0.52417432833307143</v>
      </c>
      <c r="P48" s="119"/>
      <c r="Q48" s="119"/>
      <c r="R48" s="119"/>
      <c r="S48" s="119"/>
      <c r="T48" s="119"/>
      <c r="U48" s="119"/>
      <c r="V48" s="119"/>
      <c r="W48" s="119"/>
      <c r="X48" s="119"/>
      <c r="Y48" s="119"/>
      <c r="Z48" s="119"/>
      <c r="AA48" s="119"/>
      <c r="AB48" s="119"/>
      <c r="AC48" s="119"/>
      <c r="AD48" s="119"/>
      <c r="AE48" s="119"/>
      <c r="AF48" s="119"/>
      <c r="AG48" s="119"/>
      <c r="AH48" s="119"/>
      <c r="AI48" s="119"/>
    </row>
    <row r="49" spans="1:35">
      <c r="A49" s="191" t="s">
        <v>51</v>
      </c>
      <c r="B49" s="117">
        <v>0.98622305674938415</v>
      </c>
      <c r="C49" s="118">
        <v>0.57660287275292843</v>
      </c>
      <c r="D49" s="117">
        <v>8.9825173046373585</v>
      </c>
      <c r="E49" s="118">
        <v>2.2394653930195063</v>
      </c>
      <c r="F49" s="117">
        <v>0.63267602128498257</v>
      </c>
      <c r="G49" s="118">
        <v>0.63271400616468165</v>
      </c>
      <c r="H49" s="117">
        <v>0</v>
      </c>
      <c r="I49" s="118">
        <v>0</v>
      </c>
      <c r="J49" s="117">
        <v>0</v>
      </c>
      <c r="K49" s="118">
        <v>0</v>
      </c>
      <c r="L49" s="117">
        <v>0</v>
      </c>
      <c r="M49" s="118">
        <v>0</v>
      </c>
      <c r="N49" s="117">
        <v>0</v>
      </c>
      <c r="O49" s="188">
        <v>0</v>
      </c>
      <c r="P49" s="119"/>
      <c r="Q49" s="119"/>
      <c r="R49" s="119"/>
      <c r="S49" s="119"/>
      <c r="T49" s="119"/>
      <c r="U49" s="119"/>
      <c r="V49" s="119"/>
      <c r="W49" s="119"/>
      <c r="X49" s="119"/>
      <c r="Y49" s="119"/>
      <c r="Z49" s="119"/>
      <c r="AA49" s="119"/>
      <c r="AB49" s="119"/>
      <c r="AC49" s="119"/>
      <c r="AD49" s="119"/>
      <c r="AE49" s="119"/>
      <c r="AF49" s="119"/>
      <c r="AG49" s="119"/>
      <c r="AH49" s="119"/>
      <c r="AI49" s="119"/>
    </row>
    <row r="50" spans="1:35">
      <c r="A50" s="222" t="s">
        <v>34</v>
      </c>
      <c r="B50" s="223">
        <v>1.805863360432524</v>
      </c>
      <c r="C50" s="224">
        <v>1.2963094990232897</v>
      </c>
      <c r="D50" s="223">
        <v>13.719884128633421</v>
      </c>
      <c r="E50" s="224">
        <v>3.0851989018612298</v>
      </c>
      <c r="F50" s="223">
        <v>1.0598201738585309</v>
      </c>
      <c r="G50" s="224">
        <v>1.0598221215136296</v>
      </c>
      <c r="H50" s="223">
        <v>1.7468282507836339</v>
      </c>
      <c r="I50" s="224">
        <v>1.2626549006257748</v>
      </c>
      <c r="J50" s="223">
        <v>0</v>
      </c>
      <c r="K50" s="224">
        <v>0</v>
      </c>
      <c r="L50" s="223">
        <v>0.68700807692510324</v>
      </c>
      <c r="M50" s="224">
        <v>0.68699050439776199</v>
      </c>
      <c r="N50" s="223">
        <v>1.4330512634990971</v>
      </c>
      <c r="O50" s="225">
        <v>1.0144159781448765</v>
      </c>
      <c r="P50" s="119"/>
      <c r="Q50" s="119"/>
      <c r="R50" s="119"/>
      <c r="S50" s="119"/>
      <c r="T50" s="119"/>
      <c r="U50" s="119"/>
      <c r="V50" s="119"/>
      <c r="W50" s="119"/>
      <c r="X50" s="119"/>
      <c r="Y50" s="119"/>
      <c r="Z50" s="119"/>
      <c r="AA50" s="119"/>
      <c r="AB50" s="119"/>
      <c r="AC50" s="119"/>
      <c r="AD50" s="119"/>
      <c r="AE50" s="119"/>
      <c r="AF50" s="119"/>
      <c r="AG50" s="119"/>
      <c r="AH50" s="119"/>
      <c r="AI50" s="119"/>
    </row>
    <row r="51" spans="1:35">
      <c r="A51" s="191" t="s">
        <v>38</v>
      </c>
      <c r="B51" s="117">
        <v>0.65172699139147294</v>
      </c>
      <c r="C51" s="118">
        <v>0.65187537675604523</v>
      </c>
      <c r="D51" s="117">
        <v>0</v>
      </c>
      <c r="E51" s="118">
        <v>0</v>
      </c>
      <c r="F51" s="117">
        <v>0</v>
      </c>
      <c r="G51" s="118">
        <v>0</v>
      </c>
      <c r="H51" s="117">
        <v>0</v>
      </c>
      <c r="I51" s="118">
        <v>0</v>
      </c>
      <c r="J51" s="117">
        <v>0</v>
      </c>
      <c r="K51" s="118">
        <v>0</v>
      </c>
      <c r="L51" s="117">
        <v>0</v>
      </c>
      <c r="M51" s="118">
        <v>0</v>
      </c>
      <c r="N51" s="117">
        <v>1.0262248671188621</v>
      </c>
      <c r="O51" s="188">
        <v>0.75216894529870504</v>
      </c>
      <c r="P51" s="119"/>
      <c r="Q51" s="119"/>
      <c r="R51" s="119"/>
      <c r="S51" s="119"/>
      <c r="T51" s="119"/>
      <c r="U51" s="119"/>
      <c r="V51" s="119"/>
      <c r="W51" s="119"/>
      <c r="X51" s="119"/>
      <c r="Y51" s="119"/>
      <c r="Z51" s="119"/>
      <c r="AA51" s="119"/>
      <c r="AB51" s="119"/>
      <c r="AC51" s="119"/>
      <c r="AD51" s="119"/>
      <c r="AE51" s="119"/>
      <c r="AF51" s="119"/>
      <c r="AG51" s="119"/>
      <c r="AH51" s="119"/>
      <c r="AI51" s="119"/>
    </row>
    <row r="52" spans="1:35">
      <c r="A52" s="191" t="s">
        <v>68</v>
      </c>
      <c r="B52" s="117">
        <v>0.94378023656875243</v>
      </c>
      <c r="C52" s="118">
        <v>0.4891554171666378</v>
      </c>
      <c r="D52" s="117">
        <v>5.0497194771639977</v>
      </c>
      <c r="E52" s="118">
        <v>1.1589404205355289</v>
      </c>
      <c r="F52" s="117">
        <v>0.48996179704139731</v>
      </c>
      <c r="G52" s="118">
        <v>0.34737101017562483</v>
      </c>
      <c r="H52" s="117">
        <v>2.0078617038758479</v>
      </c>
      <c r="I52" s="118">
        <v>0.64330229954672946</v>
      </c>
      <c r="J52" s="117">
        <v>1.1821114229542879</v>
      </c>
      <c r="K52" s="118">
        <v>0.5770954955056663</v>
      </c>
      <c r="L52" s="117">
        <v>1.2277653778881501</v>
      </c>
      <c r="M52" s="118">
        <v>0.67937944313346299</v>
      </c>
      <c r="N52" s="117">
        <v>2.4434870909785542</v>
      </c>
      <c r="O52" s="188">
        <v>0.9299103138454351</v>
      </c>
      <c r="P52" s="119"/>
      <c r="Q52" s="119"/>
      <c r="R52" s="119"/>
      <c r="S52" s="119"/>
      <c r="T52" s="119"/>
      <c r="U52" s="119"/>
      <c r="V52" s="119"/>
      <c r="W52" s="119"/>
      <c r="X52" s="119"/>
      <c r="Y52" s="119"/>
      <c r="Z52" s="119"/>
      <c r="AA52" s="119"/>
      <c r="AB52" s="119"/>
      <c r="AC52" s="119"/>
      <c r="AD52" s="119"/>
      <c r="AE52" s="119"/>
      <c r="AF52" s="119"/>
      <c r="AG52" s="119"/>
      <c r="AH52" s="119"/>
      <c r="AI52" s="119"/>
    </row>
    <row r="53" spans="1:35">
      <c r="A53" s="191" t="s">
        <v>46</v>
      </c>
      <c r="B53" s="117">
        <v>6.0174864991803112</v>
      </c>
      <c r="C53" s="118">
        <v>2.1107578207098072</v>
      </c>
      <c r="D53" s="117">
        <v>26.048756847754198</v>
      </c>
      <c r="E53" s="118">
        <v>9.2402617919110668</v>
      </c>
      <c r="F53" s="117">
        <v>1.731375804780102</v>
      </c>
      <c r="G53" s="118">
        <v>0.95933781543395868</v>
      </c>
      <c r="H53" s="117">
        <v>5.5038175245460987</v>
      </c>
      <c r="I53" s="118">
        <v>2.3181513009981938</v>
      </c>
      <c r="J53" s="117">
        <v>0</v>
      </c>
      <c r="K53" s="118">
        <v>0</v>
      </c>
      <c r="L53" s="117">
        <v>4.6394998727257963</v>
      </c>
      <c r="M53" s="118">
        <v>2.0404791100011104</v>
      </c>
      <c r="N53" s="117">
        <v>3.4274173717586769</v>
      </c>
      <c r="O53" s="188">
        <v>1.5104245277140436</v>
      </c>
      <c r="P53" s="119"/>
      <c r="Q53" s="119"/>
      <c r="R53" s="119"/>
      <c r="S53" s="119"/>
      <c r="T53" s="119"/>
      <c r="U53" s="119"/>
      <c r="V53" s="119"/>
      <c r="W53" s="119"/>
      <c r="X53" s="119"/>
      <c r="Y53" s="119"/>
      <c r="Z53" s="119"/>
      <c r="AA53" s="119"/>
      <c r="AB53" s="119"/>
      <c r="AC53" s="119"/>
      <c r="AD53" s="119"/>
      <c r="AE53" s="119"/>
      <c r="AF53" s="119"/>
      <c r="AG53" s="119"/>
      <c r="AH53" s="119"/>
      <c r="AI53" s="119"/>
    </row>
    <row r="54" spans="1:35">
      <c r="A54" s="191" t="s">
        <v>32</v>
      </c>
      <c r="B54" s="117">
        <v>0.27000935241668761</v>
      </c>
      <c r="C54" s="118">
        <v>0.27005800829647286</v>
      </c>
      <c r="D54" s="117">
        <v>0.27069033546739768</v>
      </c>
      <c r="E54" s="118">
        <v>0.27074260799243033</v>
      </c>
      <c r="F54" s="117">
        <v>0</v>
      </c>
      <c r="G54" s="118">
        <v>0</v>
      </c>
      <c r="H54" s="117">
        <v>0</v>
      </c>
      <c r="I54" s="118">
        <v>0</v>
      </c>
      <c r="J54" s="117">
        <v>0</v>
      </c>
      <c r="K54" s="118">
        <v>0</v>
      </c>
      <c r="L54" s="117">
        <v>0</v>
      </c>
      <c r="M54" s="118">
        <v>0</v>
      </c>
      <c r="N54" s="117">
        <v>1.048356305480765</v>
      </c>
      <c r="O54" s="188">
        <v>1.0485675845510405</v>
      </c>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91" t="s">
        <v>75</v>
      </c>
      <c r="B55" s="117">
        <v>5.6905144810009363</v>
      </c>
      <c r="C55" s="118">
        <v>1.928062752740018</v>
      </c>
      <c r="D55" s="117">
        <v>13.302749864965261</v>
      </c>
      <c r="E55" s="118">
        <v>2.5984062194200255</v>
      </c>
      <c r="F55" s="117">
        <v>7.5474027161229804</v>
      </c>
      <c r="G55" s="118">
        <v>2.7653309428421045</v>
      </c>
      <c r="H55" s="117">
        <v>2.0913647914006019</v>
      </c>
      <c r="I55" s="118">
        <v>1.2746719562157323</v>
      </c>
      <c r="J55" s="117">
        <v>0</v>
      </c>
      <c r="K55" s="118">
        <v>0</v>
      </c>
      <c r="L55" s="117">
        <v>0.1662902841382409</v>
      </c>
      <c r="M55" s="118">
        <v>0.16632231166626998</v>
      </c>
      <c r="N55" s="117">
        <v>1.1305987174548531</v>
      </c>
      <c r="O55" s="188">
        <v>0.71213736661147031</v>
      </c>
      <c r="P55" s="119"/>
      <c r="Q55" s="119"/>
      <c r="R55" s="119"/>
      <c r="S55" s="119"/>
      <c r="T55" s="119"/>
      <c r="U55" s="119"/>
      <c r="V55" s="119"/>
      <c r="W55" s="119"/>
      <c r="X55" s="119"/>
      <c r="Y55" s="119"/>
      <c r="Z55" s="119"/>
      <c r="AA55" s="119"/>
      <c r="AB55" s="119"/>
      <c r="AC55" s="119"/>
      <c r="AD55" s="119"/>
      <c r="AE55" s="119"/>
      <c r="AF55" s="119"/>
      <c r="AG55" s="119"/>
      <c r="AH55" s="119"/>
      <c r="AI55" s="119"/>
    </row>
    <row r="56" spans="1:35">
      <c r="A56" s="191" t="s">
        <v>37</v>
      </c>
      <c r="B56" s="117">
        <v>0.58990647312131927</v>
      </c>
      <c r="C56" s="118">
        <v>0.58969253418612633</v>
      </c>
      <c r="D56" s="117">
        <v>1.774141438773928</v>
      </c>
      <c r="E56" s="118">
        <v>0.97016059877733452</v>
      </c>
      <c r="F56" s="117">
        <v>0</v>
      </c>
      <c r="G56" s="118">
        <v>0</v>
      </c>
      <c r="H56" s="117">
        <v>0</v>
      </c>
      <c r="I56" s="118">
        <v>0</v>
      </c>
      <c r="J56" s="117">
        <v>0</v>
      </c>
      <c r="K56" s="118">
        <v>0</v>
      </c>
      <c r="L56" s="117">
        <v>0</v>
      </c>
      <c r="M56" s="118">
        <v>0</v>
      </c>
      <c r="N56" s="117">
        <v>0</v>
      </c>
      <c r="O56" s="188">
        <v>0</v>
      </c>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91" t="s">
        <v>55</v>
      </c>
      <c r="B57" s="117">
        <v>1.980582261559112</v>
      </c>
      <c r="C57" s="118">
        <v>0.89497105396359489</v>
      </c>
      <c r="D57" s="117">
        <v>27.32884986271425</v>
      </c>
      <c r="E57" s="118">
        <v>9.9396351132322032</v>
      </c>
      <c r="F57" s="117">
        <v>0.76077776282882947</v>
      </c>
      <c r="G57" s="118">
        <v>0.39593572624869605</v>
      </c>
      <c r="H57" s="117">
        <v>7.8014040730163492</v>
      </c>
      <c r="I57" s="118">
        <v>5.1002440800487729</v>
      </c>
      <c r="J57" s="117">
        <v>2.0385109877485559</v>
      </c>
      <c r="K57" s="118">
        <v>0.85864539356333858</v>
      </c>
      <c r="L57" s="117">
        <v>10.17095969009892</v>
      </c>
      <c r="M57" s="118">
        <v>2.8635488685354482</v>
      </c>
      <c r="N57" s="117">
        <v>5.5278181469944423</v>
      </c>
      <c r="O57" s="188">
        <v>1.5660825517728088</v>
      </c>
      <c r="P57" s="119"/>
      <c r="Q57" s="119"/>
      <c r="R57" s="119"/>
      <c r="S57" s="119"/>
      <c r="T57" s="119"/>
      <c r="U57" s="119"/>
      <c r="V57" s="119"/>
      <c r="W57" s="119"/>
      <c r="X57" s="119"/>
      <c r="Y57" s="119"/>
      <c r="Z57" s="119"/>
      <c r="AA57" s="119"/>
      <c r="AB57" s="119"/>
      <c r="AC57" s="119"/>
      <c r="AD57" s="119"/>
      <c r="AE57" s="119"/>
      <c r="AF57" s="119"/>
      <c r="AG57" s="119"/>
      <c r="AH57" s="119"/>
      <c r="AI57" s="119"/>
    </row>
    <row r="58" spans="1:35">
      <c r="A58" s="186" t="s">
        <v>67</v>
      </c>
      <c r="B58" s="117">
        <v>2.7290991506761939</v>
      </c>
      <c r="C58" s="118">
        <v>0.75886500274426738</v>
      </c>
      <c r="D58" s="117">
        <v>8.0169418499948666</v>
      </c>
      <c r="E58" s="118">
        <v>1.3459275387847371</v>
      </c>
      <c r="F58" s="117">
        <v>1.055332893599241</v>
      </c>
      <c r="G58" s="118">
        <v>0.47236961349447498</v>
      </c>
      <c r="H58" s="117">
        <v>1.257909384984683</v>
      </c>
      <c r="I58" s="118">
        <v>0.51433041252605316</v>
      </c>
      <c r="J58" s="117">
        <v>0.2008764936636519</v>
      </c>
      <c r="K58" s="118">
        <v>0.2009077070278294</v>
      </c>
      <c r="L58" s="117">
        <v>0.72112064019983146</v>
      </c>
      <c r="M58" s="118">
        <v>0.41660424903681337</v>
      </c>
      <c r="N58" s="117">
        <v>1.9628808834200211</v>
      </c>
      <c r="O58" s="188">
        <v>0.65698922703305318</v>
      </c>
      <c r="P58" s="119"/>
      <c r="Q58" s="119"/>
      <c r="R58" s="119"/>
      <c r="S58" s="119"/>
      <c r="T58" s="119"/>
      <c r="U58" s="119"/>
      <c r="V58" s="119"/>
      <c r="W58" s="119"/>
      <c r="X58" s="119"/>
      <c r="Y58" s="119"/>
      <c r="Z58" s="119"/>
      <c r="AA58" s="119"/>
      <c r="AB58" s="119"/>
      <c r="AC58" s="119"/>
      <c r="AD58" s="119"/>
      <c r="AE58" s="119"/>
      <c r="AF58" s="119"/>
      <c r="AG58" s="119"/>
      <c r="AH58" s="119"/>
      <c r="AI58" s="119"/>
    </row>
    <row r="59" spans="1:35">
      <c r="A59" s="259" t="s">
        <v>58</v>
      </c>
      <c r="B59" s="260">
        <v>2.6561499922895271</v>
      </c>
      <c r="C59" s="261">
        <v>0.22845494328643989</v>
      </c>
      <c r="D59" s="260">
        <v>14.29807416551351</v>
      </c>
      <c r="E59" s="261">
        <v>0.70479828258486255</v>
      </c>
      <c r="F59" s="260">
        <v>1.9631935135340139</v>
      </c>
      <c r="G59" s="261">
        <v>0.20191757815518771</v>
      </c>
      <c r="H59" s="260">
        <v>3.0764576935778489</v>
      </c>
      <c r="I59" s="261">
        <v>0.30560180489264471</v>
      </c>
      <c r="J59" s="260">
        <v>0.98785522651960855</v>
      </c>
      <c r="K59" s="261">
        <v>0.1420514497013193</v>
      </c>
      <c r="L59" s="260">
        <v>2.4614394199577041</v>
      </c>
      <c r="M59" s="261">
        <v>0.22380178262129449</v>
      </c>
      <c r="N59" s="260">
        <v>3.4267735059176321</v>
      </c>
      <c r="O59" s="262">
        <v>0.2519446972859356</v>
      </c>
      <c r="P59" s="119"/>
      <c r="Q59" s="119"/>
      <c r="R59" s="119"/>
      <c r="S59" s="119"/>
      <c r="T59" s="119"/>
      <c r="U59" s="119"/>
      <c r="V59" s="119"/>
      <c r="W59" s="119"/>
      <c r="X59" s="119"/>
      <c r="Y59" s="119"/>
      <c r="Z59" s="119"/>
      <c r="AA59" s="119"/>
      <c r="AB59" s="119"/>
      <c r="AC59" s="119"/>
      <c r="AD59" s="119"/>
      <c r="AE59" s="119"/>
      <c r="AF59" s="119"/>
      <c r="AG59" s="119"/>
      <c r="AH59" s="119"/>
      <c r="AI59" s="119"/>
    </row>
    <row r="60" spans="1:35">
      <c r="A60" s="263" t="s">
        <v>83</v>
      </c>
      <c r="B60" s="117">
        <v>2.0078916549682622</v>
      </c>
      <c r="C60" s="118">
        <v>0.25840812921524048</v>
      </c>
      <c r="D60" s="117">
        <v>13.77729415893555</v>
      </c>
      <c r="E60" s="118">
        <v>0.79743856191635132</v>
      </c>
      <c r="F60" s="117">
        <v>1.4332689046859739</v>
      </c>
      <c r="G60" s="118">
        <v>0.2358021885156632</v>
      </c>
      <c r="H60" s="117">
        <v>2.7794697284698491</v>
      </c>
      <c r="I60" s="118">
        <v>0.31735354661941528</v>
      </c>
      <c r="J60" s="117">
        <v>0.44138035178184509</v>
      </c>
      <c r="K60" s="118">
        <v>0.1020343005657196</v>
      </c>
      <c r="L60" s="117">
        <v>2.872697114944458</v>
      </c>
      <c r="M60" s="118">
        <v>0.36646276712417603</v>
      </c>
      <c r="N60" s="117">
        <v>4.521611213684082</v>
      </c>
      <c r="O60" s="188">
        <v>0.44749921560287481</v>
      </c>
      <c r="P60" s="119"/>
      <c r="Q60" s="119"/>
      <c r="R60" s="119"/>
      <c r="S60" s="119"/>
      <c r="T60" s="119"/>
      <c r="U60" s="119"/>
      <c r="V60" s="119"/>
      <c r="W60" s="119"/>
      <c r="X60" s="119"/>
      <c r="Y60" s="119"/>
      <c r="Z60" s="119"/>
      <c r="AA60" s="119"/>
      <c r="AB60" s="119"/>
      <c r="AC60" s="119"/>
      <c r="AD60" s="119"/>
      <c r="AE60" s="119"/>
      <c r="AF60" s="119"/>
      <c r="AG60" s="119"/>
      <c r="AH60" s="119"/>
      <c r="AI60" s="119"/>
    </row>
    <row r="61" spans="1:35">
      <c r="A61" s="296" t="s">
        <v>82</v>
      </c>
      <c r="B61" s="121">
        <v>3.0059258980039569</v>
      </c>
      <c r="C61" s="122">
        <v>0.20113520362724921</v>
      </c>
      <c r="D61" s="121">
        <v>13.060583605420691</v>
      </c>
      <c r="E61" s="122">
        <v>0.51537367419807945</v>
      </c>
      <c r="F61" s="121">
        <v>2.1093065512585829</v>
      </c>
      <c r="G61" s="122">
        <v>0.18269635516608609</v>
      </c>
      <c r="H61" s="121">
        <v>2.8492789409805779</v>
      </c>
      <c r="I61" s="122">
        <v>0.23140330051402969</v>
      </c>
      <c r="J61" s="121">
        <v>1.522075330792215</v>
      </c>
      <c r="K61" s="122">
        <v>0.14719840436079781</v>
      </c>
      <c r="L61" s="121">
        <v>2.033276237551501</v>
      </c>
      <c r="M61" s="122">
        <v>0.177149377705421</v>
      </c>
      <c r="N61" s="121">
        <v>2.7339416164914758</v>
      </c>
      <c r="O61" s="189">
        <v>0.1934291094474635</v>
      </c>
      <c r="P61" s="119"/>
      <c r="Q61" s="119"/>
      <c r="R61" s="119"/>
      <c r="S61" s="119"/>
      <c r="T61" s="119"/>
      <c r="U61" s="119"/>
      <c r="V61" s="119"/>
      <c r="W61" s="119"/>
      <c r="X61" s="119"/>
      <c r="Y61" s="119"/>
      <c r="Z61" s="119"/>
      <c r="AA61" s="119"/>
      <c r="AB61" s="119"/>
      <c r="AC61" s="119"/>
      <c r="AD61" s="119"/>
      <c r="AE61" s="119"/>
      <c r="AF61" s="119"/>
      <c r="AG61" s="119"/>
      <c r="AH61" s="119"/>
      <c r="AI61" s="119"/>
    </row>
    <row r="62" spans="1:35" ht="16" thickBot="1">
      <c r="A62" s="285" t="s">
        <v>526</v>
      </c>
      <c r="B62" s="297">
        <v>5.4328552102998158</v>
      </c>
      <c r="C62" s="298">
        <v>1.6740284333679629</v>
      </c>
      <c r="D62" s="297">
        <v>37.246450837467783</v>
      </c>
      <c r="E62" s="298">
        <v>6.2075107147275501</v>
      </c>
      <c r="F62" s="297">
        <v>7.1906006084073164</v>
      </c>
      <c r="G62" s="298">
        <v>2.5441904172997183</v>
      </c>
      <c r="H62" s="297">
        <v>12.07221691907151</v>
      </c>
      <c r="I62" s="298">
        <v>3.6364814181162299</v>
      </c>
      <c r="J62" s="297">
        <v>0.2150384655570709</v>
      </c>
      <c r="K62" s="298">
        <v>0.15475055867738952</v>
      </c>
      <c r="L62" s="297">
        <v>10.605706178235</v>
      </c>
      <c r="M62" s="298">
        <v>2.5386867736370862</v>
      </c>
      <c r="N62" s="297">
        <v>16.201913431533701</v>
      </c>
      <c r="O62" s="299">
        <v>3.5079307669023843</v>
      </c>
      <c r="P62" s="119"/>
      <c r="Q62" s="119"/>
      <c r="R62" s="119"/>
      <c r="S62" s="119"/>
      <c r="T62" s="119"/>
      <c r="U62" s="119"/>
      <c r="V62" s="119"/>
      <c r="W62" s="119"/>
      <c r="X62" s="119"/>
      <c r="Y62" s="119"/>
      <c r="Z62" s="119"/>
      <c r="AA62" s="119"/>
      <c r="AB62" s="119"/>
      <c r="AC62" s="119"/>
      <c r="AD62" s="119"/>
      <c r="AE62" s="119"/>
      <c r="AF62" s="119"/>
      <c r="AG62" s="119"/>
      <c r="AH62" s="119"/>
      <c r="AI62" s="119"/>
    </row>
    <row r="63" spans="1:35">
      <c r="A63" s="124"/>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A64" s="82" t="s">
        <v>196</v>
      </c>
      <c r="B64" s="117"/>
      <c r="C64" s="118"/>
      <c r="D64" s="117"/>
      <c r="E64" s="118"/>
      <c r="F64" s="117"/>
      <c r="G64" s="118"/>
      <c r="H64" s="117"/>
      <c r="I64" s="118"/>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row>
    <row r="65" spans="1:35">
      <c r="A65" s="43" t="s">
        <v>200</v>
      </c>
      <c r="B65" s="117"/>
      <c r="C65" s="118"/>
      <c r="D65" s="117"/>
      <c r="E65" s="118"/>
      <c r="F65" s="117"/>
      <c r="G65" s="118"/>
      <c r="H65" s="117"/>
      <c r="I65" s="118"/>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row>
    <row r="66" spans="1:35">
      <c r="A66" s="13" t="s">
        <v>427</v>
      </c>
    </row>
    <row r="67" spans="1:35">
      <c r="A67" s="43" t="s">
        <v>320</v>
      </c>
    </row>
    <row r="68" spans="1:35">
      <c r="A68" s="29"/>
    </row>
    <row r="69" spans="1:35">
      <c r="A69" s="30"/>
    </row>
  </sheetData>
  <sortState xmlns:xlrd2="http://schemas.microsoft.com/office/spreadsheetml/2017/richdata2" ref="A11:O58">
    <sortCondition ref="A11"/>
  </sortState>
  <customSheetViews>
    <customSheetView guid="{D5EBC263-696F-49EE-8F70-9720399D0AE4}" scale="80" showGridLines="0">
      <selection activeCell="J71" sqref="J71"/>
      <pageMargins left="0.7" right="0.7" top="0.75" bottom="0.75" header="0.3" footer="0.3"/>
      <pageSetup paperSize="9" orientation="portrait" r:id="rId1"/>
    </customSheetView>
    <customSheetView guid="{353D1C49-C974-412E-95D5-6B2FB5C60A84}" scale="80" showGridLines="0">
      <selection activeCell="J71" sqref="J71"/>
      <pageMargins left="0.7" right="0.7" top="0.75" bottom="0.75" header="0.3" footer="0.3"/>
      <pageSetup paperSize="9" orientation="portrait" r:id="rId2"/>
    </customSheetView>
  </customSheetViews>
  <mergeCells count="9">
    <mergeCell ref="A7:A10"/>
    <mergeCell ref="B7:O8"/>
    <mergeCell ref="L9:M9"/>
    <mergeCell ref="N9:O9"/>
    <mergeCell ref="B9:C9"/>
    <mergeCell ref="D9:E9"/>
    <mergeCell ref="F9:G9"/>
    <mergeCell ref="H9:I9"/>
    <mergeCell ref="J9:K9"/>
  </mergeCells>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I68"/>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BMUL.NO.SCH_SAFETY_I3</v>
      </c>
      <c r="B1" s="43"/>
      <c r="C1" s="43"/>
      <c r="D1" s="43"/>
      <c r="E1" s="43"/>
      <c r="F1" s="43"/>
      <c r="G1" s="43"/>
      <c r="H1" s="43"/>
      <c r="I1" s="43"/>
      <c r="J1" s="77" t="s">
        <v>353</v>
      </c>
      <c r="O1" s="138"/>
    </row>
    <row r="2" spans="1:35">
      <c r="A2" s="43" t="s">
        <v>270</v>
      </c>
      <c r="B2" s="43"/>
      <c r="C2" s="43"/>
      <c r="D2" s="43"/>
      <c r="E2" s="43"/>
      <c r="F2" s="43"/>
      <c r="G2" s="43"/>
      <c r="H2" s="43"/>
      <c r="I2" s="43"/>
      <c r="J2" s="15" t="s">
        <v>391</v>
      </c>
      <c r="O2" s="138"/>
    </row>
    <row r="3" spans="1:35">
      <c r="A3" s="12" t="s">
        <v>202</v>
      </c>
      <c r="B3" s="43"/>
      <c r="C3" s="43"/>
      <c r="D3" s="43"/>
      <c r="E3" s="43"/>
      <c r="F3" s="43"/>
      <c r="G3" s="43"/>
      <c r="H3" s="43"/>
      <c r="I3" s="43"/>
    </row>
    <row r="4" spans="1:35">
      <c r="A4" s="185" t="s">
        <v>139</v>
      </c>
      <c r="B4" s="43"/>
      <c r="C4" s="43"/>
      <c r="D4" s="43"/>
      <c r="E4" s="43"/>
      <c r="F4" s="43"/>
      <c r="G4" s="43"/>
      <c r="H4" s="43"/>
      <c r="I4" s="43"/>
    </row>
    <row r="5" spans="1:35">
      <c r="B5" s="76"/>
      <c r="E5" s="43"/>
      <c r="F5" s="43"/>
      <c r="G5" s="43"/>
      <c r="H5" s="43"/>
      <c r="I5" s="43"/>
    </row>
    <row r="6" spans="1:35" ht="14" thickBot="1">
      <c r="B6" s="76"/>
      <c r="E6" s="43"/>
      <c r="F6" s="43"/>
      <c r="G6" s="43"/>
      <c r="H6" s="43"/>
      <c r="I6" s="43"/>
    </row>
    <row r="7" spans="1:35" s="201" customFormat="1">
      <c r="A7" s="435"/>
      <c r="B7" s="386" t="s">
        <v>194</v>
      </c>
      <c r="C7" s="387"/>
      <c r="D7" s="387"/>
      <c r="E7" s="387"/>
      <c r="F7" s="387"/>
      <c r="G7" s="387"/>
      <c r="H7" s="387"/>
      <c r="I7" s="387"/>
      <c r="J7" s="387"/>
      <c r="K7" s="387"/>
      <c r="L7" s="387"/>
      <c r="M7" s="387"/>
      <c r="N7" s="387"/>
      <c r="O7" s="423"/>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379"/>
      <c r="C8" s="380"/>
      <c r="D8" s="380"/>
      <c r="E8" s="380"/>
      <c r="F8" s="380"/>
      <c r="G8" s="380"/>
      <c r="H8" s="380"/>
      <c r="I8" s="380"/>
      <c r="J8" s="380"/>
      <c r="K8" s="380"/>
      <c r="L8" s="380"/>
      <c r="M8" s="380"/>
      <c r="N8" s="380"/>
      <c r="O8" s="381"/>
      <c r="P8" s="200"/>
      <c r="Q8" s="200"/>
      <c r="R8" s="200"/>
      <c r="S8" s="200"/>
      <c r="T8" s="200"/>
      <c r="U8" s="200"/>
      <c r="V8" s="200"/>
      <c r="W8" s="200"/>
      <c r="X8" s="200"/>
      <c r="Y8" s="200"/>
      <c r="Z8" s="200"/>
      <c r="AA8" s="200"/>
      <c r="AB8" s="200"/>
      <c r="AC8" s="200"/>
      <c r="AD8" s="200"/>
      <c r="AE8" s="200"/>
      <c r="AF8" s="200"/>
      <c r="AG8" s="200"/>
      <c r="AH8" s="200"/>
      <c r="AI8" s="200"/>
    </row>
    <row r="9" spans="1:35" s="201" customFormat="1" ht="108.75" customHeight="1">
      <c r="A9" s="436"/>
      <c r="B9" s="406" t="s">
        <v>195</v>
      </c>
      <c r="C9" s="406"/>
      <c r="D9" s="406" t="s">
        <v>618</v>
      </c>
      <c r="E9" s="406"/>
      <c r="F9" s="406" t="s">
        <v>197</v>
      </c>
      <c r="G9" s="406"/>
      <c r="H9" s="406" t="s">
        <v>198</v>
      </c>
      <c r="I9" s="406"/>
      <c r="J9" s="406" t="s">
        <v>199</v>
      </c>
      <c r="K9" s="406"/>
      <c r="L9" s="406" t="s">
        <v>553</v>
      </c>
      <c r="M9" s="406"/>
      <c r="N9" s="406" t="s">
        <v>619</v>
      </c>
      <c r="O9" s="422"/>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73" t="s">
        <v>490</v>
      </c>
      <c r="C10" s="74" t="s">
        <v>309</v>
      </c>
      <c r="D10" s="73" t="s">
        <v>490</v>
      </c>
      <c r="E10" s="74" t="s">
        <v>309</v>
      </c>
      <c r="F10" s="73" t="s">
        <v>490</v>
      </c>
      <c r="G10" s="74" t="s">
        <v>309</v>
      </c>
      <c r="H10" s="73" t="s">
        <v>490</v>
      </c>
      <c r="I10" s="74" t="s">
        <v>309</v>
      </c>
      <c r="J10" s="73" t="s">
        <v>490</v>
      </c>
      <c r="K10" s="74" t="s">
        <v>309</v>
      </c>
      <c r="L10" s="73" t="s">
        <v>490</v>
      </c>
      <c r="M10" s="74" t="s">
        <v>309</v>
      </c>
      <c r="N10" s="73" t="s">
        <v>490</v>
      </c>
      <c r="O10" s="190" t="s">
        <v>309</v>
      </c>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0</v>
      </c>
      <c r="C11" s="118">
        <v>0</v>
      </c>
      <c r="D11" s="117">
        <v>13.3188266296556</v>
      </c>
      <c r="E11" s="118">
        <v>3.3542424147964884</v>
      </c>
      <c r="F11" s="117">
        <v>0</v>
      </c>
      <c r="G11" s="118">
        <v>0</v>
      </c>
      <c r="H11" s="117">
        <v>2.2836954000208971</v>
      </c>
      <c r="I11" s="118">
        <v>1.4844963464097969</v>
      </c>
      <c r="J11" s="117">
        <v>6.7443403035345657</v>
      </c>
      <c r="K11" s="118">
        <v>2.8441972051103241</v>
      </c>
      <c r="L11" s="117">
        <v>3.3066805268145458</v>
      </c>
      <c r="M11" s="118">
        <v>2.1694105758989526</v>
      </c>
      <c r="N11" s="117">
        <v>5.1553388618812424</v>
      </c>
      <c r="O11" s="187">
        <v>2.5433249913081388</v>
      </c>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79</v>
      </c>
      <c r="B12" s="117">
        <v>9.7462941488202137</v>
      </c>
      <c r="C12" s="118">
        <v>2.5441542267457837</v>
      </c>
      <c r="D12" s="117">
        <v>18.303251430067199</v>
      </c>
      <c r="E12" s="118">
        <v>3.5410481800239646</v>
      </c>
      <c r="F12" s="117">
        <v>5.4669669994142964</v>
      </c>
      <c r="G12" s="118">
        <v>2.0347839256612019</v>
      </c>
      <c r="H12" s="117">
        <v>5.4811323150129789</v>
      </c>
      <c r="I12" s="118">
        <v>1.8637577397309277</v>
      </c>
      <c r="J12" s="117">
        <v>9.7900479505113331</v>
      </c>
      <c r="K12" s="118">
        <v>2.7755019046197908</v>
      </c>
      <c r="L12" s="117">
        <v>2.333713358757934</v>
      </c>
      <c r="M12" s="118">
        <v>1.387147647380468</v>
      </c>
      <c r="N12" s="117">
        <v>3.806133570640363</v>
      </c>
      <c r="O12" s="188">
        <v>1.6354912779467097</v>
      </c>
      <c r="P12" s="125"/>
      <c r="Q12" s="119"/>
      <c r="R12" s="119"/>
      <c r="S12" s="119"/>
      <c r="T12" s="119"/>
      <c r="U12" s="119"/>
      <c r="V12" s="119"/>
      <c r="W12" s="119"/>
      <c r="X12" s="119"/>
      <c r="Y12" s="119"/>
      <c r="Z12" s="119"/>
      <c r="AA12" s="119"/>
      <c r="AB12" s="119"/>
      <c r="AC12" s="119"/>
      <c r="AD12" s="119"/>
      <c r="AE12" s="119"/>
      <c r="AF12" s="119"/>
      <c r="AG12" s="119"/>
      <c r="AH12" s="119"/>
      <c r="AI12" s="119"/>
    </row>
    <row r="13" spans="1:35">
      <c r="A13" s="191" t="s">
        <v>47</v>
      </c>
      <c r="B13" s="117">
        <v>0</v>
      </c>
      <c r="C13" s="118">
        <v>0</v>
      </c>
      <c r="D13" s="117">
        <v>0</v>
      </c>
      <c r="E13" s="118">
        <v>0</v>
      </c>
      <c r="F13" s="117">
        <v>0</v>
      </c>
      <c r="G13" s="118">
        <v>0</v>
      </c>
      <c r="H13" s="117">
        <v>0</v>
      </c>
      <c r="I13" s="118">
        <v>0</v>
      </c>
      <c r="J13" s="117">
        <v>2.8562880123876431</v>
      </c>
      <c r="K13" s="118">
        <v>2.0775262535078181</v>
      </c>
      <c r="L13" s="117">
        <v>0</v>
      </c>
      <c r="M13" s="118">
        <v>0</v>
      </c>
      <c r="N13" s="117">
        <v>0</v>
      </c>
      <c r="O13" s="188">
        <v>0</v>
      </c>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44</v>
      </c>
      <c r="B14" s="117">
        <v>0</v>
      </c>
      <c r="C14" s="118">
        <v>0</v>
      </c>
      <c r="D14" s="117">
        <v>1.338402284902843</v>
      </c>
      <c r="E14" s="118">
        <v>0.78829837329361196</v>
      </c>
      <c r="F14" s="117">
        <v>0</v>
      </c>
      <c r="G14" s="118">
        <v>0</v>
      </c>
      <c r="H14" s="117">
        <v>0</v>
      </c>
      <c r="I14" s="118">
        <v>0</v>
      </c>
      <c r="J14" s="117">
        <v>1.223418802316852</v>
      </c>
      <c r="K14" s="118">
        <v>0.89570351101351986</v>
      </c>
      <c r="L14" s="117">
        <v>0</v>
      </c>
      <c r="M14" s="118">
        <v>0</v>
      </c>
      <c r="N14" s="117">
        <v>0</v>
      </c>
      <c r="O14" s="188">
        <v>0</v>
      </c>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74</v>
      </c>
      <c r="B15" s="117">
        <v>1.75619336165173</v>
      </c>
      <c r="C15" s="118">
        <v>0.88216113707591215</v>
      </c>
      <c r="D15" s="117">
        <v>3.8404633412611968</v>
      </c>
      <c r="E15" s="118">
        <v>1.3778264933167566</v>
      </c>
      <c r="F15" s="117">
        <v>1.5448080720426529</v>
      </c>
      <c r="G15" s="118">
        <v>0.78892875493464731</v>
      </c>
      <c r="H15" s="117">
        <v>4.4331226620135302</v>
      </c>
      <c r="I15" s="118">
        <v>1.4305189911505973</v>
      </c>
      <c r="J15" s="117">
        <v>2.3278168778272179</v>
      </c>
      <c r="K15" s="118">
        <v>1.1658055479268725</v>
      </c>
      <c r="L15" s="117">
        <v>0</v>
      </c>
      <c r="M15" s="118">
        <v>0</v>
      </c>
      <c r="N15" s="117">
        <v>1.1906935159008121</v>
      </c>
      <c r="O15" s="188">
        <v>0.69985605288703345</v>
      </c>
      <c r="P15" s="119"/>
      <c r="Q15" s="119"/>
      <c r="R15" s="119"/>
      <c r="S15" s="119"/>
      <c r="T15" s="119"/>
      <c r="U15" s="119"/>
      <c r="V15" s="119"/>
      <c r="W15" s="119"/>
      <c r="X15" s="119"/>
      <c r="Y15" s="119"/>
      <c r="Z15" s="119"/>
      <c r="AA15" s="119"/>
      <c r="AB15" s="119"/>
      <c r="AC15" s="119"/>
      <c r="AD15" s="119"/>
      <c r="AE15" s="119"/>
      <c r="AF15" s="119"/>
      <c r="AG15" s="119"/>
      <c r="AH15" s="119"/>
      <c r="AI15" s="119"/>
    </row>
    <row r="16" spans="1:35">
      <c r="A16" s="222" t="s">
        <v>34</v>
      </c>
      <c r="B16" s="223">
        <v>0.97087378640776711</v>
      </c>
      <c r="C16" s="224">
        <v>0.97087376759222244</v>
      </c>
      <c r="D16" s="223">
        <v>5.8252427184466011</v>
      </c>
      <c r="E16" s="224">
        <v>1.9417476483251686</v>
      </c>
      <c r="F16" s="223">
        <v>0</v>
      </c>
      <c r="G16" s="224">
        <v>0</v>
      </c>
      <c r="H16" s="223">
        <v>0</v>
      </c>
      <c r="I16" s="224">
        <v>0</v>
      </c>
      <c r="J16" s="223">
        <v>2.912621359223301</v>
      </c>
      <c r="K16" s="224">
        <v>1.6816024972969521</v>
      </c>
      <c r="L16" s="223">
        <v>0</v>
      </c>
      <c r="M16" s="224">
        <v>0</v>
      </c>
      <c r="N16" s="223">
        <v>0</v>
      </c>
      <c r="O16" s="225">
        <v>0</v>
      </c>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46</v>
      </c>
      <c r="B17" s="117">
        <v>0.98816318578002216</v>
      </c>
      <c r="C17" s="118">
        <v>0.99105780519454278</v>
      </c>
      <c r="D17" s="117">
        <v>2.111839177081801</v>
      </c>
      <c r="E17" s="118">
        <v>1.2750410762504703</v>
      </c>
      <c r="F17" s="117">
        <v>0.98816318578002216</v>
      </c>
      <c r="G17" s="118">
        <v>0.99105780519454278</v>
      </c>
      <c r="H17" s="117">
        <v>1.71704107284618</v>
      </c>
      <c r="I17" s="118">
        <v>1.3769850407838158</v>
      </c>
      <c r="J17" s="117">
        <v>4.3534441478134909</v>
      </c>
      <c r="K17" s="118">
        <v>1.946477867406182</v>
      </c>
      <c r="L17" s="117">
        <v>0.92980549104923726</v>
      </c>
      <c r="M17" s="118">
        <v>0.66621674616198912</v>
      </c>
      <c r="N17" s="117">
        <v>0.39376045727640763</v>
      </c>
      <c r="O17" s="188">
        <v>0.39484080423584833</v>
      </c>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32</v>
      </c>
      <c r="B18" s="117">
        <v>0.63026602107942686</v>
      </c>
      <c r="C18" s="118">
        <v>0.63046655268349372</v>
      </c>
      <c r="D18" s="117">
        <v>0</v>
      </c>
      <c r="E18" s="118">
        <v>0</v>
      </c>
      <c r="F18" s="117">
        <v>0</v>
      </c>
      <c r="G18" s="118">
        <v>0</v>
      </c>
      <c r="H18" s="117">
        <v>0</v>
      </c>
      <c r="I18" s="118">
        <v>0</v>
      </c>
      <c r="J18" s="117">
        <v>0</v>
      </c>
      <c r="K18" s="118">
        <v>0</v>
      </c>
      <c r="L18" s="117">
        <v>0.65979999129667122</v>
      </c>
      <c r="M18" s="118">
        <v>0.66025866754665852</v>
      </c>
      <c r="N18" s="117">
        <v>0</v>
      </c>
      <c r="O18" s="188">
        <v>0</v>
      </c>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75</v>
      </c>
      <c r="B19" s="117">
        <v>1.947537923074145</v>
      </c>
      <c r="C19" s="118">
        <v>0.61404367794527703</v>
      </c>
      <c r="D19" s="117">
        <v>4.7413928342789484</v>
      </c>
      <c r="E19" s="118">
        <v>1.4025797539421241</v>
      </c>
      <c r="F19" s="117">
        <v>2.171039722504192</v>
      </c>
      <c r="G19" s="118">
        <v>0.92451393402850279</v>
      </c>
      <c r="H19" s="117">
        <v>2.686526729203762</v>
      </c>
      <c r="I19" s="118">
        <v>1.2809075698290662</v>
      </c>
      <c r="J19" s="117">
        <v>0.57209879631034799</v>
      </c>
      <c r="K19" s="118">
        <v>0.58332838607998272</v>
      </c>
      <c r="L19" s="117">
        <v>0.45680316933636939</v>
      </c>
      <c r="M19" s="118">
        <v>0.27341456531486996</v>
      </c>
      <c r="N19" s="117">
        <v>4.9404041642371022</v>
      </c>
      <c r="O19" s="188">
        <v>2.3475976735010127</v>
      </c>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37</v>
      </c>
      <c r="B20" s="117">
        <v>0</v>
      </c>
      <c r="C20" s="118">
        <v>0</v>
      </c>
      <c r="D20" s="117">
        <v>0.54245574512201444</v>
      </c>
      <c r="E20" s="118">
        <v>0.54211382621887971</v>
      </c>
      <c r="F20" s="117">
        <v>0</v>
      </c>
      <c r="G20" s="118">
        <v>0</v>
      </c>
      <c r="H20" s="117">
        <v>0</v>
      </c>
      <c r="I20" s="118">
        <v>0</v>
      </c>
      <c r="J20" s="117">
        <v>0</v>
      </c>
      <c r="K20" s="118">
        <v>0</v>
      </c>
      <c r="L20" s="117">
        <v>0</v>
      </c>
      <c r="M20" s="118">
        <v>0</v>
      </c>
      <c r="N20" s="117">
        <v>0</v>
      </c>
      <c r="O20" s="188">
        <v>0</v>
      </c>
      <c r="P20" s="119"/>
      <c r="Q20" s="119"/>
      <c r="R20" s="119"/>
      <c r="S20" s="119"/>
      <c r="T20" s="119"/>
      <c r="U20" s="119"/>
      <c r="V20" s="119"/>
      <c r="W20" s="119"/>
      <c r="X20" s="119"/>
      <c r="Y20" s="119"/>
      <c r="Z20" s="119"/>
      <c r="AA20" s="119"/>
      <c r="AB20" s="119"/>
      <c r="AC20" s="119"/>
      <c r="AD20" s="119"/>
      <c r="AE20" s="119"/>
      <c r="AF20" s="119"/>
      <c r="AG20" s="119"/>
      <c r="AH20" s="119"/>
      <c r="AI20" s="119"/>
    </row>
    <row r="21" spans="1:35" ht="14" thickBot="1">
      <c r="A21" s="192" t="s">
        <v>67</v>
      </c>
      <c r="B21" s="193">
        <v>1.6842251097843119</v>
      </c>
      <c r="C21" s="194">
        <v>0.69015296320283959</v>
      </c>
      <c r="D21" s="193">
        <v>5.2123771593277901</v>
      </c>
      <c r="E21" s="194">
        <v>1.0973056680687361</v>
      </c>
      <c r="F21" s="193">
        <v>0.84532511846420921</v>
      </c>
      <c r="G21" s="194">
        <v>0.43562802159864256</v>
      </c>
      <c r="H21" s="193">
        <v>1.468929780743212</v>
      </c>
      <c r="I21" s="194">
        <v>0.66074557670679834</v>
      </c>
      <c r="J21" s="193">
        <v>0.26249270853224549</v>
      </c>
      <c r="K21" s="194">
        <v>0.37125694888605565</v>
      </c>
      <c r="L21" s="193">
        <v>0.9355682228456319</v>
      </c>
      <c r="M21" s="194">
        <v>0.49191153412480138</v>
      </c>
      <c r="N21" s="193">
        <v>1.921376278775019</v>
      </c>
      <c r="O21" s="195">
        <v>0.69189624165331953</v>
      </c>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24"/>
      <c r="B22" s="117"/>
      <c r="C22" s="118"/>
      <c r="D22" s="117"/>
      <c r="E22" s="118"/>
      <c r="F22" s="117"/>
      <c r="G22" s="118"/>
      <c r="H22" s="117"/>
      <c r="I22" s="118"/>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82" t="s">
        <v>203</v>
      </c>
      <c r="B23" s="117"/>
      <c r="C23" s="118"/>
      <c r="D23" s="117"/>
      <c r="E23" s="118"/>
      <c r="F23" s="117"/>
      <c r="G23" s="118"/>
      <c r="H23" s="117"/>
      <c r="I23" s="118"/>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43" t="s">
        <v>204</v>
      </c>
      <c r="B24" s="117"/>
      <c r="C24" s="118"/>
      <c r="D24" s="117"/>
      <c r="E24" s="118"/>
      <c r="F24" s="117"/>
      <c r="G24" s="118"/>
      <c r="H24" s="117"/>
      <c r="I24" s="118"/>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80" t="s">
        <v>320</v>
      </c>
    </row>
    <row r="26" spans="1:35">
      <c r="A26" s="75"/>
    </row>
    <row r="65" spans="1:1">
      <c r="A65" s="82" t="s">
        <v>316</v>
      </c>
    </row>
    <row r="66" spans="1:1">
      <c r="A66" s="82" t="s">
        <v>431</v>
      </c>
    </row>
    <row r="67" spans="1:1">
      <c r="A67" s="82" t="s">
        <v>430</v>
      </c>
    </row>
    <row r="68" spans="1:1">
      <c r="A68" s="82" t="s">
        <v>429</v>
      </c>
    </row>
  </sheetData>
  <sortState xmlns:xlrd2="http://schemas.microsoft.com/office/spreadsheetml/2017/richdata2" ref="A11:O21">
    <sortCondition ref="A11"/>
  </sortState>
  <customSheetViews>
    <customSheetView guid="{D5EBC263-696F-49EE-8F70-9720399D0AE4}" scale="80" showGridLines="0">
      <selection activeCell="J2" sqref="J2"/>
      <pageMargins left="0.7" right="0.7" top="0.75" bottom="0.75" header="0.3" footer="0.3"/>
      <pageSetup paperSize="9" orientation="portrait" r:id="rId1"/>
    </customSheetView>
    <customSheetView guid="{353D1C49-C974-412E-95D5-6B2FB5C60A84}" scale="80" showGridLines="0">
      <selection activeCell="J2" sqref="J2"/>
      <pageMargins left="0.7" right="0.7" top="0.75" bottom="0.75" header="0.3" footer="0.3"/>
      <pageSetup paperSize="9" orientation="portrait" r:id="rId2"/>
    </customSheetView>
  </customSheetViews>
  <mergeCells count="9">
    <mergeCell ref="A7:A10"/>
    <mergeCell ref="B7:O8"/>
    <mergeCell ref="B9:C9"/>
    <mergeCell ref="D9:E9"/>
    <mergeCell ref="F9:G9"/>
    <mergeCell ref="H9:I9"/>
    <mergeCell ref="J9:K9"/>
    <mergeCell ref="L9:M9"/>
    <mergeCell ref="N9:O9"/>
  </mergeCells>
  <pageMargins left="0.7" right="0.7" top="0.75" bottom="0.75" header="0.3" footer="0.3"/>
  <pageSetup paperSize="9"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I86"/>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BMUL.NO.STUTC_REL</v>
      </c>
      <c r="B1" s="43"/>
      <c r="C1" s="43"/>
      <c r="D1" s="43"/>
      <c r="E1" s="43"/>
      <c r="F1" s="43"/>
      <c r="G1" s="43"/>
      <c r="H1" s="43"/>
      <c r="I1" s="43"/>
      <c r="J1" s="77" t="s">
        <v>354</v>
      </c>
    </row>
    <row r="2" spans="1:35">
      <c r="A2" s="43" t="s">
        <v>270</v>
      </c>
      <c r="B2" s="43"/>
      <c r="C2" s="43"/>
      <c r="D2" s="43"/>
      <c r="E2" s="43"/>
      <c r="F2" s="43"/>
      <c r="G2" s="43"/>
      <c r="H2" s="43"/>
      <c r="I2" s="43"/>
      <c r="J2" s="15" t="s">
        <v>392</v>
      </c>
    </row>
    <row r="3" spans="1:35">
      <c r="A3" s="12" t="s">
        <v>297</v>
      </c>
      <c r="B3" s="43"/>
      <c r="C3" s="43"/>
      <c r="D3" s="43"/>
      <c r="E3" s="43"/>
      <c r="F3" s="43"/>
      <c r="G3" s="43"/>
      <c r="H3" s="43"/>
      <c r="I3" s="43"/>
    </row>
    <row r="4" spans="1:35">
      <c r="A4" s="184" t="s">
        <v>98</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c r="J6" s="119"/>
    </row>
    <row r="7" spans="1:35" s="201" customFormat="1">
      <c r="A7" s="435"/>
      <c r="B7" s="386" t="s">
        <v>205</v>
      </c>
      <c r="C7" s="387"/>
      <c r="D7" s="387"/>
      <c r="E7" s="387"/>
      <c r="F7" s="387"/>
      <c r="G7" s="387"/>
      <c r="H7" s="387"/>
      <c r="I7" s="387"/>
      <c r="J7" s="387"/>
      <c r="K7" s="423"/>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379"/>
      <c r="C8" s="380"/>
      <c r="D8" s="380"/>
      <c r="E8" s="380"/>
      <c r="F8" s="380"/>
      <c r="G8" s="380"/>
      <c r="H8" s="380"/>
      <c r="I8" s="380"/>
      <c r="J8" s="380"/>
      <c r="K8" s="381"/>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108.75" customHeight="1">
      <c r="A9" s="436"/>
      <c r="B9" s="406" t="s">
        <v>210</v>
      </c>
      <c r="C9" s="406"/>
      <c r="D9" s="406" t="s">
        <v>206</v>
      </c>
      <c r="E9" s="406"/>
      <c r="F9" s="406" t="s">
        <v>207</v>
      </c>
      <c r="G9" s="406"/>
      <c r="H9" s="406" t="s">
        <v>208</v>
      </c>
      <c r="I9" s="406"/>
      <c r="J9" s="406" t="s">
        <v>209</v>
      </c>
      <c r="K9" s="422"/>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44" t="s">
        <v>490</v>
      </c>
      <c r="C10" s="145" t="s">
        <v>309</v>
      </c>
      <c r="D10" s="144" t="s">
        <v>490</v>
      </c>
      <c r="E10" s="145" t="s">
        <v>309</v>
      </c>
      <c r="F10" s="144" t="s">
        <v>490</v>
      </c>
      <c r="G10" s="145" t="s">
        <v>309</v>
      </c>
      <c r="H10" s="144" t="s">
        <v>490</v>
      </c>
      <c r="I10" s="145" t="s">
        <v>309</v>
      </c>
      <c r="J10" s="144" t="s">
        <v>490</v>
      </c>
      <c r="K10" s="319" t="s">
        <v>309</v>
      </c>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97.652848369863165</v>
      </c>
      <c r="C11" s="118">
        <v>0.44307722764816065</v>
      </c>
      <c r="D11" s="117">
        <v>99.103121915978619</v>
      </c>
      <c r="E11" s="118">
        <v>0.24648442032097104</v>
      </c>
      <c r="F11" s="117">
        <v>97.498562482256517</v>
      </c>
      <c r="G11" s="118">
        <v>0.51593116101486736</v>
      </c>
      <c r="H11" s="117">
        <v>96.985269574210648</v>
      </c>
      <c r="I11" s="118">
        <v>0.7376557919164638</v>
      </c>
      <c r="J11" s="117">
        <v>92.952597451797402</v>
      </c>
      <c r="K11" s="188">
        <v>0.82164253706155677</v>
      </c>
      <c r="L11" s="119"/>
      <c r="M11" s="119"/>
      <c r="N11" s="119"/>
      <c r="O11" s="119"/>
      <c r="P11" s="119"/>
      <c r="Q11" s="119"/>
      <c r="R11" s="119"/>
      <c r="S11" s="119"/>
      <c r="T11" s="119"/>
      <c r="U11" s="119"/>
      <c r="V11" s="119"/>
      <c r="W11" s="119"/>
      <c r="X11" s="119"/>
      <c r="Y11" s="119"/>
      <c r="Z11" s="119"/>
      <c r="AA11" s="119"/>
      <c r="AB11" s="119"/>
      <c r="AC11" s="119"/>
      <c r="AD11" s="119"/>
    </row>
    <row r="12" spans="1:35">
      <c r="A12" s="191" t="s">
        <v>52</v>
      </c>
      <c r="B12" s="117">
        <v>97.029327165243998</v>
      </c>
      <c r="C12" s="118">
        <v>0.4565728049948275</v>
      </c>
      <c r="D12" s="117">
        <v>99.043436848809336</v>
      </c>
      <c r="E12" s="118">
        <v>0.26196569199452119</v>
      </c>
      <c r="F12" s="117">
        <v>96.833385529383733</v>
      </c>
      <c r="G12" s="118">
        <v>0.4415815347226783</v>
      </c>
      <c r="H12" s="117">
        <v>94.394969193084165</v>
      </c>
      <c r="I12" s="118">
        <v>0.56668157067488323</v>
      </c>
      <c r="J12" s="117">
        <v>91.531030394372024</v>
      </c>
      <c r="K12" s="188">
        <v>0.70925867948751165</v>
      </c>
      <c r="L12" s="119"/>
      <c r="M12" s="119"/>
      <c r="N12" s="119"/>
      <c r="P12" s="119"/>
      <c r="Q12" s="119"/>
      <c r="R12" s="119"/>
      <c r="S12" s="119"/>
      <c r="T12" s="119"/>
      <c r="U12" s="119"/>
      <c r="V12" s="119"/>
      <c r="W12" s="119"/>
      <c r="X12" s="119"/>
      <c r="Y12" s="119"/>
      <c r="Z12" s="119"/>
      <c r="AA12" s="119"/>
      <c r="AB12" s="119"/>
      <c r="AC12" s="119"/>
      <c r="AD12" s="119"/>
    </row>
    <row r="13" spans="1:35">
      <c r="A13" s="191" t="s">
        <v>61</v>
      </c>
      <c r="B13" s="117">
        <v>97.379312155516175</v>
      </c>
      <c r="C13" s="118">
        <v>0.29097101191122471</v>
      </c>
      <c r="D13" s="117">
        <v>98.696692155036857</v>
      </c>
      <c r="E13" s="118">
        <v>0.22749267016331445</v>
      </c>
      <c r="F13" s="117">
        <v>96.479885247540295</v>
      </c>
      <c r="G13" s="118">
        <v>0.39829650726819005</v>
      </c>
      <c r="H13" s="117">
        <v>94.277052245780354</v>
      </c>
      <c r="I13" s="118">
        <v>0.54281208448176888</v>
      </c>
      <c r="J13" s="117">
        <v>92.668740024399639</v>
      </c>
      <c r="K13" s="188">
        <v>0.46885840350523533</v>
      </c>
      <c r="L13" s="119"/>
      <c r="M13" s="119"/>
      <c r="N13" s="119"/>
      <c r="O13" s="119"/>
      <c r="P13" s="119"/>
      <c r="Q13" s="119"/>
      <c r="R13" s="119"/>
      <c r="S13" s="119"/>
      <c r="T13" s="119"/>
      <c r="U13" s="119"/>
      <c r="V13" s="119"/>
      <c r="W13" s="119"/>
      <c r="X13" s="119"/>
      <c r="Y13" s="119"/>
      <c r="Z13" s="119"/>
      <c r="AA13" s="119"/>
      <c r="AB13" s="119"/>
      <c r="AC13" s="119"/>
      <c r="AD13" s="119"/>
    </row>
    <row r="14" spans="1:35">
      <c r="A14" s="191" t="s">
        <v>64</v>
      </c>
      <c r="B14" s="117">
        <v>96.700448893721941</v>
      </c>
      <c r="C14" s="118">
        <v>0.34517653507429191</v>
      </c>
      <c r="D14" s="117">
        <v>95.096486224128114</v>
      </c>
      <c r="E14" s="118">
        <v>0.41562566322403316</v>
      </c>
      <c r="F14" s="117">
        <v>88.377957167261258</v>
      </c>
      <c r="G14" s="118">
        <v>0.56641386067267951</v>
      </c>
      <c r="H14" s="117">
        <v>81.806839782008893</v>
      </c>
      <c r="I14" s="118">
        <v>0.85772167387096199</v>
      </c>
      <c r="J14" s="117">
        <v>90.673980419830585</v>
      </c>
      <c r="K14" s="188">
        <v>0.66181387770412692</v>
      </c>
      <c r="L14" s="119"/>
      <c r="M14" s="119"/>
      <c r="N14" s="119"/>
      <c r="O14" s="119"/>
      <c r="P14" s="119"/>
      <c r="Q14" s="119"/>
      <c r="R14" s="119"/>
      <c r="S14" s="119"/>
      <c r="T14" s="119"/>
      <c r="U14" s="119"/>
      <c r="V14" s="119"/>
      <c r="W14" s="119"/>
      <c r="X14" s="119"/>
      <c r="Y14" s="119"/>
      <c r="Z14" s="119"/>
      <c r="AA14" s="119"/>
      <c r="AB14" s="119"/>
      <c r="AC14" s="119"/>
      <c r="AD14" s="119"/>
    </row>
    <row r="15" spans="1:35">
      <c r="A15" s="191" t="s">
        <v>76</v>
      </c>
      <c r="B15" s="117">
        <v>96.061181395509493</v>
      </c>
      <c r="C15" s="118">
        <v>0.41687559852060035</v>
      </c>
      <c r="D15" s="117">
        <v>95.284438225943759</v>
      </c>
      <c r="E15" s="118">
        <v>0.37332214380411527</v>
      </c>
      <c r="F15" s="117">
        <v>90.576196336251797</v>
      </c>
      <c r="G15" s="118">
        <v>0.63557556096727075</v>
      </c>
      <c r="H15" s="117">
        <v>94.911992114272635</v>
      </c>
      <c r="I15" s="118">
        <v>0.57702571344035969</v>
      </c>
      <c r="J15" s="117">
        <v>86.426761180148574</v>
      </c>
      <c r="K15" s="188">
        <v>0.79734724860508366</v>
      </c>
      <c r="L15" s="119"/>
      <c r="M15" s="119"/>
      <c r="N15" s="119"/>
      <c r="O15" s="119"/>
      <c r="P15" s="119"/>
      <c r="Q15" s="119"/>
      <c r="R15" s="119"/>
      <c r="S15" s="119"/>
      <c r="T15" s="119"/>
      <c r="U15" s="119"/>
      <c r="V15" s="119"/>
      <c r="W15" s="119"/>
      <c r="X15" s="119"/>
      <c r="Y15" s="119"/>
      <c r="Z15" s="119"/>
      <c r="AA15" s="119"/>
      <c r="AB15" s="119"/>
      <c r="AC15" s="119"/>
      <c r="AD15" s="119"/>
    </row>
    <row r="16" spans="1:35">
      <c r="A16" s="258" t="s">
        <v>265</v>
      </c>
      <c r="B16" s="117">
        <v>96.43619352723961</v>
      </c>
      <c r="C16" s="118">
        <v>0.41880988229216387</v>
      </c>
      <c r="D16" s="117">
        <v>98.5048696081369</v>
      </c>
      <c r="E16" s="118">
        <v>0.235858061211596</v>
      </c>
      <c r="F16" s="117">
        <v>94.568406524887706</v>
      </c>
      <c r="G16" s="118">
        <v>0.54530277871863109</v>
      </c>
      <c r="H16" s="117">
        <v>97.687758904279207</v>
      </c>
      <c r="I16" s="118">
        <v>0.3633278924271619</v>
      </c>
      <c r="J16" s="117">
        <v>94.17560188934398</v>
      </c>
      <c r="K16" s="188">
        <v>0.6171723506851321</v>
      </c>
      <c r="L16" s="119"/>
      <c r="M16" s="119"/>
      <c r="N16" s="119"/>
      <c r="O16" s="119"/>
      <c r="P16" s="119"/>
      <c r="Q16" s="119"/>
      <c r="R16" s="119"/>
      <c r="S16" s="119"/>
      <c r="T16" s="119"/>
      <c r="U16" s="119"/>
      <c r="V16" s="119"/>
      <c r="W16" s="119"/>
      <c r="X16" s="119"/>
      <c r="Y16" s="119"/>
      <c r="Z16" s="119"/>
      <c r="AA16" s="119"/>
      <c r="AB16" s="119"/>
      <c r="AC16" s="119"/>
      <c r="AD16" s="119"/>
    </row>
    <row r="17" spans="1:30">
      <c r="A17" s="191" t="s">
        <v>42</v>
      </c>
      <c r="B17" s="117">
        <v>95.936130784995839</v>
      </c>
      <c r="C17" s="118">
        <v>0.54479351472098658</v>
      </c>
      <c r="D17" s="117">
        <v>97.455450074642485</v>
      </c>
      <c r="E17" s="118">
        <v>0.34969184943373938</v>
      </c>
      <c r="F17" s="117">
        <v>94.447391082607112</v>
      </c>
      <c r="G17" s="118">
        <v>0.47042540717937498</v>
      </c>
      <c r="H17" s="117">
        <v>98.393459346886701</v>
      </c>
      <c r="I17" s="118">
        <v>0.27334492433839724</v>
      </c>
      <c r="J17" s="117">
        <v>90.704798252712976</v>
      </c>
      <c r="K17" s="188">
        <v>0.82937815176640883</v>
      </c>
      <c r="L17" s="119"/>
      <c r="M17" s="119"/>
      <c r="N17" s="119"/>
      <c r="O17" s="119"/>
      <c r="P17" s="119"/>
      <c r="Q17" s="119"/>
      <c r="R17" s="119"/>
      <c r="S17" s="119"/>
      <c r="T17" s="119"/>
      <c r="U17" s="119"/>
      <c r="V17" s="119"/>
      <c r="W17" s="119"/>
      <c r="X17" s="119"/>
      <c r="Y17" s="119"/>
      <c r="Z17" s="119"/>
      <c r="AA17" s="119"/>
      <c r="AB17" s="119"/>
      <c r="AC17" s="119"/>
      <c r="AD17" s="119"/>
    </row>
    <row r="18" spans="1:30">
      <c r="A18" s="191" t="s">
        <v>79</v>
      </c>
      <c r="B18" s="117">
        <v>93.541796543020922</v>
      </c>
      <c r="C18" s="118">
        <v>0.61033186456696487</v>
      </c>
      <c r="D18" s="117">
        <v>96.028449936397607</v>
      </c>
      <c r="E18" s="118">
        <v>0.48591397143919068</v>
      </c>
      <c r="F18" s="117">
        <v>87.290579811314672</v>
      </c>
      <c r="G18" s="118">
        <v>0.82484536912550555</v>
      </c>
      <c r="H18" s="117">
        <v>79.632690429676501</v>
      </c>
      <c r="I18" s="118">
        <v>1.4113548262255327</v>
      </c>
      <c r="J18" s="117">
        <v>88.812947883469391</v>
      </c>
      <c r="K18" s="188">
        <v>0.93551110032281015</v>
      </c>
      <c r="L18" s="119"/>
      <c r="M18" s="119"/>
      <c r="N18" s="119"/>
      <c r="O18" s="119"/>
      <c r="P18" s="119"/>
      <c r="Q18" s="119"/>
      <c r="R18" s="119"/>
      <c r="S18" s="119"/>
      <c r="T18" s="119"/>
      <c r="U18" s="119"/>
      <c r="V18" s="119"/>
      <c r="W18" s="119"/>
      <c r="X18" s="119"/>
      <c r="Y18" s="119"/>
      <c r="Z18" s="119"/>
      <c r="AA18" s="119"/>
      <c r="AB18" s="119"/>
      <c r="AC18" s="119"/>
      <c r="AD18" s="119"/>
    </row>
    <row r="19" spans="1:30">
      <c r="A19" s="191" t="s">
        <v>63</v>
      </c>
      <c r="B19" s="117">
        <v>97.115656333336872</v>
      </c>
      <c r="C19" s="118">
        <v>0.68533950876103011</v>
      </c>
      <c r="D19" s="117">
        <v>96.35889343435862</v>
      </c>
      <c r="E19" s="118">
        <v>0.69212071554565813</v>
      </c>
      <c r="F19" s="117">
        <v>90.352122347005292</v>
      </c>
      <c r="G19" s="118">
        <v>0.96363266363510658</v>
      </c>
      <c r="H19" s="117">
        <v>90.212980052743447</v>
      </c>
      <c r="I19" s="118">
        <v>1.1538119960057247</v>
      </c>
      <c r="J19" s="117">
        <v>92.036050593064076</v>
      </c>
      <c r="K19" s="188">
        <v>0.87782816509466677</v>
      </c>
      <c r="L19" s="119"/>
      <c r="M19" s="119"/>
      <c r="N19" s="119"/>
      <c r="O19" s="119"/>
      <c r="P19" s="119"/>
      <c r="Q19" s="119"/>
      <c r="R19" s="119"/>
      <c r="S19" s="119"/>
      <c r="T19" s="119"/>
      <c r="U19" s="119"/>
      <c r="V19" s="119"/>
      <c r="W19" s="119"/>
      <c r="X19" s="119"/>
      <c r="Y19" s="119"/>
      <c r="Z19" s="119"/>
      <c r="AA19" s="119"/>
      <c r="AB19" s="119"/>
      <c r="AC19" s="119"/>
      <c r="AD19" s="119"/>
    </row>
    <row r="20" spans="1:30">
      <c r="A20" s="191" t="s">
        <v>31</v>
      </c>
      <c r="B20" s="117">
        <v>92.684921917449628</v>
      </c>
      <c r="C20" s="118">
        <v>0.94998473641552161</v>
      </c>
      <c r="D20" s="117">
        <v>95.625730552300595</v>
      </c>
      <c r="E20" s="118">
        <v>0.45026512466309088</v>
      </c>
      <c r="F20" s="117">
        <v>88.695939720675042</v>
      </c>
      <c r="G20" s="118">
        <v>1.0139606316329859</v>
      </c>
      <c r="H20" s="117">
        <v>92.973462787989334</v>
      </c>
      <c r="I20" s="118">
        <v>0.75984460377870611</v>
      </c>
      <c r="J20" s="117">
        <v>86.108834371993893</v>
      </c>
      <c r="K20" s="188">
        <v>1.2484135947053672</v>
      </c>
      <c r="L20" s="119"/>
      <c r="M20" s="119"/>
      <c r="N20" s="119"/>
      <c r="O20" s="119"/>
      <c r="P20" s="119"/>
      <c r="Q20" s="119"/>
      <c r="R20" s="119"/>
      <c r="S20" s="119"/>
      <c r="T20" s="119"/>
      <c r="U20" s="119"/>
      <c r="V20" s="119"/>
      <c r="W20" s="119"/>
      <c r="X20" s="119"/>
      <c r="Y20" s="119"/>
      <c r="Z20" s="119"/>
      <c r="AA20" s="119"/>
      <c r="AB20" s="119"/>
      <c r="AC20" s="119"/>
      <c r="AD20" s="119"/>
    </row>
    <row r="21" spans="1:30">
      <c r="A21" s="191" t="s">
        <v>43</v>
      </c>
      <c r="B21" s="117">
        <v>95.986620247624046</v>
      </c>
      <c r="C21" s="118">
        <v>0.4115255372413143</v>
      </c>
      <c r="D21" s="117">
        <v>96.06053901227844</v>
      </c>
      <c r="E21" s="118">
        <v>0.45182978567136506</v>
      </c>
      <c r="F21" s="117">
        <v>86.748394217803167</v>
      </c>
      <c r="G21" s="118">
        <v>0.79659655090569936</v>
      </c>
      <c r="H21" s="117">
        <v>98.216916805093717</v>
      </c>
      <c r="I21" s="118">
        <v>0.26104645976520524</v>
      </c>
      <c r="J21" s="117">
        <v>87.256728087192187</v>
      </c>
      <c r="K21" s="188">
        <v>0.97404625707376769</v>
      </c>
      <c r="L21" s="119"/>
      <c r="M21" s="119"/>
      <c r="N21" s="119"/>
      <c r="O21" s="119"/>
      <c r="P21" s="119"/>
      <c r="Q21" s="119"/>
      <c r="R21" s="119"/>
      <c r="S21" s="119"/>
      <c r="T21" s="119"/>
      <c r="U21" s="119"/>
      <c r="V21" s="119"/>
      <c r="W21" s="119"/>
      <c r="X21" s="119"/>
      <c r="Y21" s="119"/>
      <c r="Z21" s="119"/>
      <c r="AA21" s="119"/>
      <c r="AB21" s="119"/>
      <c r="AC21" s="119"/>
      <c r="AD21" s="119"/>
    </row>
    <row r="22" spans="1:30">
      <c r="A22" s="191" t="s">
        <v>78</v>
      </c>
      <c r="B22" s="117">
        <v>95.530887042456698</v>
      </c>
      <c r="C22" s="118">
        <v>0.63760549269927258</v>
      </c>
      <c r="D22" s="117">
        <v>96.016763221996996</v>
      </c>
      <c r="E22" s="118">
        <v>0.46452588914801879</v>
      </c>
      <c r="F22" s="117">
        <v>87.047545607633609</v>
      </c>
      <c r="G22" s="118">
        <v>0.99234753559942923</v>
      </c>
      <c r="H22" s="117">
        <v>87.732278175729888</v>
      </c>
      <c r="I22" s="118">
        <v>1.4787351268121383</v>
      </c>
      <c r="J22" s="117">
        <v>92.052157581539362</v>
      </c>
      <c r="K22" s="188">
        <v>0.75237722759499981</v>
      </c>
      <c r="L22" s="119"/>
      <c r="M22" s="119"/>
      <c r="N22" s="119"/>
      <c r="O22" s="119"/>
      <c r="P22" s="119"/>
      <c r="Q22" s="119"/>
      <c r="R22" s="119"/>
      <c r="S22" s="119"/>
      <c r="T22" s="119"/>
      <c r="U22" s="119"/>
      <c r="V22" s="119"/>
      <c r="W22" s="119"/>
      <c r="X22" s="119"/>
      <c r="Y22" s="119"/>
      <c r="Z22" s="119"/>
      <c r="AA22" s="119"/>
      <c r="AB22" s="119"/>
      <c r="AC22" s="119"/>
      <c r="AD22" s="119"/>
    </row>
    <row r="23" spans="1:30">
      <c r="A23" s="191" t="s">
        <v>47</v>
      </c>
      <c r="B23" s="117">
        <v>98.59983831264465</v>
      </c>
      <c r="C23" s="118">
        <v>0.41947210240910249</v>
      </c>
      <c r="D23" s="117">
        <v>99.365368493080624</v>
      </c>
      <c r="E23" s="118">
        <v>0.23064503415479734</v>
      </c>
      <c r="F23" s="117">
        <v>95.595879710933119</v>
      </c>
      <c r="G23" s="118">
        <v>0.59560442673667979</v>
      </c>
      <c r="H23" s="117">
        <v>75.833700018612177</v>
      </c>
      <c r="I23" s="118">
        <v>1.5025883129829811</v>
      </c>
      <c r="J23" s="117">
        <v>92.33611347165882</v>
      </c>
      <c r="K23" s="188">
        <v>0.68782068982707345</v>
      </c>
      <c r="L23" s="119"/>
      <c r="M23" s="119"/>
      <c r="N23" s="119"/>
      <c r="O23" s="119"/>
      <c r="P23" s="119"/>
      <c r="Q23" s="119"/>
      <c r="R23" s="119"/>
      <c r="S23" s="119"/>
      <c r="T23" s="119"/>
      <c r="U23" s="119"/>
      <c r="V23" s="119"/>
      <c r="W23" s="119"/>
      <c r="X23" s="119"/>
      <c r="Y23" s="119"/>
      <c r="Z23" s="119"/>
      <c r="AA23" s="119"/>
      <c r="AB23" s="119"/>
      <c r="AC23" s="119"/>
      <c r="AD23" s="119"/>
    </row>
    <row r="24" spans="1:30">
      <c r="A24" s="191" t="s">
        <v>36</v>
      </c>
      <c r="B24" s="117">
        <v>97.43949135324732</v>
      </c>
      <c r="C24" s="118">
        <v>0.39038628565434308</v>
      </c>
      <c r="D24" s="117">
        <v>97.937471661841798</v>
      </c>
      <c r="E24" s="118">
        <v>0.31304318912622875</v>
      </c>
      <c r="F24" s="117">
        <v>93.207918569582631</v>
      </c>
      <c r="G24" s="118">
        <v>0.47412860913099408</v>
      </c>
      <c r="H24" s="117">
        <v>97.946373417466177</v>
      </c>
      <c r="I24" s="118">
        <v>0.26078550477965617</v>
      </c>
      <c r="J24" s="117">
        <v>92.442709926968476</v>
      </c>
      <c r="K24" s="188">
        <v>0.61077240145718548</v>
      </c>
      <c r="L24" s="119"/>
      <c r="M24" s="119"/>
      <c r="N24" s="119"/>
      <c r="O24" s="119"/>
      <c r="P24" s="119"/>
      <c r="Q24" s="119"/>
      <c r="R24" s="119"/>
      <c r="S24" s="119"/>
      <c r="T24" s="119"/>
      <c r="U24" s="119"/>
      <c r="V24" s="119"/>
      <c r="W24" s="119"/>
      <c r="X24" s="119"/>
      <c r="Y24" s="119"/>
      <c r="Z24" s="119"/>
      <c r="AA24" s="119"/>
      <c r="AB24" s="119"/>
      <c r="AC24" s="119"/>
      <c r="AD24" s="119"/>
    </row>
    <row r="25" spans="1:30">
      <c r="A25" s="191" t="s">
        <v>53</v>
      </c>
      <c r="B25" s="117">
        <v>96.670667541066095</v>
      </c>
      <c r="C25" s="118">
        <v>0.51087219880642343</v>
      </c>
      <c r="D25" s="117">
        <v>98.6297843259063</v>
      </c>
      <c r="E25" s="118">
        <v>0.21221977453253651</v>
      </c>
      <c r="F25" s="117">
        <v>95.104674216999072</v>
      </c>
      <c r="G25" s="118">
        <v>0.51290828840409042</v>
      </c>
      <c r="H25" s="117">
        <v>97.070874250810462</v>
      </c>
      <c r="I25" s="118">
        <v>0.38974523110280129</v>
      </c>
      <c r="J25" s="117">
        <v>90.123782389074876</v>
      </c>
      <c r="K25" s="188">
        <v>0.74967894608837815</v>
      </c>
      <c r="L25" s="119"/>
      <c r="M25" s="119"/>
      <c r="N25" s="119"/>
      <c r="O25" s="119"/>
      <c r="P25" s="119"/>
      <c r="Q25" s="119"/>
      <c r="R25" s="119"/>
      <c r="S25" s="119"/>
      <c r="T25" s="119"/>
      <c r="U25" s="119"/>
      <c r="V25" s="119"/>
      <c r="W25" s="119"/>
      <c r="X25" s="119"/>
      <c r="Y25" s="119"/>
      <c r="Z25" s="119"/>
      <c r="AA25" s="119"/>
      <c r="AB25" s="119"/>
      <c r="AC25" s="119"/>
      <c r="AD25" s="119"/>
    </row>
    <row r="26" spans="1:30">
      <c r="A26" s="191" t="s">
        <v>71</v>
      </c>
      <c r="B26" s="117">
        <v>93.970040471592071</v>
      </c>
      <c r="C26" s="118">
        <v>0.81667909101288327</v>
      </c>
      <c r="D26" s="117">
        <v>95.675291419201002</v>
      </c>
      <c r="E26" s="118">
        <v>0.41946856643397368</v>
      </c>
      <c r="F26" s="117">
        <v>92.558477206808561</v>
      </c>
      <c r="G26" s="118">
        <v>0.55310523998349281</v>
      </c>
      <c r="H26" s="117">
        <v>95.031336150825695</v>
      </c>
      <c r="I26" s="118">
        <v>0.56566285832844387</v>
      </c>
      <c r="J26" s="117">
        <v>85.430252555624961</v>
      </c>
      <c r="K26" s="188">
        <v>0.90156353484561336</v>
      </c>
      <c r="L26" s="119"/>
      <c r="M26" s="119"/>
      <c r="N26" s="119"/>
      <c r="O26" s="119"/>
      <c r="P26" s="119"/>
      <c r="Q26" s="119"/>
      <c r="R26" s="119"/>
      <c r="S26" s="119"/>
      <c r="T26" s="119"/>
      <c r="U26" s="119"/>
      <c r="V26" s="119"/>
      <c r="W26" s="119"/>
      <c r="X26" s="119"/>
      <c r="Y26" s="119"/>
      <c r="Z26" s="119"/>
      <c r="AA26" s="119"/>
      <c r="AB26" s="119"/>
      <c r="AC26" s="119"/>
      <c r="AD26" s="119"/>
    </row>
    <row r="27" spans="1:30">
      <c r="A27" s="191" t="s">
        <v>39</v>
      </c>
      <c r="B27" s="117">
        <v>98.684655111518992</v>
      </c>
      <c r="C27" s="118">
        <v>0.24159969370863899</v>
      </c>
      <c r="D27" s="117">
        <v>98.655508373513683</v>
      </c>
      <c r="E27" s="118">
        <v>0.20123206655964965</v>
      </c>
      <c r="F27" s="117">
        <v>96.664099818485866</v>
      </c>
      <c r="G27" s="118">
        <v>0.35235958489153846</v>
      </c>
      <c r="H27" s="117">
        <v>96.252872759382498</v>
      </c>
      <c r="I27" s="118">
        <v>0.46533387762232481</v>
      </c>
      <c r="J27" s="117">
        <v>95.904188507663719</v>
      </c>
      <c r="K27" s="188">
        <v>0.45499463771473947</v>
      </c>
      <c r="L27" s="119"/>
      <c r="M27" s="119"/>
      <c r="N27" s="119"/>
      <c r="O27" s="119"/>
      <c r="P27" s="119"/>
      <c r="Q27" s="119"/>
      <c r="R27" s="119"/>
      <c r="S27" s="119"/>
      <c r="T27" s="119"/>
      <c r="U27" s="119"/>
      <c r="V27" s="119"/>
      <c r="W27" s="119"/>
      <c r="X27" s="119"/>
      <c r="Y27" s="119"/>
      <c r="Z27" s="119"/>
      <c r="AA27" s="119"/>
      <c r="AB27" s="119"/>
      <c r="AC27" s="119"/>
      <c r="AD27" s="119"/>
    </row>
    <row r="28" spans="1:30">
      <c r="A28" s="191" t="s">
        <v>44</v>
      </c>
      <c r="B28" s="117">
        <v>94.7759380518808</v>
      </c>
      <c r="C28" s="118">
        <v>0.55320173122044103</v>
      </c>
      <c r="D28" s="117">
        <v>97.043970642036612</v>
      </c>
      <c r="E28" s="118">
        <v>0.49442246733877682</v>
      </c>
      <c r="F28" s="117">
        <v>88.452745571626934</v>
      </c>
      <c r="G28" s="118">
        <v>0.88146745811267357</v>
      </c>
      <c r="H28" s="117">
        <v>95.372830970141891</v>
      </c>
      <c r="I28" s="118">
        <v>0.58517505484764676</v>
      </c>
      <c r="J28" s="117">
        <v>82.940712271571854</v>
      </c>
      <c r="K28" s="188">
        <v>1.1747743735111329</v>
      </c>
      <c r="L28" s="119"/>
      <c r="M28" s="119"/>
      <c r="N28" s="119"/>
      <c r="O28" s="119"/>
      <c r="P28" s="119"/>
      <c r="Q28" s="119"/>
      <c r="R28" s="119"/>
      <c r="S28" s="119"/>
      <c r="T28" s="119"/>
      <c r="U28" s="119"/>
      <c r="V28" s="119"/>
      <c r="W28" s="119"/>
      <c r="X28" s="119"/>
      <c r="Y28" s="119"/>
      <c r="Z28" s="119"/>
      <c r="AA28" s="119"/>
      <c r="AB28" s="119"/>
      <c r="AC28" s="119"/>
      <c r="AD28" s="119"/>
    </row>
    <row r="29" spans="1:30">
      <c r="A29" s="191" t="s">
        <v>72</v>
      </c>
      <c r="B29" s="117">
        <v>98.228463922491088</v>
      </c>
      <c r="C29" s="118">
        <v>0.43362068217531285</v>
      </c>
      <c r="D29" s="117">
        <v>99.292691660241488</v>
      </c>
      <c r="E29" s="118">
        <v>0.24355993955041677</v>
      </c>
      <c r="F29" s="117">
        <v>98.243201321954146</v>
      </c>
      <c r="G29" s="118">
        <v>0.37302665626201015</v>
      </c>
      <c r="H29" s="117">
        <v>83.889537080713126</v>
      </c>
      <c r="I29" s="118">
        <v>1.0311250142872554</v>
      </c>
      <c r="J29" s="117">
        <v>93.428253196493657</v>
      </c>
      <c r="K29" s="188">
        <v>0.78352607595194668</v>
      </c>
      <c r="L29" s="119"/>
      <c r="M29" s="119"/>
      <c r="N29" s="119"/>
      <c r="O29" s="119"/>
      <c r="P29" s="119"/>
      <c r="Q29" s="119"/>
      <c r="R29" s="119"/>
      <c r="S29" s="119"/>
      <c r="T29" s="119"/>
      <c r="U29" s="119"/>
      <c r="V29" s="119"/>
      <c r="W29" s="119"/>
      <c r="X29" s="119"/>
      <c r="Y29" s="119"/>
      <c r="Z29" s="119"/>
      <c r="AA29" s="119"/>
      <c r="AB29" s="119"/>
      <c r="AC29" s="119"/>
      <c r="AD29" s="119"/>
    </row>
    <row r="30" spans="1:30">
      <c r="A30" s="191" t="s">
        <v>59</v>
      </c>
      <c r="B30" s="117">
        <v>96.911786233044751</v>
      </c>
      <c r="C30" s="118">
        <v>0.33952146437223607</v>
      </c>
      <c r="D30" s="117">
        <v>96.069640998369266</v>
      </c>
      <c r="E30" s="118">
        <v>0.41746446721868746</v>
      </c>
      <c r="F30" s="117">
        <v>90.957951410833061</v>
      </c>
      <c r="G30" s="118">
        <v>0.63364092385349802</v>
      </c>
      <c r="H30" s="117">
        <v>90.38306030128534</v>
      </c>
      <c r="I30" s="118">
        <v>0.70740744727410942</v>
      </c>
      <c r="J30" s="117">
        <v>83.052190974051314</v>
      </c>
      <c r="K30" s="188">
        <v>0.91946473007267315</v>
      </c>
      <c r="L30" s="119"/>
      <c r="M30" s="119"/>
      <c r="N30" s="119"/>
      <c r="O30" s="119"/>
      <c r="P30" s="119"/>
      <c r="Q30" s="119"/>
      <c r="R30" s="119"/>
      <c r="S30" s="119"/>
      <c r="T30" s="119"/>
      <c r="U30" s="119"/>
      <c r="V30" s="119"/>
      <c r="W30" s="119"/>
      <c r="X30" s="119"/>
      <c r="Y30" s="119"/>
      <c r="Z30" s="119"/>
      <c r="AA30" s="119"/>
      <c r="AB30" s="119"/>
      <c r="AC30" s="119"/>
      <c r="AD30" s="119"/>
    </row>
    <row r="31" spans="1:30">
      <c r="A31" s="191" t="s">
        <v>70</v>
      </c>
      <c r="B31" s="117">
        <v>93.04380698952157</v>
      </c>
      <c r="C31" s="118">
        <v>0.69535761609260127</v>
      </c>
      <c r="D31" s="117">
        <v>92.179790056045576</v>
      </c>
      <c r="E31" s="118">
        <v>0.66979888426735101</v>
      </c>
      <c r="F31" s="117">
        <v>90.402054102645835</v>
      </c>
      <c r="G31" s="118">
        <v>0.72212735041909126</v>
      </c>
      <c r="H31" s="117">
        <v>93.715834356135389</v>
      </c>
      <c r="I31" s="118">
        <v>0.59210066062663014</v>
      </c>
      <c r="J31" s="117">
        <v>88.997437836493347</v>
      </c>
      <c r="K31" s="188">
        <v>0.87698972494621596</v>
      </c>
      <c r="L31" s="119"/>
      <c r="M31" s="119"/>
      <c r="N31" s="119"/>
      <c r="O31" s="119"/>
      <c r="P31" s="119"/>
      <c r="Q31" s="119"/>
      <c r="R31" s="119"/>
      <c r="S31" s="119"/>
      <c r="T31" s="119"/>
      <c r="U31" s="119"/>
      <c r="V31" s="119"/>
      <c r="W31" s="119"/>
      <c r="X31" s="119"/>
      <c r="Y31" s="119"/>
      <c r="Z31" s="119"/>
      <c r="AA31" s="119"/>
      <c r="AB31" s="119"/>
      <c r="AC31" s="119"/>
      <c r="AD31" s="119"/>
    </row>
    <row r="32" spans="1:30">
      <c r="A32" s="191" t="s">
        <v>56</v>
      </c>
      <c r="B32" s="117">
        <v>95.929434469540126</v>
      </c>
      <c r="C32" s="118">
        <v>0.45524098103555749</v>
      </c>
      <c r="D32" s="117">
        <v>93.496147044293338</v>
      </c>
      <c r="E32" s="118">
        <v>0.55974890758682316</v>
      </c>
      <c r="F32" s="117">
        <v>93.420906601688813</v>
      </c>
      <c r="G32" s="118">
        <v>0.50414887230500272</v>
      </c>
      <c r="H32" s="117">
        <v>94.629939298560316</v>
      </c>
      <c r="I32" s="118">
        <v>0.43253479604075479</v>
      </c>
      <c r="J32" s="117">
        <v>82.95253380546238</v>
      </c>
      <c r="K32" s="188">
        <v>0.95113042166534156</v>
      </c>
      <c r="L32" s="119"/>
      <c r="M32" s="119"/>
      <c r="N32" s="119"/>
      <c r="O32" s="119"/>
      <c r="P32" s="119"/>
      <c r="Q32" s="119"/>
      <c r="R32" s="119"/>
      <c r="S32" s="119"/>
      <c r="T32" s="119"/>
      <c r="U32" s="119"/>
      <c r="V32" s="119"/>
      <c r="W32" s="119"/>
      <c r="X32" s="119"/>
      <c r="Y32" s="119"/>
      <c r="Z32" s="119"/>
      <c r="AA32" s="119"/>
      <c r="AB32" s="119"/>
      <c r="AC32" s="119"/>
      <c r="AD32" s="119"/>
    </row>
    <row r="33" spans="1:30">
      <c r="A33" s="191" t="s">
        <v>319</v>
      </c>
      <c r="B33" s="117">
        <v>84.917026976865984</v>
      </c>
      <c r="C33" s="118">
        <v>1.3481864652556876</v>
      </c>
      <c r="D33" s="117">
        <v>95.670570720030895</v>
      </c>
      <c r="E33" s="118">
        <v>0.6861713470298606</v>
      </c>
      <c r="F33" s="117">
        <v>85.80257981919388</v>
      </c>
      <c r="G33" s="118">
        <v>1.1221219455790534</v>
      </c>
      <c r="H33" s="117">
        <v>89.262525494160059</v>
      </c>
      <c r="I33" s="118">
        <v>1.1490490487641687</v>
      </c>
      <c r="J33" s="117">
        <v>82.169626810286957</v>
      </c>
      <c r="K33" s="188">
        <v>1.4593882469958031</v>
      </c>
      <c r="L33" s="119"/>
      <c r="M33" s="119"/>
      <c r="N33" s="119"/>
      <c r="O33" s="119"/>
      <c r="P33" s="119"/>
      <c r="Q33" s="119"/>
      <c r="R33" s="119"/>
      <c r="S33" s="119"/>
      <c r="T33" s="119"/>
      <c r="U33" s="119"/>
      <c r="V33" s="119"/>
      <c r="W33" s="119"/>
      <c r="X33" s="119"/>
      <c r="Y33" s="119"/>
      <c r="Z33" s="119"/>
      <c r="AA33" s="119"/>
      <c r="AB33" s="119"/>
      <c r="AC33" s="119"/>
      <c r="AD33" s="119"/>
    </row>
    <row r="34" spans="1:30">
      <c r="A34" s="191" t="s">
        <v>54</v>
      </c>
      <c r="B34" s="117">
        <v>97.469536392126116</v>
      </c>
      <c r="C34" s="118">
        <v>0.25100972997532539</v>
      </c>
      <c r="D34" s="117">
        <v>80.600537960802825</v>
      </c>
      <c r="E34" s="118">
        <v>0.74702964497486424</v>
      </c>
      <c r="F34" s="117">
        <v>94.031252771568177</v>
      </c>
      <c r="G34" s="118">
        <v>0.45981548072024953</v>
      </c>
      <c r="H34" s="117">
        <v>94.494388670839328</v>
      </c>
      <c r="I34" s="118">
        <v>0.47765912205837674</v>
      </c>
      <c r="J34" s="117">
        <v>92.145384941145011</v>
      </c>
      <c r="K34" s="188">
        <v>0.60388991531430514</v>
      </c>
      <c r="L34" s="119"/>
      <c r="M34" s="119"/>
      <c r="N34" s="119"/>
      <c r="O34" s="119"/>
      <c r="P34" s="119"/>
      <c r="Q34" s="119"/>
      <c r="R34" s="119"/>
      <c r="S34" s="119"/>
      <c r="T34" s="119"/>
      <c r="U34" s="119"/>
      <c r="V34" s="119"/>
      <c r="W34" s="119"/>
      <c r="X34" s="119"/>
      <c r="Y34" s="119"/>
      <c r="Z34" s="119"/>
      <c r="AA34" s="119"/>
      <c r="AB34" s="119"/>
      <c r="AC34" s="119"/>
      <c r="AD34" s="119"/>
    </row>
    <row r="35" spans="1:30">
      <c r="A35" s="191" t="s">
        <v>69</v>
      </c>
      <c r="B35" s="117">
        <v>95.959052410868622</v>
      </c>
      <c r="C35" s="118">
        <v>0.73348411358029364</v>
      </c>
      <c r="D35" s="117">
        <v>96.476239872278867</v>
      </c>
      <c r="E35" s="118">
        <v>0.54575866621402414</v>
      </c>
      <c r="F35" s="117">
        <v>88.68649170832164</v>
      </c>
      <c r="G35" s="118">
        <v>1.2806424097873015</v>
      </c>
      <c r="H35" s="117">
        <v>86.23760339371087</v>
      </c>
      <c r="I35" s="118">
        <v>1.2837595701403741</v>
      </c>
      <c r="J35" s="117">
        <v>80.519988343787645</v>
      </c>
      <c r="K35" s="188">
        <v>1.7962056309634868</v>
      </c>
      <c r="L35" s="119"/>
      <c r="M35" s="119"/>
      <c r="N35" s="119"/>
      <c r="O35" s="119"/>
      <c r="P35" s="119"/>
      <c r="Q35" s="119"/>
      <c r="R35" s="119"/>
      <c r="S35" s="119"/>
      <c r="T35" s="119"/>
      <c r="U35" s="119"/>
      <c r="V35" s="119"/>
      <c r="W35" s="119"/>
      <c r="X35" s="119"/>
      <c r="Y35" s="119"/>
      <c r="Z35" s="119"/>
      <c r="AA35" s="119"/>
      <c r="AB35" s="119"/>
      <c r="AC35" s="119"/>
      <c r="AD35" s="119"/>
    </row>
    <row r="36" spans="1:30">
      <c r="A36" s="191" t="s">
        <v>65</v>
      </c>
      <c r="B36" s="117">
        <v>94.309464506693459</v>
      </c>
      <c r="C36" s="118">
        <v>0.72171273834042282</v>
      </c>
      <c r="D36" s="117">
        <v>93.107534138269983</v>
      </c>
      <c r="E36" s="118">
        <v>0.52957694100947006</v>
      </c>
      <c r="F36" s="117">
        <v>94.245043505801178</v>
      </c>
      <c r="G36" s="118">
        <v>0.51018769827695942</v>
      </c>
      <c r="H36" s="117">
        <v>86.460652269461818</v>
      </c>
      <c r="I36" s="118">
        <v>0.84619809110059507</v>
      </c>
      <c r="J36" s="117">
        <v>88.732914528610635</v>
      </c>
      <c r="K36" s="188">
        <v>0.86619716237627642</v>
      </c>
      <c r="L36" s="119"/>
      <c r="M36" s="119"/>
      <c r="N36" s="119"/>
      <c r="O36" s="119"/>
      <c r="P36" s="119"/>
      <c r="Q36" s="119"/>
      <c r="R36" s="119"/>
      <c r="S36" s="119"/>
      <c r="T36" s="119"/>
      <c r="U36" s="119"/>
      <c r="V36" s="119"/>
      <c r="W36" s="119"/>
      <c r="X36" s="119"/>
      <c r="Y36" s="119"/>
      <c r="Z36" s="119"/>
      <c r="AA36" s="119"/>
      <c r="AB36" s="119"/>
      <c r="AC36" s="119"/>
      <c r="AD36" s="119"/>
    </row>
    <row r="37" spans="1:30">
      <c r="A37" s="191" t="s">
        <v>40</v>
      </c>
      <c r="B37" s="117">
        <v>95.280700424272752</v>
      </c>
      <c r="C37" s="118">
        <v>0.87949220082418</v>
      </c>
      <c r="D37" s="117">
        <v>96.18680388187903</v>
      </c>
      <c r="E37" s="118">
        <v>0.58345139727511541</v>
      </c>
      <c r="F37" s="117">
        <v>93.464021315127724</v>
      </c>
      <c r="G37" s="118">
        <v>0.68109151210814456</v>
      </c>
      <c r="H37" s="117">
        <v>97.986123142487642</v>
      </c>
      <c r="I37" s="118">
        <v>0.53121320317467857</v>
      </c>
      <c r="J37" s="117">
        <v>83.348739574154934</v>
      </c>
      <c r="K37" s="188">
        <v>1.078560906392779</v>
      </c>
      <c r="L37" s="119"/>
      <c r="M37" s="119"/>
      <c r="N37" s="119"/>
      <c r="O37" s="119"/>
      <c r="P37" s="119"/>
      <c r="Q37" s="119"/>
      <c r="R37" s="119"/>
      <c r="S37" s="119"/>
      <c r="T37" s="119"/>
      <c r="U37" s="119"/>
      <c r="V37" s="119"/>
      <c r="W37" s="119"/>
      <c r="X37" s="119"/>
      <c r="Y37" s="119"/>
      <c r="Z37" s="119"/>
      <c r="AA37" s="119"/>
      <c r="AB37" s="119"/>
      <c r="AC37" s="119"/>
      <c r="AD37" s="119"/>
    </row>
    <row r="38" spans="1:30">
      <c r="A38" s="191" t="s">
        <v>33</v>
      </c>
      <c r="B38" s="117">
        <v>96.267551702703543</v>
      </c>
      <c r="C38" s="118">
        <v>0.40280035118438673</v>
      </c>
      <c r="D38" s="117">
        <v>98.079778163327376</v>
      </c>
      <c r="E38" s="118">
        <v>0.27061463283961523</v>
      </c>
      <c r="F38" s="117">
        <v>93.895584319785868</v>
      </c>
      <c r="G38" s="118">
        <v>0.58112562281250024</v>
      </c>
      <c r="H38" s="117">
        <v>97.683578557416737</v>
      </c>
      <c r="I38" s="118">
        <v>0.35874587483518616</v>
      </c>
      <c r="J38" s="117">
        <v>84.283565860502847</v>
      </c>
      <c r="K38" s="188">
        <v>0.94039300009714466</v>
      </c>
      <c r="L38" s="119"/>
      <c r="M38" s="119"/>
      <c r="N38" s="119"/>
      <c r="O38" s="119"/>
      <c r="P38" s="119"/>
      <c r="Q38" s="119"/>
      <c r="R38" s="119"/>
      <c r="S38" s="119"/>
      <c r="T38" s="119"/>
      <c r="U38" s="119"/>
      <c r="V38" s="119"/>
      <c r="W38" s="119"/>
      <c r="X38" s="119"/>
      <c r="Y38" s="119"/>
      <c r="Z38" s="119"/>
      <c r="AA38" s="119"/>
      <c r="AB38" s="119"/>
      <c r="AC38" s="119"/>
      <c r="AD38" s="119"/>
    </row>
    <row r="39" spans="1:30">
      <c r="A39" s="191" t="s">
        <v>50</v>
      </c>
      <c r="B39" s="117">
        <v>96.454231950787118</v>
      </c>
      <c r="C39" s="118">
        <v>0.55119864753764658</v>
      </c>
      <c r="D39" s="117">
        <v>91.63147989681562</v>
      </c>
      <c r="E39" s="118">
        <v>0.68833554757916704</v>
      </c>
      <c r="F39" s="117">
        <v>93.890777500871053</v>
      </c>
      <c r="G39" s="118">
        <v>0.48231320957333346</v>
      </c>
      <c r="H39" s="117">
        <v>95.860627431955791</v>
      </c>
      <c r="I39" s="118">
        <v>0.44448298074086434</v>
      </c>
      <c r="J39" s="117">
        <v>82.174565887700311</v>
      </c>
      <c r="K39" s="188">
        <v>1.1312801084765121</v>
      </c>
      <c r="L39" s="119"/>
      <c r="M39" s="119"/>
      <c r="N39" s="119"/>
      <c r="O39" s="119"/>
      <c r="P39" s="119"/>
      <c r="Q39" s="119"/>
      <c r="R39" s="119"/>
      <c r="S39" s="119"/>
      <c r="T39" s="119"/>
      <c r="U39" s="119"/>
      <c r="V39" s="119"/>
      <c r="W39" s="119"/>
      <c r="X39" s="119"/>
      <c r="Y39" s="119"/>
      <c r="Z39" s="119"/>
      <c r="AA39" s="119"/>
      <c r="AB39" s="119"/>
      <c r="AC39" s="119"/>
      <c r="AD39" s="119"/>
    </row>
    <row r="40" spans="1:30">
      <c r="A40" s="191" t="s">
        <v>1</v>
      </c>
      <c r="B40" s="117">
        <v>95.729444725705065</v>
      </c>
      <c r="C40" s="118">
        <v>0.79629833099912628</v>
      </c>
      <c r="D40" s="117">
        <v>98.788948052112374</v>
      </c>
      <c r="E40" s="118">
        <v>0.28305423642107896</v>
      </c>
      <c r="F40" s="117">
        <v>95.830045384200801</v>
      </c>
      <c r="G40" s="118">
        <v>0.54595950590332631</v>
      </c>
      <c r="H40" s="117">
        <v>96.687181956655621</v>
      </c>
      <c r="I40" s="118">
        <v>0.29398377667849807</v>
      </c>
      <c r="J40" s="117">
        <v>90.313160640597488</v>
      </c>
      <c r="K40" s="188">
        <v>0.89935435924594864</v>
      </c>
      <c r="L40" s="119"/>
      <c r="M40" s="119"/>
      <c r="N40" s="119"/>
      <c r="O40" s="119"/>
      <c r="P40" s="119"/>
      <c r="Q40" s="119"/>
      <c r="R40" s="119"/>
      <c r="S40" s="119"/>
      <c r="T40" s="119"/>
      <c r="U40" s="119"/>
      <c r="V40" s="119"/>
      <c r="W40" s="119"/>
      <c r="X40" s="119"/>
      <c r="Y40" s="119"/>
      <c r="Z40" s="119"/>
      <c r="AA40" s="119"/>
      <c r="AB40" s="119"/>
      <c r="AC40" s="119"/>
      <c r="AD40" s="119"/>
    </row>
    <row r="41" spans="1:30">
      <c r="A41" s="191" t="s">
        <v>66</v>
      </c>
      <c r="B41" s="117">
        <v>91.730857576446823</v>
      </c>
      <c r="C41" s="118">
        <v>0.74066461454894361</v>
      </c>
      <c r="D41" s="117">
        <v>94.586544721174732</v>
      </c>
      <c r="E41" s="118">
        <v>0.56067349455515625</v>
      </c>
      <c r="F41" s="117">
        <v>84.489994466203797</v>
      </c>
      <c r="G41" s="118">
        <v>0.88614861042242254</v>
      </c>
      <c r="H41" s="117">
        <v>80.889196794545953</v>
      </c>
      <c r="I41" s="118">
        <v>1.0559031892401904</v>
      </c>
      <c r="J41" s="117">
        <v>66.492436863111777</v>
      </c>
      <c r="K41" s="188">
        <v>1.5056908614745161</v>
      </c>
      <c r="L41" s="119"/>
      <c r="M41" s="119"/>
      <c r="N41" s="119"/>
      <c r="O41" s="119"/>
      <c r="P41" s="119"/>
      <c r="Q41" s="119"/>
      <c r="R41" s="119"/>
      <c r="S41" s="119"/>
      <c r="T41" s="119"/>
      <c r="U41" s="119"/>
      <c r="V41" s="119"/>
      <c r="W41" s="119"/>
      <c r="X41" s="119"/>
      <c r="Y41" s="119"/>
      <c r="Z41" s="119"/>
      <c r="AA41" s="119"/>
      <c r="AB41" s="119"/>
      <c r="AC41" s="119"/>
      <c r="AD41" s="119"/>
    </row>
    <row r="42" spans="1:30">
      <c r="A42" s="191" t="s">
        <v>77</v>
      </c>
      <c r="B42" s="117">
        <v>98.884596628400246</v>
      </c>
      <c r="C42" s="118">
        <v>0.32420403731159331</v>
      </c>
      <c r="D42" s="117">
        <v>98.987667920765986</v>
      </c>
      <c r="E42" s="118">
        <v>0.30198354629203161</v>
      </c>
      <c r="F42" s="117">
        <v>96.583396975648682</v>
      </c>
      <c r="G42" s="118">
        <v>0.70991161102142619</v>
      </c>
      <c r="H42" s="117">
        <v>94.819301527911094</v>
      </c>
      <c r="I42" s="118">
        <v>0.80151572032573015</v>
      </c>
      <c r="J42" s="117">
        <v>92.400381387357996</v>
      </c>
      <c r="K42" s="188">
        <v>0.86348626940989781</v>
      </c>
      <c r="L42" s="119"/>
      <c r="M42" s="119"/>
      <c r="N42" s="119"/>
      <c r="O42" s="119"/>
      <c r="P42" s="119"/>
      <c r="Q42" s="119"/>
      <c r="R42" s="119"/>
      <c r="S42" s="119"/>
      <c r="T42" s="119"/>
      <c r="U42" s="119"/>
      <c r="V42" s="119"/>
      <c r="W42" s="119"/>
      <c r="X42" s="119"/>
      <c r="Y42" s="119"/>
      <c r="Z42" s="119"/>
      <c r="AA42" s="119"/>
      <c r="AB42" s="119"/>
      <c r="AC42" s="119"/>
      <c r="AD42" s="119"/>
    </row>
    <row r="43" spans="1:30">
      <c r="A43" s="191" t="s">
        <v>45</v>
      </c>
      <c r="B43" s="117">
        <v>98.997175999273693</v>
      </c>
      <c r="C43" s="118">
        <v>0.22935735385568023</v>
      </c>
      <c r="D43" s="117">
        <v>99.55295240816254</v>
      </c>
      <c r="E43" s="118">
        <v>0.17328721034340924</v>
      </c>
      <c r="F43" s="117">
        <v>97.869362397899053</v>
      </c>
      <c r="G43" s="118">
        <v>0.31191939550941183</v>
      </c>
      <c r="H43" s="117">
        <v>87.371144446247513</v>
      </c>
      <c r="I43" s="118">
        <v>0.75763007683626282</v>
      </c>
      <c r="J43" s="117">
        <v>94.668190365876953</v>
      </c>
      <c r="K43" s="188">
        <v>0.65002126375780656</v>
      </c>
      <c r="L43" s="119"/>
      <c r="M43" s="119"/>
      <c r="N43" s="119"/>
      <c r="O43" s="119"/>
      <c r="P43" s="119"/>
      <c r="Q43" s="119"/>
      <c r="R43" s="119"/>
      <c r="S43" s="119"/>
      <c r="T43" s="119"/>
      <c r="U43" s="119"/>
      <c r="V43" s="119"/>
      <c r="W43" s="119"/>
      <c r="X43" s="119"/>
      <c r="Y43" s="119"/>
      <c r="Z43" s="119"/>
      <c r="AA43" s="119"/>
      <c r="AB43" s="119"/>
      <c r="AC43" s="119"/>
      <c r="AD43" s="119"/>
    </row>
    <row r="44" spans="1:30">
      <c r="A44" s="191" t="s">
        <v>62</v>
      </c>
      <c r="B44" s="117">
        <v>97.358862108415309</v>
      </c>
      <c r="C44" s="118">
        <v>0.58771101578390161</v>
      </c>
      <c r="D44" s="117">
        <v>98.181370246258197</v>
      </c>
      <c r="E44" s="118">
        <v>0.50638356131770823</v>
      </c>
      <c r="F44" s="117">
        <v>95.833241567016429</v>
      </c>
      <c r="G44" s="118">
        <v>0.66573328721427294</v>
      </c>
      <c r="H44" s="117">
        <v>94.332773535710018</v>
      </c>
      <c r="I44" s="118">
        <v>0.71854115799529616</v>
      </c>
      <c r="J44" s="117">
        <v>90.114711829871524</v>
      </c>
      <c r="K44" s="188">
        <v>0.95701135673639937</v>
      </c>
      <c r="L44" s="119"/>
      <c r="M44" s="119"/>
      <c r="N44" s="119"/>
      <c r="O44" s="119"/>
      <c r="P44" s="119"/>
      <c r="Q44" s="119"/>
      <c r="R44" s="119"/>
      <c r="S44" s="119"/>
      <c r="T44" s="119"/>
      <c r="U44" s="119"/>
      <c r="V44" s="119"/>
      <c r="W44" s="119"/>
      <c r="X44" s="119"/>
      <c r="Y44" s="119"/>
      <c r="Z44" s="119"/>
      <c r="AA44" s="119"/>
      <c r="AB44" s="119"/>
      <c r="AC44" s="119"/>
      <c r="AD44" s="119"/>
    </row>
    <row r="45" spans="1:30">
      <c r="A45" s="191" t="s">
        <v>74</v>
      </c>
      <c r="B45" s="117">
        <v>97.016351902104589</v>
      </c>
      <c r="C45" s="118">
        <v>0.36894322702938798</v>
      </c>
      <c r="D45" s="117">
        <v>97.972012943357456</v>
      </c>
      <c r="E45" s="118">
        <v>0.28891932890048899</v>
      </c>
      <c r="F45" s="117">
        <v>91.041477470821903</v>
      </c>
      <c r="G45" s="118">
        <v>0.56999748216075119</v>
      </c>
      <c r="H45" s="117">
        <v>93.160052659023677</v>
      </c>
      <c r="I45" s="118">
        <v>0.57631301406675106</v>
      </c>
      <c r="J45" s="117">
        <v>78.603297693045079</v>
      </c>
      <c r="K45" s="188">
        <v>0.9277071670886613</v>
      </c>
      <c r="L45" s="119"/>
      <c r="M45" s="119"/>
      <c r="N45" s="119"/>
      <c r="O45" s="119"/>
      <c r="P45" s="119"/>
      <c r="Q45" s="119"/>
      <c r="R45" s="119"/>
      <c r="S45" s="119"/>
      <c r="T45" s="119"/>
      <c r="U45" s="119"/>
      <c r="V45" s="119"/>
      <c r="W45" s="119"/>
      <c r="X45" s="119"/>
      <c r="Y45" s="119"/>
      <c r="Z45" s="119"/>
      <c r="AA45" s="119"/>
      <c r="AB45" s="119"/>
      <c r="AC45" s="119"/>
      <c r="AD45" s="119"/>
    </row>
    <row r="46" spans="1:30">
      <c r="A46" s="191" t="s">
        <v>48</v>
      </c>
      <c r="B46" s="117">
        <v>97.168451890372424</v>
      </c>
      <c r="C46" s="118">
        <v>0.38458778407782301</v>
      </c>
      <c r="D46" s="117">
        <v>96.848405529937267</v>
      </c>
      <c r="E46" s="118">
        <v>0.42670845689764308</v>
      </c>
      <c r="F46" s="117">
        <v>90.894060841870981</v>
      </c>
      <c r="G46" s="118">
        <v>0.81394289413853038</v>
      </c>
      <c r="H46" s="117">
        <v>92.461724968632225</v>
      </c>
      <c r="I46" s="118">
        <v>0.81547790752181348</v>
      </c>
      <c r="J46" s="117">
        <v>90.308136732261033</v>
      </c>
      <c r="K46" s="188">
        <v>1.0448313796949049</v>
      </c>
      <c r="L46" s="119"/>
      <c r="M46" s="119"/>
      <c r="N46" s="119"/>
      <c r="O46" s="119"/>
      <c r="P46" s="119"/>
      <c r="Q46" s="119"/>
      <c r="R46" s="119"/>
      <c r="S46" s="119"/>
      <c r="T46" s="119"/>
      <c r="U46" s="119"/>
      <c r="V46" s="119"/>
      <c r="W46" s="119"/>
      <c r="X46" s="119"/>
      <c r="Y46" s="119"/>
      <c r="Z46" s="119"/>
      <c r="AA46" s="119"/>
      <c r="AB46" s="119"/>
      <c r="AC46" s="119"/>
      <c r="AD46" s="119"/>
    </row>
    <row r="47" spans="1:30">
      <c r="A47" s="191" t="s">
        <v>35</v>
      </c>
      <c r="B47" s="117">
        <v>97.111238702782003</v>
      </c>
      <c r="C47" s="118">
        <v>0.44019957783181135</v>
      </c>
      <c r="D47" s="117">
        <v>94.331782774765159</v>
      </c>
      <c r="E47" s="118">
        <v>0.64286659751811215</v>
      </c>
      <c r="F47" s="117">
        <v>91.309095309186844</v>
      </c>
      <c r="G47" s="118">
        <v>0.85397392899057845</v>
      </c>
      <c r="H47" s="117">
        <v>95.897387698326696</v>
      </c>
      <c r="I47" s="118">
        <v>0.49247207809578486</v>
      </c>
      <c r="J47" s="117">
        <v>89.771871129467655</v>
      </c>
      <c r="K47" s="188">
        <v>0.95657950884587395</v>
      </c>
      <c r="L47" s="119"/>
      <c r="M47" s="119"/>
      <c r="N47" s="119"/>
      <c r="O47" s="119"/>
      <c r="P47" s="119"/>
      <c r="Q47" s="119"/>
      <c r="R47" s="119"/>
      <c r="S47" s="119"/>
      <c r="T47" s="119"/>
      <c r="U47" s="119"/>
      <c r="V47" s="119"/>
      <c r="W47" s="119"/>
      <c r="X47" s="119"/>
      <c r="Y47" s="119"/>
      <c r="Z47" s="119"/>
      <c r="AA47" s="119"/>
      <c r="AB47" s="119"/>
      <c r="AC47" s="119"/>
      <c r="AD47" s="119"/>
    </row>
    <row r="48" spans="1:30">
      <c r="A48" s="191" t="s">
        <v>80</v>
      </c>
      <c r="B48" s="117">
        <v>96.108274110488892</v>
      </c>
      <c r="C48" s="118">
        <v>0.45571146814669961</v>
      </c>
      <c r="D48" s="117">
        <v>96.576389479280877</v>
      </c>
      <c r="E48" s="118">
        <v>0.43995308536051309</v>
      </c>
      <c r="F48" s="117">
        <v>93.637526816932009</v>
      </c>
      <c r="G48" s="118">
        <v>0.59559964810292743</v>
      </c>
      <c r="H48" s="117">
        <v>92.720383855406595</v>
      </c>
      <c r="I48" s="118">
        <v>0.66991137054026439</v>
      </c>
      <c r="J48" s="117">
        <v>94.028809680054835</v>
      </c>
      <c r="K48" s="188">
        <v>0.59148724710197198</v>
      </c>
      <c r="L48" s="119"/>
      <c r="M48" s="119"/>
      <c r="N48" s="119"/>
      <c r="O48" s="119"/>
      <c r="P48" s="119"/>
      <c r="Q48" s="119"/>
      <c r="R48" s="119"/>
      <c r="S48" s="119"/>
      <c r="T48" s="119"/>
      <c r="U48" s="119"/>
      <c r="V48" s="119"/>
      <c r="W48" s="119"/>
      <c r="X48" s="119"/>
      <c r="Y48" s="119"/>
      <c r="Z48" s="119"/>
      <c r="AA48" s="119"/>
      <c r="AB48" s="119"/>
      <c r="AC48" s="119"/>
      <c r="AD48" s="119"/>
    </row>
    <row r="49" spans="1:30">
      <c r="A49" s="191" t="s">
        <v>73</v>
      </c>
      <c r="B49" s="117">
        <v>97.630714451358813</v>
      </c>
      <c r="C49" s="118">
        <v>0.2831953060189944</v>
      </c>
      <c r="D49" s="117">
        <v>98.292955228732467</v>
      </c>
      <c r="E49" s="118">
        <v>0.22541526461013461</v>
      </c>
      <c r="F49" s="117">
        <v>93.255858465242198</v>
      </c>
      <c r="G49" s="118">
        <v>0.48172068146206992</v>
      </c>
      <c r="H49" s="117">
        <v>97.651795653615139</v>
      </c>
      <c r="I49" s="118">
        <v>0.25511095614946944</v>
      </c>
      <c r="J49" s="117">
        <v>92.293747150483895</v>
      </c>
      <c r="K49" s="188">
        <v>0.43326439808865641</v>
      </c>
      <c r="L49" s="119"/>
      <c r="M49" s="119"/>
      <c r="N49" s="119"/>
      <c r="O49" s="119"/>
      <c r="P49" s="119"/>
      <c r="Q49" s="119"/>
      <c r="R49" s="119"/>
      <c r="S49" s="119"/>
      <c r="T49" s="119"/>
      <c r="U49" s="119"/>
      <c r="V49" s="119"/>
      <c r="W49" s="119"/>
      <c r="X49" s="119"/>
      <c r="Y49" s="119"/>
      <c r="Z49" s="119"/>
      <c r="AA49" s="119"/>
      <c r="AB49" s="119"/>
      <c r="AC49" s="119"/>
      <c r="AD49" s="119"/>
    </row>
    <row r="50" spans="1:30">
      <c r="A50" s="191" t="s">
        <v>51</v>
      </c>
      <c r="B50" s="117">
        <v>94.3962648863141</v>
      </c>
      <c r="C50" s="118">
        <v>0.47254894481918047</v>
      </c>
      <c r="D50" s="117">
        <v>87.390565760351564</v>
      </c>
      <c r="E50" s="118">
        <v>0.67305030293600299</v>
      </c>
      <c r="F50" s="117">
        <v>88.141294630488048</v>
      </c>
      <c r="G50" s="118">
        <v>0.6457842510164219</v>
      </c>
      <c r="H50" s="117">
        <v>96.936060282755548</v>
      </c>
      <c r="I50" s="118">
        <v>0.35783197794137406</v>
      </c>
      <c r="J50" s="117">
        <v>85.195544764754231</v>
      </c>
      <c r="K50" s="188">
        <v>0.66856607273877555</v>
      </c>
      <c r="L50" s="119"/>
      <c r="M50" s="119"/>
      <c r="N50" s="119"/>
      <c r="O50" s="119"/>
      <c r="P50" s="119"/>
      <c r="Q50" s="119"/>
      <c r="R50" s="119"/>
      <c r="S50" s="119"/>
      <c r="T50" s="119"/>
      <c r="U50" s="119"/>
      <c r="V50" s="119"/>
      <c r="W50" s="119"/>
      <c r="X50" s="119"/>
      <c r="Y50" s="119"/>
      <c r="Z50" s="119"/>
      <c r="AA50" s="119"/>
      <c r="AB50" s="119"/>
      <c r="AC50" s="119"/>
      <c r="AD50" s="119"/>
    </row>
    <row r="51" spans="1:30">
      <c r="A51" s="222" t="s">
        <v>34</v>
      </c>
      <c r="B51" s="223">
        <v>96.410636124337259</v>
      </c>
      <c r="C51" s="224">
        <v>0.50140564241587193</v>
      </c>
      <c r="D51" s="223">
        <v>96.485708591527541</v>
      </c>
      <c r="E51" s="224">
        <v>0.52075258380789746</v>
      </c>
      <c r="F51" s="223">
        <v>88.777090034269264</v>
      </c>
      <c r="G51" s="224">
        <v>0.78142296870295147</v>
      </c>
      <c r="H51" s="223">
        <v>98.698295150169912</v>
      </c>
      <c r="I51" s="224">
        <v>0.27245840648564923</v>
      </c>
      <c r="J51" s="223">
        <v>85.906852619753124</v>
      </c>
      <c r="K51" s="225">
        <v>1.0242536530978121</v>
      </c>
      <c r="L51" s="119"/>
      <c r="M51" s="119"/>
      <c r="N51" s="119"/>
      <c r="O51" s="119"/>
      <c r="P51" s="119"/>
      <c r="Q51" s="119"/>
      <c r="R51" s="119"/>
      <c r="S51" s="119"/>
      <c r="T51" s="119"/>
      <c r="U51" s="119"/>
      <c r="V51" s="119"/>
      <c r="W51" s="119"/>
      <c r="X51" s="119"/>
      <c r="Y51" s="119"/>
      <c r="Z51" s="119"/>
      <c r="AA51" s="119"/>
      <c r="AB51" s="119"/>
      <c r="AC51" s="119"/>
      <c r="AD51" s="119"/>
    </row>
    <row r="52" spans="1:30">
      <c r="A52" s="191" t="s">
        <v>38</v>
      </c>
      <c r="B52" s="117">
        <v>98.248640427559636</v>
      </c>
      <c r="C52" s="118">
        <v>0.22821721981236281</v>
      </c>
      <c r="D52" s="117">
        <v>99.119782804943412</v>
      </c>
      <c r="E52" s="118">
        <v>0.13143740348886648</v>
      </c>
      <c r="F52" s="117">
        <v>96.904975540197341</v>
      </c>
      <c r="G52" s="118">
        <v>0.30810983730912328</v>
      </c>
      <c r="H52" s="117">
        <v>94.994053839085169</v>
      </c>
      <c r="I52" s="118">
        <v>0.44646930601342072</v>
      </c>
      <c r="J52" s="117">
        <v>95.964724467550383</v>
      </c>
      <c r="K52" s="188">
        <v>0.36633633512985164</v>
      </c>
      <c r="L52" s="119"/>
      <c r="M52" s="119"/>
      <c r="N52" s="119"/>
      <c r="O52" s="119"/>
      <c r="P52" s="119"/>
      <c r="Q52" s="119"/>
      <c r="R52" s="119"/>
      <c r="S52" s="119"/>
      <c r="T52" s="119"/>
      <c r="U52" s="119"/>
      <c r="V52" s="119"/>
      <c r="W52" s="119"/>
      <c r="X52" s="119"/>
      <c r="Y52" s="119"/>
      <c r="Z52" s="119"/>
      <c r="AA52" s="119"/>
      <c r="AB52" s="119"/>
      <c r="AC52" s="119"/>
      <c r="AD52" s="119"/>
    </row>
    <row r="53" spans="1:30">
      <c r="A53" s="191" t="s">
        <v>68</v>
      </c>
      <c r="B53" s="117">
        <v>96.194385393898514</v>
      </c>
      <c r="C53" s="118">
        <v>0.38043673137171846</v>
      </c>
      <c r="D53" s="117">
        <v>96.422621049376289</v>
      </c>
      <c r="E53" s="118">
        <v>0.27529597893555069</v>
      </c>
      <c r="F53" s="117">
        <v>89.933045090049916</v>
      </c>
      <c r="G53" s="118">
        <v>0.59625338065709899</v>
      </c>
      <c r="H53" s="117">
        <v>90.972778821068445</v>
      </c>
      <c r="I53" s="118">
        <v>0.57156108527068084</v>
      </c>
      <c r="J53" s="117">
        <v>87.729803459564977</v>
      </c>
      <c r="K53" s="188">
        <v>0.7365880267934326</v>
      </c>
      <c r="L53" s="119"/>
      <c r="M53" s="119"/>
      <c r="N53" s="119"/>
      <c r="O53" s="119"/>
      <c r="P53" s="119"/>
      <c r="Q53" s="119"/>
      <c r="R53" s="119"/>
      <c r="S53" s="119"/>
      <c r="T53" s="119"/>
      <c r="U53" s="119"/>
      <c r="V53" s="119"/>
      <c r="W53" s="119"/>
      <c r="X53" s="119"/>
      <c r="Y53" s="119"/>
      <c r="Z53" s="119"/>
      <c r="AA53" s="119"/>
      <c r="AB53" s="119"/>
      <c r="AC53" s="119"/>
      <c r="AD53" s="119"/>
    </row>
    <row r="54" spans="1:30">
      <c r="A54" s="191" t="s">
        <v>46</v>
      </c>
      <c r="B54" s="117">
        <v>97.912205381895575</v>
      </c>
      <c r="C54" s="118">
        <v>0.35447670860148145</v>
      </c>
      <c r="D54" s="117">
        <v>99.21404368603217</v>
      </c>
      <c r="E54" s="118">
        <v>0.1749428801998944</v>
      </c>
      <c r="F54" s="117">
        <v>95.685744221339277</v>
      </c>
      <c r="G54" s="118">
        <v>0.32165732763299365</v>
      </c>
      <c r="H54" s="117">
        <v>77.11725874193813</v>
      </c>
      <c r="I54" s="118">
        <v>0.95854137334134393</v>
      </c>
      <c r="J54" s="117">
        <v>89.838094577215543</v>
      </c>
      <c r="K54" s="188">
        <v>0.65778468636101772</v>
      </c>
      <c r="L54" s="119"/>
      <c r="M54" s="119"/>
      <c r="N54" s="119"/>
      <c r="O54" s="119"/>
      <c r="P54" s="119"/>
      <c r="Q54" s="119"/>
      <c r="R54" s="119"/>
      <c r="S54" s="119"/>
      <c r="T54" s="119"/>
      <c r="U54" s="119"/>
      <c r="V54" s="119"/>
      <c r="W54" s="119"/>
      <c r="X54" s="119"/>
      <c r="Y54" s="119"/>
      <c r="Z54" s="119"/>
      <c r="AA54" s="119"/>
      <c r="AB54" s="119"/>
      <c r="AC54" s="119"/>
      <c r="AD54" s="119"/>
    </row>
    <row r="55" spans="1:30">
      <c r="A55" s="191" t="s">
        <v>32</v>
      </c>
      <c r="B55" s="117">
        <v>97.304432525948826</v>
      </c>
      <c r="C55" s="118">
        <v>0.25405711141072684</v>
      </c>
      <c r="D55" s="117">
        <v>95.607092961056381</v>
      </c>
      <c r="E55" s="118">
        <v>0.35462268576863326</v>
      </c>
      <c r="F55" s="117">
        <v>93.460358047452843</v>
      </c>
      <c r="G55" s="118">
        <v>0.43993928566399471</v>
      </c>
      <c r="H55" s="117">
        <v>94.702913031691878</v>
      </c>
      <c r="I55" s="118">
        <v>0.44170980037486429</v>
      </c>
      <c r="J55" s="117">
        <v>88.241420945470566</v>
      </c>
      <c r="K55" s="188">
        <v>0.70546944525678434</v>
      </c>
      <c r="L55" s="119"/>
      <c r="M55" s="119"/>
      <c r="N55" s="119"/>
      <c r="O55" s="119"/>
      <c r="P55" s="119"/>
      <c r="Q55" s="119"/>
      <c r="R55" s="119"/>
      <c r="S55" s="119"/>
      <c r="T55" s="119"/>
      <c r="U55" s="119"/>
      <c r="V55" s="119"/>
      <c r="W55" s="119"/>
      <c r="X55" s="119"/>
      <c r="Y55" s="119"/>
      <c r="Z55" s="119"/>
      <c r="AA55" s="119"/>
      <c r="AB55" s="119"/>
      <c r="AC55" s="119"/>
      <c r="AD55" s="119"/>
    </row>
    <row r="56" spans="1:30">
      <c r="A56" s="191" t="s">
        <v>75</v>
      </c>
      <c r="B56" s="117">
        <v>93.418002615357139</v>
      </c>
      <c r="C56" s="118">
        <v>0.48430669468625909</v>
      </c>
      <c r="D56" s="117">
        <v>93.209477787440036</v>
      </c>
      <c r="E56" s="118">
        <v>0.5117461022060803</v>
      </c>
      <c r="F56" s="117">
        <v>92.075748666600859</v>
      </c>
      <c r="G56" s="118">
        <v>0.4782360364980372</v>
      </c>
      <c r="H56" s="117">
        <v>89.805512433903345</v>
      </c>
      <c r="I56" s="118">
        <v>0.56180374064065242</v>
      </c>
      <c r="J56" s="117">
        <v>82.530612181190477</v>
      </c>
      <c r="K56" s="188">
        <v>0.66795284228393403</v>
      </c>
      <c r="L56" s="119"/>
      <c r="M56" s="119"/>
      <c r="N56" s="119"/>
      <c r="O56" s="119"/>
      <c r="P56" s="119"/>
      <c r="Q56" s="119"/>
      <c r="R56" s="119"/>
      <c r="S56" s="119"/>
      <c r="T56" s="119"/>
      <c r="U56" s="119"/>
      <c r="V56" s="119"/>
      <c r="W56" s="119"/>
      <c r="X56" s="119"/>
      <c r="Y56" s="119"/>
      <c r="Z56" s="119"/>
      <c r="AA56" s="119"/>
      <c r="AB56" s="119"/>
      <c r="AC56" s="119"/>
      <c r="AD56" s="119"/>
    </row>
    <row r="57" spans="1:30">
      <c r="A57" s="191" t="s">
        <v>37</v>
      </c>
      <c r="B57" s="117">
        <v>95.497443097526912</v>
      </c>
      <c r="C57" s="118">
        <v>0.42954892204439282</v>
      </c>
      <c r="D57" s="117">
        <v>96.359013635676448</v>
      </c>
      <c r="E57" s="118">
        <v>0.38585116262242297</v>
      </c>
      <c r="F57" s="117">
        <v>91.687282357477244</v>
      </c>
      <c r="G57" s="118">
        <v>0.83891148720140363</v>
      </c>
      <c r="H57" s="117">
        <v>98.482623244422015</v>
      </c>
      <c r="I57" s="118">
        <v>0.28686611106559085</v>
      </c>
      <c r="J57" s="117">
        <v>97.31358127116178</v>
      </c>
      <c r="K57" s="188">
        <v>0.30848185914377285</v>
      </c>
      <c r="L57" s="119"/>
      <c r="M57" s="119"/>
      <c r="N57" s="119"/>
      <c r="O57" s="119"/>
      <c r="P57" s="119"/>
      <c r="Q57" s="119"/>
      <c r="R57" s="119"/>
      <c r="S57" s="119"/>
      <c r="T57" s="119"/>
      <c r="U57" s="119"/>
      <c r="V57" s="119"/>
      <c r="W57" s="119"/>
      <c r="X57" s="119"/>
      <c r="Y57" s="119"/>
      <c r="Z57" s="119"/>
      <c r="AA57" s="119"/>
      <c r="AB57" s="119"/>
      <c r="AC57" s="119"/>
      <c r="AD57" s="119"/>
    </row>
    <row r="58" spans="1:30">
      <c r="A58" s="191" t="s">
        <v>55</v>
      </c>
      <c r="B58" s="117">
        <v>95.130922789746748</v>
      </c>
      <c r="C58" s="118">
        <v>0.97070652524296486</v>
      </c>
      <c r="D58" s="117">
        <v>98.008849980062635</v>
      </c>
      <c r="E58" s="118">
        <v>0.38499615838847051</v>
      </c>
      <c r="F58" s="117">
        <v>94.14774508291913</v>
      </c>
      <c r="G58" s="118">
        <v>0.86789825945474286</v>
      </c>
      <c r="H58" s="117">
        <v>95.946382801807545</v>
      </c>
      <c r="I58" s="118">
        <v>0.55304244814086634</v>
      </c>
      <c r="J58" s="117">
        <v>93.248809748606078</v>
      </c>
      <c r="K58" s="188">
        <v>0.90534234276337588</v>
      </c>
      <c r="L58" s="119"/>
      <c r="M58" s="119"/>
      <c r="N58" s="119"/>
      <c r="O58" s="119"/>
      <c r="P58" s="119"/>
      <c r="Q58" s="119"/>
      <c r="R58" s="119"/>
      <c r="S58" s="119"/>
      <c r="T58" s="119"/>
      <c r="U58" s="119"/>
      <c r="V58" s="119"/>
      <c r="W58" s="119"/>
      <c r="X58" s="119"/>
      <c r="Y58" s="119"/>
      <c r="Z58" s="119"/>
      <c r="AA58" s="119"/>
      <c r="AB58" s="119"/>
      <c r="AC58" s="119"/>
      <c r="AD58" s="119"/>
    </row>
    <row r="59" spans="1:30">
      <c r="A59" s="186" t="s">
        <v>67</v>
      </c>
      <c r="B59" s="117">
        <v>96.419158868430983</v>
      </c>
      <c r="C59" s="118">
        <v>0.19836317886783744</v>
      </c>
      <c r="D59" s="117">
        <v>96.91706329135377</v>
      </c>
      <c r="E59" s="118">
        <v>0.22222395149854079</v>
      </c>
      <c r="F59" s="117">
        <v>95.306930903507222</v>
      </c>
      <c r="G59" s="118">
        <v>0.25102548903070016</v>
      </c>
      <c r="H59" s="117">
        <v>92.808298782509425</v>
      </c>
      <c r="I59" s="118">
        <v>0.3054634463730157</v>
      </c>
      <c r="J59" s="117">
        <v>92.72146570241911</v>
      </c>
      <c r="K59" s="188">
        <v>0.34224228460690853</v>
      </c>
      <c r="L59" s="119"/>
      <c r="M59" s="119"/>
      <c r="N59" s="119"/>
      <c r="O59" s="119"/>
      <c r="P59" s="119"/>
      <c r="Q59" s="119"/>
      <c r="R59" s="119"/>
      <c r="S59" s="119"/>
      <c r="T59" s="119"/>
      <c r="U59" s="119"/>
      <c r="V59" s="119"/>
      <c r="W59" s="119"/>
      <c r="X59" s="119"/>
      <c r="Y59" s="119"/>
      <c r="Z59" s="119"/>
      <c r="AA59" s="119"/>
      <c r="AB59" s="119"/>
      <c r="AC59" s="119"/>
      <c r="AD59" s="119"/>
    </row>
    <row r="60" spans="1:30">
      <c r="A60" s="259" t="s">
        <v>57</v>
      </c>
      <c r="B60" s="260">
        <v>96.221142482728993</v>
      </c>
      <c r="C60" s="261">
        <v>9.6864643067011494E-2</v>
      </c>
      <c r="D60" s="260">
        <v>96.36907465516876</v>
      </c>
      <c r="E60" s="261">
        <v>7.7438348458535006E-2</v>
      </c>
      <c r="F60" s="260">
        <v>92.639130602669013</v>
      </c>
      <c r="G60" s="261">
        <v>0.1162478108486078</v>
      </c>
      <c r="H60" s="260">
        <v>91.648494024345268</v>
      </c>
      <c r="I60" s="261">
        <v>0.1353452023256741</v>
      </c>
      <c r="J60" s="260">
        <v>87.358508999361675</v>
      </c>
      <c r="K60" s="262">
        <v>0.16319389838924861</v>
      </c>
      <c r="L60" s="119"/>
      <c r="M60" s="119"/>
      <c r="N60" s="119"/>
      <c r="O60" s="119"/>
      <c r="P60" s="119"/>
      <c r="Q60" s="119"/>
      <c r="R60" s="119"/>
      <c r="S60" s="119"/>
      <c r="T60" s="119"/>
      <c r="U60" s="119"/>
      <c r="V60" s="119"/>
      <c r="W60" s="119"/>
      <c r="X60" s="119"/>
      <c r="Y60" s="119"/>
      <c r="Z60" s="119"/>
      <c r="AA60" s="119"/>
      <c r="AB60" s="119"/>
      <c r="AC60" s="119"/>
      <c r="AD60" s="119"/>
    </row>
    <row r="61" spans="1:30">
      <c r="A61" s="263" t="s">
        <v>83</v>
      </c>
      <c r="B61" s="117">
        <v>96.34039306640625</v>
      </c>
      <c r="C61" s="118">
        <v>0.16662099957466131</v>
      </c>
      <c r="D61" s="117">
        <v>96.633872985839844</v>
      </c>
      <c r="E61" s="118">
        <v>0.1148552224040031</v>
      </c>
      <c r="F61" s="117">
        <v>92.379913330078125</v>
      </c>
      <c r="G61" s="118">
        <v>0.18239161372184751</v>
      </c>
      <c r="H61" s="117">
        <v>92.586280822753906</v>
      </c>
      <c r="I61" s="118">
        <v>0.19721157848834989</v>
      </c>
      <c r="J61" s="117">
        <v>87.245658874511719</v>
      </c>
      <c r="K61" s="188">
        <v>0.26512241363525391</v>
      </c>
      <c r="L61" s="119"/>
      <c r="M61" s="119"/>
      <c r="N61" s="119"/>
      <c r="O61" s="119"/>
      <c r="P61" s="119"/>
      <c r="Q61" s="119"/>
      <c r="R61" s="119"/>
      <c r="S61" s="119"/>
      <c r="T61" s="119"/>
      <c r="U61" s="119"/>
      <c r="V61" s="119"/>
      <c r="W61" s="119"/>
      <c r="X61" s="119"/>
      <c r="Y61" s="119"/>
      <c r="Z61" s="119"/>
      <c r="AA61" s="119"/>
      <c r="AB61" s="119"/>
      <c r="AC61" s="119"/>
      <c r="AD61" s="119"/>
    </row>
    <row r="62" spans="1:30" ht="14" thickBot="1">
      <c r="A62" s="264" t="s">
        <v>81</v>
      </c>
      <c r="B62" s="193">
        <v>96.024976622415991</v>
      </c>
      <c r="C62" s="194">
        <v>8.0437842979999702E-2</v>
      </c>
      <c r="D62" s="193">
        <v>96.202538745045274</v>
      </c>
      <c r="E62" s="194">
        <v>6.3798902825480702E-2</v>
      </c>
      <c r="F62" s="193">
        <v>92.496581110235084</v>
      </c>
      <c r="G62" s="194">
        <v>9.6709162654751102E-2</v>
      </c>
      <c r="H62" s="193">
        <v>92.377185172851398</v>
      </c>
      <c r="I62" s="194">
        <v>0.10574737573189411</v>
      </c>
      <c r="J62" s="193">
        <v>88.53944250690806</v>
      </c>
      <c r="K62" s="195">
        <v>0.1280270317140759</v>
      </c>
      <c r="L62" s="119"/>
      <c r="M62" s="119"/>
      <c r="N62" s="119"/>
      <c r="O62" s="119"/>
      <c r="P62" s="119"/>
      <c r="Q62" s="119"/>
      <c r="R62" s="119"/>
      <c r="S62" s="119"/>
      <c r="T62" s="119"/>
      <c r="U62" s="119"/>
      <c r="V62" s="119"/>
      <c r="W62" s="119"/>
      <c r="X62" s="119"/>
      <c r="Y62" s="119"/>
      <c r="Z62" s="119"/>
      <c r="AA62" s="119"/>
      <c r="AB62" s="119"/>
      <c r="AC62" s="119"/>
      <c r="AD62" s="119"/>
    </row>
    <row r="63" spans="1:30">
      <c r="A63" s="124"/>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row>
    <row r="64" spans="1:30">
      <c r="A64" s="80" t="s">
        <v>320</v>
      </c>
    </row>
    <row r="65" spans="1:11">
      <c r="A65" s="29"/>
    </row>
    <row r="66" spans="1:11">
      <c r="A66" s="30"/>
    </row>
    <row r="76" spans="1:11" s="76" customFormat="1"/>
    <row r="77" spans="1:11" s="76" customFormat="1"/>
    <row r="78" spans="1:11" s="76" customFormat="1"/>
    <row r="79" spans="1:11" s="76" customFormat="1">
      <c r="A79" s="77"/>
      <c r="B79" s="16"/>
      <c r="C79" s="16"/>
      <c r="D79" s="16"/>
      <c r="E79" s="16"/>
      <c r="F79" s="16"/>
      <c r="G79" s="16"/>
      <c r="H79" s="16"/>
      <c r="I79" s="16"/>
      <c r="J79" s="16"/>
      <c r="K79" s="16"/>
    </row>
    <row r="80" spans="1:11" s="76" customFormat="1">
      <c r="A80" s="154"/>
      <c r="B80" s="155"/>
      <c r="C80" s="155"/>
      <c r="D80" s="155"/>
      <c r="E80" s="155"/>
      <c r="F80" s="155"/>
      <c r="G80" s="155"/>
      <c r="H80" s="155"/>
      <c r="I80" s="155"/>
      <c r="J80" s="155"/>
      <c r="K80" s="155"/>
    </row>
    <row r="81" spans="1:11" s="76" customFormat="1">
      <c r="A81" s="79"/>
      <c r="B81" s="156"/>
      <c r="C81" s="156"/>
      <c r="D81" s="156"/>
      <c r="E81" s="156"/>
      <c r="F81" s="156"/>
      <c r="G81" s="156"/>
      <c r="H81" s="156"/>
      <c r="I81" s="156"/>
      <c r="J81" s="156"/>
      <c r="K81" s="156"/>
    </row>
    <row r="82" spans="1:11" s="76" customFormat="1">
      <c r="A82" s="154"/>
      <c r="B82" s="157"/>
      <c r="C82" s="157"/>
      <c r="D82" s="157"/>
      <c r="E82" s="157"/>
      <c r="F82" s="157"/>
      <c r="G82" s="157"/>
      <c r="H82" s="157"/>
      <c r="I82" s="157"/>
      <c r="J82" s="157"/>
      <c r="K82" s="157"/>
    </row>
    <row r="83" spans="1:11" s="76" customFormat="1">
      <c r="A83" s="154"/>
      <c r="B83" s="158"/>
      <c r="C83" s="158"/>
      <c r="D83" s="158"/>
      <c r="E83" s="158"/>
      <c r="F83" s="158"/>
      <c r="G83" s="158"/>
      <c r="H83" s="158"/>
      <c r="I83" s="158"/>
      <c r="J83" s="158"/>
      <c r="K83" s="158"/>
    </row>
    <row r="84" spans="1:11" s="76" customFormat="1">
      <c r="A84" s="154"/>
      <c r="B84" s="155"/>
      <c r="C84" s="155"/>
      <c r="D84" s="155"/>
      <c r="E84" s="155"/>
      <c r="F84" s="155"/>
      <c r="G84" s="155"/>
      <c r="H84" s="155"/>
      <c r="I84" s="155"/>
      <c r="J84" s="155"/>
      <c r="K84" s="155"/>
    </row>
    <row r="85" spans="1:11" s="76" customFormat="1">
      <c r="A85" s="79"/>
      <c r="B85" s="156"/>
      <c r="C85" s="156"/>
      <c r="D85" s="156"/>
      <c r="E85" s="156"/>
      <c r="F85" s="156"/>
      <c r="G85" s="156"/>
      <c r="H85" s="156"/>
      <c r="I85" s="156"/>
      <c r="J85" s="156"/>
      <c r="K85" s="156"/>
    </row>
    <row r="86" spans="1:11" s="76" customFormat="1"/>
  </sheetData>
  <sortState xmlns:xlrd2="http://schemas.microsoft.com/office/spreadsheetml/2017/richdata2" ref="A11:K59">
    <sortCondition ref="A11"/>
  </sortState>
  <customSheetViews>
    <customSheetView guid="{D5EBC263-696F-49EE-8F70-9720399D0AE4}" scale="80" showGridLines="0">
      <selection activeCell="A66" sqref="A66:A67"/>
      <pageMargins left="0.7" right="0.7" top="0.75" bottom="0.75" header="0.3" footer="0.3"/>
      <pageSetup paperSize="9" orientation="portrait" r:id="rId1"/>
    </customSheetView>
    <customSheetView guid="{353D1C49-C974-412E-95D5-6B2FB5C60A84}" scale="80" showGridLines="0">
      <selection activeCell="A66" sqref="A66:A67"/>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I68"/>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BMUL.NO.STUTC_REL_I3</v>
      </c>
      <c r="B1" s="43"/>
      <c r="C1" s="43"/>
      <c r="D1" s="43"/>
      <c r="E1" s="43"/>
      <c r="F1" s="43"/>
      <c r="G1" s="43"/>
      <c r="H1" s="43"/>
      <c r="I1" s="43"/>
      <c r="J1" s="77" t="s">
        <v>355</v>
      </c>
    </row>
    <row r="2" spans="1:35">
      <c r="A2" s="43" t="s">
        <v>270</v>
      </c>
      <c r="B2" s="43"/>
      <c r="C2" s="43"/>
      <c r="D2" s="43"/>
      <c r="E2" s="43"/>
      <c r="F2" s="43"/>
      <c r="G2" s="43"/>
      <c r="H2" s="43"/>
      <c r="I2" s="43"/>
      <c r="J2" s="15" t="s">
        <v>392</v>
      </c>
    </row>
    <row r="3" spans="1:35">
      <c r="A3" s="12" t="s">
        <v>458</v>
      </c>
      <c r="B3" s="43"/>
      <c r="C3" s="43"/>
      <c r="D3" s="43"/>
      <c r="E3" s="43"/>
      <c r="F3" s="43"/>
      <c r="G3" s="43"/>
      <c r="H3" s="43"/>
      <c r="I3" s="43"/>
    </row>
    <row r="4" spans="1:35">
      <c r="A4" s="184" t="s">
        <v>99</v>
      </c>
      <c r="B4" s="43"/>
      <c r="C4" s="43"/>
      <c r="D4" s="43"/>
      <c r="E4" s="43"/>
      <c r="F4" s="43"/>
      <c r="G4" s="43"/>
      <c r="H4" s="43"/>
      <c r="I4" s="43"/>
    </row>
    <row r="5" spans="1:35">
      <c r="A5" s="83"/>
      <c r="B5" s="43"/>
      <c r="C5" s="43"/>
      <c r="D5" s="43"/>
      <c r="E5" s="43"/>
      <c r="F5" s="43"/>
      <c r="G5" s="43"/>
      <c r="H5" s="43"/>
      <c r="I5" s="43"/>
    </row>
    <row r="6" spans="1:35" ht="14" thickBot="1">
      <c r="B6" s="76"/>
      <c r="E6" s="43"/>
      <c r="F6" s="43"/>
      <c r="G6" s="43"/>
      <c r="H6" s="43"/>
      <c r="I6" s="43"/>
      <c r="J6" s="119"/>
    </row>
    <row r="7" spans="1:35" s="201" customFormat="1" ht="13" customHeight="1">
      <c r="A7" s="435"/>
      <c r="B7" s="408" t="s">
        <v>205</v>
      </c>
      <c r="C7" s="409"/>
      <c r="D7" s="409"/>
      <c r="E7" s="409"/>
      <c r="F7" s="409"/>
      <c r="G7" s="409"/>
      <c r="H7" s="409"/>
      <c r="I7" s="409"/>
      <c r="J7" s="409"/>
      <c r="K7" s="41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c r="C8" s="412"/>
      <c r="D8" s="412"/>
      <c r="E8" s="412"/>
      <c r="F8" s="412"/>
      <c r="G8" s="412"/>
      <c r="H8" s="412"/>
      <c r="I8" s="412"/>
      <c r="J8" s="412"/>
      <c r="K8" s="413"/>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108.75" customHeight="1">
      <c r="A9" s="436"/>
      <c r="B9" s="406" t="s">
        <v>459</v>
      </c>
      <c r="C9" s="406"/>
      <c r="D9" s="406" t="s">
        <v>460</v>
      </c>
      <c r="E9" s="406"/>
      <c r="F9" s="406" t="s">
        <v>461</v>
      </c>
      <c r="G9" s="406"/>
      <c r="H9" s="406" t="s">
        <v>462</v>
      </c>
      <c r="I9" s="406"/>
      <c r="J9" s="406" t="s">
        <v>209</v>
      </c>
      <c r="K9" s="422"/>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44" t="s">
        <v>490</v>
      </c>
      <c r="C10" s="145" t="s">
        <v>309</v>
      </c>
      <c r="D10" s="144" t="s">
        <v>490</v>
      </c>
      <c r="E10" s="145" t="s">
        <v>309</v>
      </c>
      <c r="F10" s="144" t="s">
        <v>490</v>
      </c>
      <c r="G10" s="145" t="s">
        <v>309</v>
      </c>
      <c r="H10" s="144" t="s">
        <v>490</v>
      </c>
      <c r="I10" s="145" t="s">
        <v>309</v>
      </c>
      <c r="J10" s="144" t="s">
        <v>490</v>
      </c>
      <c r="K10" s="319" t="s">
        <v>309</v>
      </c>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98.407059265353041</v>
      </c>
      <c r="C11" s="118">
        <v>0.38296543884059692</v>
      </c>
      <c r="D11" s="117">
        <v>98.895303855000407</v>
      </c>
      <c r="E11" s="118">
        <v>0.40109619019075732</v>
      </c>
      <c r="F11" s="117">
        <v>97.997658767482832</v>
      </c>
      <c r="G11" s="118">
        <v>0.48087355803676185</v>
      </c>
      <c r="H11" s="117">
        <v>97.302981802521032</v>
      </c>
      <c r="I11" s="118">
        <v>0.63979459614538015</v>
      </c>
      <c r="J11" s="117">
        <v>94.902277952907539</v>
      </c>
      <c r="K11" s="188">
        <v>0.73371559683679244</v>
      </c>
      <c r="L11" s="119"/>
      <c r="M11" s="119"/>
      <c r="N11" s="119"/>
      <c r="O11" s="119"/>
      <c r="P11" s="119"/>
      <c r="Q11" s="119"/>
      <c r="R11" s="119"/>
      <c r="S11" s="119"/>
      <c r="T11" s="119"/>
      <c r="U11" s="119"/>
      <c r="V11" s="119"/>
      <c r="W11" s="119"/>
      <c r="X11" s="119"/>
      <c r="Y11" s="119"/>
      <c r="Z11" s="119"/>
      <c r="AA11" s="119"/>
      <c r="AB11" s="119"/>
      <c r="AC11" s="119"/>
      <c r="AD11" s="119"/>
    </row>
    <row r="12" spans="1:35">
      <c r="A12" s="191" t="s">
        <v>79</v>
      </c>
      <c r="B12" s="117">
        <v>93.865223898510763</v>
      </c>
      <c r="C12" s="118">
        <v>0.59254662269748615</v>
      </c>
      <c r="D12" s="117">
        <v>93.805921138571975</v>
      </c>
      <c r="E12" s="118">
        <v>0.60841495746579077</v>
      </c>
      <c r="F12" s="117">
        <v>83.211304347852575</v>
      </c>
      <c r="G12" s="118">
        <v>0.79008154692687571</v>
      </c>
      <c r="H12" s="117">
        <v>74.34404021493674</v>
      </c>
      <c r="I12" s="118">
        <v>1.0244986804276626</v>
      </c>
      <c r="J12" s="117">
        <v>84.39142818565108</v>
      </c>
      <c r="K12" s="188">
        <v>0.81056978694540249</v>
      </c>
      <c r="L12" s="119"/>
      <c r="M12" s="119"/>
      <c r="N12" s="119"/>
      <c r="P12" s="119"/>
      <c r="Q12" s="119"/>
      <c r="R12" s="119"/>
      <c r="S12" s="119"/>
      <c r="T12" s="119"/>
      <c r="U12" s="119"/>
      <c r="V12" s="119"/>
      <c r="W12" s="119"/>
      <c r="X12" s="119"/>
      <c r="Y12" s="119"/>
      <c r="Z12" s="119"/>
      <c r="AA12" s="119"/>
      <c r="AB12" s="119"/>
      <c r="AC12" s="119"/>
      <c r="AD12" s="119"/>
    </row>
    <row r="13" spans="1:35">
      <c r="A13" s="191" t="s">
        <v>47</v>
      </c>
      <c r="B13" s="117">
        <v>99.054040474996199</v>
      </c>
      <c r="C13" s="118">
        <v>0.25394603277845451</v>
      </c>
      <c r="D13" s="117">
        <v>99.490302609470348</v>
      </c>
      <c r="E13" s="118">
        <v>0.15365067695870072</v>
      </c>
      <c r="F13" s="117">
        <v>96.901784417422647</v>
      </c>
      <c r="G13" s="118">
        <v>0.51482160588841064</v>
      </c>
      <c r="H13" s="117">
        <v>93.940369081627949</v>
      </c>
      <c r="I13" s="118">
        <v>0.87491107794231093</v>
      </c>
      <c r="J13" s="117">
        <v>94.449404081393993</v>
      </c>
      <c r="K13" s="188">
        <v>0.72202671465315926</v>
      </c>
      <c r="L13" s="119"/>
      <c r="M13" s="119"/>
      <c r="N13" s="119"/>
      <c r="O13" s="119"/>
      <c r="P13" s="119"/>
      <c r="Q13" s="119"/>
      <c r="R13" s="119"/>
      <c r="S13" s="119"/>
      <c r="T13" s="119"/>
      <c r="U13" s="119"/>
      <c r="V13" s="119"/>
      <c r="W13" s="119"/>
      <c r="X13" s="119"/>
      <c r="Y13" s="119"/>
      <c r="Z13" s="119"/>
      <c r="AA13" s="119"/>
      <c r="AB13" s="119"/>
      <c r="AC13" s="119"/>
      <c r="AD13" s="119"/>
    </row>
    <row r="14" spans="1:35">
      <c r="A14" s="191" t="s">
        <v>44</v>
      </c>
      <c r="B14" s="117">
        <v>90.896726733276907</v>
      </c>
      <c r="C14" s="118">
        <v>0.78489956834641361</v>
      </c>
      <c r="D14" s="117">
        <v>93.734589084688764</v>
      </c>
      <c r="E14" s="118">
        <v>0.56266423465285953</v>
      </c>
      <c r="F14" s="117">
        <v>83.504002937380875</v>
      </c>
      <c r="G14" s="118">
        <v>1.1783023936777863</v>
      </c>
      <c r="H14" s="117">
        <v>92.042598994545671</v>
      </c>
      <c r="I14" s="118">
        <v>0.82165223698797374</v>
      </c>
      <c r="J14" s="117">
        <v>76.861461739374448</v>
      </c>
      <c r="K14" s="188">
        <v>1.20167637692145</v>
      </c>
      <c r="L14" s="119"/>
      <c r="M14" s="119"/>
      <c r="N14" s="119"/>
      <c r="O14" s="119"/>
      <c r="P14" s="119"/>
      <c r="Q14" s="119"/>
      <c r="R14" s="119"/>
      <c r="S14" s="119"/>
      <c r="T14" s="119"/>
      <c r="U14" s="119"/>
      <c r="V14" s="119"/>
      <c r="W14" s="119"/>
      <c r="X14" s="119"/>
      <c r="Y14" s="119"/>
      <c r="Z14" s="119"/>
      <c r="AA14" s="119"/>
      <c r="AB14" s="119"/>
      <c r="AC14" s="119"/>
      <c r="AD14" s="119"/>
    </row>
    <row r="15" spans="1:35">
      <c r="A15" s="191" t="s">
        <v>74</v>
      </c>
      <c r="B15" s="117">
        <v>97.793254872847797</v>
      </c>
      <c r="C15" s="118">
        <v>0.28151480371624227</v>
      </c>
      <c r="D15" s="117">
        <v>97.451443864831575</v>
      </c>
      <c r="E15" s="118">
        <v>0.31072465832572904</v>
      </c>
      <c r="F15" s="117">
        <v>90.434842897595445</v>
      </c>
      <c r="G15" s="118">
        <v>0.58373196232366931</v>
      </c>
      <c r="H15" s="117">
        <v>94.187807868502347</v>
      </c>
      <c r="I15" s="118">
        <v>0.4068019514290851</v>
      </c>
      <c r="J15" s="117">
        <v>76.747379919670095</v>
      </c>
      <c r="K15" s="188">
        <v>0.80564677824187858</v>
      </c>
      <c r="L15" s="119"/>
      <c r="M15" s="119"/>
      <c r="N15" s="119"/>
      <c r="O15" s="119"/>
      <c r="P15" s="119"/>
      <c r="Q15" s="119"/>
      <c r="R15" s="119"/>
      <c r="S15" s="119"/>
      <c r="T15" s="119"/>
      <c r="U15" s="119"/>
      <c r="V15" s="119"/>
      <c r="W15" s="119"/>
      <c r="X15" s="119"/>
      <c r="Y15" s="119"/>
      <c r="Z15" s="119"/>
      <c r="AA15" s="119"/>
      <c r="AB15" s="119"/>
      <c r="AC15" s="119"/>
      <c r="AD15" s="119"/>
    </row>
    <row r="16" spans="1:35">
      <c r="A16" s="191" t="s">
        <v>34</v>
      </c>
      <c r="B16" s="117">
        <v>97.292942400299424</v>
      </c>
      <c r="C16" s="118">
        <v>0.38590507141881825</v>
      </c>
      <c r="D16" s="117">
        <v>94.645253120635061</v>
      </c>
      <c r="E16" s="118">
        <v>0.58319257685165726</v>
      </c>
      <c r="F16" s="117">
        <v>85.216354353063181</v>
      </c>
      <c r="G16" s="118">
        <v>0.83036222711206775</v>
      </c>
      <c r="H16" s="117">
        <v>96.518306558194041</v>
      </c>
      <c r="I16" s="118">
        <v>0.43260769436563884</v>
      </c>
      <c r="J16" s="117">
        <v>79.590608225942447</v>
      </c>
      <c r="K16" s="188">
        <v>0.87099571378727803</v>
      </c>
      <c r="L16" s="119"/>
      <c r="M16" s="119"/>
      <c r="N16" s="119"/>
      <c r="O16" s="119"/>
      <c r="P16" s="119"/>
      <c r="Q16" s="119"/>
      <c r="R16" s="119"/>
      <c r="S16" s="119"/>
      <c r="T16" s="119"/>
      <c r="U16" s="119"/>
      <c r="V16" s="119"/>
      <c r="W16" s="119"/>
      <c r="X16" s="119"/>
      <c r="Y16" s="119"/>
      <c r="Z16" s="119"/>
      <c r="AA16" s="119"/>
      <c r="AB16" s="119"/>
      <c r="AC16" s="119"/>
      <c r="AD16" s="119"/>
    </row>
    <row r="17" spans="1:30">
      <c r="A17" s="191" t="s">
        <v>46</v>
      </c>
      <c r="B17" s="117">
        <v>98.566918001741044</v>
      </c>
      <c r="C17" s="118">
        <v>0.27368455992172008</v>
      </c>
      <c r="D17" s="117">
        <v>98.552019130960446</v>
      </c>
      <c r="E17" s="118">
        <v>0.27586542356075627</v>
      </c>
      <c r="F17" s="117">
        <v>94.222857060015315</v>
      </c>
      <c r="G17" s="118">
        <v>0.52558421206782069</v>
      </c>
      <c r="H17" s="117">
        <v>85.251090925899604</v>
      </c>
      <c r="I17" s="118">
        <v>0.67152198153683551</v>
      </c>
      <c r="J17" s="117">
        <v>88.331183666175804</v>
      </c>
      <c r="K17" s="188">
        <v>0.75344153955170079</v>
      </c>
      <c r="L17" s="119"/>
      <c r="M17" s="119"/>
      <c r="N17" s="119"/>
      <c r="O17" s="119"/>
      <c r="P17" s="119"/>
      <c r="Q17" s="119"/>
      <c r="R17" s="119"/>
      <c r="S17" s="119"/>
      <c r="T17" s="119"/>
      <c r="U17" s="119"/>
      <c r="V17" s="119"/>
      <c r="W17" s="119"/>
      <c r="X17" s="119"/>
      <c r="Y17" s="119"/>
      <c r="Z17" s="119"/>
      <c r="AA17" s="119"/>
      <c r="AB17" s="119"/>
      <c r="AC17" s="119"/>
      <c r="AD17" s="119"/>
    </row>
    <row r="18" spans="1:30">
      <c r="A18" s="191" t="s">
        <v>32</v>
      </c>
      <c r="B18" s="117">
        <v>96.154187800358088</v>
      </c>
      <c r="C18" s="118">
        <v>0.42939843925803745</v>
      </c>
      <c r="D18" s="117">
        <v>94.180289135251513</v>
      </c>
      <c r="E18" s="118">
        <v>0.51886400611867722</v>
      </c>
      <c r="F18" s="117">
        <v>91.494380213731858</v>
      </c>
      <c r="G18" s="118">
        <v>0.57251740763332359</v>
      </c>
      <c r="H18" s="117">
        <v>90.69924784769492</v>
      </c>
      <c r="I18" s="118">
        <v>0.78675191088842511</v>
      </c>
      <c r="J18" s="117">
        <v>85.673270829676696</v>
      </c>
      <c r="K18" s="188">
        <v>0.80680505501066502</v>
      </c>
      <c r="L18" s="119"/>
      <c r="M18" s="119"/>
      <c r="N18" s="119"/>
      <c r="O18" s="119"/>
      <c r="P18" s="119"/>
      <c r="Q18" s="119"/>
      <c r="R18" s="119"/>
      <c r="S18" s="119"/>
      <c r="T18" s="119"/>
      <c r="U18" s="119"/>
      <c r="V18" s="119"/>
      <c r="W18" s="119"/>
      <c r="X18" s="119"/>
      <c r="Y18" s="119"/>
      <c r="Z18" s="119"/>
      <c r="AA18" s="119"/>
      <c r="AB18" s="119"/>
      <c r="AC18" s="119"/>
      <c r="AD18" s="119"/>
    </row>
    <row r="19" spans="1:30">
      <c r="A19" s="191" t="s">
        <v>75</v>
      </c>
      <c r="B19" s="117">
        <v>89.505264565711045</v>
      </c>
      <c r="C19" s="118">
        <v>0.76129870925999177</v>
      </c>
      <c r="D19" s="117">
        <v>89.966775814221748</v>
      </c>
      <c r="E19" s="118">
        <v>0.66924359517873644</v>
      </c>
      <c r="F19" s="117">
        <v>87.091152218922176</v>
      </c>
      <c r="G19" s="118">
        <v>0.70528123638290263</v>
      </c>
      <c r="H19" s="117">
        <v>87.219825195477753</v>
      </c>
      <c r="I19" s="118">
        <v>0.85898545178007879</v>
      </c>
      <c r="J19" s="117">
        <v>76.396312287396029</v>
      </c>
      <c r="K19" s="188">
        <v>1.1580312237273886</v>
      </c>
      <c r="L19" s="119"/>
      <c r="M19" s="119"/>
      <c r="N19" s="119"/>
      <c r="O19" s="119"/>
      <c r="P19" s="119"/>
      <c r="Q19" s="119"/>
      <c r="R19" s="119"/>
      <c r="S19" s="119"/>
      <c r="T19" s="119"/>
      <c r="U19" s="119"/>
      <c r="V19" s="119"/>
      <c r="W19" s="119"/>
      <c r="X19" s="119"/>
      <c r="Y19" s="119"/>
      <c r="Z19" s="119"/>
      <c r="AA19" s="119"/>
      <c r="AB19" s="119"/>
      <c r="AC19" s="119"/>
      <c r="AD19" s="119"/>
    </row>
    <row r="20" spans="1:30">
      <c r="A20" s="191" t="s">
        <v>37</v>
      </c>
      <c r="B20" s="117">
        <v>91.501806514034172</v>
      </c>
      <c r="C20" s="118">
        <v>0.76970932142635595</v>
      </c>
      <c r="D20" s="117">
        <v>94.171165808158392</v>
      </c>
      <c r="E20" s="118">
        <v>0.52910672477853515</v>
      </c>
      <c r="F20" s="117">
        <v>89.646424934698331</v>
      </c>
      <c r="G20" s="118">
        <v>0.80648510794082962</v>
      </c>
      <c r="H20" s="117">
        <v>97.763055533722536</v>
      </c>
      <c r="I20" s="118">
        <v>0.2294426767542265</v>
      </c>
      <c r="J20" s="117">
        <v>95.262045949920477</v>
      </c>
      <c r="K20" s="188">
        <v>0.43928131753646915</v>
      </c>
      <c r="L20" s="119"/>
      <c r="M20" s="119"/>
      <c r="N20" s="119"/>
      <c r="O20" s="119"/>
      <c r="P20" s="119"/>
      <c r="Q20" s="119"/>
      <c r="R20" s="119"/>
      <c r="S20" s="119"/>
      <c r="T20" s="119"/>
      <c r="U20" s="119"/>
      <c r="V20" s="119"/>
      <c r="W20" s="119"/>
      <c r="X20" s="119"/>
      <c r="Y20" s="119"/>
      <c r="Z20" s="119"/>
      <c r="AA20" s="119"/>
      <c r="AB20" s="119"/>
      <c r="AC20" s="119"/>
      <c r="AD20" s="119"/>
    </row>
    <row r="21" spans="1:30" ht="14" thickBot="1">
      <c r="A21" s="192" t="s">
        <v>67</v>
      </c>
      <c r="B21" s="193">
        <v>97.711866824529338</v>
      </c>
      <c r="C21" s="194">
        <v>0.20913543940939461</v>
      </c>
      <c r="D21" s="193">
        <v>97.23678627081091</v>
      </c>
      <c r="E21" s="194">
        <v>0.22475204249425298</v>
      </c>
      <c r="F21" s="193">
        <v>95.501374216478595</v>
      </c>
      <c r="G21" s="194">
        <v>0.32715016545229214</v>
      </c>
      <c r="H21" s="193">
        <v>94.284429823709559</v>
      </c>
      <c r="I21" s="194">
        <v>0.34522824847551992</v>
      </c>
      <c r="J21" s="193">
        <v>94.248320579992878</v>
      </c>
      <c r="K21" s="195">
        <v>0.36099955827664809</v>
      </c>
      <c r="L21" s="119"/>
      <c r="M21" s="119"/>
      <c r="N21" s="119"/>
      <c r="O21" s="119"/>
      <c r="P21" s="119"/>
      <c r="Q21" s="119"/>
      <c r="R21" s="119"/>
      <c r="S21" s="119"/>
      <c r="T21" s="119"/>
      <c r="U21" s="119"/>
      <c r="V21" s="119"/>
      <c r="W21" s="119"/>
      <c r="X21" s="119"/>
      <c r="Y21" s="119"/>
      <c r="Z21" s="119"/>
      <c r="AA21" s="119"/>
      <c r="AB21" s="119"/>
      <c r="AC21" s="119"/>
      <c r="AD21" s="119"/>
    </row>
    <row r="23" spans="1:30">
      <c r="A23" s="80" t="s">
        <v>320</v>
      </c>
    </row>
    <row r="65" spans="1:1">
      <c r="A65" s="82" t="s">
        <v>316</v>
      </c>
    </row>
    <row r="66" spans="1:1">
      <c r="A66" s="82" t="s">
        <v>431</v>
      </c>
    </row>
    <row r="67" spans="1:1">
      <c r="A67" s="82" t="s">
        <v>430</v>
      </c>
    </row>
    <row r="68" spans="1:1">
      <c r="A68" s="82" t="s">
        <v>429</v>
      </c>
    </row>
  </sheetData>
  <sortState xmlns:xlrd2="http://schemas.microsoft.com/office/spreadsheetml/2017/richdata2" ref="A11:K21">
    <sortCondition ref="A11"/>
  </sortState>
  <customSheetViews>
    <customSheetView guid="{D5EBC263-696F-49EE-8F70-9720399D0AE4}" scale="80" showGridLines="0">
      <selection activeCell="J2" sqref="J2"/>
      <pageMargins left="0.7" right="0.7" top="0.75" bottom="0.75" header="0.3" footer="0.3"/>
      <pageSetup paperSize="9" orientation="portrait" r:id="rId1"/>
    </customSheetView>
    <customSheetView guid="{353D1C49-C974-412E-95D5-6B2FB5C60A84}" scale="80" showGridLines="0">
      <selection activeCell="J2" sqref="J2"/>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O57"/>
  <sheetViews>
    <sheetView showGridLines="0" zoomScaleNormal="100" workbookViewId="0"/>
  </sheetViews>
  <sheetFormatPr baseColWidth="10" defaultColWidth="9.1640625" defaultRowHeight="13"/>
  <cols>
    <col min="1" max="1" width="34" style="82" customWidth="1"/>
    <col min="2" max="16384" width="9.1640625" style="82"/>
  </cols>
  <sheetData>
    <row r="1" spans="1:41">
      <c r="A1" s="43" t="str">
        <f ca="1">RIGHT(CELL("Filename",A1),LEN(CELL("Filename",A1))-FIND("]",CELL("Filename",A1)))</f>
        <v>Tabela BMUL.TR1.STUTC_REL</v>
      </c>
      <c r="J1" s="77" t="s">
        <v>356</v>
      </c>
      <c r="K1" s="132"/>
      <c r="L1" s="132"/>
      <c r="M1" s="132"/>
      <c r="N1" s="132"/>
      <c r="O1" s="146"/>
      <c r="S1" s="138"/>
    </row>
    <row r="2" spans="1:41">
      <c r="A2" s="43" t="s">
        <v>270</v>
      </c>
      <c r="J2" s="15" t="s">
        <v>393</v>
      </c>
      <c r="K2" s="132"/>
      <c r="L2" s="132"/>
      <c r="M2" s="132"/>
      <c r="N2" s="132"/>
      <c r="O2" s="146"/>
    </row>
    <row r="3" spans="1:41">
      <c r="A3" s="124" t="s">
        <v>298</v>
      </c>
      <c r="C3" s="133"/>
      <c r="O3" s="14"/>
    </row>
    <row r="4" spans="1:41">
      <c r="A4" s="184" t="s">
        <v>98</v>
      </c>
      <c r="O4" s="138"/>
    </row>
    <row r="5" spans="1:41">
      <c r="A5" s="43"/>
      <c r="B5" s="16"/>
    </row>
    <row r="6" spans="1:41" ht="14" thickBot="1">
      <c r="A6" s="132"/>
      <c r="G6" s="132"/>
      <c r="H6" s="132"/>
    </row>
    <row r="7" spans="1:41" s="199" customFormat="1" ht="19" customHeight="1">
      <c r="A7" s="444"/>
      <c r="B7" s="449" t="s">
        <v>457</v>
      </c>
      <c r="C7" s="450"/>
      <c r="D7" s="450"/>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1"/>
    </row>
    <row r="8" spans="1:41" s="199" customFormat="1" ht="19" customHeight="1">
      <c r="A8" s="430"/>
      <c r="B8" s="452" t="s">
        <v>210</v>
      </c>
      <c r="C8" s="452" t="s">
        <v>9</v>
      </c>
      <c r="D8" s="452" t="s">
        <v>9</v>
      </c>
      <c r="E8" s="452" t="s">
        <v>9</v>
      </c>
      <c r="F8" s="452" t="s">
        <v>9</v>
      </c>
      <c r="G8" s="452" t="s">
        <v>9</v>
      </c>
      <c r="H8" s="452" t="s">
        <v>9</v>
      </c>
      <c r="I8" s="452" t="s">
        <v>9</v>
      </c>
      <c r="J8" s="452" t="s">
        <v>9</v>
      </c>
      <c r="K8" s="452" t="s">
        <v>9</v>
      </c>
      <c r="L8" s="457" t="s">
        <v>206</v>
      </c>
      <c r="M8" s="457" t="s">
        <v>10</v>
      </c>
      <c r="N8" s="457" t="s">
        <v>10</v>
      </c>
      <c r="O8" s="457" t="s">
        <v>10</v>
      </c>
      <c r="P8" s="458" t="s">
        <v>10</v>
      </c>
      <c r="Q8" s="459" t="s">
        <v>10</v>
      </c>
      <c r="R8" s="459" t="s">
        <v>10</v>
      </c>
      <c r="S8" s="459" t="s">
        <v>10</v>
      </c>
      <c r="T8" s="459" t="s">
        <v>10</v>
      </c>
      <c r="U8" s="459" t="s">
        <v>10</v>
      </c>
      <c r="V8" s="457" t="s">
        <v>207</v>
      </c>
      <c r="W8" s="457" t="s">
        <v>11</v>
      </c>
      <c r="X8" s="457" t="s">
        <v>11</v>
      </c>
      <c r="Y8" s="457" t="s">
        <v>11</v>
      </c>
      <c r="Z8" s="458" t="s">
        <v>11</v>
      </c>
      <c r="AA8" s="459" t="s">
        <v>11</v>
      </c>
      <c r="AB8" s="459" t="s">
        <v>11</v>
      </c>
      <c r="AC8" s="459" t="s">
        <v>11</v>
      </c>
      <c r="AD8" s="459" t="s">
        <v>11</v>
      </c>
      <c r="AE8" s="459" t="s">
        <v>11</v>
      </c>
      <c r="AF8" s="470" t="s">
        <v>208</v>
      </c>
      <c r="AG8" s="471" t="s">
        <v>12</v>
      </c>
      <c r="AH8" s="471" t="s">
        <v>12</v>
      </c>
      <c r="AI8" s="471" t="s">
        <v>12</v>
      </c>
      <c r="AJ8" s="472" t="s">
        <v>12</v>
      </c>
      <c r="AK8" s="473" t="s">
        <v>12</v>
      </c>
      <c r="AL8" s="473" t="s">
        <v>12</v>
      </c>
      <c r="AM8" s="473" t="s">
        <v>12</v>
      </c>
      <c r="AN8" s="473" t="s">
        <v>12</v>
      </c>
      <c r="AO8" s="474" t="s">
        <v>12</v>
      </c>
    </row>
    <row r="9" spans="1:41" s="199" customFormat="1" ht="56.25" customHeight="1">
      <c r="A9" s="430"/>
      <c r="B9" s="374" t="s">
        <v>2</v>
      </c>
      <c r="C9" s="374"/>
      <c r="D9" s="374" t="s">
        <v>3</v>
      </c>
      <c r="E9" s="374"/>
      <c r="F9" s="374" t="s">
        <v>4</v>
      </c>
      <c r="G9" s="374"/>
      <c r="H9" s="374" t="s">
        <v>554</v>
      </c>
      <c r="I9" s="374"/>
      <c r="J9" s="374" t="s">
        <v>555</v>
      </c>
      <c r="K9" s="374"/>
      <c r="L9" s="374" t="s">
        <v>2</v>
      </c>
      <c r="M9" s="374"/>
      <c r="N9" s="374" t="s">
        <v>3</v>
      </c>
      <c r="O9" s="374"/>
      <c r="P9" s="374" t="s">
        <v>4</v>
      </c>
      <c r="Q9" s="374"/>
      <c r="R9" s="374" t="s">
        <v>554</v>
      </c>
      <c r="S9" s="374"/>
      <c r="T9" s="374" t="s">
        <v>555</v>
      </c>
      <c r="U9" s="374"/>
      <c r="V9" s="374" t="s">
        <v>2</v>
      </c>
      <c r="W9" s="374"/>
      <c r="X9" s="374" t="s">
        <v>3</v>
      </c>
      <c r="Y9" s="374"/>
      <c r="Z9" s="374" t="s">
        <v>4</v>
      </c>
      <c r="AA9" s="374"/>
      <c r="AB9" s="374" t="s">
        <v>554</v>
      </c>
      <c r="AC9" s="374"/>
      <c r="AD9" s="374" t="s">
        <v>555</v>
      </c>
      <c r="AE9" s="374"/>
      <c r="AF9" s="382" t="s">
        <v>2</v>
      </c>
      <c r="AG9" s="382"/>
      <c r="AH9" s="382" t="s">
        <v>3</v>
      </c>
      <c r="AI9" s="382"/>
      <c r="AJ9" s="382" t="s">
        <v>4</v>
      </c>
      <c r="AK9" s="382"/>
      <c r="AL9" s="382" t="s">
        <v>556</v>
      </c>
      <c r="AM9" s="382"/>
      <c r="AN9" s="382" t="s">
        <v>557</v>
      </c>
      <c r="AO9" s="383"/>
    </row>
    <row r="10" spans="1:41" s="80" customFormat="1">
      <c r="A10" s="431"/>
      <c r="B10" s="61" t="s">
        <v>490</v>
      </c>
      <c r="C10" s="135" t="s">
        <v>423</v>
      </c>
      <c r="D10" s="61" t="s">
        <v>496</v>
      </c>
      <c r="E10" s="135" t="s">
        <v>309</v>
      </c>
      <c r="F10" s="61" t="s">
        <v>496</v>
      </c>
      <c r="G10" s="135" t="s">
        <v>309</v>
      </c>
      <c r="H10" s="61" t="s">
        <v>497</v>
      </c>
      <c r="I10" s="135" t="s">
        <v>309</v>
      </c>
      <c r="J10" s="61" t="s">
        <v>497</v>
      </c>
      <c r="K10" s="135" t="s">
        <v>309</v>
      </c>
      <c r="L10" s="61" t="s">
        <v>490</v>
      </c>
      <c r="M10" s="135" t="s">
        <v>423</v>
      </c>
      <c r="N10" s="61" t="s">
        <v>496</v>
      </c>
      <c r="O10" s="135" t="s">
        <v>309</v>
      </c>
      <c r="P10" s="61" t="s">
        <v>496</v>
      </c>
      <c r="Q10" s="135" t="s">
        <v>309</v>
      </c>
      <c r="R10" s="61" t="s">
        <v>497</v>
      </c>
      <c r="S10" s="135" t="s">
        <v>309</v>
      </c>
      <c r="T10" s="61" t="s">
        <v>497</v>
      </c>
      <c r="U10" s="135" t="s">
        <v>309</v>
      </c>
      <c r="V10" s="61" t="s">
        <v>490</v>
      </c>
      <c r="W10" s="135" t="s">
        <v>423</v>
      </c>
      <c r="X10" s="61" t="s">
        <v>496</v>
      </c>
      <c r="Y10" s="135" t="s">
        <v>309</v>
      </c>
      <c r="Z10" s="61" t="s">
        <v>496</v>
      </c>
      <c r="AA10" s="135" t="s">
        <v>309</v>
      </c>
      <c r="AB10" s="61" t="s">
        <v>497</v>
      </c>
      <c r="AC10" s="135" t="s">
        <v>309</v>
      </c>
      <c r="AD10" s="61" t="s">
        <v>497</v>
      </c>
      <c r="AE10" s="135" t="s">
        <v>309</v>
      </c>
      <c r="AF10" s="61" t="s">
        <v>490</v>
      </c>
      <c r="AG10" s="135" t="s">
        <v>423</v>
      </c>
      <c r="AH10" s="61" t="s">
        <v>496</v>
      </c>
      <c r="AI10" s="135" t="s">
        <v>309</v>
      </c>
      <c r="AJ10" s="61" t="s">
        <v>496</v>
      </c>
      <c r="AK10" s="135" t="s">
        <v>309</v>
      </c>
      <c r="AL10" s="61" t="s">
        <v>497</v>
      </c>
      <c r="AM10" s="135" t="s">
        <v>309</v>
      </c>
      <c r="AN10" s="61" t="s">
        <v>497</v>
      </c>
      <c r="AO10" s="265" t="s">
        <v>309</v>
      </c>
    </row>
    <row r="11" spans="1:41" ht="13" customHeight="1">
      <c r="A11" s="313" t="s">
        <v>49</v>
      </c>
      <c r="B11" s="301" t="s">
        <v>5</v>
      </c>
      <c r="C11" s="238" t="s">
        <v>5</v>
      </c>
      <c r="D11" s="301">
        <v>97.040943267690309</v>
      </c>
      <c r="E11" s="238">
        <v>0.44513093968179585</v>
      </c>
      <c r="F11" s="301">
        <v>97.652848369863165</v>
      </c>
      <c r="G11" s="238">
        <v>0.44307722764816065</v>
      </c>
      <c r="H11" s="301" t="s">
        <v>5</v>
      </c>
      <c r="I11" s="238" t="s">
        <v>5</v>
      </c>
      <c r="J11" s="301">
        <v>0.61190509796142578</v>
      </c>
      <c r="K11" s="238">
        <v>0.62805968523025513</v>
      </c>
      <c r="L11" s="301" t="s">
        <v>5</v>
      </c>
      <c r="M11" s="238" t="s">
        <v>5</v>
      </c>
      <c r="N11" s="301">
        <v>99.168020718264529</v>
      </c>
      <c r="O11" s="238">
        <v>0.23193383115220764</v>
      </c>
      <c r="P11" s="301">
        <v>99.103121915978619</v>
      </c>
      <c r="Q11" s="238">
        <v>0.24648442032097104</v>
      </c>
      <c r="R11" s="301" t="s">
        <v>5</v>
      </c>
      <c r="S11" s="238" t="s">
        <v>5</v>
      </c>
      <c r="T11" s="301">
        <v>-6.489880383014679E-2</v>
      </c>
      <c r="U11" s="238">
        <v>0.33844920992851257</v>
      </c>
      <c r="V11" s="301" t="s">
        <v>5</v>
      </c>
      <c r="W11" s="238" t="s">
        <v>5</v>
      </c>
      <c r="X11" s="301">
        <v>97.99220832274554</v>
      </c>
      <c r="Y11" s="238">
        <v>0.40775331517841401</v>
      </c>
      <c r="Z11" s="301">
        <v>97.498562482256517</v>
      </c>
      <c r="AA11" s="238">
        <v>0.51593116101486736</v>
      </c>
      <c r="AB11" s="301" t="s">
        <v>5</v>
      </c>
      <c r="AC11" s="238" t="s">
        <v>5</v>
      </c>
      <c r="AD11" s="301">
        <v>-0.49364584684371948</v>
      </c>
      <c r="AE11" s="238">
        <v>0.6576075553894043</v>
      </c>
      <c r="AF11" s="301" t="s">
        <v>5</v>
      </c>
      <c r="AG11" s="238" t="s">
        <v>5</v>
      </c>
      <c r="AH11" s="301">
        <v>95.939584079749196</v>
      </c>
      <c r="AI11" s="238">
        <v>0.7126802617645368</v>
      </c>
      <c r="AJ11" s="301">
        <v>96.985269574210648</v>
      </c>
      <c r="AK11" s="238">
        <v>0.7376557919164638</v>
      </c>
      <c r="AL11" s="301" t="s">
        <v>5</v>
      </c>
      <c r="AM11" s="238" t="s">
        <v>5</v>
      </c>
      <c r="AN11" s="301">
        <v>1.0456855297088623</v>
      </c>
      <c r="AO11" s="239">
        <v>1.0256944894790649</v>
      </c>
    </row>
    <row r="12" spans="1:41">
      <c r="A12" s="313" t="s">
        <v>52</v>
      </c>
      <c r="B12" s="87" t="s">
        <v>5</v>
      </c>
      <c r="C12" s="88" t="s">
        <v>5</v>
      </c>
      <c r="D12" s="87">
        <v>96.79484339757488</v>
      </c>
      <c r="E12" s="88">
        <v>0.37871502248600986</v>
      </c>
      <c r="F12" s="87">
        <v>97.029327165243998</v>
      </c>
      <c r="G12" s="88">
        <v>0.4565728049948275</v>
      </c>
      <c r="H12" s="87" t="s">
        <v>5</v>
      </c>
      <c r="I12" s="88" t="s">
        <v>5</v>
      </c>
      <c r="J12" s="87">
        <v>0.23448376357555389</v>
      </c>
      <c r="K12" s="88">
        <v>0.59319794178009033</v>
      </c>
      <c r="L12" s="87" t="s">
        <v>5</v>
      </c>
      <c r="M12" s="88" t="s">
        <v>5</v>
      </c>
      <c r="N12" s="87">
        <v>98.745943347935992</v>
      </c>
      <c r="O12" s="88">
        <v>0.32184608097592071</v>
      </c>
      <c r="P12" s="87">
        <v>99.043436848809336</v>
      </c>
      <c r="Q12" s="88">
        <v>0.26196569199452119</v>
      </c>
      <c r="R12" s="87" t="s">
        <v>5</v>
      </c>
      <c r="S12" s="88" t="s">
        <v>5</v>
      </c>
      <c r="T12" s="87">
        <v>0.29749348759651184</v>
      </c>
      <c r="U12" s="88">
        <v>0.41498303413391113</v>
      </c>
      <c r="V12" s="87" t="s">
        <v>5</v>
      </c>
      <c r="W12" s="88" t="s">
        <v>5</v>
      </c>
      <c r="X12" s="87">
        <v>96.65994294856948</v>
      </c>
      <c r="Y12" s="88">
        <v>0.49304850353529422</v>
      </c>
      <c r="Z12" s="87">
        <v>96.833385529383733</v>
      </c>
      <c r="AA12" s="88">
        <v>0.4415815347226783</v>
      </c>
      <c r="AB12" s="87" t="s">
        <v>5</v>
      </c>
      <c r="AC12" s="88" t="s">
        <v>5</v>
      </c>
      <c r="AD12" s="87">
        <v>0.17344258725643158</v>
      </c>
      <c r="AE12" s="88">
        <v>0.66188448667526245</v>
      </c>
      <c r="AF12" s="87" t="s">
        <v>5</v>
      </c>
      <c r="AG12" s="88" t="s">
        <v>5</v>
      </c>
      <c r="AH12" s="87">
        <v>95.74003544738548</v>
      </c>
      <c r="AI12" s="88">
        <v>0.56515624581284807</v>
      </c>
      <c r="AJ12" s="87">
        <v>94.394969193084165</v>
      </c>
      <c r="AK12" s="88">
        <v>0.56668157067488323</v>
      </c>
      <c r="AL12" s="87" t="s">
        <v>5</v>
      </c>
      <c r="AM12" s="88" t="s">
        <v>5</v>
      </c>
      <c r="AN12" s="87">
        <v>-1.3450663089752197</v>
      </c>
      <c r="AO12" s="210">
        <v>0.80033093690872192</v>
      </c>
    </row>
    <row r="13" spans="1:41">
      <c r="A13" s="313" t="s">
        <v>60</v>
      </c>
      <c r="B13" s="87">
        <v>94.743453850780185</v>
      </c>
      <c r="C13" s="88">
        <v>0.61724326763206538</v>
      </c>
      <c r="D13" s="87">
        <v>96.85369467337685</v>
      </c>
      <c r="E13" s="88">
        <v>0.58792145313010746</v>
      </c>
      <c r="F13" s="87">
        <v>97.379312155516175</v>
      </c>
      <c r="G13" s="88">
        <v>0.29097101191122471</v>
      </c>
      <c r="H13" s="87">
        <v>2.6358582973480225</v>
      </c>
      <c r="I13" s="88">
        <v>0.68238800764083862</v>
      </c>
      <c r="J13" s="87">
        <v>0.52561748027801514</v>
      </c>
      <c r="K13" s="88">
        <v>0.65598458051681519</v>
      </c>
      <c r="L13" s="87">
        <v>97.074735954921223</v>
      </c>
      <c r="M13" s="88">
        <v>0.47623886117113479</v>
      </c>
      <c r="N13" s="87">
        <v>98.473373190506734</v>
      </c>
      <c r="O13" s="88">
        <v>0.28992421188856926</v>
      </c>
      <c r="P13" s="87">
        <v>98.696692155036857</v>
      </c>
      <c r="Q13" s="88">
        <v>0.22749267016331445</v>
      </c>
      <c r="R13" s="87">
        <v>1.6219562292098999</v>
      </c>
      <c r="S13" s="88">
        <v>0.52778440713882446</v>
      </c>
      <c r="T13" s="87">
        <v>0.22331896424293518</v>
      </c>
      <c r="U13" s="88">
        <v>0.36852267384529114</v>
      </c>
      <c r="V13" s="87">
        <v>93.01298741374211</v>
      </c>
      <c r="W13" s="88">
        <v>0.58218529443616152</v>
      </c>
      <c r="X13" s="87">
        <v>95.362672950673101</v>
      </c>
      <c r="Y13" s="88">
        <v>0.47915028511895913</v>
      </c>
      <c r="Z13" s="87">
        <v>96.479885247540295</v>
      </c>
      <c r="AA13" s="88">
        <v>0.39829650726819005</v>
      </c>
      <c r="AB13" s="87">
        <v>3.46689772605896</v>
      </c>
      <c r="AC13" s="88">
        <v>0.70539337396621704</v>
      </c>
      <c r="AD13" s="87">
        <v>1.1172122955322266</v>
      </c>
      <c r="AE13" s="88">
        <v>0.6230771541595459</v>
      </c>
      <c r="AF13" s="87">
        <v>91.59495312102743</v>
      </c>
      <c r="AG13" s="88">
        <v>0.71892683681908331</v>
      </c>
      <c r="AH13" s="87">
        <v>94.312093996060526</v>
      </c>
      <c r="AI13" s="88">
        <v>0.75040492545196535</v>
      </c>
      <c r="AJ13" s="87">
        <v>94.277052245780354</v>
      </c>
      <c r="AK13" s="88">
        <v>0.54281208448176888</v>
      </c>
      <c r="AL13" s="87">
        <v>2.6820991039276123</v>
      </c>
      <c r="AM13" s="88">
        <v>0.9008333683013916</v>
      </c>
      <c r="AN13" s="87">
        <v>-3.5041749477386475E-2</v>
      </c>
      <c r="AO13" s="210">
        <v>0.92614930868148804</v>
      </c>
    </row>
    <row r="14" spans="1:41">
      <c r="A14" s="313" t="s">
        <v>64</v>
      </c>
      <c r="B14" s="87">
        <v>93.604460204098714</v>
      </c>
      <c r="C14" s="88">
        <v>0.51062058318238501</v>
      </c>
      <c r="D14" s="87" t="s">
        <v>5</v>
      </c>
      <c r="E14" s="88" t="s">
        <v>5</v>
      </c>
      <c r="F14" s="87">
        <v>96.700448893721941</v>
      </c>
      <c r="G14" s="88">
        <v>0.34517653507429191</v>
      </c>
      <c r="H14" s="87">
        <v>3.0959887504577637</v>
      </c>
      <c r="I14" s="88">
        <v>0.61634421348571777</v>
      </c>
      <c r="J14" s="87" t="s">
        <v>5</v>
      </c>
      <c r="K14" s="88" t="s">
        <v>5</v>
      </c>
      <c r="L14" s="87">
        <v>91.010638469009521</v>
      </c>
      <c r="M14" s="88">
        <v>0.57310352055259572</v>
      </c>
      <c r="N14" s="87" t="s">
        <v>5</v>
      </c>
      <c r="O14" s="88" t="s">
        <v>5</v>
      </c>
      <c r="P14" s="87">
        <v>95.096486224128114</v>
      </c>
      <c r="Q14" s="88">
        <v>0.41562566322403316</v>
      </c>
      <c r="R14" s="87">
        <v>4.0858478546142578</v>
      </c>
      <c r="S14" s="88">
        <v>0.70794939994812012</v>
      </c>
      <c r="T14" s="87" t="s">
        <v>5</v>
      </c>
      <c r="U14" s="88" t="s">
        <v>5</v>
      </c>
      <c r="V14" s="87">
        <v>85.139984170171033</v>
      </c>
      <c r="W14" s="88">
        <v>0.78464729794755961</v>
      </c>
      <c r="X14" s="87" t="s">
        <v>5</v>
      </c>
      <c r="Y14" s="88" t="s">
        <v>5</v>
      </c>
      <c r="Z14" s="87">
        <v>88.377957167261258</v>
      </c>
      <c r="AA14" s="88">
        <v>0.56641386067267951</v>
      </c>
      <c r="AB14" s="87">
        <v>3.2379729747772217</v>
      </c>
      <c r="AC14" s="88">
        <v>0.96772724390029907</v>
      </c>
      <c r="AD14" s="87" t="s">
        <v>5</v>
      </c>
      <c r="AE14" s="88" t="s">
        <v>5</v>
      </c>
      <c r="AF14" s="87">
        <v>86.826767481582863</v>
      </c>
      <c r="AG14" s="88">
        <v>0.68022169036224123</v>
      </c>
      <c r="AH14" s="87" t="s">
        <v>5</v>
      </c>
      <c r="AI14" s="88" t="s">
        <v>5</v>
      </c>
      <c r="AJ14" s="87">
        <v>81.806839782008893</v>
      </c>
      <c r="AK14" s="88">
        <v>0.85772167387096199</v>
      </c>
      <c r="AL14" s="87">
        <v>-5.0199275016784668</v>
      </c>
      <c r="AM14" s="88">
        <v>1.0947091579437256</v>
      </c>
      <c r="AN14" s="87" t="s">
        <v>5</v>
      </c>
      <c r="AO14" s="210" t="s">
        <v>5</v>
      </c>
    </row>
    <row r="15" spans="1:41">
      <c r="A15" s="313" t="s">
        <v>266</v>
      </c>
      <c r="B15" s="87">
        <v>94.964077767642351</v>
      </c>
      <c r="C15" s="88">
        <v>0.48958812957600728</v>
      </c>
      <c r="D15" s="87">
        <v>97.290857276906692</v>
      </c>
      <c r="E15" s="88">
        <v>0.39720478323217023</v>
      </c>
      <c r="F15" s="87">
        <v>96.43619352723961</v>
      </c>
      <c r="G15" s="88">
        <v>0.41880988229216387</v>
      </c>
      <c r="H15" s="87">
        <v>1.4721157550811768</v>
      </c>
      <c r="I15" s="88">
        <v>0.64428120851516724</v>
      </c>
      <c r="J15" s="87">
        <v>-0.85466372966766357</v>
      </c>
      <c r="K15" s="88">
        <v>0.57721173763275146</v>
      </c>
      <c r="L15" s="87">
        <v>97.21332340645607</v>
      </c>
      <c r="M15" s="88">
        <v>0.33783551791896199</v>
      </c>
      <c r="N15" s="87">
        <v>98.391113111905028</v>
      </c>
      <c r="O15" s="88">
        <v>0.2048834686801729</v>
      </c>
      <c r="P15" s="87">
        <v>98.5048696081369</v>
      </c>
      <c r="Q15" s="88">
        <v>0.235858061211596</v>
      </c>
      <c r="R15" s="87">
        <v>1.2915462255477905</v>
      </c>
      <c r="S15" s="88">
        <v>0.41202166676521301</v>
      </c>
      <c r="T15" s="87">
        <v>0.11375649273395538</v>
      </c>
      <c r="U15" s="88">
        <v>0.31242001056671143</v>
      </c>
      <c r="V15" s="87">
        <v>93.21031661987233</v>
      </c>
      <c r="W15" s="88">
        <v>0.53964906635227872</v>
      </c>
      <c r="X15" s="87">
        <v>94.893093786141407</v>
      </c>
      <c r="Y15" s="88">
        <v>0.50028692463169622</v>
      </c>
      <c r="Z15" s="87">
        <v>94.568406524887706</v>
      </c>
      <c r="AA15" s="88">
        <v>0.54530277871863109</v>
      </c>
      <c r="AB15" s="87">
        <v>1.3580899238586426</v>
      </c>
      <c r="AC15" s="88">
        <v>0.76718723773956299</v>
      </c>
      <c r="AD15" s="87">
        <v>-0.32468727231025696</v>
      </c>
      <c r="AE15" s="88">
        <v>0.74002844095230103</v>
      </c>
      <c r="AF15" s="87">
        <v>97.442568545459054</v>
      </c>
      <c r="AG15" s="88">
        <v>0.35441153127444752</v>
      </c>
      <c r="AH15" s="87">
        <v>98.205040971068044</v>
      </c>
      <c r="AI15" s="88">
        <v>0.27463440010055729</v>
      </c>
      <c r="AJ15" s="87">
        <v>97.687758904279207</v>
      </c>
      <c r="AK15" s="88">
        <v>0.3633278924271619</v>
      </c>
      <c r="AL15" s="87">
        <v>0.24519035220146179</v>
      </c>
      <c r="AM15" s="88">
        <v>0.50755757093429565</v>
      </c>
      <c r="AN15" s="87">
        <v>-0.51728206872940063</v>
      </c>
      <c r="AO15" s="210">
        <v>0.45544615387916565</v>
      </c>
    </row>
    <row r="16" spans="1:41">
      <c r="A16" s="314" t="s">
        <v>41</v>
      </c>
      <c r="B16" s="90">
        <v>94.477755155358949</v>
      </c>
      <c r="C16" s="91">
        <v>0.75709600486176543</v>
      </c>
      <c r="D16" s="90">
        <v>95.168891632868352</v>
      </c>
      <c r="E16" s="91">
        <v>0.59906597894560398</v>
      </c>
      <c r="F16" s="90">
        <v>95.936130784995839</v>
      </c>
      <c r="G16" s="91">
        <v>0.54479351472098658</v>
      </c>
      <c r="H16" s="90">
        <v>1.4583755731582642</v>
      </c>
      <c r="I16" s="91">
        <v>0.93273484706878662</v>
      </c>
      <c r="J16" s="90">
        <v>0.76723915338516235</v>
      </c>
      <c r="K16" s="91">
        <v>0.80974072217941284</v>
      </c>
      <c r="L16" s="90">
        <v>96.715806637801407</v>
      </c>
      <c r="M16" s="91">
        <v>0.32560507279761663</v>
      </c>
      <c r="N16" s="90">
        <v>96.344264223381742</v>
      </c>
      <c r="O16" s="91">
        <v>0.44070267426939991</v>
      </c>
      <c r="P16" s="90">
        <v>97.455450074642485</v>
      </c>
      <c r="Q16" s="91">
        <v>0.34969184943373938</v>
      </c>
      <c r="R16" s="90">
        <v>0.73964345455169678</v>
      </c>
      <c r="S16" s="91">
        <v>0.47781068086624146</v>
      </c>
      <c r="T16" s="90">
        <v>1.1111859083175659</v>
      </c>
      <c r="U16" s="91">
        <v>0.56258618831634521</v>
      </c>
      <c r="V16" s="90">
        <v>94.784219287946087</v>
      </c>
      <c r="W16" s="91">
        <v>0.44524978732422871</v>
      </c>
      <c r="X16" s="90">
        <v>94.061596203684502</v>
      </c>
      <c r="Y16" s="91">
        <v>0.59745874509538355</v>
      </c>
      <c r="Z16" s="90">
        <v>94.447391082607112</v>
      </c>
      <c r="AA16" s="91">
        <v>0.47042540717937498</v>
      </c>
      <c r="AB16" s="90">
        <v>-0.33682820200920105</v>
      </c>
      <c r="AC16" s="91">
        <v>0.64772480726242065</v>
      </c>
      <c r="AD16" s="90">
        <v>0.38579487800598145</v>
      </c>
      <c r="AE16" s="91">
        <v>0.76043212413787842</v>
      </c>
      <c r="AF16" s="90">
        <v>98.268303039327236</v>
      </c>
      <c r="AG16" s="91">
        <v>0.27773687207122183</v>
      </c>
      <c r="AH16" s="90">
        <v>98.535409387586071</v>
      </c>
      <c r="AI16" s="91">
        <v>0.27120288332052245</v>
      </c>
      <c r="AJ16" s="90">
        <v>98.393459346886701</v>
      </c>
      <c r="AK16" s="91">
        <v>0.27334492433839724</v>
      </c>
      <c r="AL16" s="90">
        <v>0.12515631318092346</v>
      </c>
      <c r="AM16" s="91">
        <v>0.38968604803085327</v>
      </c>
      <c r="AN16" s="90">
        <v>-0.14195004105567932</v>
      </c>
      <c r="AO16" s="212">
        <v>0.38505643606185913</v>
      </c>
    </row>
    <row r="17" spans="1:41">
      <c r="A17" s="314" t="s">
        <v>79</v>
      </c>
      <c r="B17" s="90">
        <v>90.089324380258063</v>
      </c>
      <c r="C17" s="91">
        <v>0.70599337123827621</v>
      </c>
      <c r="D17" s="90">
        <v>91.944289371575749</v>
      </c>
      <c r="E17" s="91">
        <v>0.45819948277112343</v>
      </c>
      <c r="F17" s="90">
        <v>93.541796543020922</v>
      </c>
      <c r="G17" s="91">
        <v>0.61033186456696487</v>
      </c>
      <c r="H17" s="90">
        <v>3.4524722099304199</v>
      </c>
      <c r="I17" s="91">
        <v>0.93323719501495361</v>
      </c>
      <c r="J17" s="90">
        <v>1.597507119178772</v>
      </c>
      <c r="K17" s="91">
        <v>0.76318526268005371</v>
      </c>
      <c r="L17" s="90">
        <v>94.142781071388754</v>
      </c>
      <c r="M17" s="91">
        <v>0.48804156031063989</v>
      </c>
      <c r="N17" s="90">
        <v>94.472739801517037</v>
      </c>
      <c r="O17" s="91">
        <v>0.35340759283469597</v>
      </c>
      <c r="P17" s="90">
        <v>96.028449936397607</v>
      </c>
      <c r="Q17" s="91">
        <v>0.48591397143919068</v>
      </c>
      <c r="R17" s="90">
        <v>1.8856688737869263</v>
      </c>
      <c r="S17" s="91">
        <v>0.68869221210479736</v>
      </c>
      <c r="T17" s="90">
        <v>1.5557100772857666</v>
      </c>
      <c r="U17" s="91">
        <v>0.60084050893783569</v>
      </c>
      <c r="V17" s="90">
        <v>85.627471198999416</v>
      </c>
      <c r="W17" s="91">
        <v>0.79529813238863378</v>
      </c>
      <c r="X17" s="90">
        <v>85.906632589836946</v>
      </c>
      <c r="Y17" s="91">
        <v>0.56055937385415944</v>
      </c>
      <c r="Z17" s="90">
        <v>87.290579811314672</v>
      </c>
      <c r="AA17" s="91">
        <v>0.82484536912550555</v>
      </c>
      <c r="AB17" s="90">
        <v>1.6631085872650146</v>
      </c>
      <c r="AC17" s="91">
        <v>1.1458050012588501</v>
      </c>
      <c r="AD17" s="90">
        <v>1.3839472532272339</v>
      </c>
      <c r="AE17" s="91">
        <v>0.99729466438293457</v>
      </c>
      <c r="AF17" s="90">
        <v>70.77430916175021</v>
      </c>
      <c r="AG17" s="91">
        <v>1.5684172220324384</v>
      </c>
      <c r="AH17" s="90">
        <v>76.68451134612468</v>
      </c>
      <c r="AI17" s="91">
        <v>0.87237913575826909</v>
      </c>
      <c r="AJ17" s="90">
        <v>79.632690429676501</v>
      </c>
      <c r="AK17" s="91">
        <v>1.4113548262255327</v>
      </c>
      <c r="AL17" s="90">
        <v>8.8583812713623047</v>
      </c>
      <c r="AM17" s="91">
        <v>2.1099419593811035</v>
      </c>
      <c r="AN17" s="90">
        <v>2.9481790065765381</v>
      </c>
      <c r="AO17" s="212">
        <v>1.6592069864273071</v>
      </c>
    </row>
    <row r="18" spans="1:41">
      <c r="A18" s="313" t="s">
        <v>31</v>
      </c>
      <c r="B18" s="87" t="s">
        <v>5</v>
      </c>
      <c r="C18" s="88" t="s">
        <v>5</v>
      </c>
      <c r="D18" s="87">
        <v>93.023558495679197</v>
      </c>
      <c r="E18" s="88">
        <v>0.65530643473073036</v>
      </c>
      <c r="F18" s="87">
        <v>92.684921917449628</v>
      </c>
      <c r="G18" s="88">
        <v>0.94998473641552161</v>
      </c>
      <c r="H18" s="87" t="s">
        <v>5</v>
      </c>
      <c r="I18" s="88" t="s">
        <v>5</v>
      </c>
      <c r="J18" s="87">
        <v>-0.33863657712936401</v>
      </c>
      <c r="K18" s="88">
        <v>1.1540786027908325</v>
      </c>
      <c r="L18" s="87" t="s">
        <v>5</v>
      </c>
      <c r="M18" s="88" t="s">
        <v>5</v>
      </c>
      <c r="N18" s="87">
        <v>95.458485098091145</v>
      </c>
      <c r="O18" s="88">
        <v>0.51234907244269867</v>
      </c>
      <c r="P18" s="87">
        <v>95.625730552300595</v>
      </c>
      <c r="Q18" s="88">
        <v>0.45026512466309088</v>
      </c>
      <c r="R18" s="87" t="s">
        <v>5</v>
      </c>
      <c r="S18" s="88" t="s">
        <v>5</v>
      </c>
      <c r="T18" s="87">
        <v>0.16724544763565063</v>
      </c>
      <c r="U18" s="88">
        <v>0.68208521604537964</v>
      </c>
      <c r="V18" s="87" t="s">
        <v>5</v>
      </c>
      <c r="W18" s="88" t="s">
        <v>5</v>
      </c>
      <c r="X18" s="87">
        <v>87.399416129731605</v>
      </c>
      <c r="Y18" s="88">
        <v>0.86355945808483303</v>
      </c>
      <c r="Z18" s="87">
        <v>88.695939720675042</v>
      </c>
      <c r="AA18" s="88">
        <v>1.0139606316329859</v>
      </c>
      <c r="AB18" s="87" t="s">
        <v>5</v>
      </c>
      <c r="AC18" s="88" t="s">
        <v>5</v>
      </c>
      <c r="AD18" s="87">
        <v>1.2965235710144043</v>
      </c>
      <c r="AE18" s="88">
        <v>1.3318600654602051</v>
      </c>
      <c r="AF18" s="87" t="s">
        <v>5</v>
      </c>
      <c r="AG18" s="88" t="s">
        <v>5</v>
      </c>
      <c r="AH18" s="87">
        <v>93.866568958549507</v>
      </c>
      <c r="AI18" s="88">
        <v>0.60344342140992169</v>
      </c>
      <c r="AJ18" s="87">
        <v>92.973462787989334</v>
      </c>
      <c r="AK18" s="88">
        <v>0.75984460377870611</v>
      </c>
      <c r="AL18" s="87" t="s">
        <v>5</v>
      </c>
      <c r="AM18" s="88" t="s">
        <v>5</v>
      </c>
      <c r="AN18" s="87">
        <v>-0.89310616254806519</v>
      </c>
      <c r="AO18" s="210">
        <v>0.97031325101852417</v>
      </c>
    </row>
    <row r="19" spans="1:41">
      <c r="A19" s="313" t="s">
        <v>43</v>
      </c>
      <c r="B19" s="87" t="s">
        <v>5</v>
      </c>
      <c r="C19" s="88" t="s">
        <v>5</v>
      </c>
      <c r="D19" s="87">
        <v>95.550290264476445</v>
      </c>
      <c r="E19" s="88">
        <v>0.48837490085318053</v>
      </c>
      <c r="F19" s="87">
        <v>95.986620247624046</v>
      </c>
      <c r="G19" s="88">
        <v>0.4115255372413143</v>
      </c>
      <c r="H19" s="87" t="s">
        <v>5</v>
      </c>
      <c r="I19" s="88" t="s">
        <v>5</v>
      </c>
      <c r="J19" s="87">
        <v>0.43632999062538147</v>
      </c>
      <c r="K19" s="88">
        <v>0.63864177465438843</v>
      </c>
      <c r="L19" s="87" t="s">
        <v>5</v>
      </c>
      <c r="M19" s="88" t="s">
        <v>5</v>
      </c>
      <c r="N19" s="87">
        <v>94.628075904790137</v>
      </c>
      <c r="O19" s="88">
        <v>0.47070004214352146</v>
      </c>
      <c r="P19" s="87">
        <v>96.06053901227844</v>
      </c>
      <c r="Q19" s="88">
        <v>0.45182978567136506</v>
      </c>
      <c r="R19" s="87" t="s">
        <v>5</v>
      </c>
      <c r="S19" s="88" t="s">
        <v>5</v>
      </c>
      <c r="T19" s="87">
        <v>1.4324630498886108</v>
      </c>
      <c r="U19" s="88">
        <v>0.65246355533599854</v>
      </c>
      <c r="V19" s="87" t="s">
        <v>5</v>
      </c>
      <c r="W19" s="88" t="s">
        <v>5</v>
      </c>
      <c r="X19" s="87">
        <v>89.403885784443531</v>
      </c>
      <c r="Y19" s="88">
        <v>0.77655327243359273</v>
      </c>
      <c r="Z19" s="87">
        <v>86.748394217803167</v>
      </c>
      <c r="AA19" s="88">
        <v>0.79659655090569936</v>
      </c>
      <c r="AB19" s="87" t="s">
        <v>5</v>
      </c>
      <c r="AC19" s="88" t="s">
        <v>5</v>
      </c>
      <c r="AD19" s="87">
        <v>-2.6554915904998779</v>
      </c>
      <c r="AE19" s="88">
        <v>1.1124751567840576</v>
      </c>
      <c r="AF19" s="87" t="s">
        <v>5</v>
      </c>
      <c r="AG19" s="88" t="s">
        <v>5</v>
      </c>
      <c r="AH19" s="87">
        <v>98.025170880035645</v>
      </c>
      <c r="AI19" s="88">
        <v>0.30754939160211686</v>
      </c>
      <c r="AJ19" s="87">
        <v>98.216916805093717</v>
      </c>
      <c r="AK19" s="88">
        <v>0.26104645976520524</v>
      </c>
      <c r="AL19" s="87" t="s">
        <v>5</v>
      </c>
      <c r="AM19" s="88" t="s">
        <v>5</v>
      </c>
      <c r="AN19" s="87">
        <v>0.19174592196941376</v>
      </c>
      <c r="AO19" s="210">
        <v>0.40340039134025574</v>
      </c>
    </row>
    <row r="20" spans="1:41">
      <c r="A20" s="314" t="s">
        <v>78</v>
      </c>
      <c r="B20" s="90" t="s">
        <v>5</v>
      </c>
      <c r="C20" s="91" t="s">
        <v>5</v>
      </c>
      <c r="D20" s="90">
        <v>94.229494869094864</v>
      </c>
      <c r="E20" s="91">
        <v>0.7854592606078723</v>
      </c>
      <c r="F20" s="90">
        <v>95.530887042456698</v>
      </c>
      <c r="G20" s="91">
        <v>0.63760549269927258</v>
      </c>
      <c r="H20" s="90" t="s">
        <v>5</v>
      </c>
      <c r="I20" s="91" t="s">
        <v>5</v>
      </c>
      <c r="J20" s="90">
        <v>1.3013921976089478</v>
      </c>
      <c r="K20" s="91">
        <v>1.0116753578186035</v>
      </c>
      <c r="L20" s="90" t="s">
        <v>5</v>
      </c>
      <c r="M20" s="91" t="s">
        <v>5</v>
      </c>
      <c r="N20" s="90">
        <v>95.821832388825527</v>
      </c>
      <c r="O20" s="91">
        <v>0.56167062168521631</v>
      </c>
      <c r="P20" s="90">
        <v>96.016763221996996</v>
      </c>
      <c r="Q20" s="91">
        <v>0.46452588914801879</v>
      </c>
      <c r="R20" s="90" t="s">
        <v>5</v>
      </c>
      <c r="S20" s="91" t="s">
        <v>5</v>
      </c>
      <c r="T20" s="90">
        <v>0.19493083655834198</v>
      </c>
      <c r="U20" s="91">
        <v>0.72887462377548218</v>
      </c>
      <c r="V20" s="90" t="s">
        <v>5</v>
      </c>
      <c r="W20" s="91" t="s">
        <v>5</v>
      </c>
      <c r="X20" s="90">
        <v>90.466536866957853</v>
      </c>
      <c r="Y20" s="91">
        <v>0.8897056906813654</v>
      </c>
      <c r="Z20" s="90">
        <v>87.047545607633609</v>
      </c>
      <c r="AA20" s="91">
        <v>0.99234753559942923</v>
      </c>
      <c r="AB20" s="90" t="s">
        <v>5</v>
      </c>
      <c r="AC20" s="91" t="s">
        <v>5</v>
      </c>
      <c r="AD20" s="90">
        <v>-3.4189913272857666</v>
      </c>
      <c r="AE20" s="91">
        <v>1.3327902555465698</v>
      </c>
      <c r="AF20" s="90" t="s">
        <v>5</v>
      </c>
      <c r="AG20" s="91" t="s">
        <v>5</v>
      </c>
      <c r="AH20" s="90">
        <v>89.757968100999847</v>
      </c>
      <c r="AI20" s="91">
        <v>1.0785835547224873</v>
      </c>
      <c r="AJ20" s="90">
        <v>87.732278175729888</v>
      </c>
      <c r="AK20" s="91">
        <v>1.4787351268121383</v>
      </c>
      <c r="AL20" s="90" t="s">
        <v>5</v>
      </c>
      <c r="AM20" s="91" t="s">
        <v>5</v>
      </c>
      <c r="AN20" s="90">
        <v>-2.0256898403167725</v>
      </c>
      <c r="AO20" s="212">
        <v>1.8303005695343018</v>
      </c>
    </row>
    <row r="21" spans="1:41">
      <c r="A21" s="313" t="s">
        <v>47</v>
      </c>
      <c r="B21" s="87">
        <v>97.593237551695594</v>
      </c>
      <c r="C21" s="88">
        <v>0.59665641442933648</v>
      </c>
      <c r="D21" s="87">
        <v>99.190865908837665</v>
      </c>
      <c r="E21" s="88">
        <v>0.21699526615003098</v>
      </c>
      <c r="F21" s="87">
        <v>98.59983831264465</v>
      </c>
      <c r="G21" s="88">
        <v>0.41947210240910249</v>
      </c>
      <c r="H21" s="87">
        <v>1.0066007375717163</v>
      </c>
      <c r="I21" s="88">
        <v>0.72935295104980469</v>
      </c>
      <c r="J21" s="87">
        <v>-0.59102761745452881</v>
      </c>
      <c r="K21" s="88">
        <v>0.47227510809898376</v>
      </c>
      <c r="L21" s="87">
        <v>98.133106972280174</v>
      </c>
      <c r="M21" s="88">
        <v>0.54429590466568389</v>
      </c>
      <c r="N21" s="87">
        <v>99.459408456472644</v>
      </c>
      <c r="O21" s="88">
        <v>0.18474268981858646</v>
      </c>
      <c r="P21" s="87">
        <v>99.365368493080624</v>
      </c>
      <c r="Q21" s="88">
        <v>0.23064503415479734</v>
      </c>
      <c r="R21" s="87">
        <v>1.2322615385055542</v>
      </c>
      <c r="S21" s="88">
        <v>0.59114730358123779</v>
      </c>
      <c r="T21" s="87">
        <v>-9.4039961695671082E-2</v>
      </c>
      <c r="U21" s="88">
        <v>0.295511394739151</v>
      </c>
      <c r="V21" s="87">
        <v>93.773543026323821</v>
      </c>
      <c r="W21" s="88">
        <v>0.84166766540891269</v>
      </c>
      <c r="X21" s="87">
        <v>95.541770025159195</v>
      </c>
      <c r="Y21" s="88">
        <v>0.70820451965468489</v>
      </c>
      <c r="Z21" s="87">
        <v>95.595879710933119</v>
      </c>
      <c r="AA21" s="88">
        <v>0.59560442673667979</v>
      </c>
      <c r="AB21" s="87">
        <v>1.8223366737365723</v>
      </c>
      <c r="AC21" s="88">
        <v>1.0310912132263184</v>
      </c>
      <c r="AD21" s="87">
        <v>5.4109685122966766E-2</v>
      </c>
      <c r="AE21" s="88">
        <v>0.92536383867263794</v>
      </c>
      <c r="AF21" s="87">
        <v>82.068761357447684</v>
      </c>
      <c r="AG21" s="88">
        <v>1.3096852361026687</v>
      </c>
      <c r="AH21" s="87">
        <v>80.725003677687681</v>
      </c>
      <c r="AI21" s="88">
        <v>1.5087342158134911</v>
      </c>
      <c r="AJ21" s="87">
        <v>75.833700018612177</v>
      </c>
      <c r="AK21" s="88">
        <v>1.5025883129829811</v>
      </c>
      <c r="AL21" s="87">
        <v>-6.2350611686706543</v>
      </c>
      <c r="AM21" s="88">
        <v>1.9932503700256348</v>
      </c>
      <c r="AN21" s="87">
        <v>-4.891303539276123</v>
      </c>
      <c r="AO21" s="210">
        <v>2.129331111907959</v>
      </c>
    </row>
    <row r="22" spans="1:41">
      <c r="A22" s="313" t="s">
        <v>36</v>
      </c>
      <c r="B22" s="87">
        <v>92.252854465776522</v>
      </c>
      <c r="C22" s="88">
        <v>0.66506853477937555</v>
      </c>
      <c r="D22" s="87">
        <v>96.30426949797716</v>
      </c>
      <c r="E22" s="88">
        <v>0.35542167963811233</v>
      </c>
      <c r="F22" s="87">
        <v>97.43949135324732</v>
      </c>
      <c r="G22" s="88">
        <v>0.39038628565434308</v>
      </c>
      <c r="H22" s="87">
        <v>5.1866369247436523</v>
      </c>
      <c r="I22" s="88">
        <v>0.77117937803268433</v>
      </c>
      <c r="J22" s="87">
        <v>1.1352218389511108</v>
      </c>
      <c r="K22" s="88">
        <v>0.52794510126113892</v>
      </c>
      <c r="L22" s="87">
        <v>93.835464395741923</v>
      </c>
      <c r="M22" s="88">
        <v>0.51166830117230599</v>
      </c>
      <c r="N22" s="87">
        <v>96.910310128034922</v>
      </c>
      <c r="O22" s="88">
        <v>0.34884840361768132</v>
      </c>
      <c r="P22" s="87">
        <v>97.937471661841798</v>
      </c>
      <c r="Q22" s="88">
        <v>0.31304318912622875</v>
      </c>
      <c r="R22" s="87">
        <v>4.1020073890686035</v>
      </c>
      <c r="S22" s="88">
        <v>0.59983372688293457</v>
      </c>
      <c r="T22" s="87">
        <v>1.0271614789962769</v>
      </c>
      <c r="U22" s="88">
        <v>0.46871232986450195</v>
      </c>
      <c r="V22" s="87">
        <v>84.325889567014912</v>
      </c>
      <c r="W22" s="88">
        <v>0.83559608862920287</v>
      </c>
      <c r="X22" s="87">
        <v>91.816770509030192</v>
      </c>
      <c r="Y22" s="88">
        <v>0.55237413525450207</v>
      </c>
      <c r="Z22" s="87">
        <v>93.207918569582631</v>
      </c>
      <c r="AA22" s="88">
        <v>0.47412860913099408</v>
      </c>
      <c r="AB22" s="87">
        <v>8.8820285797119141</v>
      </c>
      <c r="AC22" s="88">
        <v>0.9607386589050293</v>
      </c>
      <c r="AD22" s="87">
        <v>1.3911480903625488</v>
      </c>
      <c r="AE22" s="88">
        <v>0.72795271873474121</v>
      </c>
      <c r="AF22" s="87">
        <v>95.660715684386531</v>
      </c>
      <c r="AG22" s="88">
        <v>0.43409046809551921</v>
      </c>
      <c r="AH22" s="87">
        <v>97.443162756401378</v>
      </c>
      <c r="AI22" s="88">
        <v>0.48892372199843337</v>
      </c>
      <c r="AJ22" s="87">
        <v>97.946373417466177</v>
      </c>
      <c r="AK22" s="88">
        <v>0.26078550477965617</v>
      </c>
      <c r="AL22" s="87">
        <v>2.2856576442718506</v>
      </c>
      <c r="AM22" s="88">
        <v>0.50640261173248291</v>
      </c>
      <c r="AN22" s="87">
        <v>0.50321066379547119</v>
      </c>
      <c r="AO22" s="210">
        <v>0.55412584543228149</v>
      </c>
    </row>
    <row r="23" spans="1:41">
      <c r="A23" s="313" t="s">
        <v>53</v>
      </c>
      <c r="B23" s="87" t="s">
        <v>5</v>
      </c>
      <c r="C23" s="88" t="s">
        <v>5</v>
      </c>
      <c r="D23" s="87">
        <v>96.529123094787678</v>
      </c>
      <c r="E23" s="88">
        <v>0.45908169288651779</v>
      </c>
      <c r="F23" s="87">
        <v>96.670667541066095</v>
      </c>
      <c r="G23" s="88">
        <v>0.51087219880642343</v>
      </c>
      <c r="H23" s="87" t="s">
        <v>5</v>
      </c>
      <c r="I23" s="88" t="s">
        <v>5</v>
      </c>
      <c r="J23" s="87">
        <v>0.14154444634914398</v>
      </c>
      <c r="K23" s="88">
        <v>0.68683797121047974</v>
      </c>
      <c r="L23" s="87" t="s">
        <v>5</v>
      </c>
      <c r="M23" s="88" t="s">
        <v>5</v>
      </c>
      <c r="N23" s="87">
        <v>98.142430548592188</v>
      </c>
      <c r="O23" s="88">
        <v>0.33424069804677636</v>
      </c>
      <c r="P23" s="87">
        <v>98.6297843259063</v>
      </c>
      <c r="Q23" s="88">
        <v>0.21221977453253651</v>
      </c>
      <c r="R23" s="87" t="s">
        <v>5</v>
      </c>
      <c r="S23" s="88" t="s">
        <v>5</v>
      </c>
      <c r="T23" s="87">
        <v>0.48735377192497253</v>
      </c>
      <c r="U23" s="88">
        <v>0.39592179656028748</v>
      </c>
      <c r="V23" s="87" t="s">
        <v>5</v>
      </c>
      <c r="W23" s="88" t="s">
        <v>5</v>
      </c>
      <c r="X23" s="87">
        <v>94.948343675077993</v>
      </c>
      <c r="Y23" s="88">
        <v>0.52671157085170595</v>
      </c>
      <c r="Z23" s="87">
        <v>95.104674216999072</v>
      </c>
      <c r="AA23" s="88">
        <v>0.51290828840409042</v>
      </c>
      <c r="AB23" s="87" t="s">
        <v>5</v>
      </c>
      <c r="AC23" s="88" t="s">
        <v>5</v>
      </c>
      <c r="AD23" s="87">
        <v>0.15633054077625275</v>
      </c>
      <c r="AE23" s="88">
        <v>0.73518705368041992</v>
      </c>
      <c r="AF23" s="87" t="s">
        <v>5</v>
      </c>
      <c r="AG23" s="88" t="s">
        <v>5</v>
      </c>
      <c r="AH23" s="87">
        <v>97.189656414208741</v>
      </c>
      <c r="AI23" s="88">
        <v>0.33117217835800777</v>
      </c>
      <c r="AJ23" s="87">
        <v>97.070874250810462</v>
      </c>
      <c r="AK23" s="88">
        <v>0.38974523110280129</v>
      </c>
      <c r="AL23" s="87" t="s">
        <v>5</v>
      </c>
      <c r="AM23" s="88" t="s">
        <v>5</v>
      </c>
      <c r="AN23" s="87">
        <v>-0.1187821626663208</v>
      </c>
      <c r="AO23" s="210">
        <v>0.51144534349441528</v>
      </c>
    </row>
    <row r="24" spans="1:41">
      <c r="A24" s="313" t="s">
        <v>71</v>
      </c>
      <c r="B24" s="87" t="s">
        <v>5</v>
      </c>
      <c r="C24" s="88" t="s">
        <v>5</v>
      </c>
      <c r="D24" s="87">
        <v>93.692083054724577</v>
      </c>
      <c r="E24" s="88">
        <v>0.62827743221996346</v>
      </c>
      <c r="F24" s="87">
        <v>93.970040471592071</v>
      </c>
      <c r="G24" s="88">
        <v>0.81667909101288327</v>
      </c>
      <c r="H24" s="87" t="s">
        <v>5</v>
      </c>
      <c r="I24" s="88" t="s">
        <v>5</v>
      </c>
      <c r="J24" s="87">
        <v>0.27795740962028503</v>
      </c>
      <c r="K24" s="88">
        <v>1.0303869247436523</v>
      </c>
      <c r="L24" s="87" t="s">
        <v>5</v>
      </c>
      <c r="M24" s="88" t="s">
        <v>5</v>
      </c>
      <c r="N24" s="87">
        <v>93.465082999935902</v>
      </c>
      <c r="O24" s="88">
        <v>0.50238984315428958</v>
      </c>
      <c r="P24" s="87">
        <v>95.675291419201002</v>
      </c>
      <c r="Q24" s="88">
        <v>0.41946856643397368</v>
      </c>
      <c r="R24" s="87" t="s">
        <v>5</v>
      </c>
      <c r="S24" s="88" t="s">
        <v>5</v>
      </c>
      <c r="T24" s="87">
        <v>2.2102084159851074</v>
      </c>
      <c r="U24" s="88">
        <v>0.6544840931892395</v>
      </c>
      <c r="V24" s="87" t="s">
        <v>5</v>
      </c>
      <c r="W24" s="88" t="s">
        <v>5</v>
      </c>
      <c r="X24" s="87">
        <v>89.682851332186786</v>
      </c>
      <c r="Y24" s="88">
        <v>0.67661550662372794</v>
      </c>
      <c r="Z24" s="87">
        <v>92.558477206808561</v>
      </c>
      <c r="AA24" s="88">
        <v>0.55310523998349281</v>
      </c>
      <c r="AB24" s="87" t="s">
        <v>5</v>
      </c>
      <c r="AC24" s="88" t="s">
        <v>5</v>
      </c>
      <c r="AD24" s="87">
        <v>2.8756258487701416</v>
      </c>
      <c r="AE24" s="88">
        <v>0.87391871213912964</v>
      </c>
      <c r="AF24" s="87" t="s">
        <v>5</v>
      </c>
      <c r="AG24" s="88" t="s">
        <v>5</v>
      </c>
      <c r="AH24" s="87">
        <v>92.826442295191498</v>
      </c>
      <c r="AI24" s="88">
        <v>0.64376109703901552</v>
      </c>
      <c r="AJ24" s="87">
        <v>95.031336150825695</v>
      </c>
      <c r="AK24" s="88">
        <v>0.56566285832844387</v>
      </c>
      <c r="AL24" s="87" t="s">
        <v>5</v>
      </c>
      <c r="AM24" s="88" t="s">
        <v>5</v>
      </c>
      <c r="AN24" s="87">
        <v>2.2048938274383545</v>
      </c>
      <c r="AO24" s="210">
        <v>0.85697305202484131</v>
      </c>
    </row>
    <row r="25" spans="1:41">
      <c r="A25" s="313" t="s">
        <v>39</v>
      </c>
      <c r="B25" s="87" t="s">
        <v>5</v>
      </c>
      <c r="C25" s="88" t="s">
        <v>5</v>
      </c>
      <c r="D25" s="87">
        <v>98.375772995387976</v>
      </c>
      <c r="E25" s="88">
        <v>0.3466776051173095</v>
      </c>
      <c r="F25" s="87">
        <v>98.684655111518992</v>
      </c>
      <c r="G25" s="88">
        <v>0.24159969370863899</v>
      </c>
      <c r="H25" s="87" t="s">
        <v>5</v>
      </c>
      <c r="I25" s="88" t="s">
        <v>5</v>
      </c>
      <c r="J25" s="87">
        <v>0.30888211727142334</v>
      </c>
      <c r="K25" s="88">
        <v>0.42255860567092896</v>
      </c>
      <c r="L25" s="87" t="s">
        <v>5</v>
      </c>
      <c r="M25" s="88" t="s">
        <v>5</v>
      </c>
      <c r="N25" s="87">
        <v>96.352311888558191</v>
      </c>
      <c r="O25" s="88">
        <v>0.56562946728874941</v>
      </c>
      <c r="P25" s="87">
        <v>98.655508373513683</v>
      </c>
      <c r="Q25" s="88">
        <v>0.20123206655964965</v>
      </c>
      <c r="R25" s="87" t="s">
        <v>5</v>
      </c>
      <c r="S25" s="88" t="s">
        <v>5</v>
      </c>
      <c r="T25" s="87">
        <v>2.3031964302062988</v>
      </c>
      <c r="U25" s="88">
        <v>0.60035908222198486</v>
      </c>
      <c r="V25" s="87" t="s">
        <v>5</v>
      </c>
      <c r="W25" s="88" t="s">
        <v>5</v>
      </c>
      <c r="X25" s="87">
        <v>93.852906430572631</v>
      </c>
      <c r="Y25" s="88">
        <v>0.63715722517283291</v>
      </c>
      <c r="Z25" s="87">
        <v>96.664099818485866</v>
      </c>
      <c r="AA25" s="88">
        <v>0.35235958489153846</v>
      </c>
      <c r="AB25" s="87" t="s">
        <v>5</v>
      </c>
      <c r="AC25" s="88" t="s">
        <v>5</v>
      </c>
      <c r="AD25" s="87">
        <v>2.8111934661865234</v>
      </c>
      <c r="AE25" s="88">
        <v>0.72809791564941406</v>
      </c>
      <c r="AF25" s="87" t="s">
        <v>5</v>
      </c>
      <c r="AG25" s="88" t="s">
        <v>5</v>
      </c>
      <c r="AH25" s="87">
        <v>92.764760620683546</v>
      </c>
      <c r="AI25" s="88">
        <v>0.73099771106399591</v>
      </c>
      <c r="AJ25" s="87">
        <v>96.252872759382498</v>
      </c>
      <c r="AK25" s="88">
        <v>0.46533387762232481</v>
      </c>
      <c r="AL25" s="87" t="s">
        <v>5</v>
      </c>
      <c r="AM25" s="88" t="s">
        <v>5</v>
      </c>
      <c r="AN25" s="87">
        <v>3.488112211227417</v>
      </c>
      <c r="AO25" s="210">
        <v>0.86654096841812134</v>
      </c>
    </row>
    <row r="26" spans="1:41">
      <c r="A26" s="313" t="s">
        <v>44</v>
      </c>
      <c r="B26" s="87" t="s">
        <v>5</v>
      </c>
      <c r="C26" s="88" t="s">
        <v>5</v>
      </c>
      <c r="D26" s="87">
        <v>93.760561458177619</v>
      </c>
      <c r="E26" s="88">
        <v>0.60725603067275025</v>
      </c>
      <c r="F26" s="87">
        <v>94.7759380518808</v>
      </c>
      <c r="G26" s="88">
        <v>0.55320173122044103</v>
      </c>
      <c r="H26" s="87" t="s">
        <v>5</v>
      </c>
      <c r="I26" s="88" t="s">
        <v>5</v>
      </c>
      <c r="J26" s="87">
        <v>1.0153765678405762</v>
      </c>
      <c r="K26" s="88">
        <v>0.82145726680755615</v>
      </c>
      <c r="L26" s="87" t="s">
        <v>5</v>
      </c>
      <c r="M26" s="88" t="s">
        <v>5</v>
      </c>
      <c r="N26" s="87">
        <v>96.655867383452033</v>
      </c>
      <c r="O26" s="88">
        <v>0.3877032779939697</v>
      </c>
      <c r="P26" s="87">
        <v>97.043970642036612</v>
      </c>
      <c r="Q26" s="88">
        <v>0.49442246733877682</v>
      </c>
      <c r="R26" s="87" t="s">
        <v>5</v>
      </c>
      <c r="S26" s="88" t="s">
        <v>5</v>
      </c>
      <c r="T26" s="87">
        <v>0.38810324668884277</v>
      </c>
      <c r="U26" s="88">
        <v>0.62830519676208496</v>
      </c>
      <c r="V26" s="87" t="s">
        <v>5</v>
      </c>
      <c r="W26" s="88" t="s">
        <v>5</v>
      </c>
      <c r="X26" s="87">
        <v>87.738196366251358</v>
      </c>
      <c r="Y26" s="88">
        <v>0.81396797737791005</v>
      </c>
      <c r="Z26" s="87">
        <v>88.452745571626934</v>
      </c>
      <c r="AA26" s="88">
        <v>0.88146745811267357</v>
      </c>
      <c r="AB26" s="87" t="s">
        <v>5</v>
      </c>
      <c r="AC26" s="88" t="s">
        <v>5</v>
      </c>
      <c r="AD26" s="87">
        <v>0.71454918384552002</v>
      </c>
      <c r="AE26" s="88">
        <v>1.1998035907745361</v>
      </c>
      <c r="AF26" s="87" t="s">
        <v>5</v>
      </c>
      <c r="AG26" s="88" t="s">
        <v>5</v>
      </c>
      <c r="AH26" s="87">
        <v>93.571954834671928</v>
      </c>
      <c r="AI26" s="88">
        <v>0.58791444850659613</v>
      </c>
      <c r="AJ26" s="87">
        <v>95.372830970141891</v>
      </c>
      <c r="AK26" s="88">
        <v>0.58517505484764676</v>
      </c>
      <c r="AL26" s="87" t="s">
        <v>5</v>
      </c>
      <c r="AM26" s="88" t="s">
        <v>5</v>
      </c>
      <c r="AN26" s="87">
        <v>1.8008761405944824</v>
      </c>
      <c r="AO26" s="210">
        <v>0.82950180768966675</v>
      </c>
    </row>
    <row r="27" spans="1:41">
      <c r="A27" s="313" t="s">
        <v>72</v>
      </c>
      <c r="B27" s="87">
        <v>96.829735762708168</v>
      </c>
      <c r="C27" s="88">
        <v>0.48071126081355869</v>
      </c>
      <c r="D27" s="87">
        <v>98.192376974273316</v>
      </c>
      <c r="E27" s="88">
        <v>0.42423466222655437</v>
      </c>
      <c r="F27" s="87">
        <v>98.228463922491088</v>
      </c>
      <c r="G27" s="88">
        <v>0.43362068217531285</v>
      </c>
      <c r="H27" s="87">
        <v>1.3987281322479248</v>
      </c>
      <c r="I27" s="88">
        <v>0.64738720655441284</v>
      </c>
      <c r="J27" s="87">
        <v>3.6086946725845337E-2</v>
      </c>
      <c r="K27" s="88">
        <v>0.60663163661956787</v>
      </c>
      <c r="L27" s="87">
        <v>98.353603885279924</v>
      </c>
      <c r="M27" s="88">
        <v>0.36249810647720826</v>
      </c>
      <c r="N27" s="87">
        <v>98.846917538722039</v>
      </c>
      <c r="O27" s="88">
        <v>0.35736948028519616</v>
      </c>
      <c r="P27" s="87">
        <v>99.292691660241488</v>
      </c>
      <c r="Q27" s="88">
        <v>0.24355993955041677</v>
      </c>
      <c r="R27" s="87">
        <v>0.93908774852752686</v>
      </c>
      <c r="S27" s="88">
        <v>0.43672224879264832</v>
      </c>
      <c r="T27" s="87">
        <v>0.44577410817146301</v>
      </c>
      <c r="U27" s="88">
        <v>0.43247473239898682</v>
      </c>
      <c r="V27" s="87">
        <v>95.143338575388938</v>
      </c>
      <c r="W27" s="88">
        <v>0.56784839166706202</v>
      </c>
      <c r="X27" s="87">
        <v>96.388085049854368</v>
      </c>
      <c r="Y27" s="88">
        <v>0.58299747067769947</v>
      </c>
      <c r="Z27" s="87">
        <v>98.243201321954146</v>
      </c>
      <c r="AA27" s="88">
        <v>0.37302665626201015</v>
      </c>
      <c r="AB27" s="87">
        <v>3.099862813949585</v>
      </c>
      <c r="AC27" s="88">
        <v>0.67941200733184814</v>
      </c>
      <c r="AD27" s="87">
        <v>1.8551162481307983</v>
      </c>
      <c r="AE27" s="88">
        <v>0.69212347269058228</v>
      </c>
      <c r="AF27" s="87">
        <v>85.215025787642801</v>
      </c>
      <c r="AG27" s="88">
        <v>1.0739208537239602</v>
      </c>
      <c r="AH27" s="87">
        <v>88.173903310506461</v>
      </c>
      <c r="AI27" s="88">
        <v>0.88554362713649815</v>
      </c>
      <c r="AJ27" s="87">
        <v>83.889537080713126</v>
      </c>
      <c r="AK27" s="88">
        <v>1.0311250142872554</v>
      </c>
      <c r="AL27" s="87">
        <v>-1.3254886865615845</v>
      </c>
      <c r="AM27" s="88">
        <v>1.4887998104095459</v>
      </c>
      <c r="AN27" s="87">
        <v>-4.2843661308288574</v>
      </c>
      <c r="AO27" s="210">
        <v>1.3591932058334351</v>
      </c>
    </row>
    <row r="28" spans="1:41">
      <c r="A28" s="313" t="s">
        <v>59</v>
      </c>
      <c r="B28" s="87">
        <v>93.565284579778449</v>
      </c>
      <c r="C28" s="88">
        <v>0.49508583396071965</v>
      </c>
      <c r="D28" s="87">
        <v>91.305473808388697</v>
      </c>
      <c r="E28" s="88">
        <v>0.66660821087582522</v>
      </c>
      <c r="F28" s="87">
        <v>96.911786233044751</v>
      </c>
      <c r="G28" s="88">
        <v>0.33952146437223607</v>
      </c>
      <c r="H28" s="87">
        <v>3.3465015888214111</v>
      </c>
      <c r="I28" s="88">
        <v>0.60032057762145996</v>
      </c>
      <c r="J28" s="87">
        <v>5.6063122749328613</v>
      </c>
      <c r="K28" s="88">
        <v>0.74809181690216064</v>
      </c>
      <c r="L28" s="87">
        <v>94.847038068792571</v>
      </c>
      <c r="M28" s="88">
        <v>0.4347069974142535</v>
      </c>
      <c r="N28" s="87">
        <v>95.892080604064361</v>
      </c>
      <c r="O28" s="88">
        <v>0.41570461707970624</v>
      </c>
      <c r="P28" s="87">
        <v>96.069640998369266</v>
      </c>
      <c r="Q28" s="88">
        <v>0.41746446721868746</v>
      </c>
      <c r="R28" s="87">
        <v>1.2226029634475708</v>
      </c>
      <c r="S28" s="88">
        <v>0.60269957780838013</v>
      </c>
      <c r="T28" s="87">
        <v>0.17756038904190063</v>
      </c>
      <c r="U28" s="88">
        <v>0.58914083242416382</v>
      </c>
      <c r="V28" s="87">
        <v>91.758258795242767</v>
      </c>
      <c r="W28" s="88">
        <v>0.53893050597471115</v>
      </c>
      <c r="X28" s="87">
        <v>89.483344000534387</v>
      </c>
      <c r="Y28" s="88">
        <v>0.61257808421940541</v>
      </c>
      <c r="Z28" s="87">
        <v>90.957951410833061</v>
      </c>
      <c r="AA28" s="88">
        <v>0.63364092385349802</v>
      </c>
      <c r="AB28" s="87">
        <v>-0.80030739307403564</v>
      </c>
      <c r="AC28" s="88">
        <v>0.83183348178863525</v>
      </c>
      <c r="AD28" s="87">
        <v>1.4746074676513672</v>
      </c>
      <c r="AE28" s="88">
        <v>0.88133573532104492</v>
      </c>
      <c r="AF28" s="87">
        <v>85.79884301884934</v>
      </c>
      <c r="AG28" s="88">
        <v>0.69539891855529945</v>
      </c>
      <c r="AH28" s="87">
        <v>87.315356431208613</v>
      </c>
      <c r="AI28" s="88">
        <v>0.73634703930152789</v>
      </c>
      <c r="AJ28" s="87">
        <v>90.38306030128534</v>
      </c>
      <c r="AK28" s="88">
        <v>0.70740744727410942</v>
      </c>
      <c r="AL28" s="87">
        <v>4.5842170715332031</v>
      </c>
      <c r="AM28" s="88">
        <v>0.9919702410697937</v>
      </c>
      <c r="AN28" s="87">
        <v>3.0677039623260498</v>
      </c>
      <c r="AO28" s="210">
        <v>1.0210936069488525</v>
      </c>
    </row>
    <row r="29" spans="1:41">
      <c r="A29" s="313" t="s">
        <v>70</v>
      </c>
      <c r="B29" s="87" t="s">
        <v>5</v>
      </c>
      <c r="C29" s="88" t="s">
        <v>5</v>
      </c>
      <c r="D29" s="87">
        <v>94.978823812909312</v>
      </c>
      <c r="E29" s="88">
        <v>0.58828176402959897</v>
      </c>
      <c r="F29" s="87">
        <v>93.04380698952157</v>
      </c>
      <c r="G29" s="88">
        <v>0.69535761609260127</v>
      </c>
      <c r="H29" s="87" t="s">
        <v>5</v>
      </c>
      <c r="I29" s="88" t="s">
        <v>5</v>
      </c>
      <c r="J29" s="87">
        <v>-1.9350168704986572</v>
      </c>
      <c r="K29" s="88">
        <v>0.91082251071929932</v>
      </c>
      <c r="L29" s="87" t="s">
        <v>5</v>
      </c>
      <c r="M29" s="88" t="s">
        <v>5</v>
      </c>
      <c r="N29" s="87">
        <v>91.467213970576253</v>
      </c>
      <c r="O29" s="88">
        <v>0.60447231706554549</v>
      </c>
      <c r="P29" s="87">
        <v>92.179790056045576</v>
      </c>
      <c r="Q29" s="88">
        <v>0.66979888426735101</v>
      </c>
      <c r="R29" s="87" t="s">
        <v>5</v>
      </c>
      <c r="S29" s="88" t="s">
        <v>5</v>
      </c>
      <c r="T29" s="87">
        <v>0.71257609128952026</v>
      </c>
      <c r="U29" s="88">
        <v>0.90222907066345215</v>
      </c>
      <c r="V29" s="87" t="s">
        <v>5</v>
      </c>
      <c r="W29" s="88" t="s">
        <v>5</v>
      </c>
      <c r="X29" s="87">
        <v>88.889757045303156</v>
      </c>
      <c r="Y29" s="88">
        <v>0.72876955164959267</v>
      </c>
      <c r="Z29" s="87">
        <v>90.402054102645835</v>
      </c>
      <c r="AA29" s="88">
        <v>0.72212735041909126</v>
      </c>
      <c r="AB29" s="87" t="s">
        <v>5</v>
      </c>
      <c r="AC29" s="88" t="s">
        <v>5</v>
      </c>
      <c r="AD29" s="87">
        <v>1.5122970342636108</v>
      </c>
      <c r="AE29" s="88">
        <v>1.0259498357772827</v>
      </c>
      <c r="AF29" s="87" t="s">
        <v>5</v>
      </c>
      <c r="AG29" s="88" t="s">
        <v>5</v>
      </c>
      <c r="AH29" s="87">
        <v>92.56534010802774</v>
      </c>
      <c r="AI29" s="88">
        <v>0.92379546889314124</v>
      </c>
      <c r="AJ29" s="87">
        <v>93.715834356135389</v>
      </c>
      <c r="AK29" s="88">
        <v>0.59210066062663014</v>
      </c>
      <c r="AL29" s="87" t="s">
        <v>5</v>
      </c>
      <c r="AM29" s="88" t="s">
        <v>5</v>
      </c>
      <c r="AN29" s="87">
        <v>1.1504942178726196</v>
      </c>
      <c r="AO29" s="210">
        <v>1.0972608327865601</v>
      </c>
    </row>
    <row r="30" spans="1:41">
      <c r="A30" s="313" t="s">
        <v>56</v>
      </c>
      <c r="B30" s="87" t="s">
        <v>5</v>
      </c>
      <c r="C30" s="88" t="s">
        <v>5</v>
      </c>
      <c r="D30" s="87">
        <v>94.760272692788405</v>
      </c>
      <c r="E30" s="88">
        <v>0.57683358872615587</v>
      </c>
      <c r="F30" s="87">
        <v>95.929434469540126</v>
      </c>
      <c r="G30" s="88">
        <v>0.45524098103555749</v>
      </c>
      <c r="H30" s="87" t="s">
        <v>5</v>
      </c>
      <c r="I30" s="88" t="s">
        <v>5</v>
      </c>
      <c r="J30" s="87">
        <v>1.1691617965698242</v>
      </c>
      <c r="K30" s="88">
        <v>0.73483425378799438</v>
      </c>
      <c r="L30" s="87" t="s">
        <v>5</v>
      </c>
      <c r="M30" s="88" t="s">
        <v>5</v>
      </c>
      <c r="N30" s="87">
        <v>93.6007647094562</v>
      </c>
      <c r="O30" s="88">
        <v>0.52253246729949376</v>
      </c>
      <c r="P30" s="87">
        <v>93.496147044293338</v>
      </c>
      <c r="Q30" s="88">
        <v>0.55974890758682316</v>
      </c>
      <c r="R30" s="87" t="s">
        <v>5</v>
      </c>
      <c r="S30" s="88" t="s">
        <v>5</v>
      </c>
      <c r="T30" s="87">
        <v>-0.10461766272783279</v>
      </c>
      <c r="U30" s="88">
        <v>0.76574081182479858</v>
      </c>
      <c r="V30" s="87" t="s">
        <v>5</v>
      </c>
      <c r="W30" s="88" t="s">
        <v>5</v>
      </c>
      <c r="X30" s="87">
        <v>94.15927802461772</v>
      </c>
      <c r="Y30" s="88">
        <v>0.53162451580657055</v>
      </c>
      <c r="Z30" s="87">
        <v>93.420906601688813</v>
      </c>
      <c r="AA30" s="88">
        <v>0.50414887230500272</v>
      </c>
      <c r="AB30" s="87" t="s">
        <v>5</v>
      </c>
      <c r="AC30" s="88" t="s">
        <v>5</v>
      </c>
      <c r="AD30" s="87">
        <v>-0.73837143182754517</v>
      </c>
      <c r="AE30" s="88">
        <v>0.73265999555587769</v>
      </c>
      <c r="AF30" s="87" t="s">
        <v>5</v>
      </c>
      <c r="AG30" s="88" t="s">
        <v>5</v>
      </c>
      <c r="AH30" s="87">
        <v>93.854560104498972</v>
      </c>
      <c r="AI30" s="88">
        <v>0.459006982032928</v>
      </c>
      <c r="AJ30" s="87">
        <v>94.629939298560316</v>
      </c>
      <c r="AK30" s="88">
        <v>0.43253479604075479</v>
      </c>
      <c r="AL30" s="87" t="s">
        <v>5</v>
      </c>
      <c r="AM30" s="88" t="s">
        <v>5</v>
      </c>
      <c r="AN30" s="87">
        <v>0.77537918090820312</v>
      </c>
      <c r="AO30" s="210">
        <v>0.63069307804107666</v>
      </c>
    </row>
    <row r="31" spans="1:41">
      <c r="A31" s="313" t="s">
        <v>65</v>
      </c>
      <c r="B31" s="87">
        <v>89.914761502683675</v>
      </c>
      <c r="C31" s="88">
        <v>0.88049352890731203</v>
      </c>
      <c r="D31" s="87">
        <v>94.457885839300786</v>
      </c>
      <c r="E31" s="88">
        <v>0.61877058103866389</v>
      </c>
      <c r="F31" s="87">
        <v>94.309464506693459</v>
      </c>
      <c r="G31" s="88">
        <v>0.72171273834042282</v>
      </c>
      <c r="H31" s="87">
        <v>4.3947029113769531</v>
      </c>
      <c r="I31" s="88">
        <v>1.1384806632995605</v>
      </c>
      <c r="J31" s="87">
        <v>-0.14842133224010468</v>
      </c>
      <c r="K31" s="88">
        <v>0.95065569877624512</v>
      </c>
      <c r="L31" s="87">
        <v>86.76573752106637</v>
      </c>
      <c r="M31" s="88">
        <v>0.7131169858279196</v>
      </c>
      <c r="N31" s="87">
        <v>90.61508674918538</v>
      </c>
      <c r="O31" s="88">
        <v>0.65365256472756517</v>
      </c>
      <c r="P31" s="87">
        <v>93.107534138269983</v>
      </c>
      <c r="Q31" s="88">
        <v>0.52957694100947006</v>
      </c>
      <c r="R31" s="87">
        <v>6.3417963981628418</v>
      </c>
      <c r="S31" s="88">
        <v>0.88824969530105591</v>
      </c>
      <c r="T31" s="87">
        <v>2.4924473762512207</v>
      </c>
      <c r="U31" s="88">
        <v>0.84125703573226929</v>
      </c>
      <c r="V31" s="87">
        <v>90.902430072548256</v>
      </c>
      <c r="W31" s="88">
        <v>0.74301069652894891</v>
      </c>
      <c r="X31" s="87">
        <v>92.207696382727676</v>
      </c>
      <c r="Y31" s="88">
        <v>0.59082872363598504</v>
      </c>
      <c r="Z31" s="87">
        <v>94.245043505801178</v>
      </c>
      <c r="AA31" s="88">
        <v>0.51018769827695942</v>
      </c>
      <c r="AB31" s="87">
        <v>3.3426134586334229</v>
      </c>
      <c r="AC31" s="88">
        <v>0.90130817890167236</v>
      </c>
      <c r="AD31" s="87">
        <v>2.0373470783233643</v>
      </c>
      <c r="AE31" s="88">
        <v>0.78062158823013306</v>
      </c>
      <c r="AF31" s="87">
        <v>85.577156121986576</v>
      </c>
      <c r="AG31" s="88">
        <v>0.84366396755926343</v>
      </c>
      <c r="AH31" s="87">
        <v>76.505973165313776</v>
      </c>
      <c r="AI31" s="88">
        <v>0.9303417303558994</v>
      </c>
      <c r="AJ31" s="87">
        <v>86.460652269461818</v>
      </c>
      <c r="AK31" s="88">
        <v>0.84619809110059507</v>
      </c>
      <c r="AL31" s="87">
        <v>0.88349616527557373</v>
      </c>
      <c r="AM31" s="88">
        <v>1.1949142217636108</v>
      </c>
      <c r="AN31" s="87">
        <v>9.9546794891357422</v>
      </c>
      <c r="AO31" s="210">
        <v>1.2576116323471069</v>
      </c>
    </row>
    <row r="32" spans="1:41">
      <c r="A32" s="313" t="s">
        <v>40</v>
      </c>
      <c r="B32" s="87" t="s">
        <v>5</v>
      </c>
      <c r="C32" s="88" t="s">
        <v>5</v>
      </c>
      <c r="D32" s="87">
        <v>95.923736845316114</v>
      </c>
      <c r="E32" s="88">
        <v>0.63424870142284373</v>
      </c>
      <c r="F32" s="87">
        <v>95.280700424272752</v>
      </c>
      <c r="G32" s="88">
        <v>0.87949220082418</v>
      </c>
      <c r="H32" s="87" t="s">
        <v>5</v>
      </c>
      <c r="I32" s="88" t="s">
        <v>5</v>
      </c>
      <c r="J32" s="87">
        <v>-0.64303642511367798</v>
      </c>
      <c r="K32" s="88">
        <v>1.0843329429626465</v>
      </c>
      <c r="L32" s="87" t="s">
        <v>5</v>
      </c>
      <c r="M32" s="88" t="s">
        <v>5</v>
      </c>
      <c r="N32" s="87">
        <v>96.474296025345467</v>
      </c>
      <c r="O32" s="88">
        <v>0.51914455709407703</v>
      </c>
      <c r="P32" s="87">
        <v>96.18680388187903</v>
      </c>
      <c r="Q32" s="88">
        <v>0.58345139727511541</v>
      </c>
      <c r="R32" s="87" t="s">
        <v>5</v>
      </c>
      <c r="S32" s="88" t="s">
        <v>5</v>
      </c>
      <c r="T32" s="87">
        <v>-0.28749215602874756</v>
      </c>
      <c r="U32" s="88">
        <v>0.78097796440124512</v>
      </c>
      <c r="V32" s="87" t="s">
        <v>5</v>
      </c>
      <c r="W32" s="88" t="s">
        <v>5</v>
      </c>
      <c r="X32" s="87">
        <v>94.482716926045072</v>
      </c>
      <c r="Y32" s="88">
        <v>0.62598891079323404</v>
      </c>
      <c r="Z32" s="87">
        <v>93.464021315127724</v>
      </c>
      <c r="AA32" s="88">
        <v>0.68109151210814456</v>
      </c>
      <c r="AB32" s="87" t="s">
        <v>5</v>
      </c>
      <c r="AC32" s="88" t="s">
        <v>5</v>
      </c>
      <c r="AD32" s="87">
        <v>-1.018695592880249</v>
      </c>
      <c r="AE32" s="88">
        <v>0.92506635189056396</v>
      </c>
      <c r="AF32" s="87" t="s">
        <v>5</v>
      </c>
      <c r="AG32" s="88" t="s">
        <v>5</v>
      </c>
      <c r="AH32" s="87">
        <v>98.061414364003895</v>
      </c>
      <c r="AI32" s="88">
        <v>0.39694676939468521</v>
      </c>
      <c r="AJ32" s="87">
        <v>97.986123142487642</v>
      </c>
      <c r="AK32" s="88">
        <v>0.53121320317467857</v>
      </c>
      <c r="AL32" s="87" t="s">
        <v>5</v>
      </c>
      <c r="AM32" s="88" t="s">
        <v>5</v>
      </c>
      <c r="AN32" s="87">
        <v>-7.52912238240242E-2</v>
      </c>
      <c r="AO32" s="210">
        <v>0.66313964128494263</v>
      </c>
    </row>
    <row r="33" spans="1:41">
      <c r="A33" s="313" t="s">
        <v>33</v>
      </c>
      <c r="B33" s="87">
        <v>88.460708040634017</v>
      </c>
      <c r="C33" s="88">
        <v>0.77222933363783286</v>
      </c>
      <c r="D33" s="87" t="s">
        <v>5</v>
      </c>
      <c r="E33" s="88" t="s">
        <v>5</v>
      </c>
      <c r="F33" s="87">
        <v>96.267551702703543</v>
      </c>
      <c r="G33" s="88">
        <v>0.40280035118438673</v>
      </c>
      <c r="H33" s="87">
        <v>7.8068437576293945</v>
      </c>
      <c r="I33" s="88">
        <v>0.87096858024597168</v>
      </c>
      <c r="J33" s="87" t="s">
        <v>5</v>
      </c>
      <c r="K33" s="88" t="s">
        <v>5</v>
      </c>
      <c r="L33" s="87">
        <v>95.219662370188928</v>
      </c>
      <c r="M33" s="88">
        <v>0.40437625231538948</v>
      </c>
      <c r="N33" s="87" t="s">
        <v>5</v>
      </c>
      <c r="O33" s="88" t="s">
        <v>5</v>
      </c>
      <c r="P33" s="87">
        <v>98.079778163327376</v>
      </c>
      <c r="Q33" s="88">
        <v>0.27061463283961523</v>
      </c>
      <c r="R33" s="87">
        <v>2.8601157665252686</v>
      </c>
      <c r="S33" s="88">
        <v>0.48657211661338806</v>
      </c>
      <c r="T33" s="87" t="s">
        <v>5</v>
      </c>
      <c r="U33" s="88" t="s">
        <v>5</v>
      </c>
      <c r="V33" s="87">
        <v>93.193056127182842</v>
      </c>
      <c r="W33" s="88">
        <v>0.45233044353179841</v>
      </c>
      <c r="X33" s="87" t="s">
        <v>5</v>
      </c>
      <c r="Y33" s="88" t="s">
        <v>5</v>
      </c>
      <c r="Z33" s="87">
        <v>93.895584319785868</v>
      </c>
      <c r="AA33" s="88">
        <v>0.58112562281250024</v>
      </c>
      <c r="AB33" s="87">
        <v>0.70252817869186401</v>
      </c>
      <c r="AC33" s="88">
        <v>0.73641687631607056</v>
      </c>
      <c r="AD33" s="87" t="s">
        <v>5</v>
      </c>
      <c r="AE33" s="88" t="s">
        <v>5</v>
      </c>
      <c r="AF33" s="87">
        <v>95.512952395129773</v>
      </c>
      <c r="AG33" s="88">
        <v>0.4357403383745983</v>
      </c>
      <c r="AH33" s="87" t="s">
        <v>5</v>
      </c>
      <c r="AI33" s="88" t="s">
        <v>5</v>
      </c>
      <c r="AJ33" s="87">
        <v>97.683578557416737</v>
      </c>
      <c r="AK33" s="88">
        <v>0.35874587483518616</v>
      </c>
      <c r="AL33" s="87">
        <v>2.170626163482666</v>
      </c>
      <c r="AM33" s="88">
        <v>0.5644184947013855</v>
      </c>
      <c r="AN33" s="87" t="s">
        <v>5</v>
      </c>
      <c r="AO33" s="210" t="s">
        <v>5</v>
      </c>
    </row>
    <row r="34" spans="1:41">
      <c r="A34" s="313" t="s">
        <v>50</v>
      </c>
      <c r="B34" s="87">
        <v>95.900566962697624</v>
      </c>
      <c r="C34" s="88">
        <v>0.53988138533197905</v>
      </c>
      <c r="D34" s="87" t="s">
        <v>5</v>
      </c>
      <c r="E34" s="88" t="s">
        <v>5</v>
      </c>
      <c r="F34" s="87">
        <v>96.454231950787118</v>
      </c>
      <c r="G34" s="88">
        <v>0.55119864753764658</v>
      </c>
      <c r="H34" s="87">
        <v>0.55366498231887817</v>
      </c>
      <c r="I34" s="88">
        <v>0.77155160903930664</v>
      </c>
      <c r="J34" s="87" t="s">
        <v>5</v>
      </c>
      <c r="K34" s="88" t="s">
        <v>5</v>
      </c>
      <c r="L34" s="87">
        <v>94.841101963019298</v>
      </c>
      <c r="M34" s="88">
        <v>0.65704899414176521</v>
      </c>
      <c r="N34" s="87" t="s">
        <v>5</v>
      </c>
      <c r="O34" s="88" t="s">
        <v>5</v>
      </c>
      <c r="P34" s="87">
        <v>91.63147989681562</v>
      </c>
      <c r="Q34" s="88">
        <v>0.68833554757916704</v>
      </c>
      <c r="R34" s="87">
        <v>-3.2096221446990967</v>
      </c>
      <c r="S34" s="88">
        <v>0.9515877366065979</v>
      </c>
      <c r="T34" s="87" t="s">
        <v>5</v>
      </c>
      <c r="U34" s="88" t="s">
        <v>5</v>
      </c>
      <c r="V34" s="87">
        <v>92.971729275846286</v>
      </c>
      <c r="W34" s="88">
        <v>0.92480274470733448</v>
      </c>
      <c r="X34" s="87" t="s">
        <v>5</v>
      </c>
      <c r="Y34" s="88" t="s">
        <v>5</v>
      </c>
      <c r="Z34" s="87">
        <v>93.890777500871053</v>
      </c>
      <c r="AA34" s="88">
        <v>0.48231320957333346</v>
      </c>
      <c r="AB34" s="87">
        <v>0.9190482497215271</v>
      </c>
      <c r="AC34" s="88">
        <v>1.0430178642272949</v>
      </c>
      <c r="AD34" s="87" t="s">
        <v>5</v>
      </c>
      <c r="AE34" s="88" t="s">
        <v>5</v>
      </c>
      <c r="AF34" s="87">
        <v>95.444071149297628</v>
      </c>
      <c r="AG34" s="88">
        <v>0.51778250924051605</v>
      </c>
      <c r="AH34" s="87" t="s">
        <v>5</v>
      </c>
      <c r="AI34" s="88" t="s">
        <v>5</v>
      </c>
      <c r="AJ34" s="87">
        <v>95.860627431955791</v>
      </c>
      <c r="AK34" s="88">
        <v>0.44448298074086434</v>
      </c>
      <c r="AL34" s="87">
        <v>0.41655626893043518</v>
      </c>
      <c r="AM34" s="88">
        <v>0.68239569664001465</v>
      </c>
      <c r="AN34" s="87" t="s">
        <v>5</v>
      </c>
      <c r="AO34" s="210" t="s">
        <v>5</v>
      </c>
    </row>
    <row r="35" spans="1:41">
      <c r="A35" s="313" t="s">
        <v>1</v>
      </c>
      <c r="B35" s="87">
        <v>91.409986926130145</v>
      </c>
      <c r="C35" s="88">
        <v>1.0143074801974892</v>
      </c>
      <c r="D35" s="87" t="s">
        <v>5</v>
      </c>
      <c r="E35" s="88" t="s">
        <v>5</v>
      </c>
      <c r="F35" s="87">
        <v>95.729444725705065</v>
      </c>
      <c r="G35" s="88">
        <v>0.79629833099912628</v>
      </c>
      <c r="H35" s="87">
        <v>4.3194580078125</v>
      </c>
      <c r="I35" s="88">
        <v>1.2895389795303345</v>
      </c>
      <c r="J35" s="87" t="s">
        <v>5</v>
      </c>
      <c r="K35" s="88" t="s">
        <v>5</v>
      </c>
      <c r="L35" s="87">
        <v>95.573987112002058</v>
      </c>
      <c r="M35" s="88">
        <v>0.81886729419685511</v>
      </c>
      <c r="N35" s="87" t="s">
        <v>5</v>
      </c>
      <c r="O35" s="88" t="s">
        <v>5</v>
      </c>
      <c r="P35" s="87">
        <v>98.788948052112374</v>
      </c>
      <c r="Q35" s="88">
        <v>0.28305423642107896</v>
      </c>
      <c r="R35" s="87">
        <v>3.214961051940918</v>
      </c>
      <c r="S35" s="88">
        <v>0.86640828847885132</v>
      </c>
      <c r="T35" s="87" t="s">
        <v>5</v>
      </c>
      <c r="U35" s="88" t="s">
        <v>5</v>
      </c>
      <c r="V35" s="87">
        <v>88.596237519711323</v>
      </c>
      <c r="W35" s="88">
        <v>1.1850544459894503</v>
      </c>
      <c r="X35" s="87" t="s">
        <v>5</v>
      </c>
      <c r="Y35" s="88" t="s">
        <v>5</v>
      </c>
      <c r="Z35" s="87">
        <v>95.830045384200801</v>
      </c>
      <c r="AA35" s="88">
        <v>0.54595950590332631</v>
      </c>
      <c r="AB35" s="87">
        <v>7.2338080406188965</v>
      </c>
      <c r="AC35" s="88">
        <v>1.3047703504562378</v>
      </c>
      <c r="AD35" s="87" t="s">
        <v>5</v>
      </c>
      <c r="AE35" s="88" t="s">
        <v>5</v>
      </c>
      <c r="AF35" s="87">
        <v>86.366750680246312</v>
      </c>
      <c r="AG35" s="88">
        <v>1.2959751422604238</v>
      </c>
      <c r="AH35" s="87" t="s">
        <v>5</v>
      </c>
      <c r="AI35" s="88" t="s">
        <v>5</v>
      </c>
      <c r="AJ35" s="87">
        <v>96.687181956655621</v>
      </c>
      <c r="AK35" s="88">
        <v>0.29398377667849807</v>
      </c>
      <c r="AL35" s="87">
        <v>10.320431709289551</v>
      </c>
      <c r="AM35" s="88">
        <v>1.3289010524749756</v>
      </c>
      <c r="AN35" s="87" t="s">
        <v>5</v>
      </c>
      <c r="AO35" s="210" t="s">
        <v>5</v>
      </c>
    </row>
    <row r="36" spans="1:41">
      <c r="A36" s="313" t="s">
        <v>66</v>
      </c>
      <c r="B36" s="87">
        <v>85.040958113627624</v>
      </c>
      <c r="C36" s="88">
        <v>0.90753437102053758</v>
      </c>
      <c r="D36" s="87">
        <v>87.962406335996292</v>
      </c>
      <c r="E36" s="88">
        <v>0.80208694525853341</v>
      </c>
      <c r="F36" s="87">
        <v>91.730857576446823</v>
      </c>
      <c r="G36" s="88">
        <v>0.74066461454894361</v>
      </c>
      <c r="H36" s="87">
        <v>6.6898994445800781</v>
      </c>
      <c r="I36" s="88">
        <v>1.1714105606079102</v>
      </c>
      <c r="J36" s="87">
        <v>3.7684512138366699</v>
      </c>
      <c r="K36" s="88">
        <v>1.0917543172836304</v>
      </c>
      <c r="L36" s="87">
        <v>90.285706784971566</v>
      </c>
      <c r="M36" s="88">
        <v>0.66210437794897747</v>
      </c>
      <c r="N36" s="87">
        <v>93.985866084600474</v>
      </c>
      <c r="O36" s="88">
        <v>0.58843940618900725</v>
      </c>
      <c r="P36" s="87">
        <v>94.586544721174732</v>
      </c>
      <c r="Q36" s="88">
        <v>0.56067349455515625</v>
      </c>
      <c r="R36" s="87">
        <v>4.3008379936218262</v>
      </c>
      <c r="S36" s="88">
        <v>0.86760413646697998</v>
      </c>
      <c r="T36" s="87">
        <v>0.60067862272262573</v>
      </c>
      <c r="U36" s="88">
        <v>0.81278270483016968</v>
      </c>
      <c r="V36" s="87">
        <v>79.224897596303649</v>
      </c>
      <c r="W36" s="88">
        <v>0.97906834195335912</v>
      </c>
      <c r="X36" s="87">
        <v>81.326759989438386</v>
      </c>
      <c r="Y36" s="88">
        <v>0.89710410438583665</v>
      </c>
      <c r="Z36" s="87">
        <v>84.489994466203797</v>
      </c>
      <c r="AA36" s="88">
        <v>0.88614861042242254</v>
      </c>
      <c r="AB36" s="87">
        <v>5.2650966644287109</v>
      </c>
      <c r="AC36" s="88">
        <v>1.3205431699752808</v>
      </c>
      <c r="AD36" s="87">
        <v>3.1632344722747803</v>
      </c>
      <c r="AE36" s="88">
        <v>1.2609739303588867</v>
      </c>
      <c r="AF36" s="87">
        <v>77.095408425040034</v>
      </c>
      <c r="AG36" s="88">
        <v>1.1365107178268066</v>
      </c>
      <c r="AH36" s="87">
        <v>71.733189962739459</v>
      </c>
      <c r="AI36" s="88">
        <v>1.4645292270755117</v>
      </c>
      <c r="AJ36" s="87">
        <v>80.889196794545953</v>
      </c>
      <c r="AK36" s="88">
        <v>1.0559031892401904</v>
      </c>
      <c r="AL36" s="87">
        <v>3.7937884330749512</v>
      </c>
      <c r="AM36" s="88">
        <v>1.5513181686401367</v>
      </c>
      <c r="AN36" s="87">
        <v>9.1560068130493164</v>
      </c>
      <c r="AO36" s="210">
        <v>1.8054853677749634</v>
      </c>
    </row>
    <row r="37" spans="1:41">
      <c r="A37" s="209" t="s">
        <v>77</v>
      </c>
      <c r="B37" s="92" t="s">
        <v>27</v>
      </c>
      <c r="C37" s="93" t="s">
        <v>27</v>
      </c>
      <c r="D37" s="92">
        <v>98.40203453410443</v>
      </c>
      <c r="E37" s="93">
        <v>0.60960841027479573</v>
      </c>
      <c r="F37" s="92">
        <v>98.884596628400246</v>
      </c>
      <c r="G37" s="93">
        <v>0.32420403731159331</v>
      </c>
      <c r="H37" s="92" t="s">
        <v>27</v>
      </c>
      <c r="I37" s="93" t="s">
        <v>27</v>
      </c>
      <c r="J37" s="92">
        <v>0.48256209492683411</v>
      </c>
      <c r="K37" s="93">
        <v>0.69045686721801758</v>
      </c>
      <c r="L37" s="92" t="s">
        <v>27</v>
      </c>
      <c r="M37" s="93" t="s">
        <v>27</v>
      </c>
      <c r="N37" s="92">
        <v>98.560661252794418</v>
      </c>
      <c r="O37" s="93">
        <v>0.40481617007907855</v>
      </c>
      <c r="P37" s="92">
        <v>98.987667920765986</v>
      </c>
      <c r="Q37" s="93">
        <v>0.30198354629203161</v>
      </c>
      <c r="R37" s="92" t="s">
        <v>27</v>
      </c>
      <c r="S37" s="93" t="s">
        <v>27</v>
      </c>
      <c r="T37" s="92">
        <v>0.42700666189193726</v>
      </c>
      <c r="U37" s="93">
        <v>0.50504475831985474</v>
      </c>
      <c r="V37" s="92" t="s">
        <v>27</v>
      </c>
      <c r="W37" s="93" t="s">
        <v>27</v>
      </c>
      <c r="X37" s="92">
        <v>95.18115657691321</v>
      </c>
      <c r="Y37" s="93">
        <v>1.0465224331057079</v>
      </c>
      <c r="Z37" s="92">
        <v>96.583396975648682</v>
      </c>
      <c r="AA37" s="93">
        <v>0.70991161102142619</v>
      </c>
      <c r="AB37" s="92" t="s">
        <v>27</v>
      </c>
      <c r="AC37" s="93" t="s">
        <v>27</v>
      </c>
      <c r="AD37" s="92">
        <v>1.4022403955459595</v>
      </c>
      <c r="AE37" s="93">
        <v>1.2645883560180664</v>
      </c>
      <c r="AF37" s="92" t="s">
        <v>27</v>
      </c>
      <c r="AG37" s="93" t="s">
        <v>27</v>
      </c>
      <c r="AH37" s="92">
        <v>91.814553008184745</v>
      </c>
      <c r="AI37" s="93">
        <v>1.3320026921165184</v>
      </c>
      <c r="AJ37" s="92">
        <v>94.819301527911094</v>
      </c>
      <c r="AK37" s="93">
        <v>0.80151572032573015</v>
      </c>
      <c r="AL37" s="92" t="s">
        <v>27</v>
      </c>
      <c r="AM37" s="93" t="s">
        <v>27</v>
      </c>
      <c r="AN37" s="92">
        <v>3.0047485828399658</v>
      </c>
      <c r="AO37" s="217">
        <v>1.5545605421066284</v>
      </c>
    </row>
    <row r="38" spans="1:41">
      <c r="A38" s="209" t="s">
        <v>45</v>
      </c>
      <c r="B38" s="92">
        <v>97.481397271099638</v>
      </c>
      <c r="C38" s="93">
        <v>0.4237279166595202</v>
      </c>
      <c r="D38" s="92">
        <v>99.248006892326885</v>
      </c>
      <c r="E38" s="93">
        <v>0.25291219744437565</v>
      </c>
      <c r="F38" s="92">
        <v>98.997175999273693</v>
      </c>
      <c r="G38" s="93">
        <v>0.22935735385568023</v>
      </c>
      <c r="H38" s="92">
        <v>1.5157787799835205</v>
      </c>
      <c r="I38" s="93">
        <v>0.48181962966918945</v>
      </c>
      <c r="J38" s="92">
        <v>-0.25083088874816895</v>
      </c>
      <c r="K38" s="93">
        <v>0.34142258763313293</v>
      </c>
      <c r="L38" s="92">
        <v>98.58720587196261</v>
      </c>
      <c r="M38" s="93">
        <v>0.26862647619657293</v>
      </c>
      <c r="N38" s="92">
        <v>99.502929493750216</v>
      </c>
      <c r="O38" s="93">
        <v>0.21225724228710818</v>
      </c>
      <c r="P38" s="92">
        <v>99.55295240816254</v>
      </c>
      <c r="Q38" s="93">
        <v>0.17328721034340924</v>
      </c>
      <c r="R38" s="92">
        <v>0.96574652194976807</v>
      </c>
      <c r="S38" s="93">
        <v>0.31966957449913025</v>
      </c>
      <c r="T38" s="92">
        <v>5.0022915005683899E-2</v>
      </c>
      <c r="U38" s="93">
        <v>0.27401021122932434</v>
      </c>
      <c r="V38" s="92">
        <v>95.198407671942917</v>
      </c>
      <c r="W38" s="93">
        <v>0.52620496987240739</v>
      </c>
      <c r="X38" s="92">
        <v>97.899046046209719</v>
      </c>
      <c r="Y38" s="93">
        <v>0.78705920594350987</v>
      </c>
      <c r="Z38" s="92">
        <v>97.869362397899053</v>
      </c>
      <c r="AA38" s="93">
        <v>0.31191939550941183</v>
      </c>
      <c r="AB38" s="92">
        <v>2.670954704284668</v>
      </c>
      <c r="AC38" s="93">
        <v>0.61170691251754761</v>
      </c>
      <c r="AD38" s="92">
        <v>-2.9683647677302361E-2</v>
      </c>
      <c r="AE38" s="93">
        <v>0.84661436080932617</v>
      </c>
      <c r="AF38" s="92">
        <v>83.136671899738019</v>
      </c>
      <c r="AG38" s="93">
        <v>1.2296127911293895</v>
      </c>
      <c r="AH38" s="92">
        <v>90.28973733432835</v>
      </c>
      <c r="AI38" s="93">
        <v>0.8910053161621837</v>
      </c>
      <c r="AJ38" s="92">
        <v>87.371144446247513</v>
      </c>
      <c r="AK38" s="93">
        <v>0.75763007683626282</v>
      </c>
      <c r="AL38" s="92">
        <v>4.2344727516174316</v>
      </c>
      <c r="AM38" s="93">
        <v>1.4442821741104126</v>
      </c>
      <c r="AN38" s="92">
        <v>-2.9185929298400879</v>
      </c>
      <c r="AO38" s="217">
        <v>1.1695699691772461</v>
      </c>
    </row>
    <row r="39" spans="1:41">
      <c r="A39" s="209" t="s">
        <v>62</v>
      </c>
      <c r="B39" s="92" t="s">
        <v>5</v>
      </c>
      <c r="C39" s="93" t="s">
        <v>5</v>
      </c>
      <c r="D39" s="92">
        <v>97.763272189019119</v>
      </c>
      <c r="E39" s="93">
        <v>0.43437252737532128</v>
      </c>
      <c r="F39" s="92">
        <v>97.65272678954851</v>
      </c>
      <c r="G39" s="93">
        <v>0.44629930777154542</v>
      </c>
      <c r="H39" s="92" t="s">
        <v>5</v>
      </c>
      <c r="I39" s="93" t="s">
        <v>5</v>
      </c>
      <c r="J39" s="92">
        <v>-0.11054539680480957</v>
      </c>
      <c r="K39" s="93">
        <v>0.62278610467910767</v>
      </c>
      <c r="L39" s="92" t="s">
        <v>5</v>
      </c>
      <c r="M39" s="93" t="s">
        <v>5</v>
      </c>
      <c r="N39" s="92">
        <v>98.728056686485715</v>
      </c>
      <c r="O39" s="93">
        <v>0.455344566522427</v>
      </c>
      <c r="P39" s="92">
        <v>98.546331781530796</v>
      </c>
      <c r="Q39" s="93">
        <v>0.30924605547865924</v>
      </c>
      <c r="R39" s="92" t="s">
        <v>5</v>
      </c>
      <c r="S39" s="93" t="s">
        <v>5</v>
      </c>
      <c r="T39" s="92">
        <v>-0.1817249059677124</v>
      </c>
      <c r="U39" s="93">
        <v>0.55042874813079834</v>
      </c>
      <c r="V39" s="92" t="s">
        <v>5</v>
      </c>
      <c r="W39" s="93" t="s">
        <v>5</v>
      </c>
      <c r="X39" s="92">
        <v>95.469720000712414</v>
      </c>
      <c r="Y39" s="93">
        <v>0.47833418360045743</v>
      </c>
      <c r="Z39" s="92">
        <v>95.996160585976199</v>
      </c>
      <c r="AA39" s="93">
        <v>0.5582160302951642</v>
      </c>
      <c r="AB39" s="92" t="s">
        <v>5</v>
      </c>
      <c r="AC39" s="93" t="s">
        <v>5</v>
      </c>
      <c r="AD39" s="92">
        <v>0.52644056081771851</v>
      </c>
      <c r="AE39" s="93">
        <v>0.73512494564056396</v>
      </c>
      <c r="AF39" s="92" t="s">
        <v>5</v>
      </c>
      <c r="AG39" s="93" t="s">
        <v>5</v>
      </c>
      <c r="AH39" s="92">
        <v>94.208480529412753</v>
      </c>
      <c r="AI39" s="93">
        <v>0.59792309979642244</v>
      </c>
      <c r="AJ39" s="92">
        <v>94.033593111094774</v>
      </c>
      <c r="AK39" s="93">
        <v>0.77161899633134656</v>
      </c>
      <c r="AL39" s="92" t="s">
        <v>5</v>
      </c>
      <c r="AM39" s="93" t="s">
        <v>5</v>
      </c>
      <c r="AN39" s="92">
        <v>-0.17488741874694824</v>
      </c>
      <c r="AO39" s="217">
        <v>0.97617000341415405</v>
      </c>
    </row>
    <row r="40" spans="1:41">
      <c r="A40" s="209" t="s">
        <v>74</v>
      </c>
      <c r="B40" s="92">
        <v>95.203301315129949</v>
      </c>
      <c r="C40" s="93">
        <v>0.58486348538814137</v>
      </c>
      <c r="D40" s="92">
        <v>97.833164961971107</v>
      </c>
      <c r="E40" s="93">
        <v>0.28908157363178855</v>
      </c>
      <c r="F40" s="92">
        <v>97.016351902104589</v>
      </c>
      <c r="G40" s="93">
        <v>0.36894322702938798</v>
      </c>
      <c r="H40" s="92">
        <v>1.8130506277084351</v>
      </c>
      <c r="I40" s="93">
        <v>0.69150876998901367</v>
      </c>
      <c r="J40" s="92">
        <v>-0.81681305170059204</v>
      </c>
      <c r="K40" s="93">
        <v>0.46870806813240051</v>
      </c>
      <c r="L40" s="92">
        <v>98.156223590108723</v>
      </c>
      <c r="M40" s="93">
        <v>0.3045245273345073</v>
      </c>
      <c r="N40" s="92">
        <v>98.348204963172023</v>
      </c>
      <c r="O40" s="93">
        <v>0.22337540415318441</v>
      </c>
      <c r="P40" s="92">
        <v>97.972012943357456</v>
      </c>
      <c r="Q40" s="93">
        <v>0.28891932890048899</v>
      </c>
      <c r="R40" s="92">
        <v>-0.1842106431722641</v>
      </c>
      <c r="S40" s="93">
        <v>0.41977322101593018</v>
      </c>
      <c r="T40" s="92">
        <v>-0.37619203329086304</v>
      </c>
      <c r="U40" s="93">
        <v>0.36519986391067505</v>
      </c>
      <c r="V40" s="92">
        <v>92.409498807704054</v>
      </c>
      <c r="W40" s="93">
        <v>0.56373442098423854</v>
      </c>
      <c r="X40" s="92">
        <v>92.672612459388645</v>
      </c>
      <c r="Y40" s="93">
        <v>0.51035597236529862</v>
      </c>
      <c r="Z40" s="92">
        <v>91.041477470821903</v>
      </c>
      <c r="AA40" s="93">
        <v>0.56999748216075119</v>
      </c>
      <c r="AB40" s="92">
        <v>-1.3680213689804077</v>
      </c>
      <c r="AC40" s="93">
        <v>0.8016817569732666</v>
      </c>
      <c r="AD40" s="92">
        <v>-1.6311349868774414</v>
      </c>
      <c r="AE40" s="93">
        <v>0.76508843898773193</v>
      </c>
      <c r="AF40" s="92">
        <v>91.901870436163506</v>
      </c>
      <c r="AG40" s="93">
        <v>0.6628394561456884</v>
      </c>
      <c r="AH40" s="92">
        <v>96.11489088057435</v>
      </c>
      <c r="AI40" s="93">
        <v>0.41893153805302347</v>
      </c>
      <c r="AJ40" s="92">
        <v>93.160052659023677</v>
      </c>
      <c r="AK40" s="93">
        <v>0.57631301406675106</v>
      </c>
      <c r="AL40" s="92">
        <v>1.258182168006897</v>
      </c>
      <c r="AM40" s="93">
        <v>0.87834662199020386</v>
      </c>
      <c r="AN40" s="92">
        <v>-2.9548382759094238</v>
      </c>
      <c r="AO40" s="217">
        <v>0.71248883008956909</v>
      </c>
    </row>
    <row r="41" spans="1:41">
      <c r="A41" s="209" t="s">
        <v>48</v>
      </c>
      <c r="B41" s="92" t="s">
        <v>5</v>
      </c>
      <c r="C41" s="93" t="s">
        <v>5</v>
      </c>
      <c r="D41" s="92">
        <v>95.673545064570717</v>
      </c>
      <c r="E41" s="93">
        <v>0.6022488878164618</v>
      </c>
      <c r="F41" s="92">
        <v>97.168451890372424</v>
      </c>
      <c r="G41" s="93">
        <v>0.38458778407782301</v>
      </c>
      <c r="H41" s="92" t="s">
        <v>5</v>
      </c>
      <c r="I41" s="93" t="s">
        <v>5</v>
      </c>
      <c r="J41" s="92">
        <v>1.4949067831039429</v>
      </c>
      <c r="K41" s="93">
        <v>0.71457082033157349</v>
      </c>
      <c r="L41" s="92" t="s">
        <v>5</v>
      </c>
      <c r="M41" s="93" t="s">
        <v>5</v>
      </c>
      <c r="N41" s="92">
        <v>96.352245021357618</v>
      </c>
      <c r="O41" s="93">
        <v>0.41794917625336292</v>
      </c>
      <c r="P41" s="92">
        <v>96.848405529937267</v>
      </c>
      <c r="Q41" s="93">
        <v>0.42670845689764308</v>
      </c>
      <c r="R41" s="92" t="s">
        <v>5</v>
      </c>
      <c r="S41" s="93" t="s">
        <v>5</v>
      </c>
      <c r="T41" s="92">
        <v>0.49616050720214844</v>
      </c>
      <c r="U41" s="93">
        <v>0.59729528427124023</v>
      </c>
      <c r="V41" s="92" t="s">
        <v>5</v>
      </c>
      <c r="W41" s="93" t="s">
        <v>5</v>
      </c>
      <c r="X41" s="92">
        <v>89.354853697938125</v>
      </c>
      <c r="Y41" s="93">
        <v>0.80019110120723291</v>
      </c>
      <c r="Z41" s="92">
        <v>90.894060841870981</v>
      </c>
      <c r="AA41" s="93">
        <v>0.81394289413853038</v>
      </c>
      <c r="AB41" s="92" t="s">
        <v>5</v>
      </c>
      <c r="AC41" s="93" t="s">
        <v>5</v>
      </c>
      <c r="AD41" s="92">
        <v>1.5392071008682251</v>
      </c>
      <c r="AE41" s="93">
        <v>1.1414065361022949</v>
      </c>
      <c r="AF41" s="92" t="s">
        <v>5</v>
      </c>
      <c r="AG41" s="93" t="s">
        <v>5</v>
      </c>
      <c r="AH41" s="92">
        <v>91.056643766913808</v>
      </c>
      <c r="AI41" s="93">
        <v>0.77773036565503562</v>
      </c>
      <c r="AJ41" s="92">
        <v>92.461724968632225</v>
      </c>
      <c r="AK41" s="93">
        <v>0.81547790752181348</v>
      </c>
      <c r="AL41" s="92" t="s">
        <v>5</v>
      </c>
      <c r="AM41" s="93" t="s">
        <v>5</v>
      </c>
      <c r="AN41" s="92">
        <v>1.4050811529159546</v>
      </c>
      <c r="AO41" s="217">
        <v>1.1268845796585083</v>
      </c>
    </row>
    <row r="42" spans="1:41" ht="15">
      <c r="A42" s="209" t="s">
        <v>520</v>
      </c>
      <c r="B42" s="92" t="s">
        <v>5</v>
      </c>
      <c r="C42" s="93" t="s">
        <v>5</v>
      </c>
      <c r="D42" s="92">
        <v>97.434777817316771</v>
      </c>
      <c r="E42" s="93">
        <v>0.52411864717463441</v>
      </c>
      <c r="F42" s="92">
        <v>97.111238702782003</v>
      </c>
      <c r="G42" s="93">
        <v>0.44019957783181135</v>
      </c>
      <c r="H42" s="92" t="s">
        <v>5</v>
      </c>
      <c r="I42" s="93" t="s">
        <v>5</v>
      </c>
      <c r="J42" s="92">
        <v>-0.32353910803794861</v>
      </c>
      <c r="K42" s="93">
        <v>0.68445307016372681</v>
      </c>
      <c r="L42" s="92" t="s">
        <v>5</v>
      </c>
      <c r="M42" s="93" t="s">
        <v>5</v>
      </c>
      <c r="N42" s="92">
        <v>92.856971399229806</v>
      </c>
      <c r="O42" s="93">
        <v>0.63617184609871213</v>
      </c>
      <c r="P42" s="92">
        <v>94.331782774765159</v>
      </c>
      <c r="Q42" s="93">
        <v>0.64286659751811215</v>
      </c>
      <c r="R42" s="92" t="s">
        <v>5</v>
      </c>
      <c r="S42" s="93" t="s">
        <v>5</v>
      </c>
      <c r="T42" s="92">
        <v>1.4748114347457886</v>
      </c>
      <c r="U42" s="93">
        <v>0.90442913770675659</v>
      </c>
      <c r="V42" s="92" t="s">
        <v>5</v>
      </c>
      <c r="W42" s="93" t="s">
        <v>5</v>
      </c>
      <c r="X42" s="92">
        <v>92.460405166896464</v>
      </c>
      <c r="Y42" s="93">
        <v>0.71014455159569312</v>
      </c>
      <c r="Z42" s="92">
        <v>91.309095309186844</v>
      </c>
      <c r="AA42" s="93">
        <v>0.85397392899057845</v>
      </c>
      <c r="AB42" s="92" t="s">
        <v>5</v>
      </c>
      <c r="AC42" s="93" t="s">
        <v>5</v>
      </c>
      <c r="AD42" s="92">
        <v>-1.1513098478317261</v>
      </c>
      <c r="AE42" s="93">
        <v>1.110664963722229</v>
      </c>
      <c r="AF42" s="92" t="s">
        <v>5</v>
      </c>
      <c r="AG42" s="93" t="s">
        <v>5</v>
      </c>
      <c r="AH42" s="92">
        <v>95.37512534392188</v>
      </c>
      <c r="AI42" s="93">
        <v>0.5438399941165506</v>
      </c>
      <c r="AJ42" s="92">
        <v>95.897387698326696</v>
      </c>
      <c r="AK42" s="93">
        <v>0.49247207809578486</v>
      </c>
      <c r="AL42" s="92" t="s">
        <v>5</v>
      </c>
      <c r="AM42" s="93" t="s">
        <v>5</v>
      </c>
      <c r="AN42" s="92">
        <v>0.5222623348236084</v>
      </c>
      <c r="AO42" s="217">
        <v>0.73368299007415771</v>
      </c>
    </row>
    <row r="43" spans="1:41">
      <c r="A43" s="209" t="s">
        <v>73</v>
      </c>
      <c r="B43" s="92" t="s">
        <v>5</v>
      </c>
      <c r="C43" s="93" t="s">
        <v>5</v>
      </c>
      <c r="D43" s="92">
        <v>96.423738138696663</v>
      </c>
      <c r="E43" s="93">
        <v>0.34696543040303668</v>
      </c>
      <c r="F43" s="92">
        <v>97.630714451358813</v>
      </c>
      <c r="G43" s="93">
        <v>0.2831953060189944</v>
      </c>
      <c r="H43" s="92" t="s">
        <v>5</v>
      </c>
      <c r="I43" s="93" t="s">
        <v>5</v>
      </c>
      <c r="J43" s="92">
        <v>1.2069762945175171</v>
      </c>
      <c r="K43" s="93">
        <v>0.44786670804023743</v>
      </c>
      <c r="L43" s="92" t="s">
        <v>5</v>
      </c>
      <c r="M43" s="93" t="s">
        <v>5</v>
      </c>
      <c r="N43" s="92">
        <v>97.573265107783925</v>
      </c>
      <c r="O43" s="93">
        <v>0.25729208090021105</v>
      </c>
      <c r="P43" s="92">
        <v>98.292955228732467</v>
      </c>
      <c r="Q43" s="93">
        <v>0.22541526461013461</v>
      </c>
      <c r="R43" s="92" t="s">
        <v>5</v>
      </c>
      <c r="S43" s="93" t="s">
        <v>5</v>
      </c>
      <c r="T43" s="92">
        <v>0.71969014406204224</v>
      </c>
      <c r="U43" s="93">
        <v>0.34206908941268921</v>
      </c>
      <c r="V43" s="92" t="s">
        <v>5</v>
      </c>
      <c r="W43" s="93" t="s">
        <v>5</v>
      </c>
      <c r="X43" s="92">
        <v>91.844479699266259</v>
      </c>
      <c r="Y43" s="93">
        <v>0.47718697215252864</v>
      </c>
      <c r="Z43" s="92">
        <v>93.255858465242198</v>
      </c>
      <c r="AA43" s="93">
        <v>0.48172068146206992</v>
      </c>
      <c r="AB43" s="92" t="s">
        <v>5</v>
      </c>
      <c r="AC43" s="93" t="s">
        <v>5</v>
      </c>
      <c r="AD43" s="92">
        <v>1.4113787412643433</v>
      </c>
      <c r="AE43" s="93">
        <v>0.67805767059326172</v>
      </c>
      <c r="AF43" s="92" t="s">
        <v>5</v>
      </c>
      <c r="AG43" s="93" t="s">
        <v>5</v>
      </c>
      <c r="AH43" s="92">
        <v>98.286059165574329</v>
      </c>
      <c r="AI43" s="93">
        <v>0.21690285964776782</v>
      </c>
      <c r="AJ43" s="92">
        <v>97.651795653615139</v>
      </c>
      <c r="AK43" s="93">
        <v>0.25511095614946944</v>
      </c>
      <c r="AL43" s="92" t="s">
        <v>5</v>
      </c>
      <c r="AM43" s="93" t="s">
        <v>5</v>
      </c>
      <c r="AN43" s="92">
        <v>-0.63426351547241211</v>
      </c>
      <c r="AO43" s="217">
        <v>0.33485585451126099</v>
      </c>
    </row>
    <row r="44" spans="1:41">
      <c r="A44" s="209" t="s">
        <v>51</v>
      </c>
      <c r="B44" s="92">
        <v>87.472460569636141</v>
      </c>
      <c r="C44" s="93">
        <v>1.2544746732298735</v>
      </c>
      <c r="D44" s="92">
        <v>92.221786963971596</v>
      </c>
      <c r="E44" s="93">
        <v>0.78514322911994394</v>
      </c>
      <c r="F44" s="92">
        <v>94.3962648863141</v>
      </c>
      <c r="G44" s="93">
        <v>0.47254894481918047</v>
      </c>
      <c r="H44" s="92">
        <v>6.9238042831420898</v>
      </c>
      <c r="I44" s="93">
        <v>1.34052574634552</v>
      </c>
      <c r="J44" s="92">
        <v>2.1744778156280518</v>
      </c>
      <c r="K44" s="93">
        <v>0.91638004779815674</v>
      </c>
      <c r="L44" s="92">
        <v>93.77759619423189</v>
      </c>
      <c r="M44" s="93">
        <v>0.59602685243688291</v>
      </c>
      <c r="N44" s="92">
        <v>95.513021303712023</v>
      </c>
      <c r="O44" s="93">
        <v>0.42520986531703492</v>
      </c>
      <c r="P44" s="92">
        <v>87.390565760351564</v>
      </c>
      <c r="Q44" s="93">
        <v>0.67305030293600299</v>
      </c>
      <c r="R44" s="92">
        <v>-6.3870306015014648</v>
      </c>
      <c r="S44" s="93">
        <v>0.89902430772781372</v>
      </c>
      <c r="T44" s="92">
        <v>-8.1224555969238281</v>
      </c>
      <c r="U44" s="93">
        <v>0.79611563682556152</v>
      </c>
      <c r="V44" s="92">
        <v>86.49388946615602</v>
      </c>
      <c r="W44" s="93">
        <v>0.97129841176541354</v>
      </c>
      <c r="X44" s="92">
        <v>89.653877526930941</v>
      </c>
      <c r="Y44" s="93">
        <v>0.71857789693837104</v>
      </c>
      <c r="Z44" s="92">
        <v>88.141294630488048</v>
      </c>
      <c r="AA44" s="93">
        <v>0.6457842510164219</v>
      </c>
      <c r="AB44" s="92">
        <v>1.6474051475524902</v>
      </c>
      <c r="AC44" s="93">
        <v>1.1663867235183716</v>
      </c>
      <c r="AD44" s="92">
        <v>-1.5125828981399536</v>
      </c>
      <c r="AE44" s="93">
        <v>0.96612191200256348</v>
      </c>
      <c r="AF44" s="92">
        <v>95.395591393321524</v>
      </c>
      <c r="AG44" s="93">
        <v>0.58941938114579673</v>
      </c>
      <c r="AH44" s="92">
        <v>96.962397186347033</v>
      </c>
      <c r="AI44" s="93">
        <v>0.35171212517905676</v>
      </c>
      <c r="AJ44" s="92">
        <v>96.936060282755548</v>
      </c>
      <c r="AK44" s="93">
        <v>0.35783197794137406</v>
      </c>
      <c r="AL44" s="92">
        <v>1.5404689311981201</v>
      </c>
      <c r="AM44" s="93">
        <v>0.68953531980514526</v>
      </c>
      <c r="AN44" s="92">
        <v>-2.6336902752518654E-2</v>
      </c>
      <c r="AO44" s="217">
        <v>0.50174212455749512</v>
      </c>
    </row>
    <row r="45" spans="1:41">
      <c r="A45" s="213" t="s">
        <v>34</v>
      </c>
      <c r="B45" s="214">
        <v>95.246445116630895</v>
      </c>
      <c r="C45" s="215">
        <v>0.52647762297461165</v>
      </c>
      <c r="D45" s="214" t="s">
        <v>5</v>
      </c>
      <c r="E45" s="215" t="s">
        <v>5</v>
      </c>
      <c r="F45" s="214">
        <v>96.410636124337259</v>
      </c>
      <c r="G45" s="215">
        <v>0.50140564241587193</v>
      </c>
      <c r="H45" s="214">
        <v>1.1641910076141357</v>
      </c>
      <c r="I45" s="215">
        <v>0.7270393967628479</v>
      </c>
      <c r="J45" s="214" t="s">
        <v>5</v>
      </c>
      <c r="K45" s="215" t="s">
        <v>5</v>
      </c>
      <c r="L45" s="214">
        <v>97.302133963777152</v>
      </c>
      <c r="M45" s="215">
        <v>0.2940761378206399</v>
      </c>
      <c r="N45" s="214" t="s">
        <v>5</v>
      </c>
      <c r="O45" s="215" t="s">
        <v>5</v>
      </c>
      <c r="P45" s="214">
        <v>96.485708591527541</v>
      </c>
      <c r="Q45" s="215">
        <v>0.52075258380789746</v>
      </c>
      <c r="R45" s="214">
        <v>-0.8164253830909729</v>
      </c>
      <c r="S45" s="215">
        <v>0.59805017709732056</v>
      </c>
      <c r="T45" s="214" t="s">
        <v>5</v>
      </c>
      <c r="U45" s="215" t="s">
        <v>5</v>
      </c>
      <c r="V45" s="214">
        <v>91.622292568125118</v>
      </c>
      <c r="W45" s="215">
        <v>0.58938050983293244</v>
      </c>
      <c r="X45" s="214" t="s">
        <v>5</v>
      </c>
      <c r="Y45" s="215" t="s">
        <v>5</v>
      </c>
      <c r="Z45" s="214">
        <v>88.777090034269264</v>
      </c>
      <c r="AA45" s="215">
        <v>0.78142296870295147</v>
      </c>
      <c r="AB45" s="214">
        <v>-2.8452024459838867</v>
      </c>
      <c r="AC45" s="215">
        <v>0.97877025604248047</v>
      </c>
      <c r="AD45" s="214" t="s">
        <v>5</v>
      </c>
      <c r="AE45" s="215" t="s">
        <v>5</v>
      </c>
      <c r="AF45" s="214">
        <v>98.53595362938816</v>
      </c>
      <c r="AG45" s="215">
        <v>0.26178986428218637</v>
      </c>
      <c r="AH45" s="214" t="s">
        <v>5</v>
      </c>
      <c r="AI45" s="215" t="s">
        <v>5</v>
      </c>
      <c r="AJ45" s="214">
        <v>98.698295150169912</v>
      </c>
      <c r="AK45" s="215">
        <v>0.27245840648564923</v>
      </c>
      <c r="AL45" s="214">
        <v>0.16234152019023895</v>
      </c>
      <c r="AM45" s="215">
        <v>0.3778458833694458</v>
      </c>
      <c r="AN45" s="214" t="s">
        <v>5</v>
      </c>
      <c r="AO45" s="216" t="s">
        <v>5</v>
      </c>
    </row>
    <row r="46" spans="1:41">
      <c r="A46" s="209" t="s">
        <v>38</v>
      </c>
      <c r="B46" s="92" t="s">
        <v>5</v>
      </c>
      <c r="C46" s="93" t="s">
        <v>5</v>
      </c>
      <c r="D46" s="92">
        <v>96.296514414844509</v>
      </c>
      <c r="E46" s="93">
        <v>0.44169141959347497</v>
      </c>
      <c r="F46" s="92">
        <v>98.248640427559636</v>
      </c>
      <c r="G46" s="93">
        <v>0.22821721981236281</v>
      </c>
      <c r="H46" s="92" t="s">
        <v>5</v>
      </c>
      <c r="I46" s="93" t="s">
        <v>5</v>
      </c>
      <c r="J46" s="92">
        <v>1.9521260261535645</v>
      </c>
      <c r="K46" s="93">
        <v>0.49716636538505554</v>
      </c>
      <c r="L46" s="92" t="s">
        <v>5</v>
      </c>
      <c r="M46" s="93" t="s">
        <v>5</v>
      </c>
      <c r="N46" s="92">
        <v>97.605938558864878</v>
      </c>
      <c r="O46" s="93">
        <v>0.3134463449155423</v>
      </c>
      <c r="P46" s="92">
        <v>99.119782804943412</v>
      </c>
      <c r="Q46" s="93">
        <v>0.13143740348886648</v>
      </c>
      <c r="R46" s="92" t="s">
        <v>5</v>
      </c>
      <c r="S46" s="93" t="s">
        <v>5</v>
      </c>
      <c r="T46" s="92">
        <v>1.5138442516326904</v>
      </c>
      <c r="U46" s="93">
        <v>0.3398888111114502</v>
      </c>
      <c r="V46" s="92" t="s">
        <v>5</v>
      </c>
      <c r="W46" s="93" t="s">
        <v>5</v>
      </c>
      <c r="X46" s="92">
        <v>93.329862232595559</v>
      </c>
      <c r="Y46" s="93">
        <v>0.59996539704113006</v>
      </c>
      <c r="Z46" s="92">
        <v>96.904975540197341</v>
      </c>
      <c r="AA46" s="93">
        <v>0.30810983730912328</v>
      </c>
      <c r="AB46" s="92" t="s">
        <v>5</v>
      </c>
      <c r="AC46" s="93" t="s">
        <v>5</v>
      </c>
      <c r="AD46" s="92">
        <v>3.5751132965087891</v>
      </c>
      <c r="AE46" s="93">
        <v>0.67445546388626099</v>
      </c>
      <c r="AF46" s="92" t="s">
        <v>5</v>
      </c>
      <c r="AG46" s="93" t="s">
        <v>5</v>
      </c>
      <c r="AH46" s="92">
        <v>92.594081509822715</v>
      </c>
      <c r="AI46" s="93">
        <v>0.53084803343204279</v>
      </c>
      <c r="AJ46" s="92">
        <v>94.994053839085169</v>
      </c>
      <c r="AK46" s="93">
        <v>0.44646930601342072</v>
      </c>
      <c r="AL46" s="92" t="s">
        <v>5</v>
      </c>
      <c r="AM46" s="93" t="s">
        <v>5</v>
      </c>
      <c r="AN46" s="92">
        <v>2.3999724388122559</v>
      </c>
      <c r="AO46" s="217">
        <v>0.69363856315612793</v>
      </c>
    </row>
    <row r="47" spans="1:41">
      <c r="A47" s="209" t="s">
        <v>68</v>
      </c>
      <c r="B47" s="92">
        <v>91.74810127350932</v>
      </c>
      <c r="C47" s="93">
        <v>0.76810497017024648</v>
      </c>
      <c r="D47" s="92">
        <v>95.95589934935974</v>
      </c>
      <c r="E47" s="93">
        <v>0.44015698822042643</v>
      </c>
      <c r="F47" s="92">
        <v>96.194385393898514</v>
      </c>
      <c r="G47" s="93">
        <v>0.38043673137171846</v>
      </c>
      <c r="H47" s="92">
        <v>4.446284294128418</v>
      </c>
      <c r="I47" s="93">
        <v>0.85715657472610474</v>
      </c>
      <c r="J47" s="92">
        <v>0.23848605155944824</v>
      </c>
      <c r="K47" s="93">
        <v>0.58178198337554932</v>
      </c>
      <c r="L47" s="92">
        <v>92.951465697121293</v>
      </c>
      <c r="M47" s="93">
        <v>0.51428371246201965</v>
      </c>
      <c r="N47" s="92">
        <v>96.151456089914859</v>
      </c>
      <c r="O47" s="93">
        <v>0.41971910121638251</v>
      </c>
      <c r="P47" s="92">
        <v>96.422621049376289</v>
      </c>
      <c r="Q47" s="93">
        <v>0.27529597893555069</v>
      </c>
      <c r="R47" s="92">
        <v>3.4711554050445557</v>
      </c>
      <c r="S47" s="93">
        <v>0.58333146572113037</v>
      </c>
      <c r="T47" s="92">
        <v>0.27116495370864868</v>
      </c>
      <c r="U47" s="93">
        <v>0.50194817781448364</v>
      </c>
      <c r="V47" s="92">
        <v>83.703508429735351</v>
      </c>
      <c r="W47" s="93">
        <v>0.80476190519883883</v>
      </c>
      <c r="X47" s="92">
        <v>89.802169307352344</v>
      </c>
      <c r="Y47" s="93">
        <v>0.50981695555703932</v>
      </c>
      <c r="Z47" s="92">
        <v>89.933045090049916</v>
      </c>
      <c r="AA47" s="93">
        <v>0.59625338065709899</v>
      </c>
      <c r="AB47" s="92">
        <v>6.2295365333557129</v>
      </c>
      <c r="AC47" s="93">
        <v>1.001578688621521</v>
      </c>
      <c r="AD47" s="92">
        <v>0.13087578117847443</v>
      </c>
      <c r="AE47" s="93">
        <v>0.78449440002441406</v>
      </c>
      <c r="AF47" s="92">
        <v>86.911011375446961</v>
      </c>
      <c r="AG47" s="93">
        <v>0.76133041121653655</v>
      </c>
      <c r="AH47" s="92">
        <v>88.322893813653309</v>
      </c>
      <c r="AI47" s="93">
        <v>0.69229827609668226</v>
      </c>
      <c r="AJ47" s="92">
        <v>90.972778821068445</v>
      </c>
      <c r="AK47" s="93">
        <v>0.57156108527068084</v>
      </c>
      <c r="AL47" s="92">
        <v>4.061767578125</v>
      </c>
      <c r="AM47" s="93">
        <v>0.95200109481811523</v>
      </c>
      <c r="AN47" s="92">
        <v>2.6498849391937256</v>
      </c>
      <c r="AO47" s="217">
        <v>0.89775216579437256</v>
      </c>
    </row>
    <row r="48" spans="1:41">
      <c r="A48" s="209" t="s">
        <v>46</v>
      </c>
      <c r="B48" s="92" t="s">
        <v>5</v>
      </c>
      <c r="C48" s="93" t="s">
        <v>5</v>
      </c>
      <c r="D48" s="92">
        <v>98.236574198573308</v>
      </c>
      <c r="E48" s="93">
        <v>0.23532802312882467</v>
      </c>
      <c r="F48" s="92">
        <v>97.912205381895575</v>
      </c>
      <c r="G48" s="93">
        <v>0.35447670860148145</v>
      </c>
      <c r="H48" s="92" t="s">
        <v>5</v>
      </c>
      <c r="I48" s="93" t="s">
        <v>5</v>
      </c>
      <c r="J48" s="92">
        <v>-0.32436880469322205</v>
      </c>
      <c r="K48" s="93">
        <v>0.42547973990440369</v>
      </c>
      <c r="L48" s="92" t="s">
        <v>5</v>
      </c>
      <c r="M48" s="93" t="s">
        <v>5</v>
      </c>
      <c r="N48" s="92">
        <v>99.204580255392514</v>
      </c>
      <c r="O48" s="93">
        <v>0.21276009267941429</v>
      </c>
      <c r="P48" s="92">
        <v>99.21404368603217</v>
      </c>
      <c r="Q48" s="93">
        <v>0.1749428801998944</v>
      </c>
      <c r="R48" s="92" t="s">
        <v>5</v>
      </c>
      <c r="S48" s="93" t="s">
        <v>5</v>
      </c>
      <c r="T48" s="92">
        <v>9.4634303823113441E-3</v>
      </c>
      <c r="U48" s="93">
        <v>0.27544847130775452</v>
      </c>
      <c r="V48" s="92" t="s">
        <v>5</v>
      </c>
      <c r="W48" s="93" t="s">
        <v>5</v>
      </c>
      <c r="X48" s="92">
        <v>94.704441797529455</v>
      </c>
      <c r="Y48" s="93">
        <v>0.45297668901034577</v>
      </c>
      <c r="Z48" s="92">
        <v>95.685744221339277</v>
      </c>
      <c r="AA48" s="93">
        <v>0.32165732763299365</v>
      </c>
      <c r="AB48" s="92" t="s">
        <v>5</v>
      </c>
      <c r="AC48" s="93" t="s">
        <v>5</v>
      </c>
      <c r="AD48" s="92">
        <v>0.98130244016647339</v>
      </c>
      <c r="AE48" s="93">
        <v>0.55556398630142212</v>
      </c>
      <c r="AF48" s="92" t="s">
        <v>5</v>
      </c>
      <c r="AG48" s="93" t="s">
        <v>5</v>
      </c>
      <c r="AH48" s="92">
        <v>74.197113151466141</v>
      </c>
      <c r="AI48" s="93">
        <v>1.6603227883947274</v>
      </c>
      <c r="AJ48" s="92">
        <v>77.11725874193813</v>
      </c>
      <c r="AK48" s="93">
        <v>0.95854137334134393</v>
      </c>
      <c r="AL48" s="92" t="s">
        <v>5</v>
      </c>
      <c r="AM48" s="93" t="s">
        <v>5</v>
      </c>
      <c r="AN48" s="92">
        <v>2.9201455116271973</v>
      </c>
      <c r="AO48" s="217">
        <v>1.9171524047851562</v>
      </c>
    </row>
    <row r="49" spans="1:41">
      <c r="A49" s="209" t="s">
        <v>75</v>
      </c>
      <c r="B49" s="92">
        <v>89.541472668264859</v>
      </c>
      <c r="C49" s="93">
        <v>1.4069026297344327</v>
      </c>
      <c r="D49" s="92" t="s">
        <v>5</v>
      </c>
      <c r="E49" s="93" t="s">
        <v>5</v>
      </c>
      <c r="F49" s="92">
        <v>93.418002615357139</v>
      </c>
      <c r="G49" s="93">
        <v>0.48430669468625909</v>
      </c>
      <c r="H49" s="92">
        <v>3.8765299320220947</v>
      </c>
      <c r="I49" s="93">
        <v>1.4879274368286133</v>
      </c>
      <c r="J49" s="92" t="s">
        <v>5</v>
      </c>
      <c r="K49" s="93" t="s">
        <v>5</v>
      </c>
      <c r="L49" s="92">
        <v>87.555681426636312</v>
      </c>
      <c r="M49" s="93">
        <v>1.2076167867659866</v>
      </c>
      <c r="N49" s="92" t="s">
        <v>5</v>
      </c>
      <c r="O49" s="93" t="s">
        <v>5</v>
      </c>
      <c r="P49" s="92">
        <v>93.209477787440036</v>
      </c>
      <c r="Q49" s="93">
        <v>0.5117461022060803</v>
      </c>
      <c r="R49" s="92">
        <v>5.6537961959838867</v>
      </c>
      <c r="S49" s="93">
        <v>1.3115724325180054</v>
      </c>
      <c r="T49" s="92" t="s">
        <v>5</v>
      </c>
      <c r="U49" s="93" t="s">
        <v>5</v>
      </c>
      <c r="V49" s="92">
        <v>83.203041661102972</v>
      </c>
      <c r="W49" s="93">
        <v>2.0798374306281984</v>
      </c>
      <c r="X49" s="92" t="s">
        <v>5</v>
      </c>
      <c r="Y49" s="93" t="s">
        <v>5</v>
      </c>
      <c r="Z49" s="92">
        <v>92.075748666600859</v>
      </c>
      <c r="AA49" s="93">
        <v>0.4782360364980372</v>
      </c>
      <c r="AB49" s="92">
        <v>8.8727073669433594</v>
      </c>
      <c r="AC49" s="93">
        <v>2.1341118812561035</v>
      </c>
      <c r="AD49" s="92" t="s">
        <v>5</v>
      </c>
      <c r="AE49" s="93" t="s">
        <v>5</v>
      </c>
      <c r="AF49" s="92">
        <v>86.189013624479387</v>
      </c>
      <c r="AG49" s="93">
        <v>1.3067312654838645</v>
      </c>
      <c r="AH49" s="92" t="s">
        <v>5</v>
      </c>
      <c r="AI49" s="93" t="s">
        <v>5</v>
      </c>
      <c r="AJ49" s="92">
        <v>89.805512433903345</v>
      </c>
      <c r="AK49" s="93">
        <v>0.56180374064065242</v>
      </c>
      <c r="AL49" s="92">
        <v>3.6164987087249756</v>
      </c>
      <c r="AM49" s="93">
        <v>1.4223818778991699</v>
      </c>
      <c r="AN49" s="92" t="s">
        <v>5</v>
      </c>
      <c r="AO49" s="217" t="s">
        <v>5</v>
      </c>
    </row>
    <row r="50" spans="1:41" ht="14" thickBot="1">
      <c r="A50" s="218" t="s">
        <v>55</v>
      </c>
      <c r="B50" s="219" t="s">
        <v>5</v>
      </c>
      <c r="C50" s="220" t="s">
        <v>5</v>
      </c>
      <c r="D50" s="219" t="s">
        <v>27</v>
      </c>
      <c r="E50" s="220" t="s">
        <v>27</v>
      </c>
      <c r="F50" s="219">
        <v>95.130922789746748</v>
      </c>
      <c r="G50" s="220">
        <v>0.97070652524296486</v>
      </c>
      <c r="H50" s="219" t="s">
        <v>5</v>
      </c>
      <c r="I50" s="220" t="s">
        <v>5</v>
      </c>
      <c r="J50" s="219" t="s">
        <v>27</v>
      </c>
      <c r="K50" s="220" t="s">
        <v>27</v>
      </c>
      <c r="L50" s="219" t="s">
        <v>5</v>
      </c>
      <c r="M50" s="220" t="s">
        <v>5</v>
      </c>
      <c r="N50" s="219" t="s">
        <v>27</v>
      </c>
      <c r="O50" s="220" t="s">
        <v>27</v>
      </c>
      <c r="P50" s="219">
        <v>98.008849980062635</v>
      </c>
      <c r="Q50" s="220">
        <v>0.38499615838847051</v>
      </c>
      <c r="R50" s="219" t="s">
        <v>5</v>
      </c>
      <c r="S50" s="220" t="s">
        <v>5</v>
      </c>
      <c r="T50" s="219" t="s">
        <v>27</v>
      </c>
      <c r="U50" s="220" t="s">
        <v>27</v>
      </c>
      <c r="V50" s="219" t="s">
        <v>5</v>
      </c>
      <c r="W50" s="220" t="s">
        <v>5</v>
      </c>
      <c r="X50" s="219" t="s">
        <v>27</v>
      </c>
      <c r="Y50" s="220" t="s">
        <v>27</v>
      </c>
      <c r="Z50" s="219">
        <v>94.14774508291913</v>
      </c>
      <c r="AA50" s="220">
        <v>0.86789825945474286</v>
      </c>
      <c r="AB50" s="219" t="s">
        <v>5</v>
      </c>
      <c r="AC50" s="220" t="s">
        <v>5</v>
      </c>
      <c r="AD50" s="219" t="s">
        <v>27</v>
      </c>
      <c r="AE50" s="220" t="s">
        <v>27</v>
      </c>
      <c r="AF50" s="219" t="s">
        <v>5</v>
      </c>
      <c r="AG50" s="220" t="s">
        <v>5</v>
      </c>
      <c r="AH50" s="219" t="s">
        <v>27</v>
      </c>
      <c r="AI50" s="220" t="s">
        <v>27</v>
      </c>
      <c r="AJ50" s="219">
        <v>95.946382801807545</v>
      </c>
      <c r="AK50" s="220">
        <v>0.55304244814086634</v>
      </c>
      <c r="AL50" s="219" t="s">
        <v>5</v>
      </c>
      <c r="AM50" s="220" t="s">
        <v>5</v>
      </c>
      <c r="AN50" s="219" t="s">
        <v>27</v>
      </c>
      <c r="AO50" s="221" t="s">
        <v>27</v>
      </c>
    </row>
    <row r="51" spans="1:41">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41" ht="15">
      <c r="A52" s="86" t="s">
        <v>527</v>
      </c>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41">
      <c r="A53" s="80" t="s">
        <v>320</v>
      </c>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41">
      <c r="A54" s="109" t="s">
        <v>313</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41">
      <c r="A55" s="2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41">
      <c r="A56" s="30"/>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41">
      <c r="A57" s="75"/>
    </row>
  </sheetData>
  <sortState xmlns:xlrd2="http://schemas.microsoft.com/office/spreadsheetml/2017/richdata2" ref="A12:AO50">
    <sortCondition ref="A11"/>
  </sortState>
  <customSheetViews>
    <customSheetView guid="{D5EBC263-696F-49EE-8F70-9720399D0AE4}" scale="80" showGridLines="0" topLeftCell="R22">
      <selection activeCell="AF35" sqref="AF35:AO35"/>
      <pageMargins left="0.7" right="0.7" top="0.75" bottom="0.75" header="0.3" footer="0.3"/>
      <pageSetup paperSize="9" orientation="portrait" r:id="rId1"/>
    </customSheetView>
    <customSheetView guid="{353D1C49-C974-412E-95D5-6B2FB5C60A84}" scale="80" showGridLines="0" topLeftCell="R22">
      <selection activeCell="AF35" sqref="AF35:AO35"/>
      <pageMargins left="0.7" right="0.7" top="0.75" bottom="0.75" header="0.3" footer="0.3"/>
      <pageSetup paperSize="9" orientation="portrait" r:id="rId2"/>
    </customSheetView>
  </customSheetViews>
  <mergeCells count="26">
    <mergeCell ref="B8:K8"/>
    <mergeCell ref="L8:U8"/>
    <mergeCell ref="V8:AE8"/>
    <mergeCell ref="AD9:AE9"/>
    <mergeCell ref="N9:O9"/>
    <mergeCell ref="P9:Q9"/>
    <mergeCell ref="R9:S9"/>
    <mergeCell ref="T9:U9"/>
    <mergeCell ref="V9:W9"/>
    <mergeCell ref="X9:Y9"/>
    <mergeCell ref="A7:A10"/>
    <mergeCell ref="B9:C9"/>
    <mergeCell ref="D9:E9"/>
    <mergeCell ref="F9:G9"/>
    <mergeCell ref="AF8:AO8"/>
    <mergeCell ref="AF9:AG9"/>
    <mergeCell ref="AH9:AI9"/>
    <mergeCell ref="AJ9:AK9"/>
    <mergeCell ref="AL9:AM9"/>
    <mergeCell ref="AN9:AO9"/>
    <mergeCell ref="B7:AO7"/>
    <mergeCell ref="H9:I9"/>
    <mergeCell ref="J9:K9"/>
    <mergeCell ref="L9:M9"/>
    <mergeCell ref="Z9:AA9"/>
    <mergeCell ref="AB9:AC9"/>
  </mergeCells>
  <conditionalFormatting sqref="H12:H36 J12:J36 R12:R36 T12:T36 AB12:AB36 AD12:AD36 AL12:AL36 AN12:AN36">
    <cfRule type="expression" dxfId="81" priority="17">
      <formula>ABS(H12/I12)&gt;1.96</formula>
    </cfRule>
  </conditionalFormatting>
  <conditionalFormatting sqref="AL37:AL50 AN37:AN50">
    <cfRule type="expression" dxfId="80" priority="2">
      <formula>ABS(AL37/AM37)&gt;1.96</formula>
    </cfRule>
  </conditionalFormatting>
  <conditionalFormatting sqref="H37:H50 J37:J50">
    <cfRule type="expression" dxfId="79" priority="5">
      <formula>ABS(H37/I37)&gt;1.96</formula>
    </cfRule>
  </conditionalFormatting>
  <conditionalFormatting sqref="R37:R50 T37:T50">
    <cfRule type="expression" dxfId="78" priority="4">
      <formula>ABS(R37/S37)&gt;1.96</formula>
    </cfRule>
  </conditionalFormatting>
  <conditionalFormatting sqref="AB37:AB50 AD37:AD50">
    <cfRule type="expression" dxfId="77" priority="3">
      <formula>ABS(AB37/AC37)&gt;1.96</formula>
    </cfRule>
  </conditionalFormatting>
  <conditionalFormatting sqref="H11 J11 R11 T11 AB11 AD11 AL11 AN11">
    <cfRule type="expression" dxfId="76" priority="1">
      <formula>ABS(H11/I11)&gt;1.96</formula>
    </cfRule>
  </conditionalFormatting>
  <pageMargins left="0.7" right="0.7" top="0.75" bottom="0.75" header="0.3" footer="0.3"/>
  <pageSetup paperSize="9"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AI68"/>
  <sheetViews>
    <sheetView showGridLines="0" topLeftCell="A25"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BMUL.NO.TC_DISCLIM</v>
      </c>
      <c r="B1" s="43"/>
      <c r="C1" s="43"/>
      <c r="D1" s="43"/>
      <c r="E1" s="43"/>
      <c r="F1" s="43"/>
      <c r="G1" s="43"/>
      <c r="H1" s="43"/>
      <c r="I1" s="43"/>
      <c r="J1" s="77" t="s">
        <v>357</v>
      </c>
      <c r="K1" s="43"/>
      <c r="P1" s="138"/>
    </row>
    <row r="2" spans="1:35">
      <c r="A2" s="43" t="s">
        <v>270</v>
      </c>
      <c r="B2" s="43"/>
      <c r="C2" s="43"/>
      <c r="D2" s="43"/>
      <c r="E2" s="43"/>
      <c r="F2" s="43"/>
      <c r="G2" s="43"/>
      <c r="H2" s="43"/>
      <c r="I2" s="43"/>
      <c r="J2" s="15" t="s">
        <v>394</v>
      </c>
    </row>
    <row r="3" spans="1:35">
      <c r="A3" s="12" t="s">
        <v>299</v>
      </c>
      <c r="B3" s="43"/>
      <c r="C3" s="43"/>
      <c r="D3" s="43"/>
      <c r="E3" s="43"/>
      <c r="F3" s="43"/>
      <c r="G3" s="43"/>
      <c r="H3" s="43"/>
      <c r="I3" s="43"/>
    </row>
    <row r="4" spans="1:35">
      <c r="A4" s="184" t="s">
        <v>98</v>
      </c>
      <c r="B4" s="43"/>
      <c r="C4" s="43"/>
      <c r="D4" s="43"/>
      <c r="E4" s="43"/>
      <c r="F4" s="43"/>
      <c r="G4" s="43"/>
      <c r="H4" s="43"/>
      <c r="I4" s="43"/>
    </row>
    <row r="5" spans="1:35">
      <c r="A5" s="83"/>
      <c r="B5" s="43"/>
      <c r="C5" s="43"/>
      <c r="D5" s="43"/>
      <c r="E5" s="43"/>
      <c r="F5" s="43"/>
      <c r="G5" s="43"/>
      <c r="H5" s="43"/>
      <c r="I5" s="43"/>
    </row>
    <row r="6" spans="1:35" ht="14" thickBot="1">
      <c r="A6" s="43"/>
      <c r="B6" s="76"/>
      <c r="E6" s="43"/>
      <c r="F6" s="43"/>
      <c r="G6" s="43"/>
      <c r="H6" s="43"/>
      <c r="I6" s="43"/>
    </row>
    <row r="7" spans="1:35" s="201" customFormat="1">
      <c r="A7" s="435"/>
      <c r="B7" s="316" t="s">
        <v>270</v>
      </c>
      <c r="C7" s="317"/>
      <c r="D7" s="317"/>
      <c r="E7" s="317"/>
      <c r="F7" s="317"/>
      <c r="G7" s="317"/>
      <c r="H7" s="317"/>
      <c r="I7" s="318"/>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t="s">
        <v>617</v>
      </c>
      <c r="C8" s="412"/>
      <c r="D8" s="412"/>
      <c r="E8" s="412"/>
      <c r="F8" s="412"/>
      <c r="G8" s="412"/>
      <c r="H8" s="412"/>
      <c r="I8" s="413"/>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108.75" customHeight="1">
      <c r="A9" s="436"/>
      <c r="B9" s="406" t="s">
        <v>211</v>
      </c>
      <c r="C9" s="406"/>
      <c r="D9" s="406" t="s">
        <v>212</v>
      </c>
      <c r="E9" s="406"/>
      <c r="F9" s="406" t="s">
        <v>213</v>
      </c>
      <c r="G9" s="406"/>
      <c r="H9" s="406" t="s">
        <v>214</v>
      </c>
      <c r="I9" s="422"/>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31" t="s">
        <v>490</v>
      </c>
      <c r="C10" s="130" t="s">
        <v>309</v>
      </c>
      <c r="D10" s="131" t="s">
        <v>490</v>
      </c>
      <c r="E10" s="130" t="s">
        <v>309</v>
      </c>
      <c r="F10" s="131" t="s">
        <v>490</v>
      </c>
      <c r="G10" s="130" t="s">
        <v>309</v>
      </c>
      <c r="H10" s="131" t="s">
        <v>490</v>
      </c>
      <c r="I10" s="302" t="s">
        <v>309</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23.69703807529778</v>
      </c>
      <c r="C11" s="118">
        <v>1.8482041083386171</v>
      </c>
      <c r="D11" s="117">
        <v>75.700797411149381</v>
      </c>
      <c r="E11" s="118">
        <v>2.150057093348424</v>
      </c>
      <c r="F11" s="117">
        <v>26.302997376055529</v>
      </c>
      <c r="G11" s="118">
        <v>1.9861490437239686</v>
      </c>
      <c r="H11" s="117">
        <v>26.232926317253138</v>
      </c>
      <c r="I11" s="188">
        <v>2.4403904836052552</v>
      </c>
      <c r="J11" s="119"/>
      <c r="K11" s="119"/>
      <c r="L11" s="119"/>
      <c r="M11" s="119"/>
      <c r="N11" s="119"/>
      <c r="O11" s="119"/>
      <c r="P11" s="119"/>
      <c r="Q11" s="119"/>
      <c r="R11" s="119"/>
      <c r="S11" s="119"/>
      <c r="T11" s="119"/>
      <c r="U11" s="119"/>
      <c r="V11" s="119"/>
      <c r="W11" s="119"/>
      <c r="X11" s="119"/>
      <c r="Y11" s="119"/>
      <c r="Z11" s="119"/>
      <c r="AA11" s="119"/>
      <c r="AB11" s="119"/>
    </row>
    <row r="12" spans="1:35">
      <c r="A12" s="191" t="s">
        <v>52</v>
      </c>
      <c r="B12" s="117">
        <v>22.20309750413637</v>
      </c>
      <c r="C12" s="118">
        <v>1.0508898894883063</v>
      </c>
      <c r="D12" s="117">
        <v>72.718569168306686</v>
      </c>
      <c r="E12" s="118">
        <v>1.3963382871689587</v>
      </c>
      <c r="F12" s="117">
        <v>27.440660093536142</v>
      </c>
      <c r="G12" s="118">
        <v>1.3699779527413225</v>
      </c>
      <c r="H12" s="117">
        <v>22.907096221732271</v>
      </c>
      <c r="I12" s="188">
        <v>1.258052518106656</v>
      </c>
      <c r="J12" s="119"/>
      <c r="K12" s="119"/>
      <c r="L12" s="119"/>
      <c r="N12" s="119"/>
      <c r="O12" s="119"/>
      <c r="P12" s="119"/>
      <c r="Q12" s="119"/>
      <c r="R12" s="119"/>
      <c r="S12" s="119"/>
      <c r="T12" s="119"/>
      <c r="U12" s="119"/>
      <c r="V12" s="119"/>
      <c r="W12" s="119"/>
      <c r="X12" s="119"/>
      <c r="Y12" s="119"/>
      <c r="Z12" s="119"/>
      <c r="AA12" s="119"/>
      <c r="AB12" s="119"/>
    </row>
    <row r="13" spans="1:35">
      <c r="A13" s="191" t="s">
        <v>61</v>
      </c>
      <c r="B13" s="117">
        <v>25.733357751140709</v>
      </c>
      <c r="C13" s="118">
        <v>1.088284373906536</v>
      </c>
      <c r="D13" s="117">
        <v>69.735005939790142</v>
      </c>
      <c r="E13" s="118">
        <v>1.3007353993520385</v>
      </c>
      <c r="F13" s="117">
        <v>29.03145096686745</v>
      </c>
      <c r="G13" s="118">
        <v>1.2270890550747493</v>
      </c>
      <c r="H13" s="117">
        <v>24.97029993609241</v>
      </c>
      <c r="I13" s="188">
        <v>0.85085264267357386</v>
      </c>
      <c r="J13" s="119"/>
      <c r="K13" s="119"/>
      <c r="L13" s="119"/>
      <c r="M13" s="119"/>
      <c r="N13" s="119"/>
      <c r="O13" s="119"/>
      <c r="P13" s="119"/>
      <c r="Q13" s="119"/>
      <c r="R13" s="119"/>
      <c r="S13" s="119"/>
      <c r="T13" s="119"/>
      <c r="U13" s="119"/>
      <c r="V13" s="119"/>
      <c r="W13" s="119"/>
      <c r="X13" s="119"/>
      <c r="Y13" s="119"/>
      <c r="Z13" s="119"/>
      <c r="AA13" s="119"/>
      <c r="AB13" s="119"/>
    </row>
    <row r="14" spans="1:35">
      <c r="A14" s="191" t="s">
        <v>64</v>
      </c>
      <c r="B14" s="117">
        <v>24.74103308707744</v>
      </c>
      <c r="C14" s="118">
        <v>0.88316092304206528</v>
      </c>
      <c r="D14" s="117">
        <v>70.305807421956928</v>
      </c>
      <c r="E14" s="118">
        <v>0.89027748891433622</v>
      </c>
      <c r="F14" s="117">
        <v>26.569590489179159</v>
      </c>
      <c r="G14" s="118">
        <v>0.89347902499492038</v>
      </c>
      <c r="H14" s="117">
        <v>22.138423763435512</v>
      </c>
      <c r="I14" s="188">
        <v>0.85852983309156339</v>
      </c>
      <c r="J14" s="119"/>
      <c r="K14" s="119"/>
      <c r="L14" s="119"/>
      <c r="M14" s="119"/>
      <c r="N14" s="119"/>
      <c r="O14" s="119"/>
      <c r="P14" s="119"/>
      <c r="Q14" s="119"/>
      <c r="R14" s="119"/>
      <c r="S14" s="119"/>
      <c r="T14" s="119"/>
      <c r="U14" s="119"/>
      <c r="V14" s="119"/>
      <c r="W14" s="119"/>
      <c r="X14" s="119"/>
      <c r="Y14" s="119"/>
      <c r="Z14" s="119"/>
      <c r="AA14" s="119"/>
      <c r="AB14" s="119"/>
    </row>
    <row r="15" spans="1:35">
      <c r="A15" s="191" t="s">
        <v>76</v>
      </c>
      <c r="B15" s="117">
        <v>40.06942556593571</v>
      </c>
      <c r="C15" s="118">
        <v>0.82631162213172349</v>
      </c>
      <c r="D15" s="117">
        <v>63.778856785657553</v>
      </c>
      <c r="E15" s="118">
        <v>0.99462066258580928</v>
      </c>
      <c r="F15" s="117">
        <v>42.118744284304569</v>
      </c>
      <c r="G15" s="118">
        <v>0.95246142433428416</v>
      </c>
      <c r="H15" s="117">
        <v>36.634945761629659</v>
      </c>
      <c r="I15" s="188">
        <v>1.0310140328911759</v>
      </c>
      <c r="J15" s="119"/>
      <c r="K15" s="119"/>
      <c r="L15" s="119"/>
      <c r="M15" s="119"/>
      <c r="N15" s="119"/>
      <c r="O15" s="119"/>
      <c r="P15" s="119"/>
      <c r="Q15" s="119"/>
      <c r="R15" s="119"/>
      <c r="S15" s="119"/>
      <c r="T15" s="119"/>
      <c r="U15" s="119"/>
      <c r="V15" s="119"/>
      <c r="W15" s="119"/>
      <c r="X15" s="119"/>
      <c r="Y15" s="119"/>
      <c r="Z15" s="119"/>
      <c r="AA15" s="119"/>
      <c r="AB15" s="119"/>
    </row>
    <row r="16" spans="1:35">
      <c r="A16" s="258" t="s">
        <v>265</v>
      </c>
      <c r="B16" s="117">
        <v>38.824451540844002</v>
      </c>
      <c r="C16" s="118">
        <v>1.0976416952891224</v>
      </c>
      <c r="D16" s="117">
        <v>64.586539497388756</v>
      </c>
      <c r="E16" s="118">
        <v>1.0553496082514571</v>
      </c>
      <c r="F16" s="117">
        <v>40.823262071155142</v>
      </c>
      <c r="G16" s="118">
        <v>1.2593734434575266</v>
      </c>
      <c r="H16" s="117">
        <v>34.562150871078032</v>
      </c>
      <c r="I16" s="188">
        <v>1.314916432216902</v>
      </c>
      <c r="J16" s="119"/>
      <c r="K16" s="119"/>
      <c r="L16" s="119"/>
      <c r="M16" s="119"/>
      <c r="N16" s="119"/>
      <c r="O16" s="119"/>
      <c r="P16" s="119"/>
      <c r="Q16" s="119"/>
      <c r="R16" s="119"/>
      <c r="S16" s="119"/>
      <c r="T16" s="119"/>
      <c r="U16" s="119"/>
      <c r="V16" s="119"/>
      <c r="W16" s="119"/>
      <c r="X16" s="119"/>
      <c r="Y16" s="119"/>
      <c r="Z16" s="119"/>
      <c r="AA16" s="119"/>
      <c r="AB16" s="119"/>
    </row>
    <row r="17" spans="1:28">
      <c r="A17" s="191" t="s">
        <v>42</v>
      </c>
      <c r="B17" s="117">
        <v>21.23915316722557</v>
      </c>
      <c r="C17" s="118">
        <v>1.1479283643750544</v>
      </c>
      <c r="D17" s="117">
        <v>65.743922548822781</v>
      </c>
      <c r="E17" s="118">
        <v>1.4140261251669686</v>
      </c>
      <c r="F17" s="117">
        <v>32.326299823573507</v>
      </c>
      <c r="G17" s="118">
        <v>1.5130113776045424</v>
      </c>
      <c r="H17" s="117">
        <v>15.28928156782414</v>
      </c>
      <c r="I17" s="188">
        <v>0.97497912770843187</v>
      </c>
      <c r="J17" s="119"/>
      <c r="K17" s="119"/>
      <c r="L17" s="119"/>
      <c r="M17" s="119"/>
      <c r="N17" s="119"/>
      <c r="O17" s="119"/>
      <c r="P17" s="119"/>
      <c r="Q17" s="119"/>
      <c r="R17" s="119"/>
      <c r="S17" s="119"/>
      <c r="T17" s="119"/>
      <c r="U17" s="119"/>
      <c r="V17" s="119"/>
      <c r="W17" s="119"/>
      <c r="X17" s="119"/>
      <c r="Y17" s="119"/>
      <c r="Z17" s="119"/>
      <c r="AA17" s="119"/>
      <c r="AB17" s="119"/>
    </row>
    <row r="18" spans="1:28">
      <c r="A18" s="191" t="s">
        <v>79</v>
      </c>
      <c r="B18" s="117">
        <v>52.292324201158223</v>
      </c>
      <c r="C18" s="118">
        <v>1.7308634806802232</v>
      </c>
      <c r="D18" s="117">
        <v>55.098063711810127</v>
      </c>
      <c r="E18" s="118">
        <v>1.6009899987930818</v>
      </c>
      <c r="F18" s="117">
        <v>50.139923576642921</v>
      </c>
      <c r="G18" s="118">
        <v>1.7208397212637381</v>
      </c>
      <c r="H18" s="117">
        <v>52.209695741687881</v>
      </c>
      <c r="I18" s="188">
        <v>1.5800832026752742</v>
      </c>
      <c r="J18" s="119"/>
      <c r="K18" s="119"/>
      <c r="L18" s="119"/>
      <c r="M18" s="119"/>
      <c r="N18" s="119"/>
      <c r="O18" s="119"/>
      <c r="P18" s="119"/>
      <c r="Q18" s="119"/>
      <c r="R18" s="119"/>
      <c r="S18" s="119"/>
      <c r="T18" s="119"/>
      <c r="U18" s="119"/>
      <c r="V18" s="119"/>
      <c r="W18" s="119"/>
      <c r="X18" s="119"/>
      <c r="Y18" s="119"/>
      <c r="Z18" s="119"/>
      <c r="AA18" s="119"/>
      <c r="AB18" s="119"/>
    </row>
    <row r="19" spans="1:28">
      <c r="A19" s="191" t="s">
        <v>63</v>
      </c>
      <c r="B19" s="117">
        <v>37.603026444787538</v>
      </c>
      <c r="C19" s="118">
        <v>1.4043820444135815</v>
      </c>
      <c r="D19" s="117">
        <v>70.603231334868852</v>
      </c>
      <c r="E19" s="118">
        <v>1.5267150482334573</v>
      </c>
      <c r="F19" s="117">
        <v>35.001874976889283</v>
      </c>
      <c r="G19" s="118">
        <v>1.2188628571768898</v>
      </c>
      <c r="H19" s="117">
        <v>35.958588827621547</v>
      </c>
      <c r="I19" s="188">
        <v>1.7351732368302617</v>
      </c>
      <c r="J19" s="119"/>
      <c r="K19" s="119"/>
      <c r="L19" s="119"/>
      <c r="M19" s="119"/>
      <c r="N19" s="119"/>
      <c r="O19" s="119"/>
      <c r="P19" s="119"/>
      <c r="Q19" s="119"/>
      <c r="R19" s="119"/>
      <c r="S19" s="119"/>
      <c r="T19" s="119"/>
      <c r="U19" s="119"/>
      <c r="V19" s="119"/>
      <c r="W19" s="119"/>
      <c r="X19" s="119"/>
      <c r="Y19" s="119"/>
      <c r="Z19" s="119"/>
      <c r="AA19" s="119"/>
      <c r="AB19" s="119"/>
    </row>
    <row r="20" spans="1:28">
      <c r="A20" s="191" t="s">
        <v>31</v>
      </c>
      <c r="B20" s="117">
        <v>22.841193859386831</v>
      </c>
      <c r="C20" s="118">
        <v>1.3084218895279587</v>
      </c>
      <c r="D20" s="117">
        <v>68.231125224485368</v>
      </c>
      <c r="E20" s="118">
        <v>1.529023456279504</v>
      </c>
      <c r="F20" s="117">
        <v>28.957547761074551</v>
      </c>
      <c r="G20" s="118">
        <v>1.537732094383681</v>
      </c>
      <c r="H20" s="117">
        <v>23.722861837631608</v>
      </c>
      <c r="I20" s="188">
        <v>1.3568626779776822</v>
      </c>
      <c r="J20" s="119"/>
      <c r="K20" s="119"/>
      <c r="L20" s="119"/>
      <c r="M20" s="119"/>
      <c r="N20" s="119"/>
      <c r="O20" s="119"/>
      <c r="P20" s="119"/>
      <c r="Q20" s="119"/>
      <c r="R20" s="119"/>
      <c r="S20" s="119"/>
      <c r="T20" s="119"/>
      <c r="U20" s="119"/>
      <c r="V20" s="119"/>
      <c r="W20" s="119"/>
      <c r="X20" s="119"/>
      <c r="Y20" s="119"/>
      <c r="Z20" s="119"/>
      <c r="AA20" s="119"/>
      <c r="AB20" s="119"/>
    </row>
    <row r="21" spans="1:28">
      <c r="A21" s="191" t="s">
        <v>43</v>
      </c>
      <c r="B21" s="117">
        <v>17.33163070934706</v>
      </c>
      <c r="C21" s="118">
        <v>0.93906748571155074</v>
      </c>
      <c r="D21" s="117">
        <v>75.613798912009599</v>
      </c>
      <c r="E21" s="118">
        <v>0.94670725293334657</v>
      </c>
      <c r="F21" s="117">
        <v>17.683084788592542</v>
      </c>
      <c r="G21" s="118">
        <v>0.92162328775848368</v>
      </c>
      <c r="H21" s="117">
        <v>19.877544296571429</v>
      </c>
      <c r="I21" s="188">
        <v>1.0039982013265396</v>
      </c>
      <c r="J21" s="119"/>
      <c r="K21" s="119"/>
      <c r="L21" s="119"/>
      <c r="M21" s="119"/>
      <c r="N21" s="119"/>
      <c r="O21" s="119"/>
      <c r="P21" s="119"/>
      <c r="Q21" s="119"/>
      <c r="R21" s="119"/>
      <c r="S21" s="119"/>
      <c r="T21" s="119"/>
      <c r="U21" s="119"/>
      <c r="V21" s="119"/>
      <c r="W21" s="119"/>
      <c r="X21" s="119"/>
      <c r="Y21" s="119"/>
      <c r="Z21" s="119"/>
      <c r="AA21" s="119"/>
      <c r="AB21" s="119"/>
    </row>
    <row r="22" spans="1:28">
      <c r="A22" s="191" t="s">
        <v>78</v>
      </c>
      <c r="B22" s="117">
        <v>44.622057228231682</v>
      </c>
      <c r="C22" s="118">
        <v>1.7743616054134053</v>
      </c>
      <c r="D22" s="117">
        <v>63.250546524587023</v>
      </c>
      <c r="E22" s="118">
        <v>1.9088883961079888</v>
      </c>
      <c r="F22" s="117">
        <v>39.855380586762713</v>
      </c>
      <c r="G22" s="118">
        <v>1.6970165453837507</v>
      </c>
      <c r="H22" s="117">
        <v>40.159547323527583</v>
      </c>
      <c r="I22" s="188">
        <v>1.9926013748588538</v>
      </c>
      <c r="J22" s="119"/>
      <c r="K22" s="119"/>
      <c r="L22" s="119"/>
      <c r="M22" s="119"/>
      <c r="N22" s="119"/>
      <c r="O22" s="119"/>
      <c r="P22" s="119"/>
      <c r="Q22" s="119"/>
      <c r="R22" s="119"/>
      <c r="S22" s="119"/>
      <c r="T22" s="119"/>
      <c r="U22" s="119"/>
      <c r="V22" s="119"/>
      <c r="W22" s="119"/>
      <c r="X22" s="119"/>
      <c r="Y22" s="119"/>
      <c r="Z22" s="119"/>
      <c r="AA22" s="119"/>
      <c r="AB22" s="119"/>
    </row>
    <row r="23" spans="1:28">
      <c r="A23" s="191" t="s">
        <v>47</v>
      </c>
      <c r="B23" s="117">
        <v>17.68914548396631</v>
      </c>
      <c r="C23" s="118">
        <v>0.99887491018870278</v>
      </c>
      <c r="D23" s="117">
        <v>82.778886882716364</v>
      </c>
      <c r="E23" s="118">
        <v>1.1732949770436514</v>
      </c>
      <c r="F23" s="117">
        <v>21.988626941056349</v>
      </c>
      <c r="G23" s="118">
        <v>1.1205793304527178</v>
      </c>
      <c r="H23" s="117">
        <v>18.094507637635999</v>
      </c>
      <c r="I23" s="188">
        <v>1.0784535740229417</v>
      </c>
      <c r="J23" s="119"/>
      <c r="K23" s="119"/>
      <c r="L23" s="119"/>
      <c r="M23" s="119"/>
      <c r="N23" s="119"/>
      <c r="O23" s="119"/>
      <c r="P23" s="119"/>
      <c r="Q23" s="119"/>
      <c r="R23" s="119"/>
      <c r="S23" s="119"/>
      <c r="T23" s="119"/>
      <c r="U23" s="119"/>
      <c r="V23" s="119"/>
      <c r="W23" s="119"/>
      <c r="X23" s="119"/>
      <c r="Y23" s="119"/>
      <c r="Z23" s="119"/>
      <c r="AA23" s="119"/>
      <c r="AB23" s="119"/>
    </row>
    <row r="24" spans="1:28">
      <c r="A24" s="191" t="s">
        <v>36</v>
      </c>
      <c r="B24" s="117">
        <v>17.59020273858642</v>
      </c>
      <c r="C24" s="118">
        <v>0.9412864461221685</v>
      </c>
      <c r="D24" s="117">
        <v>69.448088476505987</v>
      </c>
      <c r="E24" s="118">
        <v>1.2195491464001376</v>
      </c>
      <c r="F24" s="117">
        <v>17.4559627728521</v>
      </c>
      <c r="G24" s="118">
        <v>1.0714126060645759</v>
      </c>
      <c r="H24" s="117">
        <v>18.934987381649769</v>
      </c>
      <c r="I24" s="188">
        <v>1.1011215260726837</v>
      </c>
      <c r="J24" s="119"/>
      <c r="K24" s="119"/>
      <c r="L24" s="119"/>
      <c r="M24" s="119"/>
      <c r="N24" s="119"/>
      <c r="O24" s="119"/>
      <c r="P24" s="119"/>
      <c r="Q24" s="119"/>
      <c r="R24" s="119"/>
      <c r="S24" s="119"/>
      <c r="T24" s="119"/>
      <c r="U24" s="119"/>
      <c r="V24" s="119"/>
      <c r="W24" s="119"/>
      <c r="X24" s="119"/>
      <c r="Y24" s="119"/>
      <c r="Z24" s="119"/>
      <c r="AA24" s="119"/>
      <c r="AB24" s="119"/>
    </row>
    <row r="25" spans="1:28">
      <c r="A25" s="191" t="s">
        <v>53</v>
      </c>
      <c r="B25" s="117">
        <v>32.472702874908862</v>
      </c>
      <c r="C25" s="118">
        <v>1.4040654353882505</v>
      </c>
      <c r="D25" s="117">
        <v>59.409331565898938</v>
      </c>
      <c r="E25" s="118">
        <v>1.2853419651283602</v>
      </c>
      <c r="F25" s="117">
        <v>31.894230566142369</v>
      </c>
      <c r="G25" s="118">
        <v>1.4677048131968007</v>
      </c>
      <c r="H25" s="117">
        <v>33.190694711348122</v>
      </c>
      <c r="I25" s="188">
        <v>1.3828678820986833</v>
      </c>
      <c r="J25" s="119"/>
      <c r="K25" s="119"/>
      <c r="L25" s="119"/>
      <c r="M25" s="119"/>
      <c r="N25" s="119"/>
      <c r="O25" s="119"/>
      <c r="P25" s="119"/>
      <c r="Q25" s="119"/>
      <c r="R25" s="119"/>
      <c r="S25" s="119"/>
      <c r="T25" s="119"/>
      <c r="U25" s="119"/>
      <c r="V25" s="119"/>
      <c r="W25" s="119"/>
      <c r="X25" s="119"/>
      <c r="Y25" s="119"/>
      <c r="Z25" s="119"/>
      <c r="AA25" s="119"/>
      <c r="AB25" s="119"/>
    </row>
    <row r="26" spans="1:28">
      <c r="A26" s="191" t="s">
        <v>71</v>
      </c>
      <c r="B26" s="117">
        <v>35.045290843657369</v>
      </c>
      <c r="C26" s="118">
        <v>1.188238415062185</v>
      </c>
      <c r="D26" s="117">
        <v>69.438239864321147</v>
      </c>
      <c r="E26" s="118">
        <v>1.2095410725886666</v>
      </c>
      <c r="F26" s="117">
        <v>40.034938767810509</v>
      </c>
      <c r="G26" s="118">
        <v>1.3887308290874634</v>
      </c>
      <c r="H26" s="117">
        <v>31.85795880614323</v>
      </c>
      <c r="I26" s="188">
        <v>1.337706272996996</v>
      </c>
      <c r="J26" s="119"/>
      <c r="K26" s="119"/>
      <c r="L26" s="119"/>
      <c r="M26" s="119"/>
      <c r="N26" s="119"/>
      <c r="O26" s="119"/>
      <c r="P26" s="119"/>
      <c r="Q26" s="119"/>
      <c r="R26" s="119"/>
      <c r="S26" s="119"/>
      <c r="T26" s="119"/>
      <c r="U26" s="119"/>
      <c r="V26" s="119"/>
      <c r="W26" s="119"/>
      <c r="X26" s="119"/>
      <c r="Y26" s="119"/>
      <c r="Z26" s="119"/>
      <c r="AA26" s="119"/>
      <c r="AB26" s="119"/>
    </row>
    <row r="27" spans="1:28">
      <c r="A27" s="191" t="s">
        <v>39</v>
      </c>
      <c r="B27" s="117">
        <v>8.8431274520433245</v>
      </c>
      <c r="C27" s="118">
        <v>0.7175921932815954</v>
      </c>
      <c r="D27" s="117">
        <v>85.368322575534577</v>
      </c>
      <c r="E27" s="118">
        <v>1.0421473894146371</v>
      </c>
      <c r="F27" s="117">
        <v>7.1468116676628428</v>
      </c>
      <c r="G27" s="118">
        <v>0.62229876086782987</v>
      </c>
      <c r="H27" s="117">
        <v>5.136611324140949</v>
      </c>
      <c r="I27" s="188">
        <v>0.5834279393484435</v>
      </c>
      <c r="J27" s="119"/>
      <c r="K27" s="119"/>
      <c r="L27" s="119"/>
      <c r="M27" s="119"/>
      <c r="N27" s="119"/>
      <c r="O27" s="119"/>
      <c r="P27" s="119"/>
      <c r="Q27" s="119"/>
      <c r="R27" s="119"/>
      <c r="S27" s="119"/>
      <c r="T27" s="119"/>
      <c r="U27" s="119"/>
      <c r="V27" s="119"/>
      <c r="W27" s="119"/>
      <c r="X27" s="119"/>
      <c r="Y27" s="119"/>
      <c r="Z27" s="119"/>
      <c r="AA27" s="119"/>
      <c r="AB27" s="119"/>
    </row>
    <row r="28" spans="1:28">
      <c r="A28" s="191" t="s">
        <v>44</v>
      </c>
      <c r="B28" s="117">
        <v>14.29290455389847</v>
      </c>
      <c r="C28" s="118">
        <v>0.7513602786556649</v>
      </c>
      <c r="D28" s="117">
        <v>77.959451728337669</v>
      </c>
      <c r="E28" s="118">
        <v>1.3385953989398143</v>
      </c>
      <c r="F28" s="117">
        <v>17.282281485890849</v>
      </c>
      <c r="G28" s="118">
        <v>1.1981033945574053</v>
      </c>
      <c r="H28" s="117">
        <v>16.424059998628842</v>
      </c>
      <c r="I28" s="188">
        <v>0.98251867928912107</v>
      </c>
      <c r="J28" s="119"/>
      <c r="K28" s="119"/>
      <c r="L28" s="119"/>
      <c r="M28" s="119"/>
      <c r="N28" s="119"/>
      <c r="O28" s="119"/>
      <c r="P28" s="119"/>
      <c r="Q28" s="119"/>
      <c r="R28" s="119"/>
      <c r="S28" s="119"/>
      <c r="T28" s="119"/>
      <c r="U28" s="119"/>
      <c r="V28" s="119"/>
      <c r="W28" s="119"/>
      <c r="X28" s="119"/>
      <c r="Y28" s="119"/>
      <c r="Z28" s="119"/>
      <c r="AA28" s="119"/>
      <c r="AB28" s="119"/>
    </row>
    <row r="29" spans="1:28">
      <c r="A29" s="191" t="s">
        <v>72</v>
      </c>
      <c r="B29" s="117">
        <v>42.649870088300531</v>
      </c>
      <c r="C29" s="118">
        <v>1.7773496318756885</v>
      </c>
      <c r="D29" s="117">
        <v>68.409282965330434</v>
      </c>
      <c r="E29" s="118">
        <v>1.5968679195357043</v>
      </c>
      <c r="F29" s="117">
        <v>40.641664620945413</v>
      </c>
      <c r="G29" s="118">
        <v>1.7806468473459387</v>
      </c>
      <c r="H29" s="117">
        <v>30.478521843350322</v>
      </c>
      <c r="I29" s="188">
        <v>1.4072539264844439</v>
      </c>
      <c r="J29" s="119"/>
      <c r="K29" s="119"/>
      <c r="L29" s="119"/>
      <c r="M29" s="119"/>
      <c r="N29" s="119"/>
      <c r="O29" s="119"/>
      <c r="P29" s="119"/>
      <c r="Q29" s="119"/>
      <c r="R29" s="119"/>
      <c r="S29" s="119"/>
      <c r="T29" s="119"/>
      <c r="U29" s="119"/>
      <c r="V29" s="119"/>
      <c r="W29" s="119"/>
      <c r="X29" s="119"/>
      <c r="Y29" s="119"/>
      <c r="Z29" s="119"/>
      <c r="AA29" s="119"/>
      <c r="AB29" s="119"/>
    </row>
    <row r="30" spans="1:28">
      <c r="A30" s="191" t="s">
        <v>59</v>
      </c>
      <c r="B30" s="117">
        <v>22.339251656706381</v>
      </c>
      <c r="C30" s="118">
        <v>0.93855618069064939</v>
      </c>
      <c r="D30" s="117">
        <v>74.051879991501295</v>
      </c>
      <c r="E30" s="118">
        <v>0.9543168875728798</v>
      </c>
      <c r="F30" s="117">
        <v>24.03395937597417</v>
      </c>
      <c r="G30" s="118">
        <v>1.0539812721092159</v>
      </c>
      <c r="H30" s="117">
        <v>14.84929015655252</v>
      </c>
      <c r="I30" s="188">
        <v>0.8703075937568836</v>
      </c>
      <c r="J30" s="119"/>
      <c r="K30" s="119"/>
      <c r="L30" s="119"/>
      <c r="M30" s="119"/>
      <c r="N30" s="119"/>
      <c r="O30" s="119"/>
      <c r="P30" s="119"/>
      <c r="Q30" s="119"/>
      <c r="R30" s="119"/>
      <c r="S30" s="119"/>
      <c r="T30" s="119"/>
      <c r="U30" s="119"/>
      <c r="V30" s="119"/>
      <c r="W30" s="119"/>
      <c r="X30" s="119"/>
      <c r="Y30" s="119"/>
      <c r="Z30" s="119"/>
      <c r="AA30" s="119"/>
      <c r="AB30" s="119"/>
    </row>
    <row r="31" spans="1:28">
      <c r="A31" s="191" t="s">
        <v>70</v>
      </c>
      <c r="B31" s="117">
        <v>30.482666028890989</v>
      </c>
      <c r="C31" s="118">
        <v>1.5251799375949004</v>
      </c>
      <c r="D31" s="117">
        <v>74.239895623887691</v>
      </c>
      <c r="E31" s="118">
        <v>1.4132653678076021</v>
      </c>
      <c r="F31" s="117">
        <v>29.036191307895368</v>
      </c>
      <c r="G31" s="118">
        <v>1.4324164314972818</v>
      </c>
      <c r="H31" s="117">
        <v>25.9065812805426</v>
      </c>
      <c r="I31" s="188">
        <v>1.3019991943446796</v>
      </c>
      <c r="J31" s="119"/>
      <c r="K31" s="119"/>
      <c r="L31" s="119"/>
      <c r="M31" s="119"/>
      <c r="N31" s="119"/>
      <c r="O31" s="119"/>
      <c r="P31" s="119"/>
      <c r="Q31" s="119"/>
      <c r="R31" s="119"/>
      <c r="S31" s="119"/>
      <c r="T31" s="119"/>
      <c r="U31" s="119"/>
      <c r="V31" s="119"/>
      <c r="W31" s="119"/>
      <c r="X31" s="119"/>
      <c r="Y31" s="119"/>
      <c r="Z31" s="119"/>
      <c r="AA31" s="119"/>
      <c r="AB31" s="119"/>
    </row>
    <row r="32" spans="1:28">
      <c r="A32" s="191" t="s">
        <v>56</v>
      </c>
      <c r="B32" s="117">
        <v>11.42075876408995</v>
      </c>
      <c r="C32" s="118">
        <v>0.90981883577221678</v>
      </c>
      <c r="D32" s="117">
        <v>85.15174981491424</v>
      </c>
      <c r="E32" s="118">
        <v>0.90798663800909474</v>
      </c>
      <c r="F32" s="117">
        <v>8.0587430479352715</v>
      </c>
      <c r="G32" s="118">
        <v>0.69108360593593565</v>
      </c>
      <c r="H32" s="117">
        <v>12.37969904457975</v>
      </c>
      <c r="I32" s="188">
        <v>0.94774286969253541</v>
      </c>
      <c r="J32" s="119"/>
      <c r="K32" s="119"/>
      <c r="L32" s="119"/>
      <c r="M32" s="119"/>
      <c r="N32" s="119"/>
      <c r="O32" s="119"/>
      <c r="P32" s="119"/>
      <c r="Q32" s="119"/>
      <c r="R32" s="119"/>
      <c r="S32" s="119"/>
      <c r="T32" s="119"/>
      <c r="U32" s="119"/>
      <c r="V32" s="119"/>
      <c r="W32" s="119"/>
      <c r="X32" s="119"/>
      <c r="Y32" s="119"/>
      <c r="Z32" s="119"/>
      <c r="AA32" s="119"/>
      <c r="AB32" s="119"/>
    </row>
    <row r="33" spans="1:28">
      <c r="A33" s="191" t="s">
        <v>319</v>
      </c>
      <c r="B33" s="117">
        <v>44.198051949328963</v>
      </c>
      <c r="C33" s="118">
        <v>1.8890944823518989</v>
      </c>
      <c r="D33" s="117">
        <v>62.081838378297448</v>
      </c>
      <c r="E33" s="118">
        <v>1.7668987513381604</v>
      </c>
      <c r="F33" s="117">
        <v>40.607229522785751</v>
      </c>
      <c r="G33" s="118">
        <v>2.0371448877823233</v>
      </c>
      <c r="H33" s="117">
        <v>37.444446792089067</v>
      </c>
      <c r="I33" s="188">
        <v>1.736651780931163</v>
      </c>
      <c r="J33" s="119"/>
      <c r="K33" s="119"/>
      <c r="L33" s="119"/>
      <c r="M33" s="119"/>
      <c r="N33" s="119"/>
      <c r="O33" s="119"/>
      <c r="P33" s="119"/>
      <c r="Q33" s="119"/>
      <c r="R33" s="119"/>
      <c r="S33" s="119"/>
      <c r="T33" s="119"/>
      <c r="U33" s="119"/>
      <c r="V33" s="119"/>
      <c r="W33" s="119"/>
      <c r="X33" s="119"/>
      <c r="Y33" s="119"/>
      <c r="Z33" s="119"/>
      <c r="AA33" s="119"/>
      <c r="AB33" s="119"/>
    </row>
    <row r="34" spans="1:28">
      <c r="A34" s="191" t="s">
        <v>54</v>
      </c>
      <c r="B34" s="117">
        <v>10.2772050019495</v>
      </c>
      <c r="C34" s="118">
        <v>0.70040278127413325</v>
      </c>
      <c r="D34" s="117">
        <v>84.66919101672562</v>
      </c>
      <c r="E34" s="118">
        <v>0.73956161262109354</v>
      </c>
      <c r="F34" s="117">
        <v>10.46771900267138</v>
      </c>
      <c r="G34" s="118">
        <v>0.58725683538978568</v>
      </c>
      <c r="H34" s="117">
        <v>9.7746504684540376</v>
      </c>
      <c r="I34" s="188">
        <v>0.62575319059661727</v>
      </c>
      <c r="J34" s="119"/>
      <c r="K34" s="119"/>
      <c r="L34" s="119"/>
      <c r="M34" s="119"/>
      <c r="N34" s="119"/>
      <c r="O34" s="119"/>
      <c r="P34" s="119"/>
      <c r="Q34" s="119"/>
      <c r="R34" s="119"/>
      <c r="S34" s="119"/>
      <c r="T34" s="119"/>
      <c r="U34" s="119"/>
      <c r="V34" s="119"/>
      <c r="W34" s="119"/>
      <c r="X34" s="119"/>
      <c r="Y34" s="119"/>
      <c r="Z34" s="119"/>
      <c r="AA34" s="119"/>
      <c r="AB34" s="119"/>
    </row>
    <row r="35" spans="1:28">
      <c r="A35" s="191" t="s">
        <v>69</v>
      </c>
      <c r="B35" s="117">
        <v>21.65632956813274</v>
      </c>
      <c r="C35" s="118">
        <v>1.2683711015405454</v>
      </c>
      <c r="D35" s="117">
        <v>80.156423178255835</v>
      </c>
      <c r="E35" s="118">
        <v>1.4007409331039185</v>
      </c>
      <c r="F35" s="117">
        <v>22.427853456144351</v>
      </c>
      <c r="G35" s="118">
        <v>1.4942126012677526</v>
      </c>
      <c r="H35" s="117">
        <v>31.483087317901411</v>
      </c>
      <c r="I35" s="188">
        <v>1.7841780921404558</v>
      </c>
      <c r="J35" s="119"/>
      <c r="K35" s="119"/>
      <c r="L35" s="119"/>
      <c r="M35" s="119"/>
      <c r="N35" s="119"/>
      <c r="O35" s="119"/>
      <c r="P35" s="119"/>
      <c r="Q35" s="119"/>
      <c r="R35" s="119"/>
      <c r="S35" s="119"/>
      <c r="T35" s="119"/>
      <c r="U35" s="119"/>
      <c r="V35" s="119"/>
      <c r="W35" s="119"/>
      <c r="X35" s="119"/>
      <c r="Y35" s="119"/>
      <c r="Z35" s="119"/>
      <c r="AA35" s="119"/>
      <c r="AB35" s="119"/>
    </row>
    <row r="36" spans="1:28">
      <c r="A36" s="191" t="s">
        <v>65</v>
      </c>
      <c r="B36" s="117">
        <v>37.334624238534417</v>
      </c>
      <c r="C36" s="118">
        <v>1.4203349063101638</v>
      </c>
      <c r="D36" s="117">
        <v>78.547729450689218</v>
      </c>
      <c r="E36" s="118">
        <v>0.96130071222937641</v>
      </c>
      <c r="F36" s="117">
        <v>38.526821602759142</v>
      </c>
      <c r="G36" s="118">
        <v>1.629887541864798</v>
      </c>
      <c r="H36" s="117">
        <v>30.134721649959239</v>
      </c>
      <c r="I36" s="188">
        <v>1.4142123260884487</v>
      </c>
      <c r="J36" s="119"/>
      <c r="K36" s="119"/>
      <c r="L36" s="119"/>
      <c r="M36" s="119"/>
      <c r="N36" s="119"/>
      <c r="O36" s="119"/>
      <c r="P36" s="119"/>
      <c r="Q36" s="119"/>
      <c r="R36" s="119"/>
      <c r="S36" s="119"/>
      <c r="T36" s="119"/>
      <c r="U36" s="119"/>
      <c r="V36" s="119"/>
      <c r="W36" s="119"/>
      <c r="X36" s="119"/>
      <c r="Y36" s="119"/>
      <c r="Z36" s="119"/>
      <c r="AA36" s="119"/>
      <c r="AB36" s="119"/>
    </row>
    <row r="37" spans="1:28">
      <c r="A37" s="191" t="s">
        <v>40</v>
      </c>
      <c r="B37" s="117">
        <v>21.840307816578591</v>
      </c>
      <c r="C37" s="118">
        <v>1.2815319293804388</v>
      </c>
      <c r="D37" s="117">
        <v>70.464566581217568</v>
      </c>
      <c r="E37" s="118">
        <v>2.030413349995472</v>
      </c>
      <c r="F37" s="117">
        <v>20.740257468716429</v>
      </c>
      <c r="G37" s="118">
        <v>1.2951092457017743</v>
      </c>
      <c r="H37" s="117">
        <v>25.55813009656929</v>
      </c>
      <c r="I37" s="188">
        <v>1.4305653101992131</v>
      </c>
      <c r="J37" s="119"/>
      <c r="K37" s="119"/>
      <c r="L37" s="119"/>
      <c r="M37" s="119"/>
      <c r="N37" s="119"/>
      <c r="O37" s="119"/>
      <c r="P37" s="119"/>
      <c r="Q37" s="119"/>
      <c r="R37" s="119"/>
      <c r="S37" s="119"/>
      <c r="T37" s="119"/>
      <c r="U37" s="119"/>
      <c r="V37" s="119"/>
      <c r="W37" s="119"/>
      <c r="X37" s="119"/>
      <c r="Y37" s="119"/>
      <c r="Z37" s="119"/>
      <c r="AA37" s="119"/>
      <c r="AB37" s="119"/>
    </row>
    <row r="38" spans="1:28">
      <c r="A38" s="191" t="s">
        <v>33</v>
      </c>
      <c r="B38" s="117">
        <v>24.0410333365447</v>
      </c>
      <c r="C38" s="118">
        <v>0.97609975466975063</v>
      </c>
      <c r="D38" s="117">
        <v>80.854726356351165</v>
      </c>
      <c r="E38" s="118">
        <v>1.0773513930751419</v>
      </c>
      <c r="F38" s="117">
        <v>16.414559602221239</v>
      </c>
      <c r="G38" s="118">
        <v>0.93227797160138715</v>
      </c>
      <c r="H38" s="117">
        <v>16.781980872017499</v>
      </c>
      <c r="I38" s="188">
        <v>0.9087965733677017</v>
      </c>
      <c r="J38" s="119"/>
      <c r="K38" s="119"/>
      <c r="L38" s="119"/>
      <c r="M38" s="119"/>
      <c r="N38" s="119"/>
      <c r="O38" s="119"/>
      <c r="P38" s="119"/>
      <c r="Q38" s="119"/>
      <c r="R38" s="119"/>
      <c r="S38" s="119"/>
      <c r="T38" s="119"/>
      <c r="U38" s="119"/>
      <c r="V38" s="119"/>
      <c r="W38" s="119"/>
      <c r="X38" s="119"/>
      <c r="Y38" s="119"/>
      <c r="Z38" s="119"/>
      <c r="AA38" s="119"/>
      <c r="AB38" s="119"/>
    </row>
    <row r="39" spans="1:28">
      <c r="A39" s="191" t="s">
        <v>50</v>
      </c>
      <c r="B39" s="117">
        <v>20.168257904776318</v>
      </c>
      <c r="C39" s="118">
        <v>0.87842908769892525</v>
      </c>
      <c r="D39" s="117">
        <v>70.1808776839882</v>
      </c>
      <c r="E39" s="118">
        <v>1.0937467680111421</v>
      </c>
      <c r="F39" s="117">
        <v>23.306379559525951</v>
      </c>
      <c r="G39" s="118">
        <v>0.93473386097987099</v>
      </c>
      <c r="H39" s="117">
        <v>22.2907091292102</v>
      </c>
      <c r="I39" s="188">
        <v>0.92843304516303071</v>
      </c>
      <c r="J39" s="119"/>
      <c r="K39" s="119"/>
      <c r="L39" s="119"/>
      <c r="M39" s="119"/>
      <c r="N39" s="119"/>
      <c r="O39" s="119"/>
      <c r="P39" s="119"/>
      <c r="Q39" s="119"/>
      <c r="R39" s="119"/>
      <c r="S39" s="119"/>
      <c r="T39" s="119"/>
      <c r="U39" s="119"/>
      <c r="V39" s="119"/>
      <c r="W39" s="119"/>
      <c r="X39" s="119"/>
      <c r="Y39" s="119"/>
      <c r="Z39" s="119"/>
      <c r="AA39" s="119"/>
      <c r="AB39" s="119"/>
    </row>
    <row r="40" spans="1:28">
      <c r="A40" s="191" t="s">
        <v>1</v>
      </c>
      <c r="B40" s="117">
        <v>34.64610580952202</v>
      </c>
      <c r="C40" s="118">
        <v>1.742886968453053</v>
      </c>
      <c r="D40" s="117">
        <v>66.029117133649734</v>
      </c>
      <c r="E40" s="118">
        <v>2.0008949973134578</v>
      </c>
      <c r="F40" s="117">
        <v>35.263585448918242</v>
      </c>
      <c r="G40" s="118">
        <v>1.5513687976267179</v>
      </c>
      <c r="H40" s="117">
        <v>26.415556426842251</v>
      </c>
      <c r="I40" s="188">
        <v>1.5855655514308502</v>
      </c>
      <c r="J40" s="119"/>
      <c r="K40" s="119"/>
      <c r="L40" s="119"/>
      <c r="M40" s="119"/>
      <c r="N40" s="119"/>
      <c r="O40" s="119"/>
      <c r="P40" s="119"/>
      <c r="Q40" s="119"/>
      <c r="R40" s="119"/>
      <c r="S40" s="119"/>
      <c r="T40" s="119"/>
      <c r="U40" s="119"/>
      <c r="V40" s="119"/>
      <c r="W40" s="119"/>
      <c r="X40" s="119"/>
      <c r="Y40" s="119"/>
      <c r="Z40" s="119"/>
      <c r="AA40" s="119"/>
      <c r="AB40" s="119"/>
    </row>
    <row r="41" spans="1:28">
      <c r="A41" s="191" t="s">
        <v>66</v>
      </c>
      <c r="B41" s="117">
        <v>19.034092759797719</v>
      </c>
      <c r="C41" s="118">
        <v>1.1250379722065653</v>
      </c>
      <c r="D41" s="117">
        <v>78.753731996245662</v>
      </c>
      <c r="E41" s="118">
        <v>1.0821779553524811</v>
      </c>
      <c r="F41" s="117">
        <v>19.74761431606608</v>
      </c>
      <c r="G41" s="118">
        <v>1.0259092545843014</v>
      </c>
      <c r="H41" s="117">
        <v>19.830240272967821</v>
      </c>
      <c r="I41" s="188">
        <v>1.0448815510241876</v>
      </c>
      <c r="J41" s="119"/>
      <c r="K41" s="119"/>
      <c r="L41" s="119"/>
      <c r="M41" s="119"/>
      <c r="N41" s="119"/>
      <c r="O41" s="119"/>
      <c r="P41" s="119"/>
      <c r="Q41" s="119"/>
      <c r="R41" s="119"/>
      <c r="S41" s="119"/>
      <c r="T41" s="119"/>
      <c r="U41" s="119"/>
      <c r="V41" s="119"/>
      <c r="W41" s="119"/>
      <c r="X41" s="119"/>
      <c r="Y41" s="119"/>
      <c r="Z41" s="119"/>
      <c r="AA41" s="119"/>
      <c r="AB41" s="119"/>
    </row>
    <row r="42" spans="1:28">
      <c r="A42" s="191" t="s">
        <v>77</v>
      </c>
      <c r="B42" s="117">
        <v>60.280949506543173</v>
      </c>
      <c r="C42" s="118">
        <v>1.5039554099682773</v>
      </c>
      <c r="D42" s="117">
        <v>77.053677158972548</v>
      </c>
      <c r="E42" s="118">
        <v>1.979938732592097</v>
      </c>
      <c r="F42" s="117">
        <v>33.089987902334997</v>
      </c>
      <c r="G42" s="118">
        <v>1.8143069120944189</v>
      </c>
      <c r="H42" s="117">
        <v>27.886226022091719</v>
      </c>
      <c r="I42" s="188">
        <v>1.9217387828751582</v>
      </c>
      <c r="J42" s="119"/>
      <c r="K42" s="119"/>
      <c r="L42" s="119"/>
      <c r="M42" s="119"/>
      <c r="N42" s="119"/>
      <c r="O42" s="119"/>
      <c r="P42" s="119"/>
      <c r="Q42" s="119"/>
      <c r="R42" s="119"/>
      <c r="S42" s="119"/>
      <c r="T42" s="119"/>
      <c r="U42" s="119"/>
      <c r="V42" s="119"/>
      <c r="W42" s="119"/>
      <c r="X42" s="119"/>
      <c r="Y42" s="119"/>
      <c r="Z42" s="119"/>
      <c r="AA42" s="119"/>
      <c r="AB42" s="119"/>
    </row>
    <row r="43" spans="1:28">
      <c r="A43" s="191" t="s">
        <v>45</v>
      </c>
      <c r="B43" s="117">
        <v>17.5891054512986</v>
      </c>
      <c r="C43" s="118">
        <v>0.87394626437848977</v>
      </c>
      <c r="D43" s="117">
        <v>69.583038054191846</v>
      </c>
      <c r="E43" s="118">
        <v>1.1980515512407122</v>
      </c>
      <c r="F43" s="117">
        <v>24.822316574150118</v>
      </c>
      <c r="G43" s="118">
        <v>1.037363656255246</v>
      </c>
      <c r="H43" s="117">
        <v>21.763350653449461</v>
      </c>
      <c r="I43" s="188">
        <v>0.93116193227066013</v>
      </c>
      <c r="J43" s="119"/>
      <c r="K43" s="119"/>
      <c r="L43" s="119"/>
      <c r="M43" s="119"/>
      <c r="N43" s="119"/>
      <c r="O43" s="119"/>
      <c r="P43" s="119"/>
      <c r="Q43" s="119"/>
      <c r="R43" s="119"/>
      <c r="S43" s="119"/>
      <c r="T43" s="119"/>
      <c r="U43" s="119"/>
      <c r="V43" s="119"/>
      <c r="W43" s="119"/>
      <c r="X43" s="119"/>
      <c r="Y43" s="119"/>
      <c r="Z43" s="119"/>
      <c r="AA43" s="119"/>
      <c r="AB43" s="119"/>
    </row>
    <row r="44" spans="1:28">
      <c r="A44" s="191" t="s">
        <v>62</v>
      </c>
      <c r="B44" s="117">
        <v>25.93788379030077</v>
      </c>
      <c r="C44" s="118">
        <v>1.2843558974271165</v>
      </c>
      <c r="D44" s="117">
        <v>71.675501505015333</v>
      </c>
      <c r="E44" s="118">
        <v>1.1479966505168191</v>
      </c>
      <c r="F44" s="117">
        <v>31.023688739566619</v>
      </c>
      <c r="G44" s="118">
        <v>1.4610520798053566</v>
      </c>
      <c r="H44" s="117">
        <v>25.378438192373679</v>
      </c>
      <c r="I44" s="188">
        <v>1.4530721363033636</v>
      </c>
      <c r="J44" s="119"/>
      <c r="K44" s="119"/>
      <c r="L44" s="119"/>
      <c r="M44" s="119"/>
      <c r="N44" s="119"/>
      <c r="O44" s="119"/>
      <c r="P44" s="119"/>
      <c r="Q44" s="119"/>
      <c r="R44" s="119"/>
      <c r="S44" s="119"/>
      <c r="T44" s="119"/>
      <c r="U44" s="119"/>
      <c r="V44" s="119"/>
      <c r="W44" s="119"/>
      <c r="X44" s="119"/>
      <c r="Y44" s="119"/>
      <c r="Z44" s="119"/>
      <c r="AA44" s="119"/>
      <c r="AB44" s="119"/>
    </row>
    <row r="45" spans="1:28">
      <c r="A45" s="191" t="s">
        <v>74</v>
      </c>
      <c r="B45" s="117">
        <v>44.212032058727523</v>
      </c>
      <c r="C45" s="118">
        <v>1.1911086533875013</v>
      </c>
      <c r="D45" s="117">
        <v>64.049321659890921</v>
      </c>
      <c r="E45" s="118">
        <v>1.20631535541096</v>
      </c>
      <c r="F45" s="117">
        <v>42.963930642909652</v>
      </c>
      <c r="G45" s="118">
        <v>1.2094166310949064</v>
      </c>
      <c r="H45" s="117">
        <v>32.123006511817053</v>
      </c>
      <c r="I45" s="188">
        <v>1.1099443591704743</v>
      </c>
      <c r="J45" s="119"/>
      <c r="K45" s="119"/>
      <c r="L45" s="119"/>
      <c r="M45" s="119"/>
      <c r="N45" s="119"/>
      <c r="O45" s="119"/>
      <c r="P45" s="119"/>
      <c r="Q45" s="119"/>
      <c r="R45" s="119"/>
      <c r="S45" s="119"/>
      <c r="T45" s="119"/>
      <c r="U45" s="119"/>
      <c r="V45" s="119"/>
      <c r="W45" s="119"/>
      <c r="X45" s="119"/>
      <c r="Y45" s="119"/>
      <c r="Z45" s="119"/>
      <c r="AA45" s="119"/>
      <c r="AB45" s="119"/>
    </row>
    <row r="46" spans="1:28">
      <c r="A46" s="191" t="s">
        <v>48</v>
      </c>
      <c r="B46" s="117">
        <v>16.455250973198059</v>
      </c>
      <c r="C46" s="118">
        <v>0.89783224917669613</v>
      </c>
      <c r="D46" s="117">
        <v>84.828979905188746</v>
      </c>
      <c r="E46" s="118">
        <v>0.93742763658013917</v>
      </c>
      <c r="F46" s="117">
        <v>18.016165376010409</v>
      </c>
      <c r="G46" s="118">
        <v>0.93029389199913015</v>
      </c>
      <c r="H46" s="117">
        <v>16.454440575504421</v>
      </c>
      <c r="I46" s="188">
        <v>0.92889425819820537</v>
      </c>
      <c r="J46" s="119"/>
      <c r="K46" s="119"/>
      <c r="L46" s="119"/>
      <c r="M46" s="119"/>
      <c r="N46" s="119"/>
      <c r="O46" s="119"/>
      <c r="P46" s="119"/>
      <c r="Q46" s="119"/>
      <c r="R46" s="119"/>
      <c r="S46" s="119"/>
      <c r="T46" s="119"/>
      <c r="U46" s="119"/>
      <c r="V46" s="119"/>
      <c r="W46" s="119"/>
      <c r="X46" s="119"/>
      <c r="Y46" s="119"/>
      <c r="Z46" s="119"/>
      <c r="AA46" s="119"/>
      <c r="AB46" s="119"/>
    </row>
    <row r="47" spans="1:28">
      <c r="A47" s="191" t="s">
        <v>35</v>
      </c>
      <c r="B47" s="117">
        <v>11.961464404152871</v>
      </c>
      <c r="C47" s="118">
        <v>1.0717572580446701</v>
      </c>
      <c r="D47" s="117">
        <v>80.021049748196731</v>
      </c>
      <c r="E47" s="118">
        <v>1.0551449298539084</v>
      </c>
      <c r="F47" s="117">
        <v>10.447635074411091</v>
      </c>
      <c r="G47" s="118">
        <v>0.76112825016654317</v>
      </c>
      <c r="H47" s="117">
        <v>18.736490013113379</v>
      </c>
      <c r="I47" s="188">
        <v>1.0935085111711806</v>
      </c>
      <c r="J47" s="119"/>
      <c r="K47" s="119"/>
      <c r="L47" s="119"/>
      <c r="M47" s="119"/>
      <c r="N47" s="119"/>
      <c r="O47" s="119"/>
      <c r="P47" s="119"/>
      <c r="Q47" s="119"/>
      <c r="R47" s="119"/>
      <c r="S47" s="119"/>
      <c r="T47" s="119"/>
      <c r="U47" s="119"/>
      <c r="V47" s="119"/>
      <c r="W47" s="119"/>
      <c r="X47" s="119"/>
      <c r="Y47" s="119"/>
      <c r="Z47" s="119"/>
      <c r="AA47" s="119"/>
      <c r="AB47" s="119"/>
    </row>
    <row r="48" spans="1:28">
      <c r="A48" s="191" t="s">
        <v>80</v>
      </c>
      <c r="B48" s="117">
        <v>21.811444601150789</v>
      </c>
      <c r="C48" s="118">
        <v>1.4129484593604054</v>
      </c>
      <c r="D48" s="117">
        <v>76.907062237844499</v>
      </c>
      <c r="E48" s="118">
        <v>1.2862194095947683</v>
      </c>
      <c r="F48" s="117">
        <v>25.671819221513552</v>
      </c>
      <c r="G48" s="118">
        <v>1.3600048401024551</v>
      </c>
      <c r="H48" s="117">
        <v>18.050619926945959</v>
      </c>
      <c r="I48" s="188">
        <v>1.2016275936720613</v>
      </c>
      <c r="J48" s="119"/>
      <c r="K48" s="119"/>
      <c r="L48" s="119"/>
      <c r="M48" s="119"/>
      <c r="N48" s="119"/>
      <c r="O48" s="119"/>
      <c r="P48" s="119"/>
      <c r="Q48" s="119"/>
      <c r="R48" s="119"/>
      <c r="S48" s="119"/>
      <c r="T48" s="119"/>
      <c r="U48" s="119"/>
      <c r="V48" s="119"/>
      <c r="W48" s="119"/>
      <c r="X48" s="119"/>
      <c r="Y48" s="119"/>
      <c r="Z48" s="119"/>
      <c r="AA48" s="119"/>
      <c r="AB48" s="119"/>
    </row>
    <row r="49" spans="1:28">
      <c r="A49" s="191" t="s">
        <v>73</v>
      </c>
      <c r="B49" s="117">
        <v>31.62664186450694</v>
      </c>
      <c r="C49" s="118">
        <v>0.94284824190472993</v>
      </c>
      <c r="D49" s="117">
        <v>67.221249770751115</v>
      </c>
      <c r="E49" s="118">
        <v>0.81640012223768588</v>
      </c>
      <c r="F49" s="117">
        <v>32.915366458456717</v>
      </c>
      <c r="G49" s="118">
        <v>0.76897083718043868</v>
      </c>
      <c r="H49" s="117">
        <v>31.328813474626209</v>
      </c>
      <c r="I49" s="188">
        <v>0.77845116884028998</v>
      </c>
      <c r="J49" s="119"/>
      <c r="K49" s="119"/>
      <c r="L49" s="119"/>
      <c r="M49" s="119"/>
      <c r="N49" s="119"/>
      <c r="O49" s="119"/>
      <c r="P49" s="119"/>
      <c r="Q49" s="119"/>
      <c r="R49" s="119"/>
      <c r="S49" s="119"/>
      <c r="T49" s="119"/>
      <c r="U49" s="119"/>
      <c r="V49" s="119"/>
      <c r="W49" s="119"/>
      <c r="X49" s="119"/>
      <c r="Y49" s="119"/>
      <c r="Z49" s="119"/>
      <c r="AA49" s="119"/>
      <c r="AB49" s="119"/>
    </row>
    <row r="50" spans="1:28">
      <c r="A50" s="191" t="s">
        <v>51</v>
      </c>
      <c r="B50" s="117">
        <v>23.66864145095062</v>
      </c>
      <c r="C50" s="118">
        <v>0.85663331914630192</v>
      </c>
      <c r="D50" s="117">
        <v>70.279099533943963</v>
      </c>
      <c r="E50" s="118">
        <v>0.91717957900414071</v>
      </c>
      <c r="F50" s="117">
        <v>31.27759528481208</v>
      </c>
      <c r="G50" s="118">
        <v>1.0142456138542117</v>
      </c>
      <c r="H50" s="117">
        <v>29.805281963786189</v>
      </c>
      <c r="I50" s="188">
        <v>0.99641294653490164</v>
      </c>
      <c r="J50" s="119"/>
      <c r="K50" s="119"/>
      <c r="L50" s="119"/>
      <c r="M50" s="119"/>
      <c r="N50" s="119"/>
      <c r="O50" s="119"/>
      <c r="P50" s="119"/>
      <c r="Q50" s="119"/>
      <c r="R50" s="119"/>
      <c r="S50" s="119"/>
      <c r="T50" s="119"/>
      <c r="U50" s="119"/>
      <c r="V50" s="119"/>
      <c r="W50" s="119"/>
      <c r="X50" s="119"/>
      <c r="Y50" s="119"/>
      <c r="Z50" s="119"/>
      <c r="AA50" s="119"/>
      <c r="AB50" s="119"/>
    </row>
    <row r="51" spans="1:28">
      <c r="A51" s="222" t="s">
        <v>34</v>
      </c>
      <c r="B51" s="223">
        <v>28.520836936082471</v>
      </c>
      <c r="C51" s="224">
        <v>1.4059687710924826</v>
      </c>
      <c r="D51" s="223">
        <v>72.246891485014075</v>
      </c>
      <c r="E51" s="224">
        <v>1.3367853000317345</v>
      </c>
      <c r="F51" s="223">
        <v>30.4986958347132</v>
      </c>
      <c r="G51" s="224">
        <v>1.5258728957771006</v>
      </c>
      <c r="H51" s="223">
        <v>26.167290726155262</v>
      </c>
      <c r="I51" s="225">
        <v>1.3847752213618785</v>
      </c>
      <c r="J51" s="119"/>
      <c r="K51" s="119"/>
      <c r="L51" s="119"/>
      <c r="M51" s="119"/>
      <c r="N51" s="119"/>
      <c r="O51" s="119"/>
      <c r="P51" s="119"/>
      <c r="Q51" s="119"/>
      <c r="R51" s="119"/>
      <c r="S51" s="119"/>
      <c r="T51" s="119"/>
      <c r="U51" s="119"/>
      <c r="V51" s="119"/>
      <c r="W51" s="119"/>
      <c r="X51" s="119"/>
      <c r="Y51" s="119"/>
      <c r="Z51" s="119"/>
      <c r="AA51" s="119"/>
      <c r="AB51" s="119"/>
    </row>
    <row r="52" spans="1:28">
      <c r="A52" s="191" t="s">
        <v>38</v>
      </c>
      <c r="B52" s="117">
        <v>7.928094195664678</v>
      </c>
      <c r="C52" s="118">
        <v>0.54671610214751076</v>
      </c>
      <c r="D52" s="117">
        <v>91.531384653163741</v>
      </c>
      <c r="E52" s="118">
        <v>0.63427879168740475</v>
      </c>
      <c r="F52" s="117">
        <v>9.9768768505787584</v>
      </c>
      <c r="G52" s="118">
        <v>0.58772023741064194</v>
      </c>
      <c r="H52" s="117">
        <v>7.507273682823687</v>
      </c>
      <c r="I52" s="188">
        <v>0.53460903154577322</v>
      </c>
      <c r="J52" s="119"/>
      <c r="K52" s="119"/>
      <c r="L52" s="119"/>
      <c r="M52" s="119"/>
      <c r="N52" s="119"/>
      <c r="O52" s="119"/>
      <c r="P52" s="119"/>
      <c r="Q52" s="119"/>
      <c r="R52" s="119"/>
      <c r="S52" s="119"/>
      <c r="T52" s="119"/>
      <c r="U52" s="119"/>
      <c r="V52" s="119"/>
      <c r="W52" s="119"/>
      <c r="X52" s="119"/>
      <c r="Y52" s="119"/>
      <c r="Z52" s="119"/>
      <c r="AA52" s="119"/>
      <c r="AB52" s="119"/>
    </row>
    <row r="53" spans="1:28">
      <c r="A53" s="191" t="s">
        <v>68</v>
      </c>
      <c r="B53" s="117">
        <v>44.469684099670353</v>
      </c>
      <c r="C53" s="118">
        <v>1.7828917925595664</v>
      </c>
      <c r="D53" s="117">
        <v>61.507354634770252</v>
      </c>
      <c r="E53" s="118">
        <v>0.95335866420471826</v>
      </c>
      <c r="F53" s="117">
        <v>45.138720914009021</v>
      </c>
      <c r="G53" s="118">
        <v>0.95732389564440468</v>
      </c>
      <c r="H53" s="117">
        <v>41.223370112784089</v>
      </c>
      <c r="I53" s="188">
        <v>1.2607078731382786</v>
      </c>
      <c r="J53" s="119"/>
      <c r="K53" s="119"/>
      <c r="L53" s="119"/>
      <c r="M53" s="119"/>
      <c r="N53" s="119"/>
      <c r="O53" s="119"/>
      <c r="P53" s="119"/>
      <c r="Q53" s="119"/>
      <c r="R53" s="119"/>
      <c r="S53" s="119"/>
      <c r="T53" s="119"/>
      <c r="U53" s="119"/>
      <c r="V53" s="119"/>
      <c r="W53" s="119"/>
      <c r="X53" s="119"/>
      <c r="Y53" s="119"/>
      <c r="Z53" s="119"/>
      <c r="AA53" s="119"/>
      <c r="AB53" s="119"/>
    </row>
    <row r="54" spans="1:28">
      <c r="A54" s="191" t="s">
        <v>46</v>
      </c>
      <c r="B54" s="117">
        <v>24.10076926325436</v>
      </c>
      <c r="C54" s="118">
        <v>1.3296784002599216</v>
      </c>
      <c r="D54" s="117">
        <v>64.065807460506647</v>
      </c>
      <c r="E54" s="118">
        <v>1.2849122229812839</v>
      </c>
      <c r="F54" s="117">
        <v>27.471065402030401</v>
      </c>
      <c r="G54" s="118">
        <v>1.3221967523561271</v>
      </c>
      <c r="H54" s="117">
        <v>30.928136015846022</v>
      </c>
      <c r="I54" s="188">
        <v>1.2659333325521192</v>
      </c>
      <c r="J54" s="119"/>
      <c r="K54" s="119"/>
      <c r="L54" s="119"/>
      <c r="M54" s="119"/>
      <c r="N54" s="119"/>
      <c r="O54" s="119"/>
      <c r="P54" s="119"/>
      <c r="Q54" s="119"/>
      <c r="R54" s="119"/>
      <c r="S54" s="119"/>
      <c r="T54" s="119"/>
      <c r="U54" s="119"/>
      <c r="V54" s="119"/>
      <c r="W54" s="119"/>
      <c r="X54" s="119"/>
      <c r="Y54" s="119"/>
      <c r="Z54" s="119"/>
      <c r="AA54" s="119"/>
      <c r="AB54" s="119"/>
    </row>
    <row r="55" spans="1:28">
      <c r="A55" s="191" t="s">
        <v>32</v>
      </c>
      <c r="B55" s="117">
        <v>13.60064187844201</v>
      </c>
      <c r="C55" s="118">
        <v>0.70207782318471434</v>
      </c>
      <c r="D55" s="117">
        <v>80.935335526827984</v>
      </c>
      <c r="E55" s="118">
        <v>0.75856764992162495</v>
      </c>
      <c r="F55" s="117">
        <v>20.641771908777759</v>
      </c>
      <c r="G55" s="118">
        <v>0.77599483178121031</v>
      </c>
      <c r="H55" s="117">
        <v>20.134258519476131</v>
      </c>
      <c r="I55" s="188">
        <v>0.77150566775896545</v>
      </c>
      <c r="J55" s="119"/>
      <c r="K55" s="119"/>
      <c r="L55" s="119"/>
      <c r="M55" s="119"/>
      <c r="N55" s="119"/>
      <c r="O55" s="119"/>
      <c r="P55" s="119"/>
      <c r="Q55" s="119"/>
      <c r="R55" s="119"/>
      <c r="S55" s="119"/>
      <c r="T55" s="119"/>
      <c r="U55" s="119"/>
      <c r="V55" s="119"/>
      <c r="W55" s="119"/>
      <c r="X55" s="119"/>
      <c r="Y55" s="119"/>
      <c r="Z55" s="119"/>
      <c r="AA55" s="119"/>
      <c r="AB55" s="119"/>
    </row>
    <row r="56" spans="1:28">
      <c r="A56" s="191" t="s">
        <v>75</v>
      </c>
      <c r="B56" s="117">
        <v>25.751283930444799</v>
      </c>
      <c r="C56" s="118">
        <v>0.8729199006397651</v>
      </c>
      <c r="D56" s="117">
        <v>62.645722332908427</v>
      </c>
      <c r="E56" s="118">
        <v>0.98721767443371344</v>
      </c>
      <c r="F56" s="117">
        <v>32.555013455085657</v>
      </c>
      <c r="G56" s="118">
        <v>0.81938414956287353</v>
      </c>
      <c r="H56" s="117">
        <v>31.987086878267618</v>
      </c>
      <c r="I56" s="188">
        <v>0.78997393904245172</v>
      </c>
      <c r="J56" s="119"/>
      <c r="K56" s="119"/>
      <c r="L56" s="119"/>
      <c r="M56" s="119"/>
      <c r="N56" s="119"/>
      <c r="O56" s="119"/>
      <c r="P56" s="119"/>
      <c r="Q56" s="119"/>
      <c r="R56" s="119"/>
      <c r="S56" s="119"/>
      <c r="T56" s="119"/>
      <c r="U56" s="119"/>
      <c r="V56" s="119"/>
      <c r="W56" s="119"/>
      <c r="X56" s="119"/>
      <c r="Y56" s="119"/>
      <c r="Z56" s="119"/>
      <c r="AA56" s="119"/>
      <c r="AB56" s="119"/>
    </row>
    <row r="57" spans="1:28">
      <c r="A57" s="191" t="s">
        <v>37</v>
      </c>
      <c r="B57" s="117">
        <v>11.43292307832065</v>
      </c>
      <c r="C57" s="118">
        <v>0.97306384526928347</v>
      </c>
      <c r="D57" s="117">
        <v>91.593319210762274</v>
      </c>
      <c r="E57" s="118">
        <v>1.4171564495595006</v>
      </c>
      <c r="F57" s="117">
        <v>12.112871984343739</v>
      </c>
      <c r="G57" s="118">
        <v>1.0920505325780829</v>
      </c>
      <c r="H57" s="117">
        <v>5.2747974666688666</v>
      </c>
      <c r="I57" s="188">
        <v>0.72825064325601152</v>
      </c>
      <c r="J57" s="119"/>
      <c r="K57" s="119"/>
      <c r="L57" s="119"/>
      <c r="M57" s="119"/>
      <c r="N57" s="119"/>
      <c r="O57" s="119"/>
      <c r="P57" s="119"/>
      <c r="Q57" s="119"/>
      <c r="R57" s="119"/>
      <c r="S57" s="119"/>
      <c r="T57" s="119"/>
      <c r="U57" s="119"/>
      <c r="V57" s="119"/>
      <c r="W57" s="119"/>
      <c r="X57" s="119"/>
      <c r="Y57" s="119"/>
      <c r="Z57" s="119"/>
      <c r="AA57" s="119"/>
      <c r="AB57" s="119"/>
    </row>
    <row r="58" spans="1:28">
      <c r="A58" s="191" t="s">
        <v>55</v>
      </c>
      <c r="B58" s="117">
        <v>22.37604118035155</v>
      </c>
      <c r="C58" s="118">
        <v>1.6208241592547332</v>
      </c>
      <c r="D58" s="117">
        <v>69.398748851168307</v>
      </c>
      <c r="E58" s="118">
        <v>2.7230738110376387</v>
      </c>
      <c r="F58" s="117">
        <v>26.41442712999778</v>
      </c>
      <c r="G58" s="118">
        <v>2.1868605709824904</v>
      </c>
      <c r="H58" s="117">
        <v>24.584021404988551</v>
      </c>
      <c r="I58" s="188">
        <v>2.0247547401245294</v>
      </c>
      <c r="J58" s="119"/>
      <c r="K58" s="119"/>
      <c r="L58" s="119"/>
      <c r="M58" s="119"/>
      <c r="N58" s="119"/>
      <c r="O58" s="119"/>
      <c r="P58" s="119"/>
      <c r="Q58" s="119"/>
      <c r="R58" s="119"/>
      <c r="S58" s="119"/>
      <c r="T58" s="119"/>
      <c r="U58" s="119"/>
      <c r="V58" s="119"/>
      <c r="W58" s="119"/>
      <c r="X58" s="119"/>
      <c r="Y58" s="119"/>
      <c r="Z58" s="119"/>
      <c r="AA58" s="119"/>
      <c r="AB58" s="119"/>
    </row>
    <row r="59" spans="1:28">
      <c r="A59" s="186" t="s">
        <v>67</v>
      </c>
      <c r="B59" s="117">
        <v>21.602425059903361</v>
      </c>
      <c r="C59" s="118">
        <v>0.57570365279368618</v>
      </c>
      <c r="D59" s="117">
        <v>80.05501494879428</v>
      </c>
      <c r="E59" s="118">
        <v>0.55112048986141327</v>
      </c>
      <c r="F59" s="117">
        <v>22.967040569523931</v>
      </c>
      <c r="G59" s="118">
        <v>0.65621413323186928</v>
      </c>
      <c r="H59" s="117">
        <v>18.071364643290469</v>
      </c>
      <c r="I59" s="188">
        <v>0.63905100763517608</v>
      </c>
      <c r="J59" s="119"/>
      <c r="K59" s="119"/>
      <c r="L59" s="119"/>
      <c r="M59" s="119"/>
      <c r="N59" s="119"/>
      <c r="O59" s="119"/>
      <c r="P59" s="119"/>
      <c r="Q59" s="119"/>
      <c r="R59" s="119"/>
      <c r="S59" s="119"/>
      <c r="T59" s="119"/>
      <c r="U59" s="119"/>
      <c r="V59" s="119"/>
      <c r="W59" s="119"/>
      <c r="X59" s="119"/>
      <c r="Y59" s="119"/>
      <c r="Z59" s="119"/>
      <c r="AA59" s="119"/>
      <c r="AB59" s="119"/>
    </row>
    <row r="60" spans="1:28">
      <c r="A60" s="259" t="s">
        <v>57</v>
      </c>
      <c r="B60" s="260">
        <v>28.03449682878265</v>
      </c>
      <c r="C60" s="261">
        <v>0.22593857115389851</v>
      </c>
      <c r="D60" s="260">
        <v>71.467546944247204</v>
      </c>
      <c r="E60" s="261">
        <v>0.2479701498584061</v>
      </c>
      <c r="F60" s="260">
        <v>28.663392060353299</v>
      </c>
      <c r="G60" s="261">
        <v>0.2389317543727735</v>
      </c>
      <c r="H60" s="260">
        <v>26.33993878394288</v>
      </c>
      <c r="I60" s="262">
        <v>0.2396414696781432</v>
      </c>
      <c r="J60" s="119"/>
      <c r="K60" s="119"/>
      <c r="L60" s="119"/>
      <c r="M60" s="119"/>
      <c r="N60" s="119"/>
      <c r="O60" s="119"/>
      <c r="P60" s="119"/>
      <c r="Q60" s="119"/>
      <c r="R60" s="119"/>
      <c r="S60" s="119"/>
      <c r="T60" s="119"/>
      <c r="U60" s="119"/>
      <c r="V60" s="119"/>
      <c r="W60" s="119"/>
      <c r="X60" s="119"/>
      <c r="Y60" s="119"/>
      <c r="Z60" s="119"/>
      <c r="AA60" s="119"/>
      <c r="AB60" s="119"/>
    </row>
    <row r="61" spans="1:28">
      <c r="A61" s="263" t="s">
        <v>83</v>
      </c>
      <c r="B61" s="117">
        <v>30.159088134765629</v>
      </c>
      <c r="C61" s="118">
        <v>0.39772751927375788</v>
      </c>
      <c r="D61" s="117">
        <v>70.792915344238281</v>
      </c>
      <c r="E61" s="118">
        <v>0.37129494547843928</v>
      </c>
      <c r="F61" s="117">
        <v>31.339485168457031</v>
      </c>
      <c r="G61" s="118">
        <v>0.38641557097434998</v>
      </c>
      <c r="H61" s="117">
        <v>26.274469375610352</v>
      </c>
      <c r="I61" s="188">
        <v>0.38240835070610052</v>
      </c>
      <c r="J61" s="119"/>
      <c r="K61" s="119"/>
      <c r="L61" s="119"/>
      <c r="M61" s="119"/>
      <c r="N61" s="119"/>
      <c r="O61" s="119"/>
      <c r="P61" s="119"/>
      <c r="Q61" s="119"/>
      <c r="R61" s="119"/>
      <c r="S61" s="119"/>
      <c r="T61" s="119"/>
      <c r="U61" s="119"/>
      <c r="V61" s="119"/>
      <c r="W61" s="119"/>
      <c r="X61" s="119"/>
      <c r="Y61" s="119"/>
      <c r="Z61" s="119"/>
      <c r="AA61" s="119"/>
      <c r="AB61" s="119"/>
    </row>
    <row r="62" spans="1:28" ht="14" thickBot="1">
      <c r="A62" s="264" t="s">
        <v>81</v>
      </c>
      <c r="B62" s="193">
        <v>26.077528753893791</v>
      </c>
      <c r="C62" s="194">
        <v>0.17695077305994</v>
      </c>
      <c r="D62" s="193">
        <v>73.007741977619261</v>
      </c>
      <c r="E62" s="194">
        <v>0.19373394985394651</v>
      </c>
      <c r="F62" s="193">
        <v>27.05224947043078</v>
      </c>
      <c r="G62" s="194">
        <v>0.18533872995527381</v>
      </c>
      <c r="H62" s="193">
        <v>24.468164866449978</v>
      </c>
      <c r="I62" s="195">
        <v>0.18238750997187311</v>
      </c>
      <c r="J62" s="119"/>
      <c r="K62" s="119"/>
      <c r="L62" s="119"/>
      <c r="M62" s="119"/>
      <c r="N62" s="119"/>
      <c r="O62" s="119"/>
      <c r="P62" s="119"/>
      <c r="Q62" s="119"/>
      <c r="R62" s="119"/>
      <c r="S62" s="119"/>
      <c r="T62" s="119"/>
      <c r="U62" s="119"/>
      <c r="V62" s="119"/>
      <c r="W62" s="119"/>
      <c r="X62" s="119"/>
      <c r="Y62" s="119"/>
      <c r="Z62" s="119"/>
      <c r="AA62" s="119"/>
      <c r="AB62" s="119"/>
    </row>
    <row r="63" spans="1:28">
      <c r="A63" s="124"/>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row>
    <row r="64" spans="1:28">
      <c r="A64" s="89" t="s">
        <v>225</v>
      </c>
      <c r="B64" s="117"/>
      <c r="C64" s="118"/>
      <c r="D64" s="117"/>
      <c r="E64" s="118"/>
      <c r="F64" s="117"/>
      <c r="G64" s="118"/>
      <c r="H64" s="117"/>
      <c r="I64" s="118"/>
      <c r="J64" s="119"/>
      <c r="K64" s="119"/>
      <c r="L64" s="119"/>
      <c r="M64" s="119"/>
      <c r="N64" s="119"/>
      <c r="O64" s="119"/>
      <c r="P64" s="119"/>
      <c r="Q64" s="119"/>
      <c r="R64" s="119"/>
      <c r="S64" s="119"/>
      <c r="T64" s="119"/>
      <c r="U64" s="119"/>
      <c r="V64" s="119"/>
      <c r="W64" s="119"/>
      <c r="X64" s="119"/>
      <c r="Y64" s="119"/>
      <c r="Z64" s="119"/>
      <c r="AA64" s="119"/>
      <c r="AB64" s="119"/>
    </row>
    <row r="65" spans="1:28">
      <c r="A65" s="82" t="s">
        <v>666</v>
      </c>
      <c r="B65" s="117"/>
      <c r="C65" s="118"/>
      <c r="D65" s="117"/>
      <c r="E65" s="118"/>
      <c r="F65" s="117"/>
      <c r="G65" s="118"/>
      <c r="H65" s="117"/>
      <c r="I65" s="118"/>
      <c r="J65" s="119"/>
      <c r="K65" s="119"/>
      <c r="L65" s="119"/>
      <c r="M65" s="119"/>
      <c r="N65" s="119"/>
      <c r="O65" s="119"/>
      <c r="P65" s="119"/>
      <c r="Q65" s="119"/>
      <c r="R65" s="119"/>
      <c r="S65" s="119"/>
      <c r="T65" s="119"/>
      <c r="U65" s="119"/>
      <c r="V65" s="119"/>
      <c r="W65" s="119"/>
      <c r="X65" s="119"/>
      <c r="Y65" s="119"/>
      <c r="Z65" s="119"/>
      <c r="AA65" s="119"/>
      <c r="AB65" s="119"/>
    </row>
    <row r="66" spans="1:28">
      <c r="A66" s="43" t="s">
        <v>320</v>
      </c>
    </row>
    <row r="67" spans="1:28">
      <c r="A67" s="29"/>
    </row>
    <row r="68" spans="1:28">
      <c r="A68" s="30"/>
    </row>
  </sheetData>
  <sortState xmlns:xlrd2="http://schemas.microsoft.com/office/spreadsheetml/2017/richdata2" ref="A11:I59">
    <sortCondition ref="A11"/>
  </sortState>
  <customSheetViews>
    <customSheetView guid="{D5EBC263-696F-49EE-8F70-9720399D0AE4}" scale="80" showGridLines="0">
      <selection activeCell="B8" sqref="B8:I8"/>
      <pageMargins left="0.7" right="0.7" top="0.75" bottom="0.75" header="0.3" footer="0.3"/>
      <pageSetup paperSize="9" orientation="portrait" r:id="rId1"/>
    </customSheetView>
    <customSheetView guid="{353D1C49-C974-412E-95D5-6B2FB5C60A84}" scale="80" showGridLines="0">
      <selection activeCell="B8" sqref="B8:I8"/>
      <pageMargins left="0.7" right="0.7" top="0.75" bottom="0.75" header="0.3" footer="0.3"/>
      <pageSetup paperSize="9" orientation="portrait" r:id="rId2"/>
    </customSheetView>
  </customSheetViews>
  <mergeCells count="6">
    <mergeCell ref="A7:A10"/>
    <mergeCell ref="B8:I8"/>
    <mergeCell ref="B9:C9"/>
    <mergeCell ref="D9:E9"/>
    <mergeCell ref="F9:G9"/>
    <mergeCell ref="H9:I9"/>
  </mergeCells>
  <pageMargins left="0.7" right="0.7" top="0.75" bottom="0.75" header="0.3" footer="0.3"/>
  <pageSetup paperSize="9" orientation="portrait"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AI68"/>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BMUL.NO.TC_DISCLIM_I3</v>
      </c>
      <c r="B1" s="43"/>
      <c r="C1" s="43"/>
      <c r="D1" s="43"/>
      <c r="E1" s="43"/>
      <c r="F1" s="43"/>
      <c r="G1" s="43"/>
      <c r="H1" s="43"/>
      <c r="I1" s="43"/>
      <c r="J1" s="77" t="s">
        <v>358</v>
      </c>
      <c r="K1" s="43"/>
    </row>
    <row r="2" spans="1:35">
      <c r="A2" s="43" t="s">
        <v>270</v>
      </c>
      <c r="B2" s="43"/>
      <c r="C2" s="43"/>
      <c r="D2" s="43"/>
      <c r="E2" s="43"/>
      <c r="F2" s="43"/>
      <c r="G2" s="43"/>
      <c r="H2" s="43"/>
      <c r="I2" s="43"/>
      <c r="J2" s="15" t="s">
        <v>394</v>
      </c>
    </row>
    <row r="3" spans="1:35">
      <c r="A3" s="12" t="s">
        <v>300</v>
      </c>
      <c r="B3" s="43"/>
      <c r="C3" s="43"/>
      <c r="D3" s="43"/>
      <c r="E3" s="43"/>
      <c r="F3" s="43"/>
      <c r="G3" s="43"/>
      <c r="H3" s="43"/>
      <c r="I3" s="43"/>
    </row>
    <row r="4" spans="1:35">
      <c r="A4" s="184" t="s">
        <v>99</v>
      </c>
      <c r="B4" s="43"/>
      <c r="C4" s="43"/>
      <c r="D4" s="43"/>
      <c r="E4" s="43"/>
      <c r="F4" s="43"/>
      <c r="G4" s="43"/>
      <c r="H4" s="43"/>
      <c r="I4" s="43"/>
    </row>
    <row r="5" spans="1:35">
      <c r="A5" s="83"/>
      <c r="B5" s="43"/>
      <c r="C5" s="43"/>
      <c r="D5" s="43"/>
      <c r="E5" s="43"/>
      <c r="F5" s="43"/>
      <c r="G5" s="43"/>
      <c r="H5" s="43"/>
      <c r="I5" s="43"/>
    </row>
    <row r="6" spans="1:35" ht="14" thickBot="1">
      <c r="A6" s="43"/>
      <c r="B6" s="76"/>
      <c r="E6" s="43"/>
      <c r="F6" s="43"/>
      <c r="G6" s="43"/>
      <c r="H6" s="43"/>
      <c r="I6" s="43"/>
    </row>
    <row r="7" spans="1:35" s="201" customFormat="1">
      <c r="A7" s="435"/>
      <c r="B7" s="316" t="s">
        <v>270</v>
      </c>
      <c r="C7" s="317"/>
      <c r="D7" s="317"/>
      <c r="E7" s="317"/>
      <c r="F7" s="317"/>
      <c r="G7" s="317"/>
      <c r="H7" s="317"/>
      <c r="I7" s="318"/>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30.75" customHeight="1">
      <c r="A8" s="436"/>
      <c r="B8" s="411" t="s">
        <v>617</v>
      </c>
      <c r="C8" s="412"/>
      <c r="D8" s="412"/>
      <c r="E8" s="412"/>
      <c r="F8" s="412"/>
      <c r="G8" s="412"/>
      <c r="H8" s="412"/>
      <c r="I8" s="413"/>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108.75" customHeight="1">
      <c r="A9" s="436"/>
      <c r="B9" s="406" t="s">
        <v>453</v>
      </c>
      <c r="C9" s="406"/>
      <c r="D9" s="406" t="s">
        <v>454</v>
      </c>
      <c r="E9" s="406"/>
      <c r="F9" s="406" t="s">
        <v>455</v>
      </c>
      <c r="G9" s="406"/>
      <c r="H9" s="406" t="s">
        <v>214</v>
      </c>
      <c r="I9" s="422"/>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129" customFormat="1">
      <c r="A10" s="437"/>
      <c r="B10" s="144" t="s">
        <v>490</v>
      </c>
      <c r="C10" s="145" t="s">
        <v>309</v>
      </c>
      <c r="D10" s="144" t="s">
        <v>490</v>
      </c>
      <c r="E10" s="145" t="s">
        <v>309</v>
      </c>
      <c r="F10" s="144" t="s">
        <v>490</v>
      </c>
      <c r="G10" s="145" t="s">
        <v>309</v>
      </c>
      <c r="H10" s="144" t="s">
        <v>490</v>
      </c>
      <c r="I10" s="319" t="s">
        <v>309</v>
      </c>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17">
        <v>15.755205037216641</v>
      </c>
      <c r="C11" s="118">
        <v>1.422034905489489</v>
      </c>
      <c r="D11" s="117">
        <v>84.782683289947073</v>
      </c>
      <c r="E11" s="118">
        <v>1.6629041897605923</v>
      </c>
      <c r="F11" s="117">
        <v>14.532847001168919</v>
      </c>
      <c r="G11" s="118">
        <v>1.2431781875088517</v>
      </c>
      <c r="H11" s="117">
        <v>15.96903651546419</v>
      </c>
      <c r="I11" s="188">
        <v>1.5740286893219335</v>
      </c>
      <c r="J11" s="119"/>
      <c r="K11" s="119"/>
      <c r="L11" s="119"/>
      <c r="M11" s="119"/>
      <c r="N11" s="119"/>
      <c r="O11" s="119"/>
      <c r="P11" s="119"/>
      <c r="Q11" s="119"/>
      <c r="R11" s="119"/>
      <c r="S11" s="119"/>
      <c r="T11" s="119"/>
      <c r="U11" s="119"/>
      <c r="V11" s="119"/>
      <c r="W11" s="119"/>
      <c r="X11" s="119"/>
      <c r="Y11" s="119"/>
      <c r="Z11" s="119"/>
      <c r="AA11" s="119"/>
      <c r="AB11" s="119"/>
    </row>
    <row r="12" spans="1:35">
      <c r="A12" s="191" t="s">
        <v>79</v>
      </c>
      <c r="B12" s="117">
        <v>43.062644093645837</v>
      </c>
      <c r="C12" s="118">
        <v>1.1680922750068246</v>
      </c>
      <c r="D12" s="117">
        <v>64.399472795739754</v>
      </c>
      <c r="E12" s="118">
        <v>0.95661221265263263</v>
      </c>
      <c r="F12" s="117">
        <v>38.486381422213697</v>
      </c>
      <c r="G12" s="118">
        <v>1.0964151943090727</v>
      </c>
      <c r="H12" s="117">
        <v>40.070680271568513</v>
      </c>
      <c r="I12" s="188">
        <v>1.2074599511623054</v>
      </c>
      <c r="J12" s="119"/>
      <c r="K12" s="119"/>
      <c r="L12" s="119"/>
      <c r="N12" s="119"/>
      <c r="O12" s="119"/>
      <c r="P12" s="119"/>
      <c r="Q12" s="119"/>
      <c r="R12" s="119"/>
      <c r="S12" s="119"/>
      <c r="T12" s="119"/>
      <c r="U12" s="119"/>
      <c r="V12" s="119"/>
      <c r="W12" s="119"/>
      <c r="X12" s="119"/>
      <c r="Y12" s="119"/>
      <c r="Z12" s="119"/>
      <c r="AA12" s="119"/>
      <c r="AB12" s="119"/>
    </row>
    <row r="13" spans="1:35">
      <c r="A13" s="191" t="s">
        <v>47</v>
      </c>
      <c r="B13" s="117">
        <v>15.704338934153879</v>
      </c>
      <c r="C13" s="118">
        <v>1.0344229394935753</v>
      </c>
      <c r="D13" s="117">
        <v>84.368024932663062</v>
      </c>
      <c r="E13" s="118">
        <v>1.1034599924632513</v>
      </c>
      <c r="F13" s="117">
        <v>15.423908498195781</v>
      </c>
      <c r="G13" s="118">
        <v>1.1664805346938756</v>
      </c>
      <c r="H13" s="117">
        <v>18.182931981453031</v>
      </c>
      <c r="I13" s="188">
        <v>1.1762682602342738</v>
      </c>
      <c r="J13" s="119"/>
      <c r="K13" s="119"/>
      <c r="L13" s="119"/>
      <c r="M13" s="119"/>
      <c r="N13" s="119"/>
      <c r="O13" s="119"/>
      <c r="P13" s="119"/>
      <c r="Q13" s="119"/>
      <c r="R13" s="119"/>
      <c r="S13" s="119"/>
      <c r="T13" s="119"/>
      <c r="U13" s="119"/>
      <c r="V13" s="119"/>
      <c r="W13" s="119"/>
      <c r="X13" s="119"/>
      <c r="Y13" s="119"/>
      <c r="Z13" s="119"/>
      <c r="AA13" s="119"/>
      <c r="AB13" s="119"/>
    </row>
    <row r="14" spans="1:35">
      <c r="A14" s="191" t="s">
        <v>44</v>
      </c>
      <c r="B14" s="117">
        <v>11.343590906634599</v>
      </c>
      <c r="C14" s="118">
        <v>0.75005054849793928</v>
      </c>
      <c r="D14" s="117">
        <v>76.422100972898349</v>
      </c>
      <c r="E14" s="118">
        <v>1.4531034083136192</v>
      </c>
      <c r="F14" s="117">
        <v>14.0799185596497</v>
      </c>
      <c r="G14" s="118">
        <v>0.88770226700836352</v>
      </c>
      <c r="H14" s="117">
        <v>13.483474257832309</v>
      </c>
      <c r="I14" s="188">
        <v>0.82242917337114818</v>
      </c>
      <c r="J14" s="119"/>
      <c r="K14" s="119"/>
      <c r="L14" s="119"/>
      <c r="M14" s="119"/>
      <c r="N14" s="119"/>
      <c r="O14" s="119"/>
      <c r="P14" s="119"/>
      <c r="Q14" s="119"/>
      <c r="R14" s="119"/>
      <c r="S14" s="119"/>
      <c r="T14" s="119"/>
      <c r="U14" s="119"/>
      <c r="V14" s="119"/>
      <c r="W14" s="119"/>
      <c r="X14" s="119"/>
      <c r="Y14" s="119"/>
      <c r="Z14" s="119"/>
      <c r="AA14" s="119"/>
      <c r="AB14" s="119"/>
    </row>
    <row r="15" spans="1:35">
      <c r="A15" s="191" t="s">
        <v>74</v>
      </c>
      <c r="B15" s="117">
        <v>32.708387044987909</v>
      </c>
      <c r="C15" s="118">
        <v>0.86267956047895844</v>
      </c>
      <c r="D15" s="117">
        <v>76.391796620224156</v>
      </c>
      <c r="E15" s="118">
        <v>0.84616042513431466</v>
      </c>
      <c r="F15" s="117">
        <v>27.382215599437519</v>
      </c>
      <c r="G15" s="118">
        <v>0.79537135625270738</v>
      </c>
      <c r="H15" s="117">
        <v>22.04136032707661</v>
      </c>
      <c r="I15" s="188">
        <v>0.78150983758405024</v>
      </c>
      <c r="J15" s="119"/>
      <c r="K15" s="119"/>
      <c r="L15" s="119"/>
      <c r="M15" s="119"/>
      <c r="N15" s="119"/>
      <c r="O15" s="119"/>
      <c r="P15" s="119"/>
      <c r="Q15" s="119"/>
      <c r="R15" s="119"/>
      <c r="S15" s="119"/>
      <c r="T15" s="119"/>
      <c r="U15" s="119"/>
      <c r="V15" s="119"/>
      <c r="W15" s="119"/>
      <c r="X15" s="119"/>
      <c r="Y15" s="119"/>
      <c r="Z15" s="119"/>
      <c r="AA15" s="119"/>
      <c r="AB15" s="119"/>
    </row>
    <row r="16" spans="1:35">
      <c r="A16" s="320" t="s">
        <v>34</v>
      </c>
      <c r="B16" s="223">
        <v>22.669730794132409</v>
      </c>
      <c r="C16" s="224">
        <v>1.0201056946110763</v>
      </c>
      <c r="D16" s="223">
        <v>77.333661500653108</v>
      </c>
      <c r="E16" s="224">
        <v>1.0927416761421729</v>
      </c>
      <c r="F16" s="223">
        <v>22.240841865770459</v>
      </c>
      <c r="G16" s="224">
        <v>0.94045303934627977</v>
      </c>
      <c r="H16" s="223">
        <v>18.005700565342181</v>
      </c>
      <c r="I16" s="225">
        <v>0.94213365649004965</v>
      </c>
      <c r="J16" s="119"/>
      <c r="K16" s="119"/>
      <c r="L16" s="119"/>
      <c r="M16" s="119"/>
      <c r="N16" s="119"/>
      <c r="O16" s="119"/>
      <c r="P16" s="119"/>
      <c r="Q16" s="119"/>
      <c r="R16" s="119"/>
      <c r="S16" s="119"/>
      <c r="T16" s="119"/>
      <c r="U16" s="119"/>
      <c r="V16" s="119"/>
      <c r="W16" s="119"/>
      <c r="X16" s="119"/>
      <c r="Y16" s="119"/>
      <c r="Z16" s="119"/>
      <c r="AA16" s="119"/>
      <c r="AB16" s="119"/>
    </row>
    <row r="17" spans="1:28">
      <c r="A17" s="191" t="s">
        <v>46</v>
      </c>
      <c r="B17" s="117">
        <v>19.928644397881921</v>
      </c>
      <c r="C17" s="118">
        <v>0.98455995448067313</v>
      </c>
      <c r="D17" s="117">
        <v>69.610382975482111</v>
      </c>
      <c r="E17" s="118">
        <v>0.95523625705351178</v>
      </c>
      <c r="F17" s="117">
        <v>20.02841505987227</v>
      </c>
      <c r="G17" s="118">
        <v>0.92293972427170223</v>
      </c>
      <c r="H17" s="117">
        <v>23.265249014254991</v>
      </c>
      <c r="I17" s="188">
        <v>1.0414754059520008</v>
      </c>
      <c r="J17" s="119"/>
      <c r="K17" s="119"/>
      <c r="L17" s="119"/>
      <c r="M17" s="119"/>
      <c r="N17" s="119"/>
      <c r="O17" s="119"/>
      <c r="P17" s="119"/>
      <c r="Q17" s="119"/>
      <c r="R17" s="119"/>
      <c r="S17" s="119"/>
      <c r="T17" s="119"/>
      <c r="U17" s="119"/>
      <c r="V17" s="119"/>
      <c r="W17" s="119"/>
      <c r="X17" s="119"/>
      <c r="Y17" s="119"/>
      <c r="Z17" s="119"/>
      <c r="AA17" s="119"/>
      <c r="AB17" s="119"/>
    </row>
    <row r="18" spans="1:28">
      <c r="A18" s="191" t="s">
        <v>32</v>
      </c>
      <c r="B18" s="117">
        <v>23.194627073216839</v>
      </c>
      <c r="C18" s="118">
        <v>1.1442220189931891</v>
      </c>
      <c r="D18" s="117">
        <v>78.954255504308733</v>
      </c>
      <c r="E18" s="118">
        <v>0.82013905465838888</v>
      </c>
      <c r="F18" s="117">
        <v>26.225156953355668</v>
      </c>
      <c r="G18" s="118">
        <v>1.2484646098947809</v>
      </c>
      <c r="H18" s="117">
        <v>25.820910556809029</v>
      </c>
      <c r="I18" s="188">
        <v>1.1829871573250577</v>
      </c>
      <c r="J18" s="119"/>
      <c r="K18" s="119"/>
      <c r="L18" s="119"/>
      <c r="M18" s="119"/>
      <c r="N18" s="119"/>
      <c r="O18" s="119"/>
      <c r="P18" s="119"/>
      <c r="Q18" s="119"/>
      <c r="R18" s="119"/>
      <c r="S18" s="119"/>
      <c r="T18" s="119"/>
      <c r="U18" s="119"/>
      <c r="V18" s="119"/>
      <c r="W18" s="119"/>
      <c r="X18" s="119"/>
      <c r="Y18" s="119"/>
      <c r="Z18" s="119"/>
      <c r="AA18" s="119"/>
      <c r="AB18" s="119"/>
    </row>
    <row r="19" spans="1:28">
      <c r="A19" s="191" t="s">
        <v>75</v>
      </c>
      <c r="B19" s="117">
        <v>23.30585232689717</v>
      </c>
      <c r="C19" s="118">
        <v>1.084572742999913</v>
      </c>
      <c r="D19" s="117">
        <v>63.840491149750399</v>
      </c>
      <c r="E19" s="118">
        <v>1.182938697920491</v>
      </c>
      <c r="F19" s="117">
        <v>28.293538258416358</v>
      </c>
      <c r="G19" s="118">
        <v>1.2606100691997841</v>
      </c>
      <c r="H19" s="117">
        <v>27.81308116432945</v>
      </c>
      <c r="I19" s="188">
        <v>1.4260786361616278</v>
      </c>
      <c r="J19" s="119"/>
      <c r="K19" s="119"/>
      <c r="L19" s="119"/>
      <c r="M19" s="119"/>
      <c r="N19" s="119"/>
      <c r="O19" s="119"/>
      <c r="P19" s="119"/>
      <c r="Q19" s="119"/>
      <c r="R19" s="119"/>
      <c r="S19" s="119"/>
      <c r="T19" s="119"/>
      <c r="U19" s="119"/>
      <c r="V19" s="119"/>
      <c r="W19" s="119"/>
      <c r="X19" s="119"/>
      <c r="Y19" s="119"/>
      <c r="Z19" s="119"/>
      <c r="AA19" s="119"/>
      <c r="AB19" s="119"/>
    </row>
    <row r="20" spans="1:28">
      <c r="A20" s="191" t="s">
        <v>37</v>
      </c>
      <c r="B20" s="117">
        <v>10.82078357331495</v>
      </c>
      <c r="C20" s="118">
        <v>0.99678050080647118</v>
      </c>
      <c r="D20" s="117">
        <v>94.79915271725541</v>
      </c>
      <c r="E20" s="118">
        <v>0.55444024412831683</v>
      </c>
      <c r="F20" s="117">
        <v>12.760324448544861</v>
      </c>
      <c r="G20" s="118">
        <v>1.0984236863661274</v>
      </c>
      <c r="H20" s="117">
        <v>5.4768180387535574</v>
      </c>
      <c r="I20" s="188">
        <v>0.66267253114776747</v>
      </c>
      <c r="J20" s="119"/>
      <c r="K20" s="119"/>
      <c r="L20" s="119"/>
      <c r="M20" s="119"/>
      <c r="N20" s="119"/>
      <c r="O20" s="119"/>
      <c r="P20" s="119"/>
      <c r="Q20" s="119"/>
      <c r="R20" s="119"/>
      <c r="S20" s="119"/>
      <c r="T20" s="119"/>
      <c r="U20" s="119"/>
      <c r="V20" s="119"/>
      <c r="W20" s="119"/>
      <c r="X20" s="119"/>
      <c r="Y20" s="119"/>
      <c r="Z20" s="119"/>
      <c r="AA20" s="119"/>
      <c r="AB20" s="119"/>
    </row>
    <row r="21" spans="1:28" ht="14" thickBot="1">
      <c r="A21" s="192" t="s">
        <v>67</v>
      </c>
      <c r="B21" s="193">
        <v>18.788463630528081</v>
      </c>
      <c r="C21" s="194">
        <v>0.58670879813205412</v>
      </c>
      <c r="D21" s="193">
        <v>83.463143964414115</v>
      </c>
      <c r="E21" s="194">
        <v>0.66248066174085285</v>
      </c>
      <c r="F21" s="193">
        <v>17.11590702063863</v>
      </c>
      <c r="G21" s="194">
        <v>0.52931434464066474</v>
      </c>
      <c r="H21" s="193">
        <v>13.66267676125279</v>
      </c>
      <c r="I21" s="195">
        <v>0.49395655512097042</v>
      </c>
      <c r="J21" s="119"/>
      <c r="K21" s="119"/>
      <c r="L21" s="119"/>
      <c r="M21" s="119"/>
      <c r="N21" s="119"/>
      <c r="O21" s="119"/>
      <c r="P21" s="119"/>
      <c r="Q21" s="119"/>
      <c r="R21" s="119"/>
      <c r="S21" s="119"/>
      <c r="T21" s="119"/>
      <c r="U21" s="119"/>
      <c r="V21" s="119"/>
      <c r="W21" s="119"/>
      <c r="X21" s="119"/>
      <c r="Y21" s="119"/>
      <c r="Z21" s="119"/>
      <c r="AA21" s="119"/>
      <c r="AB21" s="119"/>
    </row>
    <row r="22" spans="1:28">
      <c r="A22" s="124"/>
      <c r="B22" s="117"/>
      <c r="C22" s="118"/>
      <c r="D22" s="117"/>
      <c r="E22" s="118"/>
      <c r="F22" s="117"/>
      <c r="G22" s="118"/>
      <c r="H22" s="117"/>
      <c r="I22" s="118"/>
      <c r="J22" s="119"/>
      <c r="K22" s="119"/>
      <c r="L22" s="119"/>
      <c r="M22" s="119"/>
      <c r="N22" s="119"/>
      <c r="O22" s="119"/>
      <c r="P22" s="119"/>
      <c r="Q22" s="119"/>
      <c r="R22" s="119"/>
      <c r="S22" s="119"/>
      <c r="T22" s="119"/>
      <c r="U22" s="119"/>
      <c r="V22" s="119"/>
      <c r="W22" s="119"/>
      <c r="X22" s="119"/>
      <c r="Y22" s="119"/>
      <c r="Z22" s="119"/>
      <c r="AA22" s="119"/>
      <c r="AB22" s="119"/>
    </row>
    <row r="23" spans="1:28">
      <c r="A23" s="89" t="s">
        <v>225</v>
      </c>
      <c r="B23" s="117"/>
      <c r="C23" s="118"/>
      <c r="D23" s="117"/>
      <c r="E23" s="118"/>
      <c r="F23" s="117"/>
      <c r="G23" s="118"/>
      <c r="H23" s="117"/>
      <c r="I23" s="118"/>
      <c r="J23" s="119"/>
      <c r="K23" s="119"/>
      <c r="L23" s="119"/>
      <c r="M23" s="119"/>
      <c r="N23" s="119"/>
      <c r="O23" s="119"/>
      <c r="P23" s="119"/>
      <c r="Q23" s="119"/>
      <c r="R23" s="119"/>
      <c r="S23" s="119"/>
      <c r="T23" s="119"/>
      <c r="U23" s="119"/>
      <c r="V23" s="119"/>
      <c r="W23" s="119"/>
      <c r="X23" s="119"/>
      <c r="Y23" s="119"/>
      <c r="Z23" s="119"/>
      <c r="AA23" s="119"/>
      <c r="AB23" s="119"/>
    </row>
    <row r="24" spans="1:28">
      <c r="A24" s="82" t="s">
        <v>456</v>
      </c>
    </row>
    <row r="25" spans="1:28">
      <c r="A25" s="80" t="s">
        <v>320</v>
      </c>
    </row>
    <row r="26" spans="1:28">
      <c r="A26" s="75"/>
    </row>
    <row r="65" spans="1:1">
      <c r="A65" s="82" t="s">
        <v>316</v>
      </c>
    </row>
    <row r="66" spans="1:1">
      <c r="A66" s="82" t="s">
        <v>431</v>
      </c>
    </row>
    <row r="67" spans="1:1">
      <c r="A67" s="82" t="s">
        <v>430</v>
      </c>
    </row>
    <row r="68" spans="1:1">
      <c r="A68" s="82" t="s">
        <v>429</v>
      </c>
    </row>
  </sheetData>
  <sortState xmlns:xlrd2="http://schemas.microsoft.com/office/spreadsheetml/2017/richdata2" ref="A11:I21">
    <sortCondition ref="A11"/>
  </sortState>
  <customSheetViews>
    <customSheetView guid="{D5EBC263-696F-49EE-8F70-9720399D0AE4}" scale="80" showGridLines="0">
      <selection activeCell="B9" sqref="B9:C9"/>
      <pageMargins left="0.7" right="0.7" top="0.75" bottom="0.75" header="0.3" footer="0.3"/>
      <pageSetup paperSize="9" orientation="portrait" r:id="rId1"/>
    </customSheetView>
    <customSheetView guid="{353D1C49-C974-412E-95D5-6B2FB5C60A84}" scale="80" showGridLines="0">
      <selection activeCell="B9" sqref="B9:C9"/>
      <pageMargins left="0.7" right="0.7" top="0.75" bottom="0.75" header="0.3" footer="0.3"/>
      <pageSetup paperSize="9" orientation="portrait" r:id="rId2"/>
    </customSheetView>
  </customSheetViews>
  <mergeCells count="6">
    <mergeCell ref="A7:A10"/>
    <mergeCell ref="B8:I8"/>
    <mergeCell ref="B9:C9"/>
    <mergeCell ref="D9:E9"/>
    <mergeCell ref="F9:G9"/>
    <mergeCell ref="H9:I9"/>
  </mergeCells>
  <pageMargins left="0.7" right="0.7" top="0.75" bottom="0.75" header="0.3" footer="0.3"/>
  <pageSetup paperSize="9" orientation="portrait"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AO58"/>
  <sheetViews>
    <sheetView showGridLines="0" topLeftCell="A9" zoomScaleNormal="100" workbookViewId="0"/>
  </sheetViews>
  <sheetFormatPr baseColWidth="10" defaultColWidth="9.1640625" defaultRowHeight="13"/>
  <cols>
    <col min="1" max="1" width="34" style="82" customWidth="1"/>
    <col min="2" max="16384" width="9.1640625" style="82"/>
  </cols>
  <sheetData>
    <row r="1" spans="1:41">
      <c r="A1" s="43" t="str">
        <f ca="1">RIGHT(CELL("Filename",A1),LEN(CELL("Filename",A1))-FIND("]",CELL("Filename",A1)))</f>
        <v>Tabela BMUL.TR1.TC_DISCLIM</v>
      </c>
      <c r="J1" s="77" t="s">
        <v>359</v>
      </c>
      <c r="K1" s="132"/>
      <c r="L1" s="132"/>
      <c r="M1" s="132"/>
      <c r="N1" s="132"/>
      <c r="O1" s="146"/>
    </row>
    <row r="2" spans="1:41">
      <c r="A2" s="43" t="s">
        <v>270</v>
      </c>
      <c r="J2" s="15" t="s">
        <v>395</v>
      </c>
      <c r="K2" s="132"/>
      <c r="L2" s="132"/>
      <c r="M2" s="132"/>
      <c r="N2" s="132"/>
      <c r="O2" s="146"/>
    </row>
    <row r="3" spans="1:41">
      <c r="A3" s="124" t="s">
        <v>517</v>
      </c>
      <c r="C3" s="133"/>
      <c r="O3" s="14"/>
    </row>
    <row r="4" spans="1:41">
      <c r="A4" s="184" t="s">
        <v>98</v>
      </c>
      <c r="O4" s="138"/>
    </row>
    <row r="5" spans="1:41">
      <c r="A5" s="43"/>
    </row>
    <row r="6" spans="1:41" ht="14" thickBot="1">
      <c r="A6" s="132"/>
      <c r="G6" s="132"/>
      <c r="H6" s="132"/>
    </row>
    <row r="7" spans="1:41" s="199" customFormat="1" ht="25" customHeight="1">
      <c r="A7" s="444"/>
      <c r="B7" s="475" t="s">
        <v>616</v>
      </c>
      <c r="C7" s="476"/>
      <c r="D7" s="476"/>
      <c r="E7" s="476"/>
      <c r="F7" s="476"/>
      <c r="G7" s="476"/>
      <c r="H7" s="476"/>
      <c r="I7" s="476"/>
      <c r="J7" s="476"/>
      <c r="K7" s="476"/>
      <c r="L7" s="476"/>
      <c r="M7" s="476"/>
      <c r="N7" s="476"/>
      <c r="O7" s="476"/>
      <c r="P7" s="477"/>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9"/>
    </row>
    <row r="8" spans="1:41" s="199" customFormat="1" ht="32.25" customHeight="1">
      <c r="A8" s="430"/>
      <c r="B8" s="457" t="s">
        <v>211</v>
      </c>
      <c r="C8" s="457" t="s">
        <v>9</v>
      </c>
      <c r="D8" s="457" t="s">
        <v>9</v>
      </c>
      <c r="E8" s="457" t="s">
        <v>9</v>
      </c>
      <c r="F8" s="457" t="s">
        <v>9</v>
      </c>
      <c r="G8" s="457" t="s">
        <v>9</v>
      </c>
      <c r="H8" s="457" t="s">
        <v>9</v>
      </c>
      <c r="I8" s="457" t="s">
        <v>9</v>
      </c>
      <c r="J8" s="457" t="s">
        <v>9</v>
      </c>
      <c r="K8" s="457" t="s">
        <v>9</v>
      </c>
      <c r="L8" s="457" t="s">
        <v>212</v>
      </c>
      <c r="M8" s="457" t="s">
        <v>14</v>
      </c>
      <c r="N8" s="457" t="s">
        <v>14</v>
      </c>
      <c r="O8" s="457" t="s">
        <v>14</v>
      </c>
      <c r="P8" s="457" t="s">
        <v>14</v>
      </c>
      <c r="Q8" s="457" t="s">
        <v>14</v>
      </c>
      <c r="R8" s="457" t="s">
        <v>14</v>
      </c>
      <c r="S8" s="457" t="s">
        <v>14</v>
      </c>
      <c r="T8" s="457" t="s">
        <v>14</v>
      </c>
      <c r="U8" s="457" t="s">
        <v>14</v>
      </c>
      <c r="V8" s="457" t="s">
        <v>213</v>
      </c>
      <c r="W8" s="457" t="s">
        <v>13</v>
      </c>
      <c r="X8" s="457" t="s">
        <v>13</v>
      </c>
      <c r="Y8" s="457" t="s">
        <v>13</v>
      </c>
      <c r="Z8" s="457" t="s">
        <v>13</v>
      </c>
      <c r="AA8" s="457" t="s">
        <v>13</v>
      </c>
      <c r="AB8" s="457" t="s">
        <v>13</v>
      </c>
      <c r="AC8" s="457" t="s">
        <v>13</v>
      </c>
      <c r="AD8" s="457" t="s">
        <v>13</v>
      </c>
      <c r="AE8" s="457" t="s">
        <v>13</v>
      </c>
      <c r="AF8" s="457" t="s">
        <v>214</v>
      </c>
      <c r="AG8" s="457" t="s">
        <v>15</v>
      </c>
      <c r="AH8" s="457" t="s">
        <v>15</v>
      </c>
      <c r="AI8" s="457" t="s">
        <v>15</v>
      </c>
      <c r="AJ8" s="457" t="s">
        <v>15</v>
      </c>
      <c r="AK8" s="457" t="s">
        <v>15</v>
      </c>
      <c r="AL8" s="457" t="s">
        <v>15</v>
      </c>
      <c r="AM8" s="457" t="s">
        <v>15</v>
      </c>
      <c r="AN8" s="457" t="s">
        <v>15</v>
      </c>
      <c r="AO8" s="480" t="s">
        <v>15</v>
      </c>
    </row>
    <row r="9" spans="1:41" s="199" customFormat="1" ht="56.25" customHeight="1">
      <c r="A9" s="430"/>
      <c r="B9" s="374" t="s">
        <v>2</v>
      </c>
      <c r="C9" s="374"/>
      <c r="D9" s="374" t="s">
        <v>3</v>
      </c>
      <c r="E9" s="374"/>
      <c r="F9" s="374" t="s">
        <v>4</v>
      </c>
      <c r="G9" s="374"/>
      <c r="H9" s="374" t="s">
        <v>554</v>
      </c>
      <c r="I9" s="374"/>
      <c r="J9" s="374" t="s">
        <v>555</v>
      </c>
      <c r="K9" s="374"/>
      <c r="L9" s="374" t="s">
        <v>2</v>
      </c>
      <c r="M9" s="374"/>
      <c r="N9" s="374" t="s">
        <v>3</v>
      </c>
      <c r="O9" s="374"/>
      <c r="P9" s="374" t="s">
        <v>4</v>
      </c>
      <c r="Q9" s="374"/>
      <c r="R9" s="374" t="s">
        <v>554</v>
      </c>
      <c r="S9" s="374"/>
      <c r="T9" s="374" t="s">
        <v>555</v>
      </c>
      <c r="U9" s="374"/>
      <c r="V9" s="374" t="s">
        <v>2</v>
      </c>
      <c r="W9" s="374"/>
      <c r="X9" s="374" t="s">
        <v>3</v>
      </c>
      <c r="Y9" s="374"/>
      <c r="Z9" s="374" t="s">
        <v>4</v>
      </c>
      <c r="AA9" s="374"/>
      <c r="AB9" s="374" t="s">
        <v>554</v>
      </c>
      <c r="AC9" s="374"/>
      <c r="AD9" s="374" t="s">
        <v>555</v>
      </c>
      <c r="AE9" s="374"/>
      <c r="AF9" s="374" t="s">
        <v>2</v>
      </c>
      <c r="AG9" s="374"/>
      <c r="AH9" s="374" t="s">
        <v>3</v>
      </c>
      <c r="AI9" s="374"/>
      <c r="AJ9" s="374" t="s">
        <v>4</v>
      </c>
      <c r="AK9" s="374"/>
      <c r="AL9" s="374" t="s">
        <v>554</v>
      </c>
      <c r="AM9" s="374"/>
      <c r="AN9" s="374" t="s">
        <v>555</v>
      </c>
      <c r="AO9" s="375"/>
    </row>
    <row r="10" spans="1:41" s="80" customFormat="1" ht="19" customHeight="1">
      <c r="A10" s="431"/>
      <c r="B10" s="73" t="s">
        <v>100</v>
      </c>
      <c r="C10" s="74" t="s">
        <v>423</v>
      </c>
      <c r="D10" s="73" t="s">
        <v>100</v>
      </c>
      <c r="E10" s="74" t="s">
        <v>423</v>
      </c>
      <c r="F10" s="73" t="s">
        <v>100</v>
      </c>
      <c r="G10" s="74" t="s">
        <v>423</v>
      </c>
      <c r="H10" s="73" t="s">
        <v>419</v>
      </c>
      <c r="I10" s="74" t="s">
        <v>309</v>
      </c>
      <c r="J10" s="73" t="s">
        <v>419</v>
      </c>
      <c r="K10" s="74" t="s">
        <v>309</v>
      </c>
      <c r="L10" s="73" t="s">
        <v>100</v>
      </c>
      <c r="M10" s="74" t="s">
        <v>423</v>
      </c>
      <c r="N10" s="73" t="s">
        <v>100</v>
      </c>
      <c r="O10" s="74" t="s">
        <v>423</v>
      </c>
      <c r="P10" s="73" t="s">
        <v>100</v>
      </c>
      <c r="Q10" s="74" t="s">
        <v>423</v>
      </c>
      <c r="R10" s="73" t="s">
        <v>419</v>
      </c>
      <c r="S10" s="74" t="s">
        <v>309</v>
      </c>
      <c r="T10" s="73" t="s">
        <v>419</v>
      </c>
      <c r="U10" s="74" t="s">
        <v>309</v>
      </c>
      <c r="V10" s="73" t="s">
        <v>100</v>
      </c>
      <c r="W10" s="74" t="s">
        <v>423</v>
      </c>
      <c r="X10" s="73" t="s">
        <v>100</v>
      </c>
      <c r="Y10" s="74" t="s">
        <v>423</v>
      </c>
      <c r="Z10" s="73" t="s">
        <v>100</v>
      </c>
      <c r="AA10" s="74" t="s">
        <v>423</v>
      </c>
      <c r="AB10" s="73" t="s">
        <v>419</v>
      </c>
      <c r="AC10" s="74" t="s">
        <v>309</v>
      </c>
      <c r="AD10" s="73" t="s">
        <v>419</v>
      </c>
      <c r="AE10" s="74" t="s">
        <v>309</v>
      </c>
      <c r="AF10" s="73" t="s">
        <v>100</v>
      </c>
      <c r="AG10" s="74" t="s">
        <v>423</v>
      </c>
      <c r="AH10" s="73" t="s">
        <v>215</v>
      </c>
      <c r="AI10" s="74" t="s">
        <v>423</v>
      </c>
      <c r="AJ10" s="73" t="s">
        <v>100</v>
      </c>
      <c r="AK10" s="74" t="s">
        <v>423</v>
      </c>
      <c r="AL10" s="73" t="s">
        <v>419</v>
      </c>
      <c r="AM10" s="74" t="s">
        <v>309</v>
      </c>
      <c r="AN10" s="73" t="s">
        <v>419</v>
      </c>
      <c r="AO10" s="190" t="s">
        <v>309</v>
      </c>
    </row>
    <row r="11" spans="1:41">
      <c r="A11" s="313" t="s">
        <v>49</v>
      </c>
      <c r="B11" s="87" t="s">
        <v>5</v>
      </c>
      <c r="C11" s="88" t="s">
        <v>5</v>
      </c>
      <c r="D11" s="87">
        <v>25.066085412114859</v>
      </c>
      <c r="E11" s="88">
        <v>1.5059011173405834</v>
      </c>
      <c r="F11" s="87">
        <v>23.69703807529778</v>
      </c>
      <c r="G11" s="88">
        <v>1.8482041083386171</v>
      </c>
      <c r="H11" s="87" t="s">
        <v>5</v>
      </c>
      <c r="I11" s="88" t="s">
        <v>5</v>
      </c>
      <c r="J11" s="87">
        <v>-1.3690472841262817</v>
      </c>
      <c r="K11" s="88">
        <v>2.3840293884277344</v>
      </c>
      <c r="L11" s="87" t="s">
        <v>5</v>
      </c>
      <c r="M11" s="88" t="s">
        <v>5</v>
      </c>
      <c r="N11" s="87">
        <v>73.149884414240205</v>
      </c>
      <c r="O11" s="88">
        <v>1.5582347589154353</v>
      </c>
      <c r="P11" s="87">
        <v>75.700797411149381</v>
      </c>
      <c r="Q11" s="88">
        <v>2.150057093348424</v>
      </c>
      <c r="R11" s="87" t="s">
        <v>5</v>
      </c>
      <c r="S11" s="88" t="s">
        <v>5</v>
      </c>
      <c r="T11" s="87">
        <v>2.5509130954742432</v>
      </c>
      <c r="U11" s="88">
        <v>2.6553421020507812</v>
      </c>
      <c r="V11" s="87" t="s">
        <v>5</v>
      </c>
      <c r="W11" s="88" t="s">
        <v>5</v>
      </c>
      <c r="X11" s="87">
        <v>29.463352065986012</v>
      </c>
      <c r="Y11" s="88">
        <v>1.4800592425907504</v>
      </c>
      <c r="Z11" s="87">
        <v>26.302997376055529</v>
      </c>
      <c r="AA11" s="88">
        <v>1.9861490437239686</v>
      </c>
      <c r="AB11" s="87" t="s">
        <v>5</v>
      </c>
      <c r="AC11" s="88" t="s">
        <v>5</v>
      </c>
      <c r="AD11" s="87">
        <v>-3.1603546142578125</v>
      </c>
      <c r="AE11" s="88">
        <v>2.4769666194915771</v>
      </c>
      <c r="AF11" s="87" t="s">
        <v>5</v>
      </c>
      <c r="AG11" s="88" t="s">
        <v>5</v>
      </c>
      <c r="AH11" s="87">
        <v>27.728746376950181</v>
      </c>
      <c r="AI11" s="88">
        <v>1.4977272848471617</v>
      </c>
      <c r="AJ11" s="301">
        <v>26.232926317253138</v>
      </c>
      <c r="AK11" s="238">
        <v>2.4403904836052552</v>
      </c>
      <c r="AL11" s="301" t="s">
        <v>5</v>
      </c>
      <c r="AM11" s="238" t="s">
        <v>5</v>
      </c>
      <c r="AN11" s="301">
        <v>-1.4958200454711914</v>
      </c>
      <c r="AO11" s="239">
        <v>2.8633358478546143</v>
      </c>
    </row>
    <row r="12" spans="1:41">
      <c r="A12" s="313" t="s">
        <v>52</v>
      </c>
      <c r="B12" s="87" t="s">
        <v>5</v>
      </c>
      <c r="C12" s="88" t="s">
        <v>5</v>
      </c>
      <c r="D12" s="87">
        <v>21.155122052599459</v>
      </c>
      <c r="E12" s="88">
        <v>1.2495195489385993</v>
      </c>
      <c r="F12" s="87">
        <v>22.20309750413637</v>
      </c>
      <c r="G12" s="88">
        <v>1.0508898894883063</v>
      </c>
      <c r="H12" s="87" t="s">
        <v>5</v>
      </c>
      <c r="I12" s="88" t="s">
        <v>5</v>
      </c>
      <c r="J12" s="87">
        <v>1.0479754209518433</v>
      </c>
      <c r="K12" s="88">
        <v>1.6326875686645508</v>
      </c>
      <c r="L12" s="87" t="s">
        <v>5</v>
      </c>
      <c r="M12" s="88" t="s">
        <v>5</v>
      </c>
      <c r="N12" s="87">
        <v>73.882375544610625</v>
      </c>
      <c r="O12" s="88">
        <v>1.2734539232435804</v>
      </c>
      <c r="P12" s="87">
        <v>72.718569168306686</v>
      </c>
      <c r="Q12" s="88">
        <v>1.3963382871689587</v>
      </c>
      <c r="R12" s="87" t="s">
        <v>5</v>
      </c>
      <c r="S12" s="88" t="s">
        <v>5</v>
      </c>
      <c r="T12" s="87">
        <v>-1.1638063192367554</v>
      </c>
      <c r="U12" s="88">
        <v>1.8898268938064575</v>
      </c>
      <c r="V12" s="87" t="s">
        <v>5</v>
      </c>
      <c r="W12" s="88" t="s">
        <v>5</v>
      </c>
      <c r="X12" s="87">
        <v>27.96314420457308</v>
      </c>
      <c r="Y12" s="88">
        <v>1.3092527417834505</v>
      </c>
      <c r="Z12" s="87">
        <v>27.440660093536142</v>
      </c>
      <c r="AA12" s="88">
        <v>1.3699779527413225</v>
      </c>
      <c r="AB12" s="87" t="s">
        <v>5</v>
      </c>
      <c r="AC12" s="88" t="s">
        <v>5</v>
      </c>
      <c r="AD12" s="87">
        <v>-0.52248412370681763</v>
      </c>
      <c r="AE12" s="88">
        <v>1.8949887752532959</v>
      </c>
      <c r="AF12" s="87" t="s">
        <v>5</v>
      </c>
      <c r="AG12" s="88" t="s">
        <v>5</v>
      </c>
      <c r="AH12" s="87">
        <v>21.621336792322261</v>
      </c>
      <c r="AI12" s="88">
        <v>1.0998081570435585</v>
      </c>
      <c r="AJ12" s="87">
        <v>22.907096221732271</v>
      </c>
      <c r="AK12" s="88">
        <v>1.258052518106656</v>
      </c>
      <c r="AL12" s="87" t="s">
        <v>5</v>
      </c>
      <c r="AM12" s="88" t="s">
        <v>5</v>
      </c>
      <c r="AN12" s="87">
        <v>1.285759449005127</v>
      </c>
      <c r="AO12" s="210">
        <v>1.67100989818573</v>
      </c>
    </row>
    <row r="13" spans="1:41">
      <c r="A13" s="313" t="s">
        <v>60</v>
      </c>
      <c r="B13" s="87">
        <v>22.950105090509819</v>
      </c>
      <c r="C13" s="88">
        <v>1.129376000301449</v>
      </c>
      <c r="D13" s="87">
        <v>26.765667760226432</v>
      </c>
      <c r="E13" s="88">
        <v>1.6309610650391517</v>
      </c>
      <c r="F13" s="87">
        <v>25.733357751140709</v>
      </c>
      <c r="G13" s="88">
        <v>1.088284373906536</v>
      </c>
      <c r="H13" s="87">
        <v>2.7832527160644531</v>
      </c>
      <c r="I13" s="88">
        <v>1.5683919191360474</v>
      </c>
      <c r="J13" s="87">
        <v>-1.0323100090026855</v>
      </c>
      <c r="K13" s="88">
        <v>1.9607133865356445</v>
      </c>
      <c r="L13" s="87">
        <v>69.218167470992739</v>
      </c>
      <c r="M13" s="88">
        <v>1.6003911914272466</v>
      </c>
      <c r="N13" s="87">
        <v>66.274301371212857</v>
      </c>
      <c r="O13" s="88">
        <v>1.838484430609215</v>
      </c>
      <c r="P13" s="87">
        <v>69.735005939790142</v>
      </c>
      <c r="Q13" s="88">
        <v>1.3007353993520385</v>
      </c>
      <c r="R13" s="87">
        <v>0.51683849096298218</v>
      </c>
      <c r="S13" s="88">
        <v>2.0623202323913574</v>
      </c>
      <c r="T13" s="87">
        <v>3.4607045650482178</v>
      </c>
      <c r="U13" s="88">
        <v>2.2520961761474609</v>
      </c>
      <c r="V13" s="87">
        <v>27.677593910826559</v>
      </c>
      <c r="W13" s="88">
        <v>1.4600661756972866</v>
      </c>
      <c r="X13" s="87">
        <v>31.530230695558661</v>
      </c>
      <c r="Y13" s="88">
        <v>1.8326058329889721</v>
      </c>
      <c r="Z13" s="87">
        <v>29.03145096686745</v>
      </c>
      <c r="AA13" s="88">
        <v>1.2270890550747493</v>
      </c>
      <c r="AB13" s="87">
        <v>1.3538570404052734</v>
      </c>
      <c r="AC13" s="88">
        <v>1.9072338342666626</v>
      </c>
      <c r="AD13" s="87">
        <v>-2.4987797737121582</v>
      </c>
      <c r="AE13" s="88">
        <v>2.205491304397583</v>
      </c>
      <c r="AF13" s="87">
        <v>38.584256019980131</v>
      </c>
      <c r="AG13" s="88">
        <v>1.2178134592211201</v>
      </c>
      <c r="AH13" s="87">
        <v>25.31620907134289</v>
      </c>
      <c r="AI13" s="88">
        <v>1.5358844198644224</v>
      </c>
      <c r="AJ13" s="87">
        <v>24.97029993609241</v>
      </c>
      <c r="AK13" s="88">
        <v>0.85085264267357386</v>
      </c>
      <c r="AL13" s="87">
        <v>-13.613956451416016</v>
      </c>
      <c r="AM13" s="88">
        <v>1.4856041669845581</v>
      </c>
      <c r="AN13" s="87">
        <v>-0.34590914845466614</v>
      </c>
      <c r="AO13" s="210">
        <v>1.7558163404464722</v>
      </c>
    </row>
    <row r="14" spans="1:41">
      <c r="A14" s="313" t="s">
        <v>64</v>
      </c>
      <c r="B14" s="87">
        <v>22.96742947631223</v>
      </c>
      <c r="C14" s="88">
        <v>0.84808756599834512</v>
      </c>
      <c r="D14" s="87" t="s">
        <v>5</v>
      </c>
      <c r="E14" s="88" t="s">
        <v>5</v>
      </c>
      <c r="F14" s="87">
        <v>24.74103308707744</v>
      </c>
      <c r="G14" s="88">
        <v>0.88316092304206528</v>
      </c>
      <c r="H14" s="87">
        <v>1.7736035585403442</v>
      </c>
      <c r="I14" s="88">
        <v>1.2244287729263306</v>
      </c>
      <c r="J14" s="87" t="s">
        <v>5</v>
      </c>
      <c r="K14" s="88" t="s">
        <v>5</v>
      </c>
      <c r="L14" s="87">
        <v>74.034087562884821</v>
      </c>
      <c r="M14" s="88">
        <v>0.69836575523918487</v>
      </c>
      <c r="N14" s="87" t="s">
        <v>5</v>
      </c>
      <c r="O14" s="88" t="s">
        <v>5</v>
      </c>
      <c r="P14" s="87">
        <v>70.305807421956928</v>
      </c>
      <c r="Q14" s="88">
        <v>0.89027748891433622</v>
      </c>
      <c r="R14" s="87">
        <v>-3.7282800674438477</v>
      </c>
      <c r="S14" s="88">
        <v>1.1315072774887085</v>
      </c>
      <c r="T14" s="87" t="s">
        <v>5</v>
      </c>
      <c r="U14" s="88" t="s">
        <v>5</v>
      </c>
      <c r="V14" s="87">
        <v>23.238764292688408</v>
      </c>
      <c r="W14" s="88">
        <v>0.72695681454327643</v>
      </c>
      <c r="X14" s="87" t="s">
        <v>5</v>
      </c>
      <c r="Y14" s="88" t="s">
        <v>5</v>
      </c>
      <c r="Z14" s="87">
        <v>26.569590489179159</v>
      </c>
      <c r="AA14" s="88">
        <v>0.89347902499492038</v>
      </c>
      <c r="AB14" s="87">
        <v>3.3308262825012207</v>
      </c>
      <c r="AC14" s="88">
        <v>1.15185546875</v>
      </c>
      <c r="AD14" s="87" t="s">
        <v>5</v>
      </c>
      <c r="AE14" s="88" t="s">
        <v>5</v>
      </c>
      <c r="AF14" s="87">
        <v>18.693600295837051</v>
      </c>
      <c r="AG14" s="88">
        <v>0.61576354267885591</v>
      </c>
      <c r="AH14" s="87" t="s">
        <v>5</v>
      </c>
      <c r="AI14" s="88" t="s">
        <v>5</v>
      </c>
      <c r="AJ14" s="87">
        <v>22.138423763435512</v>
      </c>
      <c r="AK14" s="88">
        <v>0.85852983309156339</v>
      </c>
      <c r="AL14" s="87">
        <v>3.4448235034942627</v>
      </c>
      <c r="AM14" s="88">
        <v>1.0565217733383179</v>
      </c>
      <c r="AN14" s="87" t="s">
        <v>5</v>
      </c>
      <c r="AO14" s="210" t="s">
        <v>5</v>
      </c>
    </row>
    <row r="15" spans="1:41">
      <c r="A15" s="313" t="s">
        <v>266</v>
      </c>
      <c r="B15" s="87">
        <v>23.680047408263452</v>
      </c>
      <c r="C15" s="88">
        <v>1.1755202419245447</v>
      </c>
      <c r="D15" s="87">
        <v>30.046138103273972</v>
      </c>
      <c r="E15" s="88">
        <v>1.4719547181361616</v>
      </c>
      <c r="F15" s="87">
        <v>38.824451540844002</v>
      </c>
      <c r="G15" s="88">
        <v>1.0976416952891224</v>
      </c>
      <c r="H15" s="87">
        <v>15.144404411315918</v>
      </c>
      <c r="I15" s="88">
        <v>1.6083112955093384</v>
      </c>
      <c r="J15" s="87">
        <v>8.7783136367797852</v>
      </c>
      <c r="K15" s="88">
        <v>1.8361557722091675</v>
      </c>
      <c r="L15" s="87">
        <v>66.959635703557737</v>
      </c>
      <c r="M15" s="88">
        <v>0.99681158589304042</v>
      </c>
      <c r="N15" s="87">
        <v>66.872366480377224</v>
      </c>
      <c r="O15" s="88">
        <v>1.3452099875204535</v>
      </c>
      <c r="P15" s="87">
        <v>64.586539497388756</v>
      </c>
      <c r="Q15" s="88">
        <v>1.0553496082514571</v>
      </c>
      <c r="R15" s="87">
        <v>-2.373096227645874</v>
      </c>
      <c r="S15" s="88">
        <v>1.4516873359680176</v>
      </c>
      <c r="T15" s="87">
        <v>-2.2858269214630127</v>
      </c>
      <c r="U15" s="88">
        <v>1.7097815275192261</v>
      </c>
      <c r="V15" s="87">
        <v>26.554419948593171</v>
      </c>
      <c r="W15" s="88">
        <v>1.0932640242369671</v>
      </c>
      <c r="X15" s="87">
        <v>35.849115666442607</v>
      </c>
      <c r="Y15" s="88">
        <v>1.659634135562162</v>
      </c>
      <c r="Z15" s="87">
        <v>40.823262071155142</v>
      </c>
      <c r="AA15" s="88">
        <v>1.2593734434575266</v>
      </c>
      <c r="AB15" s="87">
        <v>14.268841743469238</v>
      </c>
      <c r="AC15" s="88">
        <v>1.6677073240280151</v>
      </c>
      <c r="AD15" s="87">
        <v>4.9741463661193848</v>
      </c>
      <c r="AE15" s="88">
        <v>2.0833642482757568</v>
      </c>
      <c r="AF15" s="87">
        <v>20.17779642543837</v>
      </c>
      <c r="AG15" s="88">
        <v>1.0129195276389953</v>
      </c>
      <c r="AH15" s="87">
        <v>27.763565196188878</v>
      </c>
      <c r="AI15" s="88">
        <v>1.4920685339004687</v>
      </c>
      <c r="AJ15" s="87">
        <v>34.562150871078032</v>
      </c>
      <c r="AK15" s="88">
        <v>1.314916432216902</v>
      </c>
      <c r="AL15" s="87">
        <v>14.384354591369629</v>
      </c>
      <c r="AM15" s="88">
        <v>1.6598225831985474</v>
      </c>
      <c r="AN15" s="87">
        <v>6.7985858917236328</v>
      </c>
      <c r="AO15" s="210">
        <v>1.988787055015564</v>
      </c>
    </row>
    <row r="16" spans="1:41">
      <c r="A16" s="314" t="s">
        <v>41</v>
      </c>
      <c r="B16" s="90">
        <v>15.0300823121222</v>
      </c>
      <c r="C16" s="91">
        <v>1.2445080890051254</v>
      </c>
      <c r="D16" s="90">
        <v>17.253046756578179</v>
      </c>
      <c r="E16" s="91">
        <v>1.18250970095171</v>
      </c>
      <c r="F16" s="90">
        <v>21.23915316722557</v>
      </c>
      <c r="G16" s="91">
        <v>1.1479283643750544</v>
      </c>
      <c r="H16" s="90">
        <v>6.2090706825256348</v>
      </c>
      <c r="I16" s="91">
        <v>1.6930859088897705</v>
      </c>
      <c r="J16" s="90">
        <v>3.9861063957214355</v>
      </c>
      <c r="K16" s="91">
        <v>1.6480499505996704</v>
      </c>
      <c r="L16" s="90">
        <v>80.568912721227832</v>
      </c>
      <c r="M16" s="91">
        <v>1.9275230261368625</v>
      </c>
      <c r="N16" s="90">
        <v>74.675025449914003</v>
      </c>
      <c r="O16" s="91">
        <v>1.3445913390400863</v>
      </c>
      <c r="P16" s="90">
        <v>65.743922548822781</v>
      </c>
      <c r="Q16" s="91">
        <v>1.4140261251669686</v>
      </c>
      <c r="R16" s="90">
        <v>-14.824990272521973</v>
      </c>
      <c r="S16" s="91">
        <v>2.3905680179595947</v>
      </c>
      <c r="T16" s="90">
        <v>-8.9311027526855469</v>
      </c>
      <c r="U16" s="91">
        <v>1.9512549638748169</v>
      </c>
      <c r="V16" s="90">
        <v>22.817638928858582</v>
      </c>
      <c r="W16" s="91">
        <v>1.5701940364126239</v>
      </c>
      <c r="X16" s="90">
        <v>26.286246962135539</v>
      </c>
      <c r="Y16" s="91">
        <v>1.4568475017991909</v>
      </c>
      <c r="Z16" s="90">
        <v>32.326299823573507</v>
      </c>
      <c r="AA16" s="91">
        <v>1.5130113776045424</v>
      </c>
      <c r="AB16" s="90">
        <v>9.5086612701416016</v>
      </c>
      <c r="AC16" s="91">
        <v>2.180530309677124</v>
      </c>
      <c r="AD16" s="90">
        <v>6.0400528907775879</v>
      </c>
      <c r="AE16" s="91">
        <v>2.1003828048706055</v>
      </c>
      <c r="AF16" s="90">
        <v>15.793574711357961</v>
      </c>
      <c r="AG16" s="91">
        <v>1.2038939086105307</v>
      </c>
      <c r="AH16" s="90">
        <v>18.365071052765678</v>
      </c>
      <c r="AI16" s="91">
        <v>1.203765540725277</v>
      </c>
      <c r="AJ16" s="90">
        <v>15.28928156782414</v>
      </c>
      <c r="AK16" s="91">
        <v>0.97497912770843187</v>
      </c>
      <c r="AL16" s="90">
        <v>-0.50429314374923706</v>
      </c>
      <c r="AM16" s="91">
        <v>1.549175500869751</v>
      </c>
      <c r="AN16" s="90">
        <v>-3.0757894515991211</v>
      </c>
      <c r="AO16" s="212">
        <v>1.549075722694397</v>
      </c>
    </row>
    <row r="17" spans="1:41">
      <c r="A17" s="314" t="s">
        <v>79</v>
      </c>
      <c r="B17" s="90">
        <v>41.566703447177858</v>
      </c>
      <c r="C17" s="91">
        <v>1.1795610006536319</v>
      </c>
      <c r="D17" s="90">
        <v>53.324397015076897</v>
      </c>
      <c r="E17" s="91">
        <v>1.0443535050668329</v>
      </c>
      <c r="F17" s="90">
        <v>52.292324201158223</v>
      </c>
      <c r="G17" s="91">
        <v>1.7308634806802232</v>
      </c>
      <c r="H17" s="90">
        <v>10.725621223449707</v>
      </c>
      <c r="I17" s="91">
        <v>2.0945768356323242</v>
      </c>
      <c r="J17" s="90">
        <v>-1.0320727825164795</v>
      </c>
      <c r="K17" s="91">
        <v>2.0215249061584473</v>
      </c>
      <c r="L17" s="90">
        <v>68.949748808358819</v>
      </c>
      <c r="M17" s="91">
        <v>1.2314350985645137</v>
      </c>
      <c r="N17" s="90">
        <v>52.637936957282818</v>
      </c>
      <c r="O17" s="91">
        <v>0.96109815116573671</v>
      </c>
      <c r="P17" s="90">
        <v>55.098063711810127</v>
      </c>
      <c r="Q17" s="91">
        <v>1.6009899987930818</v>
      </c>
      <c r="R17" s="90">
        <v>-13.851685523986816</v>
      </c>
      <c r="S17" s="91">
        <v>2.0198023319244385</v>
      </c>
      <c r="T17" s="90">
        <v>2.4601266384124756</v>
      </c>
      <c r="U17" s="91">
        <v>1.8673185110092163</v>
      </c>
      <c r="V17" s="90">
        <v>34.514386420524858</v>
      </c>
      <c r="W17" s="91">
        <v>1.2114620779705896</v>
      </c>
      <c r="X17" s="90">
        <v>49.992891279073952</v>
      </c>
      <c r="Y17" s="91">
        <v>1.0589736916450561</v>
      </c>
      <c r="Z17" s="90">
        <v>50.139923576642921</v>
      </c>
      <c r="AA17" s="91">
        <v>1.7208397212637381</v>
      </c>
      <c r="AB17" s="90">
        <v>15.625536918640137</v>
      </c>
      <c r="AC17" s="91">
        <v>2.1045022010803223</v>
      </c>
      <c r="AD17" s="90">
        <v>0.14703229069709778</v>
      </c>
      <c r="AE17" s="91">
        <v>2.0205729007720947</v>
      </c>
      <c r="AF17" s="90">
        <v>38.831041396482448</v>
      </c>
      <c r="AG17" s="91">
        <v>1.2523412754845602</v>
      </c>
      <c r="AH17" s="90">
        <v>54.537879817667601</v>
      </c>
      <c r="AI17" s="91">
        <v>1.044233350367838</v>
      </c>
      <c r="AJ17" s="90">
        <v>52.209695741687881</v>
      </c>
      <c r="AK17" s="91">
        <v>1.5800832026752742</v>
      </c>
      <c r="AL17" s="90">
        <v>13.378654479980469</v>
      </c>
      <c r="AM17" s="91">
        <v>2.0161898136138916</v>
      </c>
      <c r="AN17" s="90">
        <v>-2.3281841278076172</v>
      </c>
      <c r="AO17" s="212">
        <v>1.8939604759216309</v>
      </c>
    </row>
    <row r="18" spans="1:41">
      <c r="A18" s="313" t="s">
        <v>31</v>
      </c>
      <c r="B18" s="87" t="s">
        <v>5</v>
      </c>
      <c r="C18" s="88" t="s">
        <v>5</v>
      </c>
      <c r="D18" s="87">
        <v>23.100935289598919</v>
      </c>
      <c r="E18" s="88">
        <v>1.1702727848881069</v>
      </c>
      <c r="F18" s="87">
        <v>22.841193859386831</v>
      </c>
      <c r="G18" s="88">
        <v>1.3084218895279587</v>
      </c>
      <c r="H18" s="87" t="s">
        <v>5</v>
      </c>
      <c r="I18" s="88" t="s">
        <v>5</v>
      </c>
      <c r="J18" s="87">
        <v>-0.25974142551422119</v>
      </c>
      <c r="K18" s="88">
        <v>1.7554219961166382</v>
      </c>
      <c r="L18" s="87" t="s">
        <v>5</v>
      </c>
      <c r="M18" s="88" t="s">
        <v>5</v>
      </c>
      <c r="N18" s="87">
        <v>68.253511750295104</v>
      </c>
      <c r="O18" s="88">
        <v>1.177916269149978</v>
      </c>
      <c r="P18" s="87">
        <v>68.231125224485368</v>
      </c>
      <c r="Q18" s="88">
        <v>1.529023456279504</v>
      </c>
      <c r="R18" s="87" t="s">
        <v>5</v>
      </c>
      <c r="S18" s="88" t="s">
        <v>5</v>
      </c>
      <c r="T18" s="87">
        <v>-2.2386526688933372E-2</v>
      </c>
      <c r="U18" s="88">
        <v>1.9301294088363647</v>
      </c>
      <c r="V18" s="87" t="s">
        <v>5</v>
      </c>
      <c r="W18" s="88" t="s">
        <v>5</v>
      </c>
      <c r="X18" s="87">
        <v>31.763765876617679</v>
      </c>
      <c r="Y18" s="88">
        <v>1.2791440605047595</v>
      </c>
      <c r="Z18" s="87">
        <v>28.957547761074551</v>
      </c>
      <c r="AA18" s="88">
        <v>1.537732094383681</v>
      </c>
      <c r="AB18" s="87" t="s">
        <v>5</v>
      </c>
      <c r="AC18" s="88" t="s">
        <v>5</v>
      </c>
      <c r="AD18" s="87">
        <v>-2.806218147277832</v>
      </c>
      <c r="AE18" s="88">
        <v>2.0002074241638184</v>
      </c>
      <c r="AF18" s="87" t="s">
        <v>5</v>
      </c>
      <c r="AG18" s="88" t="s">
        <v>5</v>
      </c>
      <c r="AH18" s="87">
        <v>23.961337826459481</v>
      </c>
      <c r="AI18" s="88">
        <v>1.2666831537232475</v>
      </c>
      <c r="AJ18" s="87">
        <v>23.722861837631608</v>
      </c>
      <c r="AK18" s="88">
        <v>1.3568626779776822</v>
      </c>
      <c r="AL18" s="87" t="s">
        <v>5</v>
      </c>
      <c r="AM18" s="88" t="s">
        <v>5</v>
      </c>
      <c r="AN18" s="87">
        <v>-0.2384759932756424</v>
      </c>
      <c r="AO18" s="210">
        <v>1.8562226295471191</v>
      </c>
    </row>
    <row r="19" spans="1:41">
      <c r="A19" s="313" t="s">
        <v>43</v>
      </c>
      <c r="B19" s="87" t="s">
        <v>5</v>
      </c>
      <c r="C19" s="88" t="s">
        <v>5</v>
      </c>
      <c r="D19" s="87">
        <v>20.20942796543725</v>
      </c>
      <c r="E19" s="88">
        <v>0.98683864996928305</v>
      </c>
      <c r="F19" s="87">
        <v>17.33163070934706</v>
      </c>
      <c r="G19" s="88">
        <v>0.93906748571155074</v>
      </c>
      <c r="H19" s="87" t="s">
        <v>5</v>
      </c>
      <c r="I19" s="88" t="s">
        <v>5</v>
      </c>
      <c r="J19" s="87">
        <v>-2.8777973651885986</v>
      </c>
      <c r="K19" s="88">
        <v>1.362240195274353</v>
      </c>
      <c r="L19" s="87" t="s">
        <v>5</v>
      </c>
      <c r="M19" s="88" t="s">
        <v>5</v>
      </c>
      <c r="N19" s="87">
        <v>71.414884679590813</v>
      </c>
      <c r="O19" s="88">
        <v>1.1732670465210102</v>
      </c>
      <c r="P19" s="87">
        <v>75.613798912009599</v>
      </c>
      <c r="Q19" s="88">
        <v>0.94670725293334657</v>
      </c>
      <c r="R19" s="87" t="s">
        <v>5</v>
      </c>
      <c r="S19" s="88" t="s">
        <v>5</v>
      </c>
      <c r="T19" s="87">
        <v>4.1989140510559082</v>
      </c>
      <c r="U19" s="88">
        <v>1.5075842142105103</v>
      </c>
      <c r="V19" s="87" t="s">
        <v>5</v>
      </c>
      <c r="W19" s="88" t="s">
        <v>5</v>
      </c>
      <c r="X19" s="87">
        <v>21.347200111303401</v>
      </c>
      <c r="Y19" s="88">
        <v>1.0345891432056022</v>
      </c>
      <c r="Z19" s="87">
        <v>17.683084788592542</v>
      </c>
      <c r="AA19" s="88">
        <v>0.92162328775848368</v>
      </c>
      <c r="AB19" s="87" t="s">
        <v>5</v>
      </c>
      <c r="AC19" s="88" t="s">
        <v>5</v>
      </c>
      <c r="AD19" s="87">
        <v>-3.6641154289245605</v>
      </c>
      <c r="AE19" s="88">
        <v>1.3855555057525635</v>
      </c>
      <c r="AF19" s="87" t="s">
        <v>5</v>
      </c>
      <c r="AG19" s="88" t="s">
        <v>5</v>
      </c>
      <c r="AH19" s="87">
        <v>21.949753994787351</v>
      </c>
      <c r="AI19" s="88">
        <v>0.99322296354067185</v>
      </c>
      <c r="AJ19" s="87">
        <v>19.877544296571429</v>
      </c>
      <c r="AK19" s="88">
        <v>1.0039982013265396</v>
      </c>
      <c r="AL19" s="87" t="s">
        <v>5</v>
      </c>
      <c r="AM19" s="88" t="s">
        <v>5</v>
      </c>
      <c r="AN19" s="87">
        <v>-2.0722095966339111</v>
      </c>
      <c r="AO19" s="210">
        <v>1.4122692346572876</v>
      </c>
    </row>
    <row r="20" spans="1:41">
      <c r="A20" s="314" t="s">
        <v>78</v>
      </c>
      <c r="B20" s="90" t="s">
        <v>5</v>
      </c>
      <c r="C20" s="91" t="s">
        <v>5</v>
      </c>
      <c r="D20" s="90">
        <v>48.971730871039</v>
      </c>
      <c r="E20" s="91">
        <v>2.117431319054222</v>
      </c>
      <c r="F20" s="90">
        <v>44.622057228231682</v>
      </c>
      <c r="G20" s="91">
        <v>1.7743616054134053</v>
      </c>
      <c r="H20" s="90" t="s">
        <v>5</v>
      </c>
      <c r="I20" s="91" t="s">
        <v>5</v>
      </c>
      <c r="J20" s="90">
        <v>-4.3496737480163574</v>
      </c>
      <c r="K20" s="91">
        <v>2.7625846862792969</v>
      </c>
      <c r="L20" s="90" t="s">
        <v>5</v>
      </c>
      <c r="M20" s="91" t="s">
        <v>5</v>
      </c>
      <c r="N20" s="90">
        <v>67.76286518693189</v>
      </c>
      <c r="O20" s="91">
        <v>1.9349569763852057</v>
      </c>
      <c r="P20" s="90">
        <v>63.250546524587023</v>
      </c>
      <c r="Q20" s="91">
        <v>1.9088883961079888</v>
      </c>
      <c r="R20" s="90" t="s">
        <v>5</v>
      </c>
      <c r="S20" s="91" t="s">
        <v>5</v>
      </c>
      <c r="T20" s="90">
        <v>-4.5123186111450195</v>
      </c>
      <c r="U20" s="91">
        <v>2.7180716991424561</v>
      </c>
      <c r="V20" s="90" t="s">
        <v>5</v>
      </c>
      <c r="W20" s="91" t="s">
        <v>5</v>
      </c>
      <c r="X20" s="90">
        <v>42.223694442674969</v>
      </c>
      <c r="Y20" s="91">
        <v>2.1212360866360496</v>
      </c>
      <c r="Z20" s="90">
        <v>39.855380586762713</v>
      </c>
      <c r="AA20" s="91">
        <v>1.6970165453837507</v>
      </c>
      <c r="AB20" s="90" t="s">
        <v>5</v>
      </c>
      <c r="AC20" s="91" t="s">
        <v>5</v>
      </c>
      <c r="AD20" s="90">
        <v>-2.3683137893676758</v>
      </c>
      <c r="AE20" s="91">
        <v>2.7165248394012451</v>
      </c>
      <c r="AF20" s="90" t="s">
        <v>5</v>
      </c>
      <c r="AG20" s="91" t="s">
        <v>5</v>
      </c>
      <c r="AH20" s="90">
        <v>43.200287548978082</v>
      </c>
      <c r="AI20" s="91">
        <v>1.8652833092178607</v>
      </c>
      <c r="AJ20" s="90">
        <v>40.159547323527583</v>
      </c>
      <c r="AK20" s="91">
        <v>1.9926013748588538</v>
      </c>
      <c r="AL20" s="90" t="s">
        <v>5</v>
      </c>
      <c r="AM20" s="91" t="s">
        <v>5</v>
      </c>
      <c r="AN20" s="90">
        <v>-3.0407402515411377</v>
      </c>
      <c r="AO20" s="212">
        <v>2.7294216156005859</v>
      </c>
    </row>
    <row r="21" spans="1:41">
      <c r="A21" s="313" t="s">
        <v>47</v>
      </c>
      <c r="B21" s="87">
        <v>27.604659382992839</v>
      </c>
      <c r="C21" s="88">
        <v>1.6482340382413023</v>
      </c>
      <c r="D21" s="87">
        <v>21.275918242934718</v>
      </c>
      <c r="E21" s="88">
        <v>1.4010004047986655</v>
      </c>
      <c r="F21" s="87">
        <v>17.68914548396631</v>
      </c>
      <c r="G21" s="88">
        <v>0.99887491018870278</v>
      </c>
      <c r="H21" s="87">
        <v>-9.9155139923095703</v>
      </c>
      <c r="I21" s="88">
        <v>1.9272847175598145</v>
      </c>
      <c r="J21" s="87">
        <v>-3.5867726802825928</v>
      </c>
      <c r="K21" s="88">
        <v>1.7206258773803711</v>
      </c>
      <c r="L21" s="87">
        <v>76.918774913218954</v>
      </c>
      <c r="M21" s="88">
        <v>1.3069677335556551</v>
      </c>
      <c r="N21" s="87">
        <v>83.426251783487544</v>
      </c>
      <c r="O21" s="88">
        <v>1.096462065187449</v>
      </c>
      <c r="P21" s="87">
        <v>82.778886882716364</v>
      </c>
      <c r="Q21" s="88">
        <v>1.1732949770436514</v>
      </c>
      <c r="R21" s="87">
        <v>5.860112190246582</v>
      </c>
      <c r="S21" s="88">
        <v>1.7563557624816895</v>
      </c>
      <c r="T21" s="87">
        <v>-0.64736491441726685</v>
      </c>
      <c r="U21" s="88">
        <v>1.6058799028396606</v>
      </c>
      <c r="V21" s="87">
        <v>32.648945061795082</v>
      </c>
      <c r="W21" s="88">
        <v>1.7630685526100063</v>
      </c>
      <c r="X21" s="87">
        <v>23.037293609556709</v>
      </c>
      <c r="Y21" s="88">
        <v>1.3023669923982057</v>
      </c>
      <c r="Z21" s="87">
        <v>21.988626941056349</v>
      </c>
      <c r="AA21" s="88">
        <v>1.1205793304527178</v>
      </c>
      <c r="AB21" s="87">
        <v>-10.660318374633789</v>
      </c>
      <c r="AC21" s="88">
        <v>2.0890450477600098</v>
      </c>
      <c r="AD21" s="87">
        <v>-1.0486667156219482</v>
      </c>
      <c r="AE21" s="88">
        <v>1.7180972099304199</v>
      </c>
      <c r="AF21" s="87">
        <v>25.890486941086809</v>
      </c>
      <c r="AG21" s="88">
        <v>1.558073607605202</v>
      </c>
      <c r="AH21" s="87">
        <v>19.25659867820961</v>
      </c>
      <c r="AI21" s="88">
        <v>1.2341808734706372</v>
      </c>
      <c r="AJ21" s="87">
        <v>18.094507637635999</v>
      </c>
      <c r="AK21" s="88">
        <v>1.0784535740229417</v>
      </c>
      <c r="AL21" s="87">
        <v>-7.7959794998168945</v>
      </c>
      <c r="AM21" s="88">
        <v>1.8949024677276611</v>
      </c>
      <c r="AN21" s="87">
        <v>-1.1620910167694092</v>
      </c>
      <c r="AO21" s="210">
        <v>1.6389827728271484</v>
      </c>
    </row>
    <row r="22" spans="1:41">
      <c r="A22" s="313" t="s">
        <v>36</v>
      </c>
      <c r="B22" s="87">
        <v>19.078420528437839</v>
      </c>
      <c r="C22" s="88">
        <v>0.88019253563199173</v>
      </c>
      <c r="D22" s="87">
        <v>23.882097857786349</v>
      </c>
      <c r="E22" s="88">
        <v>1.2088600843152937</v>
      </c>
      <c r="F22" s="87">
        <v>17.59020273858642</v>
      </c>
      <c r="G22" s="88">
        <v>0.9412864461221685</v>
      </c>
      <c r="H22" s="87">
        <v>-1.488217830657959</v>
      </c>
      <c r="I22" s="88">
        <v>1.2887043952941895</v>
      </c>
      <c r="J22" s="87">
        <v>-6.2918949127197266</v>
      </c>
      <c r="K22" s="88">
        <v>1.5321105718612671</v>
      </c>
      <c r="L22" s="87">
        <v>60.836494355117082</v>
      </c>
      <c r="M22" s="88">
        <v>1.229414344213853</v>
      </c>
      <c r="N22" s="87">
        <v>62.883110289806908</v>
      </c>
      <c r="O22" s="88">
        <v>1.3130858889164061</v>
      </c>
      <c r="P22" s="87">
        <v>69.448088476505987</v>
      </c>
      <c r="Q22" s="88">
        <v>1.2195491464001376</v>
      </c>
      <c r="R22" s="87">
        <v>8.6115942001342773</v>
      </c>
      <c r="S22" s="88">
        <v>1.7316927909851074</v>
      </c>
      <c r="T22" s="87">
        <v>6.5649781227111816</v>
      </c>
      <c r="U22" s="88">
        <v>1.7920643091201782</v>
      </c>
      <c r="V22" s="87">
        <v>19.335970264771628</v>
      </c>
      <c r="W22" s="88">
        <v>0.76968667116304146</v>
      </c>
      <c r="X22" s="87">
        <v>21.527101054597551</v>
      </c>
      <c r="Y22" s="88">
        <v>1.1843592346011544</v>
      </c>
      <c r="Z22" s="87">
        <v>17.4559627728521</v>
      </c>
      <c r="AA22" s="88">
        <v>1.0714126060645759</v>
      </c>
      <c r="AB22" s="87">
        <v>-1.8800075054168701</v>
      </c>
      <c r="AC22" s="88">
        <v>1.3192204236984253</v>
      </c>
      <c r="AD22" s="87">
        <v>-4.0711383819580078</v>
      </c>
      <c r="AE22" s="88">
        <v>1.5970697402954102</v>
      </c>
      <c r="AF22" s="87">
        <v>19.27190167973091</v>
      </c>
      <c r="AG22" s="88">
        <v>0.79244680652587585</v>
      </c>
      <c r="AH22" s="87">
        <v>22.412378206354941</v>
      </c>
      <c r="AI22" s="88">
        <v>1.1740363812128753</v>
      </c>
      <c r="AJ22" s="87">
        <v>18.934987381649769</v>
      </c>
      <c r="AK22" s="88">
        <v>1.1011215260726837</v>
      </c>
      <c r="AL22" s="87">
        <v>-0.3369143009185791</v>
      </c>
      <c r="AM22" s="88">
        <v>1.35662841796875</v>
      </c>
      <c r="AN22" s="87">
        <v>-3.4773907661437988</v>
      </c>
      <c r="AO22" s="210">
        <v>1.6096055507659912</v>
      </c>
    </row>
    <row r="23" spans="1:41">
      <c r="A23" s="313" t="s">
        <v>53</v>
      </c>
      <c r="B23" s="87" t="s">
        <v>5</v>
      </c>
      <c r="C23" s="88" t="s">
        <v>5</v>
      </c>
      <c r="D23" s="87">
        <v>30.680702393611458</v>
      </c>
      <c r="E23" s="88">
        <v>1.1555194426195672</v>
      </c>
      <c r="F23" s="87">
        <v>32.472702874908862</v>
      </c>
      <c r="G23" s="88">
        <v>1.4040654353882505</v>
      </c>
      <c r="H23" s="87" t="s">
        <v>5</v>
      </c>
      <c r="I23" s="88" t="s">
        <v>5</v>
      </c>
      <c r="J23" s="87">
        <v>1.7920005321502686</v>
      </c>
      <c r="K23" s="88">
        <v>1.8184127807617188</v>
      </c>
      <c r="L23" s="87" t="s">
        <v>5</v>
      </c>
      <c r="M23" s="88" t="s">
        <v>5</v>
      </c>
      <c r="N23" s="87">
        <v>58.525707987247472</v>
      </c>
      <c r="O23" s="88">
        <v>1.1726047029542455</v>
      </c>
      <c r="P23" s="87">
        <v>59.409331565898938</v>
      </c>
      <c r="Q23" s="88">
        <v>1.2853419651283602</v>
      </c>
      <c r="R23" s="87" t="s">
        <v>5</v>
      </c>
      <c r="S23" s="88" t="s">
        <v>5</v>
      </c>
      <c r="T23" s="87">
        <v>0.88362360000610352</v>
      </c>
      <c r="U23" s="88">
        <v>1.7398579120635986</v>
      </c>
      <c r="V23" s="87" t="s">
        <v>5</v>
      </c>
      <c r="W23" s="88" t="s">
        <v>5</v>
      </c>
      <c r="X23" s="87">
        <v>31.58796918078869</v>
      </c>
      <c r="Y23" s="88">
        <v>1.2291177508661919</v>
      </c>
      <c r="Z23" s="87">
        <v>31.894230566142369</v>
      </c>
      <c r="AA23" s="88">
        <v>1.4677048131968007</v>
      </c>
      <c r="AB23" s="87" t="s">
        <v>5</v>
      </c>
      <c r="AC23" s="88" t="s">
        <v>5</v>
      </c>
      <c r="AD23" s="87">
        <v>0.30626139044761658</v>
      </c>
      <c r="AE23" s="88">
        <v>1.9143897294998169</v>
      </c>
      <c r="AF23" s="87" t="s">
        <v>5</v>
      </c>
      <c r="AG23" s="88" t="s">
        <v>5</v>
      </c>
      <c r="AH23" s="87">
        <v>32.097141298683447</v>
      </c>
      <c r="AI23" s="88">
        <v>1.1021555511623415</v>
      </c>
      <c r="AJ23" s="87">
        <v>33.190694711348122</v>
      </c>
      <c r="AK23" s="88">
        <v>1.3828678820986833</v>
      </c>
      <c r="AL23" s="87" t="s">
        <v>5</v>
      </c>
      <c r="AM23" s="88" t="s">
        <v>5</v>
      </c>
      <c r="AN23" s="87">
        <v>1.0935534238815308</v>
      </c>
      <c r="AO23" s="210">
        <v>1.7683525085449219</v>
      </c>
    </row>
    <row r="24" spans="1:41">
      <c r="A24" s="313" t="s">
        <v>71</v>
      </c>
      <c r="B24" s="87" t="s">
        <v>5</v>
      </c>
      <c r="C24" s="88" t="s">
        <v>5</v>
      </c>
      <c r="D24" s="87">
        <v>37.593759039674033</v>
      </c>
      <c r="E24" s="88">
        <v>1.203954278102644</v>
      </c>
      <c r="F24" s="87">
        <v>35.045290843657369</v>
      </c>
      <c r="G24" s="88">
        <v>1.188238415062185</v>
      </c>
      <c r="H24" s="87" t="s">
        <v>5</v>
      </c>
      <c r="I24" s="88" t="s">
        <v>5</v>
      </c>
      <c r="J24" s="87">
        <v>-2.5484681129455566</v>
      </c>
      <c r="K24" s="88">
        <v>1.6915721893310547</v>
      </c>
      <c r="L24" s="87" t="s">
        <v>5</v>
      </c>
      <c r="M24" s="88" t="s">
        <v>5</v>
      </c>
      <c r="N24" s="87">
        <v>66.790515373576881</v>
      </c>
      <c r="O24" s="88">
        <v>1.2087889351406309</v>
      </c>
      <c r="P24" s="87">
        <v>69.438239864321147</v>
      </c>
      <c r="Q24" s="88">
        <v>1.2095410725886666</v>
      </c>
      <c r="R24" s="87" t="s">
        <v>5</v>
      </c>
      <c r="S24" s="88" t="s">
        <v>5</v>
      </c>
      <c r="T24" s="87">
        <v>2.6477243900299072</v>
      </c>
      <c r="U24" s="88">
        <v>1.7100176811218262</v>
      </c>
      <c r="V24" s="87" t="s">
        <v>5</v>
      </c>
      <c r="W24" s="88" t="s">
        <v>5</v>
      </c>
      <c r="X24" s="87">
        <v>39.728543954765122</v>
      </c>
      <c r="Y24" s="88">
        <v>1.2702522130222889</v>
      </c>
      <c r="Z24" s="87">
        <v>40.034938767810509</v>
      </c>
      <c r="AA24" s="88">
        <v>1.3887308290874634</v>
      </c>
      <c r="AB24" s="87" t="s">
        <v>5</v>
      </c>
      <c r="AC24" s="88" t="s">
        <v>5</v>
      </c>
      <c r="AD24" s="87">
        <v>0.30639481544494629</v>
      </c>
      <c r="AE24" s="88">
        <v>1.8820505142211914</v>
      </c>
      <c r="AF24" s="87" t="s">
        <v>5</v>
      </c>
      <c r="AG24" s="88" t="s">
        <v>5</v>
      </c>
      <c r="AH24" s="87">
        <v>29.883181756297908</v>
      </c>
      <c r="AI24" s="88">
        <v>1.20939821295369</v>
      </c>
      <c r="AJ24" s="87">
        <v>31.85795880614323</v>
      </c>
      <c r="AK24" s="88">
        <v>1.337706272996996</v>
      </c>
      <c r="AL24" s="87" t="s">
        <v>5</v>
      </c>
      <c r="AM24" s="88" t="s">
        <v>5</v>
      </c>
      <c r="AN24" s="87">
        <v>1.9747771024703979</v>
      </c>
      <c r="AO24" s="210">
        <v>1.8033585548400879</v>
      </c>
    </row>
    <row r="25" spans="1:41">
      <c r="A25" s="313" t="s">
        <v>39</v>
      </c>
      <c r="B25" s="87" t="s">
        <v>5</v>
      </c>
      <c r="C25" s="88" t="s">
        <v>5</v>
      </c>
      <c r="D25" s="87">
        <v>10.6448560647605</v>
      </c>
      <c r="E25" s="88">
        <v>0.97602312635292365</v>
      </c>
      <c r="F25" s="87">
        <v>8.8431274520433245</v>
      </c>
      <c r="G25" s="88">
        <v>0.7175921932815954</v>
      </c>
      <c r="H25" s="87" t="s">
        <v>5</v>
      </c>
      <c r="I25" s="88" t="s">
        <v>5</v>
      </c>
      <c r="J25" s="87">
        <v>-1.8017286062240601</v>
      </c>
      <c r="K25" s="88">
        <v>1.2114287614822388</v>
      </c>
      <c r="L25" s="87" t="s">
        <v>5</v>
      </c>
      <c r="M25" s="88" t="s">
        <v>5</v>
      </c>
      <c r="N25" s="87">
        <v>86.275384518293919</v>
      </c>
      <c r="O25" s="88">
        <v>1.3721108966915794</v>
      </c>
      <c r="P25" s="87">
        <v>85.368322575534577</v>
      </c>
      <c r="Q25" s="88">
        <v>1.0421473894146371</v>
      </c>
      <c r="R25" s="87" t="s">
        <v>5</v>
      </c>
      <c r="S25" s="88" t="s">
        <v>5</v>
      </c>
      <c r="T25" s="87">
        <v>-0.90706193447113037</v>
      </c>
      <c r="U25" s="88">
        <v>1.7230088710784912</v>
      </c>
      <c r="V25" s="87" t="s">
        <v>5</v>
      </c>
      <c r="W25" s="88" t="s">
        <v>5</v>
      </c>
      <c r="X25" s="87">
        <v>7.8539542225513417</v>
      </c>
      <c r="Y25" s="88">
        <v>0.78718038810167845</v>
      </c>
      <c r="Z25" s="87">
        <v>7.1468116676628428</v>
      </c>
      <c r="AA25" s="88">
        <v>0.62229876086782987</v>
      </c>
      <c r="AB25" s="87" t="s">
        <v>5</v>
      </c>
      <c r="AC25" s="88" t="s">
        <v>5</v>
      </c>
      <c r="AD25" s="87">
        <v>-0.70714253187179565</v>
      </c>
      <c r="AE25" s="88">
        <v>1.0034483671188354</v>
      </c>
      <c r="AF25" s="87" t="s">
        <v>5</v>
      </c>
      <c r="AG25" s="88" t="s">
        <v>5</v>
      </c>
      <c r="AH25" s="87">
        <v>7.0460658561024916</v>
      </c>
      <c r="AI25" s="88">
        <v>0.75428557422117981</v>
      </c>
      <c r="AJ25" s="87">
        <v>5.136611324140949</v>
      </c>
      <c r="AK25" s="88">
        <v>0.5834279393484435</v>
      </c>
      <c r="AL25" s="87" t="s">
        <v>5</v>
      </c>
      <c r="AM25" s="88" t="s">
        <v>5</v>
      </c>
      <c r="AN25" s="87">
        <v>-1.9094545841217041</v>
      </c>
      <c r="AO25" s="210">
        <v>0.9535905122756958</v>
      </c>
    </row>
    <row r="26" spans="1:41">
      <c r="A26" s="313" t="s">
        <v>44</v>
      </c>
      <c r="B26" s="87" t="s">
        <v>5</v>
      </c>
      <c r="C26" s="88" t="s">
        <v>5</v>
      </c>
      <c r="D26" s="87">
        <v>14.330062834022909</v>
      </c>
      <c r="E26" s="88">
        <v>0.79275610816747999</v>
      </c>
      <c r="F26" s="87">
        <v>14.29290455389847</v>
      </c>
      <c r="G26" s="88">
        <v>0.7513602786556649</v>
      </c>
      <c r="H26" s="87" t="s">
        <v>5</v>
      </c>
      <c r="I26" s="88" t="s">
        <v>5</v>
      </c>
      <c r="J26" s="87">
        <v>-3.7158280611038208E-2</v>
      </c>
      <c r="K26" s="88">
        <v>1.092247486114502</v>
      </c>
      <c r="L26" s="87" t="s">
        <v>5</v>
      </c>
      <c r="M26" s="88" t="s">
        <v>5</v>
      </c>
      <c r="N26" s="87">
        <v>74.862188693084974</v>
      </c>
      <c r="O26" s="88">
        <v>0.99827799206676915</v>
      </c>
      <c r="P26" s="87">
        <v>77.959451728337669</v>
      </c>
      <c r="Q26" s="88">
        <v>1.3385953989398143</v>
      </c>
      <c r="R26" s="87" t="s">
        <v>5</v>
      </c>
      <c r="S26" s="88" t="s">
        <v>5</v>
      </c>
      <c r="T26" s="87">
        <v>3.0972630977630615</v>
      </c>
      <c r="U26" s="88">
        <v>1.6698492765426636</v>
      </c>
      <c r="V26" s="87" t="s">
        <v>5</v>
      </c>
      <c r="W26" s="88" t="s">
        <v>5</v>
      </c>
      <c r="X26" s="87">
        <v>18.63172641074102</v>
      </c>
      <c r="Y26" s="88">
        <v>0.8853648918371646</v>
      </c>
      <c r="Z26" s="87">
        <v>17.282281485890849</v>
      </c>
      <c r="AA26" s="88">
        <v>1.1981033945574053</v>
      </c>
      <c r="AB26" s="87" t="s">
        <v>5</v>
      </c>
      <c r="AC26" s="88" t="s">
        <v>5</v>
      </c>
      <c r="AD26" s="87">
        <v>-1.3494448661804199</v>
      </c>
      <c r="AE26" s="88">
        <v>1.4897391796112061</v>
      </c>
      <c r="AF26" s="87" t="s">
        <v>5</v>
      </c>
      <c r="AG26" s="88" t="s">
        <v>5</v>
      </c>
      <c r="AH26" s="87">
        <v>18.07234061803652</v>
      </c>
      <c r="AI26" s="88">
        <v>0.85662407593097034</v>
      </c>
      <c r="AJ26" s="87">
        <v>16.424059998628842</v>
      </c>
      <c r="AK26" s="88">
        <v>0.98251867928912107</v>
      </c>
      <c r="AL26" s="87" t="s">
        <v>5</v>
      </c>
      <c r="AM26" s="88" t="s">
        <v>5</v>
      </c>
      <c r="AN26" s="87">
        <v>-1.6482806205749512</v>
      </c>
      <c r="AO26" s="210">
        <v>1.3035136461257935</v>
      </c>
    </row>
    <row r="27" spans="1:41">
      <c r="A27" s="313" t="s">
        <v>72</v>
      </c>
      <c r="B27" s="87">
        <v>77.340923777678995</v>
      </c>
      <c r="C27" s="88">
        <v>1.1098691244023371</v>
      </c>
      <c r="D27" s="87">
        <v>46.863063556086907</v>
      </c>
      <c r="E27" s="88">
        <v>1.6937891993092107</v>
      </c>
      <c r="F27" s="87">
        <v>42.649870088300531</v>
      </c>
      <c r="G27" s="88">
        <v>1.7773496318756885</v>
      </c>
      <c r="H27" s="87">
        <v>-34.691055297851562</v>
      </c>
      <c r="I27" s="88">
        <v>2.09541916847229</v>
      </c>
      <c r="J27" s="87">
        <v>-4.213193416595459</v>
      </c>
      <c r="K27" s="88">
        <v>2.455176830291748</v>
      </c>
      <c r="L27" s="87">
        <v>65.169084180065539</v>
      </c>
      <c r="M27" s="88">
        <v>1.4683634872668681</v>
      </c>
      <c r="N27" s="87">
        <v>65.530458002203176</v>
      </c>
      <c r="O27" s="88">
        <v>1.6764514246357505</v>
      </c>
      <c r="P27" s="87">
        <v>68.409282965330434</v>
      </c>
      <c r="Q27" s="88">
        <v>1.5968679195357043</v>
      </c>
      <c r="R27" s="87">
        <v>3.2401988506317139</v>
      </c>
      <c r="S27" s="88">
        <v>2.1693496704101562</v>
      </c>
      <c r="T27" s="87">
        <v>2.8788249492645264</v>
      </c>
      <c r="U27" s="88">
        <v>2.3152701854705811</v>
      </c>
      <c r="V27" s="87">
        <v>43.365226668667383</v>
      </c>
      <c r="W27" s="88">
        <v>1.4108702812652791</v>
      </c>
      <c r="X27" s="87">
        <v>42.239517557598482</v>
      </c>
      <c r="Y27" s="88">
        <v>1.7466469007098588</v>
      </c>
      <c r="Z27" s="87">
        <v>40.641664620945413</v>
      </c>
      <c r="AA27" s="88">
        <v>1.7806468473459387</v>
      </c>
      <c r="AB27" s="87">
        <v>-2.7235620021820068</v>
      </c>
      <c r="AC27" s="88">
        <v>2.2718403339385986</v>
      </c>
      <c r="AD27" s="87">
        <v>-1.5978529453277588</v>
      </c>
      <c r="AE27" s="88">
        <v>2.4942891597747803</v>
      </c>
      <c r="AF27" s="87">
        <v>35.787041303473032</v>
      </c>
      <c r="AG27" s="88">
        <v>1.370477714240536</v>
      </c>
      <c r="AH27" s="87">
        <v>27.841122291360211</v>
      </c>
      <c r="AI27" s="88">
        <v>1.5711478407205131</v>
      </c>
      <c r="AJ27" s="87">
        <v>30.478521843350322</v>
      </c>
      <c r="AK27" s="88">
        <v>1.4072539264844439</v>
      </c>
      <c r="AL27" s="87">
        <v>-5.3085193634033203</v>
      </c>
      <c r="AM27" s="88">
        <v>1.9643250703811646</v>
      </c>
      <c r="AN27" s="87">
        <v>2.637399435043335</v>
      </c>
      <c r="AO27" s="210">
        <v>2.1092343330383301</v>
      </c>
    </row>
    <row r="28" spans="1:41">
      <c r="A28" s="313" t="s">
        <v>59</v>
      </c>
      <c r="B28" s="87">
        <v>20.398738334187961</v>
      </c>
      <c r="C28" s="88">
        <v>0.78347716760800534</v>
      </c>
      <c r="D28" s="87">
        <v>21.777550689851619</v>
      </c>
      <c r="E28" s="88">
        <v>1.0186556672145608</v>
      </c>
      <c r="F28" s="87">
        <v>22.339251656706381</v>
      </c>
      <c r="G28" s="88">
        <v>0.93855618069064939</v>
      </c>
      <c r="H28" s="87">
        <v>1.9405133724212646</v>
      </c>
      <c r="I28" s="88">
        <v>1.2225891351699829</v>
      </c>
      <c r="J28" s="87">
        <v>0.56170094013214111</v>
      </c>
      <c r="K28" s="88">
        <v>1.3851162195205688</v>
      </c>
      <c r="L28" s="87">
        <v>80.613859615555654</v>
      </c>
      <c r="M28" s="88">
        <v>0.77577335391269486</v>
      </c>
      <c r="N28" s="87">
        <v>72.036045161966769</v>
      </c>
      <c r="O28" s="88">
        <v>0.94387988679380064</v>
      </c>
      <c r="P28" s="87">
        <v>74.051879991501295</v>
      </c>
      <c r="Q28" s="88">
        <v>0.9543168875728798</v>
      </c>
      <c r="R28" s="87">
        <v>-6.5619797706604004</v>
      </c>
      <c r="S28" s="88">
        <v>1.2298556566238403</v>
      </c>
      <c r="T28" s="87">
        <v>2.0158348083496094</v>
      </c>
      <c r="U28" s="88">
        <v>1.3422480821609497</v>
      </c>
      <c r="V28" s="87">
        <v>24.37324755042664</v>
      </c>
      <c r="W28" s="88">
        <v>0.88910519616140038</v>
      </c>
      <c r="X28" s="87">
        <v>24.5031004512573</v>
      </c>
      <c r="Y28" s="88">
        <v>0.9429026581958736</v>
      </c>
      <c r="Z28" s="87">
        <v>24.03395937597417</v>
      </c>
      <c r="AA28" s="88">
        <v>1.0539812721092159</v>
      </c>
      <c r="AB28" s="87">
        <v>-0.33928817510604858</v>
      </c>
      <c r="AC28" s="88">
        <v>1.3789069652557373</v>
      </c>
      <c r="AD28" s="87">
        <v>-0.46914106607437134</v>
      </c>
      <c r="AE28" s="88">
        <v>1.4141930341720581</v>
      </c>
      <c r="AF28" s="87">
        <v>12.89861989319008</v>
      </c>
      <c r="AG28" s="88">
        <v>0.77844032838834443</v>
      </c>
      <c r="AH28" s="87">
        <v>13.205677093405709</v>
      </c>
      <c r="AI28" s="88">
        <v>0.79905903235647902</v>
      </c>
      <c r="AJ28" s="87">
        <v>14.84929015655252</v>
      </c>
      <c r="AK28" s="88">
        <v>0.8703075937568836</v>
      </c>
      <c r="AL28" s="87">
        <v>1.9506702423095703</v>
      </c>
      <c r="AM28" s="88">
        <v>1.1676491498947144</v>
      </c>
      <c r="AN28" s="87">
        <v>1.6436131000518799</v>
      </c>
      <c r="AO28" s="210">
        <v>1.1814950704574585</v>
      </c>
    </row>
    <row r="29" spans="1:41">
      <c r="A29" s="313" t="s">
        <v>70</v>
      </c>
      <c r="B29" s="87" t="s">
        <v>5</v>
      </c>
      <c r="C29" s="88" t="s">
        <v>5</v>
      </c>
      <c r="D29" s="87">
        <v>35.733016686658658</v>
      </c>
      <c r="E29" s="88">
        <v>1.1799528328433555</v>
      </c>
      <c r="F29" s="87">
        <v>30.482666028890989</v>
      </c>
      <c r="G29" s="88">
        <v>1.5251799375949004</v>
      </c>
      <c r="H29" s="87" t="s">
        <v>5</v>
      </c>
      <c r="I29" s="88" t="s">
        <v>5</v>
      </c>
      <c r="J29" s="87">
        <v>-5.2503504753112793</v>
      </c>
      <c r="K29" s="88">
        <v>1.9283314943313599</v>
      </c>
      <c r="L29" s="87" t="s">
        <v>5</v>
      </c>
      <c r="M29" s="88" t="s">
        <v>5</v>
      </c>
      <c r="N29" s="87">
        <v>75.238079344353622</v>
      </c>
      <c r="O29" s="88">
        <v>1.1632816457910891</v>
      </c>
      <c r="P29" s="87">
        <v>74.239895623887691</v>
      </c>
      <c r="Q29" s="88">
        <v>1.4132653678076021</v>
      </c>
      <c r="R29" s="87" t="s">
        <v>5</v>
      </c>
      <c r="S29" s="88" t="s">
        <v>5</v>
      </c>
      <c r="T29" s="87">
        <v>-0.9981837272644043</v>
      </c>
      <c r="U29" s="88">
        <v>1.8304488658905029</v>
      </c>
      <c r="V29" s="87" t="s">
        <v>5</v>
      </c>
      <c r="W29" s="88" t="s">
        <v>5</v>
      </c>
      <c r="X29" s="87">
        <v>29.73654853178445</v>
      </c>
      <c r="Y29" s="88">
        <v>1.1435932966804876</v>
      </c>
      <c r="Z29" s="87">
        <v>29.036191307895368</v>
      </c>
      <c r="AA29" s="88">
        <v>1.4324164314972818</v>
      </c>
      <c r="AB29" s="87" t="s">
        <v>5</v>
      </c>
      <c r="AC29" s="88" t="s">
        <v>5</v>
      </c>
      <c r="AD29" s="87">
        <v>-0.70035719871520996</v>
      </c>
      <c r="AE29" s="88">
        <v>1.8329273462295532</v>
      </c>
      <c r="AF29" s="87" t="s">
        <v>5</v>
      </c>
      <c r="AG29" s="88" t="s">
        <v>5</v>
      </c>
      <c r="AH29" s="87">
        <v>22.72033072688771</v>
      </c>
      <c r="AI29" s="88">
        <v>1.1630176417556484</v>
      </c>
      <c r="AJ29" s="87">
        <v>25.9065812805426</v>
      </c>
      <c r="AK29" s="88">
        <v>1.3019991943446796</v>
      </c>
      <c r="AL29" s="87" t="s">
        <v>5</v>
      </c>
      <c r="AM29" s="88" t="s">
        <v>5</v>
      </c>
      <c r="AN29" s="87">
        <v>3.1862504482269287</v>
      </c>
      <c r="AO29" s="210">
        <v>1.7457983493804932</v>
      </c>
    </row>
    <row r="30" spans="1:41">
      <c r="A30" s="313" t="s">
        <v>56</v>
      </c>
      <c r="B30" s="87" t="s">
        <v>5</v>
      </c>
      <c r="C30" s="88" t="s">
        <v>5</v>
      </c>
      <c r="D30" s="87">
        <v>14.672549310370281</v>
      </c>
      <c r="E30" s="88">
        <v>1.0672477918158927</v>
      </c>
      <c r="F30" s="87">
        <v>11.42075876408995</v>
      </c>
      <c r="G30" s="88">
        <v>0.90981883577221678</v>
      </c>
      <c r="H30" s="87" t="s">
        <v>5</v>
      </c>
      <c r="I30" s="88" t="s">
        <v>5</v>
      </c>
      <c r="J30" s="87">
        <v>-3.2517905235290527</v>
      </c>
      <c r="K30" s="88">
        <v>1.4024221897125244</v>
      </c>
      <c r="L30" s="87" t="s">
        <v>5</v>
      </c>
      <c r="M30" s="88" t="s">
        <v>5</v>
      </c>
      <c r="N30" s="87">
        <v>80.564471355622587</v>
      </c>
      <c r="O30" s="88">
        <v>1.0595780566090622</v>
      </c>
      <c r="P30" s="87">
        <v>85.15174981491424</v>
      </c>
      <c r="Q30" s="88">
        <v>0.90798663800909474</v>
      </c>
      <c r="R30" s="87" t="s">
        <v>5</v>
      </c>
      <c r="S30" s="88" t="s">
        <v>5</v>
      </c>
      <c r="T30" s="87">
        <v>4.5872783660888672</v>
      </c>
      <c r="U30" s="88">
        <v>1.3954014778137207</v>
      </c>
      <c r="V30" s="87" t="s">
        <v>5</v>
      </c>
      <c r="W30" s="88" t="s">
        <v>5</v>
      </c>
      <c r="X30" s="87">
        <v>9.3008866248279602</v>
      </c>
      <c r="Y30" s="88">
        <v>0.84580451877352836</v>
      </c>
      <c r="Z30" s="87">
        <v>8.0587430479352715</v>
      </c>
      <c r="AA30" s="88">
        <v>0.69108360593593565</v>
      </c>
      <c r="AB30" s="87" t="s">
        <v>5</v>
      </c>
      <c r="AC30" s="88" t="s">
        <v>5</v>
      </c>
      <c r="AD30" s="87">
        <v>-1.2421436309814453</v>
      </c>
      <c r="AE30" s="88">
        <v>1.092237114906311</v>
      </c>
      <c r="AF30" s="87" t="s">
        <v>5</v>
      </c>
      <c r="AG30" s="88" t="s">
        <v>5</v>
      </c>
      <c r="AH30" s="87">
        <v>13.26215026171695</v>
      </c>
      <c r="AI30" s="88">
        <v>0.9278276581799314</v>
      </c>
      <c r="AJ30" s="87">
        <v>12.37969904457975</v>
      </c>
      <c r="AK30" s="88">
        <v>0.94774286969253541</v>
      </c>
      <c r="AL30" s="87" t="s">
        <v>5</v>
      </c>
      <c r="AM30" s="88" t="s">
        <v>5</v>
      </c>
      <c r="AN30" s="87">
        <v>-0.88245123624801636</v>
      </c>
      <c r="AO30" s="210">
        <v>1.3263033628463745</v>
      </c>
    </row>
    <row r="31" spans="1:41">
      <c r="A31" s="313" t="s">
        <v>65</v>
      </c>
      <c r="B31" s="87">
        <v>35.992130397792337</v>
      </c>
      <c r="C31" s="88">
        <v>1.1382750529686823</v>
      </c>
      <c r="D31" s="87">
        <v>30.464229241289239</v>
      </c>
      <c r="E31" s="88">
        <v>1.3483933238140671</v>
      </c>
      <c r="F31" s="87">
        <v>37.334624238534417</v>
      </c>
      <c r="G31" s="88">
        <v>1.4203349063101638</v>
      </c>
      <c r="H31" s="87">
        <v>1.3424938917160034</v>
      </c>
      <c r="I31" s="88">
        <v>1.8201706409454346</v>
      </c>
      <c r="J31" s="87">
        <v>6.8703951835632324</v>
      </c>
      <c r="K31" s="88">
        <v>1.9584473371505737</v>
      </c>
      <c r="L31" s="87">
        <v>80.442942891505893</v>
      </c>
      <c r="M31" s="88">
        <v>0.87231306694619959</v>
      </c>
      <c r="N31" s="87">
        <v>76.129969588104203</v>
      </c>
      <c r="O31" s="88">
        <v>1.035237703514073</v>
      </c>
      <c r="P31" s="87">
        <v>78.547729450689218</v>
      </c>
      <c r="Q31" s="88">
        <v>0.96130071222937641</v>
      </c>
      <c r="R31" s="87">
        <v>-1.8952134847640991</v>
      </c>
      <c r="S31" s="88">
        <v>1.2980867624282837</v>
      </c>
      <c r="T31" s="87">
        <v>2.417759895324707</v>
      </c>
      <c r="U31" s="88">
        <v>1.4127335548400879</v>
      </c>
      <c r="V31" s="87">
        <v>30.074551380452149</v>
      </c>
      <c r="W31" s="88">
        <v>1.0931461746099411</v>
      </c>
      <c r="X31" s="87">
        <v>34.908660428384167</v>
      </c>
      <c r="Y31" s="88">
        <v>1.2863959726227336</v>
      </c>
      <c r="Z31" s="87">
        <v>38.526821602759142</v>
      </c>
      <c r="AA31" s="88">
        <v>1.629887541864798</v>
      </c>
      <c r="AB31" s="87">
        <v>8.4522705078125</v>
      </c>
      <c r="AC31" s="88">
        <v>1.9625244140625</v>
      </c>
      <c r="AD31" s="87">
        <v>3.6181612014770508</v>
      </c>
      <c r="AE31" s="88">
        <v>2.0763785839080811</v>
      </c>
      <c r="AF31" s="87">
        <v>25.525759333539789</v>
      </c>
      <c r="AG31" s="88">
        <v>1.0893951201303005</v>
      </c>
      <c r="AH31" s="87">
        <v>25.158666955148281</v>
      </c>
      <c r="AI31" s="88">
        <v>1.0952821975102254</v>
      </c>
      <c r="AJ31" s="87">
        <v>30.134721649959239</v>
      </c>
      <c r="AK31" s="88">
        <v>1.4142123260884487</v>
      </c>
      <c r="AL31" s="87">
        <v>4.6089625358581543</v>
      </c>
      <c r="AM31" s="88">
        <v>1.7851549386978149</v>
      </c>
      <c r="AN31" s="87">
        <v>4.9760546684265137</v>
      </c>
      <c r="AO31" s="210">
        <v>1.7887536287307739</v>
      </c>
    </row>
    <row r="32" spans="1:41">
      <c r="A32" s="313" t="s">
        <v>40</v>
      </c>
      <c r="B32" s="87" t="s">
        <v>5</v>
      </c>
      <c r="C32" s="88" t="s">
        <v>5</v>
      </c>
      <c r="D32" s="87">
        <v>26.783272085125901</v>
      </c>
      <c r="E32" s="88">
        <v>1.4260795732710501</v>
      </c>
      <c r="F32" s="87">
        <v>21.840307816578591</v>
      </c>
      <c r="G32" s="88">
        <v>1.2815319293804388</v>
      </c>
      <c r="H32" s="87" t="s">
        <v>5</v>
      </c>
      <c r="I32" s="88" t="s">
        <v>5</v>
      </c>
      <c r="J32" s="87">
        <v>-4.9429640769958496</v>
      </c>
      <c r="K32" s="88">
        <v>1.9172967672348022</v>
      </c>
      <c r="L32" s="87" t="s">
        <v>5</v>
      </c>
      <c r="M32" s="88" t="s">
        <v>5</v>
      </c>
      <c r="N32" s="87">
        <v>65.198268975299527</v>
      </c>
      <c r="O32" s="88">
        <v>1.7754169441558105</v>
      </c>
      <c r="P32" s="87">
        <v>70.464566581217568</v>
      </c>
      <c r="Q32" s="88">
        <v>2.030413349995472</v>
      </c>
      <c r="R32" s="87" t="s">
        <v>5</v>
      </c>
      <c r="S32" s="88" t="s">
        <v>5</v>
      </c>
      <c r="T32" s="87">
        <v>5.2662978172302246</v>
      </c>
      <c r="U32" s="88">
        <v>2.6971621513366699</v>
      </c>
      <c r="V32" s="87" t="s">
        <v>5</v>
      </c>
      <c r="W32" s="88" t="s">
        <v>5</v>
      </c>
      <c r="X32" s="87">
        <v>24.897874411128111</v>
      </c>
      <c r="Y32" s="88">
        <v>1.4621035920614043</v>
      </c>
      <c r="Z32" s="87">
        <v>20.740257468716429</v>
      </c>
      <c r="AA32" s="88">
        <v>1.2951092457017743</v>
      </c>
      <c r="AB32" s="87" t="s">
        <v>5</v>
      </c>
      <c r="AC32" s="88" t="s">
        <v>5</v>
      </c>
      <c r="AD32" s="87">
        <v>-4.1576170921325684</v>
      </c>
      <c r="AE32" s="88">
        <v>1.953216552734375</v>
      </c>
      <c r="AF32" s="87" t="s">
        <v>5</v>
      </c>
      <c r="AG32" s="88" t="s">
        <v>5</v>
      </c>
      <c r="AH32" s="87">
        <v>28.571306614453341</v>
      </c>
      <c r="AI32" s="88">
        <v>1.4788971916485367</v>
      </c>
      <c r="AJ32" s="87">
        <v>25.55813009656929</v>
      </c>
      <c r="AK32" s="88">
        <v>1.4305653101992131</v>
      </c>
      <c r="AL32" s="87" t="s">
        <v>5</v>
      </c>
      <c r="AM32" s="88" t="s">
        <v>5</v>
      </c>
      <c r="AN32" s="87">
        <v>-3.013176441192627</v>
      </c>
      <c r="AO32" s="210">
        <v>2.0575845241546631</v>
      </c>
    </row>
    <row r="33" spans="1:41">
      <c r="A33" s="313" t="s">
        <v>33</v>
      </c>
      <c r="B33" s="87">
        <v>15.795062920946171</v>
      </c>
      <c r="C33" s="88">
        <v>0.75852971115602208</v>
      </c>
      <c r="D33" s="87" t="s">
        <v>5</v>
      </c>
      <c r="E33" s="88" t="s">
        <v>5</v>
      </c>
      <c r="F33" s="87">
        <v>24.0410333365447</v>
      </c>
      <c r="G33" s="88">
        <v>0.97609975466975063</v>
      </c>
      <c r="H33" s="87">
        <v>8.2459707260131836</v>
      </c>
      <c r="I33" s="88">
        <v>1.2361787557601929</v>
      </c>
      <c r="J33" s="87" t="s">
        <v>5</v>
      </c>
      <c r="K33" s="88" t="s">
        <v>5</v>
      </c>
      <c r="L33" s="87">
        <v>81.853226743315332</v>
      </c>
      <c r="M33" s="88">
        <v>0.79552066079083772</v>
      </c>
      <c r="N33" s="87" t="s">
        <v>5</v>
      </c>
      <c r="O33" s="88" t="s">
        <v>5</v>
      </c>
      <c r="P33" s="87">
        <v>80.854726356351165</v>
      </c>
      <c r="Q33" s="88">
        <v>1.0773513930751419</v>
      </c>
      <c r="R33" s="87">
        <v>-0.99850040674209595</v>
      </c>
      <c r="S33" s="88">
        <v>1.3392307758331299</v>
      </c>
      <c r="T33" s="87" t="s">
        <v>5</v>
      </c>
      <c r="U33" s="88" t="s">
        <v>5</v>
      </c>
      <c r="V33" s="87">
        <v>20.861174444043801</v>
      </c>
      <c r="W33" s="88">
        <v>0.91111391222801907</v>
      </c>
      <c r="X33" s="87" t="s">
        <v>5</v>
      </c>
      <c r="Y33" s="88" t="s">
        <v>5</v>
      </c>
      <c r="Z33" s="87">
        <v>16.414559602221239</v>
      </c>
      <c r="AA33" s="88">
        <v>0.93227797160138715</v>
      </c>
      <c r="AB33" s="87">
        <v>-4.4466147422790527</v>
      </c>
      <c r="AC33" s="88">
        <v>1.3035608530044556</v>
      </c>
      <c r="AD33" s="87" t="s">
        <v>5</v>
      </c>
      <c r="AE33" s="88" t="s">
        <v>5</v>
      </c>
      <c r="AF33" s="87">
        <v>20.413676967488101</v>
      </c>
      <c r="AG33" s="88">
        <v>0.87215001921936353</v>
      </c>
      <c r="AH33" s="87" t="s">
        <v>5</v>
      </c>
      <c r="AI33" s="88" t="s">
        <v>5</v>
      </c>
      <c r="AJ33" s="87">
        <v>16.781980872017499</v>
      </c>
      <c r="AK33" s="88">
        <v>0.9087965733677017</v>
      </c>
      <c r="AL33" s="87">
        <v>-3.6316959857940674</v>
      </c>
      <c r="AM33" s="88">
        <v>1.259585976600647</v>
      </c>
      <c r="AN33" s="87" t="s">
        <v>5</v>
      </c>
      <c r="AO33" s="210" t="s">
        <v>5</v>
      </c>
    </row>
    <row r="34" spans="1:41">
      <c r="A34" s="313" t="s">
        <v>50</v>
      </c>
      <c r="B34" s="87">
        <v>31.986055628038489</v>
      </c>
      <c r="C34" s="88">
        <v>1.5520572736838505</v>
      </c>
      <c r="D34" s="87" t="s">
        <v>5</v>
      </c>
      <c r="E34" s="88" t="s">
        <v>5</v>
      </c>
      <c r="F34" s="87">
        <v>20.168257904776318</v>
      </c>
      <c r="G34" s="88">
        <v>0.87842908769892525</v>
      </c>
      <c r="H34" s="87">
        <v>-11.817797660827637</v>
      </c>
      <c r="I34" s="88">
        <v>1.7834011316299438</v>
      </c>
      <c r="J34" s="87" t="s">
        <v>5</v>
      </c>
      <c r="K34" s="88" t="s">
        <v>5</v>
      </c>
      <c r="L34" s="87">
        <v>65.119045046865992</v>
      </c>
      <c r="M34" s="88">
        <v>2.5498007032483514</v>
      </c>
      <c r="N34" s="87" t="s">
        <v>5</v>
      </c>
      <c r="O34" s="88" t="s">
        <v>5</v>
      </c>
      <c r="P34" s="87">
        <v>70.1808776839882</v>
      </c>
      <c r="Q34" s="88">
        <v>1.0937467680111421</v>
      </c>
      <c r="R34" s="87">
        <v>5.0618324279785156</v>
      </c>
      <c r="S34" s="88">
        <v>2.7744846343994141</v>
      </c>
      <c r="T34" s="87" t="s">
        <v>5</v>
      </c>
      <c r="U34" s="88" t="s">
        <v>5</v>
      </c>
      <c r="V34" s="87">
        <v>24.203215154816409</v>
      </c>
      <c r="W34" s="88">
        <v>1.4676980518401779</v>
      </c>
      <c r="X34" s="87" t="s">
        <v>5</v>
      </c>
      <c r="Y34" s="88" t="s">
        <v>5</v>
      </c>
      <c r="Z34" s="87">
        <v>23.306379559525951</v>
      </c>
      <c r="AA34" s="88">
        <v>0.93473386097987099</v>
      </c>
      <c r="AB34" s="87">
        <v>-0.8968355655670166</v>
      </c>
      <c r="AC34" s="88">
        <v>1.7400761842727661</v>
      </c>
      <c r="AD34" s="87" t="s">
        <v>5</v>
      </c>
      <c r="AE34" s="88" t="s">
        <v>5</v>
      </c>
      <c r="AF34" s="87">
        <v>23.036046539251931</v>
      </c>
      <c r="AG34" s="88">
        <v>1.2079341129463741</v>
      </c>
      <c r="AH34" s="87" t="s">
        <v>5</v>
      </c>
      <c r="AI34" s="88" t="s">
        <v>5</v>
      </c>
      <c r="AJ34" s="87">
        <v>22.2907091292102</v>
      </c>
      <c r="AK34" s="88">
        <v>0.92843304516303071</v>
      </c>
      <c r="AL34" s="87">
        <v>-0.74533742666244507</v>
      </c>
      <c r="AM34" s="88">
        <v>1.5235133171081543</v>
      </c>
      <c r="AN34" s="87" t="s">
        <v>5</v>
      </c>
      <c r="AO34" s="210" t="s">
        <v>5</v>
      </c>
    </row>
    <row r="35" spans="1:41">
      <c r="A35" s="313" t="s">
        <v>1</v>
      </c>
      <c r="B35" s="87">
        <v>30.908428204634841</v>
      </c>
      <c r="C35" s="88">
        <v>1.5347587736586445</v>
      </c>
      <c r="D35" s="87" t="s">
        <v>5</v>
      </c>
      <c r="E35" s="88" t="s">
        <v>5</v>
      </c>
      <c r="F35" s="87">
        <v>34.64610580952202</v>
      </c>
      <c r="G35" s="88">
        <v>1.742886968453053</v>
      </c>
      <c r="H35" s="87">
        <v>3.7376775741577148</v>
      </c>
      <c r="I35" s="88">
        <v>2.3223133087158203</v>
      </c>
      <c r="J35" s="87" t="s">
        <v>5</v>
      </c>
      <c r="K35" s="88" t="s">
        <v>5</v>
      </c>
      <c r="L35" s="87">
        <v>61.230609313861372</v>
      </c>
      <c r="M35" s="88">
        <v>1.6559275128530719</v>
      </c>
      <c r="N35" s="87" t="s">
        <v>5</v>
      </c>
      <c r="O35" s="88" t="s">
        <v>5</v>
      </c>
      <c r="P35" s="87">
        <v>66.029117133649734</v>
      </c>
      <c r="Q35" s="88">
        <v>2.0008949973134578</v>
      </c>
      <c r="R35" s="87">
        <v>4.7985076904296875</v>
      </c>
      <c r="S35" s="88">
        <v>2.5972440242767334</v>
      </c>
      <c r="T35" s="87" t="s">
        <v>5</v>
      </c>
      <c r="U35" s="88" t="s">
        <v>5</v>
      </c>
      <c r="V35" s="87">
        <v>35.701492705051059</v>
      </c>
      <c r="W35" s="88">
        <v>1.5774009680726562</v>
      </c>
      <c r="X35" s="87" t="s">
        <v>5</v>
      </c>
      <c r="Y35" s="88" t="s">
        <v>5</v>
      </c>
      <c r="Z35" s="87">
        <v>35.263585448918242</v>
      </c>
      <c r="AA35" s="88">
        <v>1.5513687976267179</v>
      </c>
      <c r="AB35" s="87">
        <v>-0.43790724873542786</v>
      </c>
      <c r="AC35" s="88">
        <v>2.2124509811401367</v>
      </c>
      <c r="AD35" s="87" t="s">
        <v>5</v>
      </c>
      <c r="AE35" s="88" t="s">
        <v>5</v>
      </c>
      <c r="AF35" s="87">
        <v>20.677545205527132</v>
      </c>
      <c r="AG35" s="88">
        <v>1.373740331831419</v>
      </c>
      <c r="AH35" s="87" t="s">
        <v>5</v>
      </c>
      <c r="AI35" s="88" t="s">
        <v>5</v>
      </c>
      <c r="AJ35" s="87">
        <v>26.415556426842251</v>
      </c>
      <c r="AK35" s="88">
        <v>1.5855655514308502</v>
      </c>
      <c r="AL35" s="87">
        <v>5.738011360168457</v>
      </c>
      <c r="AM35" s="88">
        <v>2.0978991985321045</v>
      </c>
      <c r="AN35" s="87" t="s">
        <v>5</v>
      </c>
      <c r="AO35" s="210" t="s">
        <v>5</v>
      </c>
    </row>
    <row r="36" spans="1:41">
      <c r="A36" s="313" t="s">
        <v>66</v>
      </c>
      <c r="B36" s="87">
        <v>15.531604196239959</v>
      </c>
      <c r="C36" s="88">
        <v>0.91000969703403978</v>
      </c>
      <c r="D36" s="87">
        <v>19.665062401663882</v>
      </c>
      <c r="E36" s="88">
        <v>1.0164280883467267</v>
      </c>
      <c r="F36" s="87">
        <v>19.034092759797719</v>
      </c>
      <c r="G36" s="88">
        <v>1.1250379722065653</v>
      </c>
      <c r="H36" s="87">
        <v>3.5024886131286621</v>
      </c>
      <c r="I36" s="88">
        <v>1.4470065832138062</v>
      </c>
      <c r="J36" s="87">
        <v>-0.63096964359283447</v>
      </c>
      <c r="K36" s="88">
        <v>1.5161914825439453</v>
      </c>
      <c r="L36" s="87">
        <v>86.304408863712084</v>
      </c>
      <c r="M36" s="88">
        <v>0.80051278099453393</v>
      </c>
      <c r="N36" s="87">
        <v>78.110435812225504</v>
      </c>
      <c r="O36" s="88">
        <v>1.0280296849126396</v>
      </c>
      <c r="P36" s="87">
        <v>78.753731996245662</v>
      </c>
      <c r="Q36" s="88">
        <v>1.0821779553524811</v>
      </c>
      <c r="R36" s="87">
        <v>-7.5506768226623535</v>
      </c>
      <c r="S36" s="88">
        <v>1.3460794687271118</v>
      </c>
      <c r="T36" s="87">
        <v>0.64329618215560913</v>
      </c>
      <c r="U36" s="88">
        <v>1.4926333427429199</v>
      </c>
      <c r="V36" s="87">
        <v>17.556166387624661</v>
      </c>
      <c r="W36" s="88">
        <v>0.86108869771800156</v>
      </c>
      <c r="X36" s="87">
        <v>21.090941968098431</v>
      </c>
      <c r="Y36" s="88">
        <v>1.1340166835409531</v>
      </c>
      <c r="Z36" s="87">
        <v>19.74761431606608</v>
      </c>
      <c r="AA36" s="88">
        <v>1.0259092545843014</v>
      </c>
      <c r="AB36" s="87">
        <v>2.1914479732513428</v>
      </c>
      <c r="AC36" s="88">
        <v>1.3393892049789429</v>
      </c>
      <c r="AD36" s="87">
        <v>-1.3433276414871216</v>
      </c>
      <c r="AE36" s="88">
        <v>1.529210090637207</v>
      </c>
      <c r="AF36" s="87">
        <v>17.293876203272159</v>
      </c>
      <c r="AG36" s="88">
        <v>1.0065858888205841</v>
      </c>
      <c r="AH36" s="87">
        <v>20.786171608437421</v>
      </c>
      <c r="AI36" s="88">
        <v>1.0227792438149921</v>
      </c>
      <c r="AJ36" s="87">
        <v>19.830240272967821</v>
      </c>
      <c r="AK36" s="88">
        <v>1.0448815510241876</v>
      </c>
      <c r="AL36" s="87">
        <v>2.5363640785217285</v>
      </c>
      <c r="AM36" s="88">
        <v>1.4508593082427979</v>
      </c>
      <c r="AN36" s="87">
        <v>-0.95593130588531494</v>
      </c>
      <c r="AO36" s="210">
        <v>1.4621404409408569</v>
      </c>
    </row>
    <row r="37" spans="1:41">
      <c r="A37" s="209" t="s">
        <v>77</v>
      </c>
      <c r="B37" s="92" t="s">
        <v>27</v>
      </c>
      <c r="C37" s="93" t="s">
        <v>27</v>
      </c>
      <c r="D37" s="92">
        <v>64.178350535192749</v>
      </c>
      <c r="E37" s="93">
        <v>1.8047964272251398</v>
      </c>
      <c r="F37" s="92">
        <v>60.280949506543173</v>
      </c>
      <c r="G37" s="93">
        <v>1.5039554099682773</v>
      </c>
      <c r="H37" s="92" t="s">
        <v>27</v>
      </c>
      <c r="I37" s="93" t="s">
        <v>27</v>
      </c>
      <c r="J37" s="92">
        <v>-3.8974010944366455</v>
      </c>
      <c r="K37" s="93">
        <v>2.3492918014526367</v>
      </c>
      <c r="L37" s="92" t="s">
        <v>27</v>
      </c>
      <c r="M37" s="93" t="s">
        <v>27</v>
      </c>
      <c r="N37" s="92">
        <v>73.681291984528443</v>
      </c>
      <c r="O37" s="93">
        <v>1.4012690016354938</v>
      </c>
      <c r="P37" s="92">
        <v>77.053677158972548</v>
      </c>
      <c r="Q37" s="93">
        <v>1.979938732592097</v>
      </c>
      <c r="R37" s="92" t="s">
        <v>27</v>
      </c>
      <c r="S37" s="93" t="s">
        <v>27</v>
      </c>
      <c r="T37" s="92">
        <v>3.3723852634429932</v>
      </c>
      <c r="U37" s="93">
        <v>2.4256365299224854</v>
      </c>
      <c r="V37" s="92" t="s">
        <v>27</v>
      </c>
      <c r="W37" s="93" t="s">
        <v>27</v>
      </c>
      <c r="X37" s="92">
        <v>34.945693575346873</v>
      </c>
      <c r="Y37" s="93">
        <v>1.5721367960609773</v>
      </c>
      <c r="Z37" s="92">
        <v>33.089987902334997</v>
      </c>
      <c r="AA37" s="93">
        <v>1.8143069120944189</v>
      </c>
      <c r="AB37" s="92" t="s">
        <v>27</v>
      </c>
      <c r="AC37" s="93" t="s">
        <v>27</v>
      </c>
      <c r="AD37" s="92">
        <v>-1.8557056188583374</v>
      </c>
      <c r="AE37" s="93">
        <v>2.4006922245025635</v>
      </c>
      <c r="AF37" s="92" t="s">
        <v>27</v>
      </c>
      <c r="AG37" s="93" t="s">
        <v>27</v>
      </c>
      <c r="AH37" s="92">
        <v>26.297923508717449</v>
      </c>
      <c r="AI37" s="93">
        <v>1.3468944434532006</v>
      </c>
      <c r="AJ37" s="92">
        <v>27.886226022091719</v>
      </c>
      <c r="AK37" s="93">
        <v>1.9217387828751582</v>
      </c>
      <c r="AL37" s="92" t="s">
        <v>27</v>
      </c>
      <c r="AM37" s="93" t="s">
        <v>27</v>
      </c>
      <c r="AN37" s="92">
        <v>1.5883024930953979</v>
      </c>
      <c r="AO37" s="217">
        <v>2.3467433452606201</v>
      </c>
    </row>
    <row r="38" spans="1:41">
      <c r="A38" s="209" t="s">
        <v>45</v>
      </c>
      <c r="B38" s="92">
        <v>51.369164730186171</v>
      </c>
      <c r="C38" s="93">
        <v>1.3267707588526365</v>
      </c>
      <c r="D38" s="92">
        <v>37.401132863435762</v>
      </c>
      <c r="E38" s="93">
        <v>2.2974774869076251</v>
      </c>
      <c r="F38" s="92">
        <v>17.5891054512986</v>
      </c>
      <c r="G38" s="93">
        <v>0.87394626437848977</v>
      </c>
      <c r="H38" s="92">
        <v>-33.780059814453125</v>
      </c>
      <c r="I38" s="93">
        <v>1.5887424945831299</v>
      </c>
      <c r="J38" s="92">
        <v>-19.812026977539062</v>
      </c>
      <c r="K38" s="93">
        <v>2.4580855369567871</v>
      </c>
      <c r="L38" s="92">
        <v>66.635503873171388</v>
      </c>
      <c r="M38" s="93">
        <v>1.1589410879368658</v>
      </c>
      <c r="N38" s="92">
        <v>72.816298580323533</v>
      </c>
      <c r="O38" s="93">
        <v>1.4077870785187157</v>
      </c>
      <c r="P38" s="92">
        <v>69.583038054191846</v>
      </c>
      <c r="Q38" s="93">
        <v>1.1980515512407122</v>
      </c>
      <c r="R38" s="92">
        <v>2.9475340843200684</v>
      </c>
      <c r="S38" s="93">
        <v>1.666874885559082</v>
      </c>
      <c r="T38" s="92">
        <v>-3.2332606315612793</v>
      </c>
      <c r="U38" s="93">
        <v>1.8485648632049561</v>
      </c>
      <c r="V38" s="92">
        <v>41.385554519558227</v>
      </c>
      <c r="W38" s="93">
        <v>1.4168593089000068</v>
      </c>
      <c r="X38" s="92">
        <v>27.262792433777499</v>
      </c>
      <c r="Y38" s="93">
        <v>1.7569506013135492</v>
      </c>
      <c r="Z38" s="92">
        <v>24.822316574150118</v>
      </c>
      <c r="AA38" s="93">
        <v>1.037363656255246</v>
      </c>
      <c r="AB38" s="92">
        <v>-16.563238143920898</v>
      </c>
      <c r="AC38" s="93">
        <v>1.7560220956802368</v>
      </c>
      <c r="AD38" s="92">
        <v>-2.4404759407043457</v>
      </c>
      <c r="AE38" s="93">
        <v>2.0403428077697754</v>
      </c>
      <c r="AF38" s="92">
        <v>29.4242469090558</v>
      </c>
      <c r="AG38" s="93">
        <v>1.1881331947145057</v>
      </c>
      <c r="AH38" s="92">
        <v>22.022084341544168</v>
      </c>
      <c r="AI38" s="93">
        <v>1.8643707426571032</v>
      </c>
      <c r="AJ38" s="92">
        <v>21.763350653449461</v>
      </c>
      <c r="AK38" s="93">
        <v>0.93116193227066013</v>
      </c>
      <c r="AL38" s="92">
        <v>-7.6608963012695312</v>
      </c>
      <c r="AM38" s="93">
        <v>1.5095440149307251</v>
      </c>
      <c r="AN38" s="92">
        <v>-0.25873368978500366</v>
      </c>
      <c r="AO38" s="217">
        <v>2.0839724540710449</v>
      </c>
    </row>
    <row r="39" spans="1:41">
      <c r="A39" s="209" t="s">
        <v>62</v>
      </c>
      <c r="B39" s="92" t="s">
        <v>5</v>
      </c>
      <c r="C39" s="93" t="s">
        <v>5</v>
      </c>
      <c r="D39" s="92">
        <v>22.26303183444454</v>
      </c>
      <c r="E39" s="93">
        <v>0.86278195644219413</v>
      </c>
      <c r="F39" s="92">
        <v>26.905207152077569</v>
      </c>
      <c r="G39" s="93">
        <v>1.1829621580984284</v>
      </c>
      <c r="H39" s="92" t="s">
        <v>5</v>
      </c>
      <c r="I39" s="93" t="s">
        <v>5</v>
      </c>
      <c r="J39" s="92">
        <v>4.6421751976013184</v>
      </c>
      <c r="K39" s="93">
        <v>1.4641695022583008</v>
      </c>
      <c r="L39" s="92" t="s">
        <v>5</v>
      </c>
      <c r="M39" s="93" t="s">
        <v>5</v>
      </c>
      <c r="N39" s="92">
        <v>74.230019074874349</v>
      </c>
      <c r="O39" s="93">
        <v>0.98922168750068962</v>
      </c>
      <c r="P39" s="92">
        <v>70.04042386060172</v>
      </c>
      <c r="Q39" s="93">
        <v>1.0769219410897144</v>
      </c>
      <c r="R39" s="92" t="s">
        <v>5</v>
      </c>
      <c r="S39" s="93" t="s">
        <v>5</v>
      </c>
      <c r="T39" s="92">
        <v>-4.1895952224731445</v>
      </c>
      <c r="U39" s="93">
        <v>1.4622997045516968</v>
      </c>
      <c r="V39" s="92" t="s">
        <v>5</v>
      </c>
      <c r="W39" s="93" t="s">
        <v>5</v>
      </c>
      <c r="X39" s="92">
        <v>27.63437464908603</v>
      </c>
      <c r="Y39" s="93">
        <v>1.0298158102337573</v>
      </c>
      <c r="Z39" s="92">
        <v>32.576532264708483</v>
      </c>
      <c r="AA39" s="93">
        <v>1.4318836760755549</v>
      </c>
      <c r="AB39" s="92" t="s">
        <v>5</v>
      </c>
      <c r="AC39" s="93" t="s">
        <v>5</v>
      </c>
      <c r="AD39" s="92">
        <v>4.9421577453613281</v>
      </c>
      <c r="AE39" s="93">
        <v>1.7637492418289185</v>
      </c>
      <c r="AF39" s="92" t="s">
        <v>5</v>
      </c>
      <c r="AG39" s="93" t="s">
        <v>5</v>
      </c>
      <c r="AH39" s="92">
        <v>22.056482821009141</v>
      </c>
      <c r="AI39" s="93">
        <v>0.8182077837238193</v>
      </c>
      <c r="AJ39" s="92">
        <v>26.459979047825222</v>
      </c>
      <c r="AK39" s="93">
        <v>1.4770463694408467</v>
      </c>
      <c r="AL39" s="92" t="s">
        <v>5</v>
      </c>
      <c r="AM39" s="93" t="s">
        <v>5</v>
      </c>
      <c r="AN39" s="92">
        <v>4.403496265411377</v>
      </c>
      <c r="AO39" s="217">
        <v>1.6885288953781128</v>
      </c>
    </row>
    <row r="40" spans="1:41">
      <c r="A40" s="209" t="s">
        <v>74</v>
      </c>
      <c r="B40" s="92">
        <v>40.764956135174309</v>
      </c>
      <c r="C40" s="93">
        <v>1.4153571145359463</v>
      </c>
      <c r="D40" s="92">
        <v>39.937751444264947</v>
      </c>
      <c r="E40" s="93">
        <v>1.0174413061678877</v>
      </c>
      <c r="F40" s="92">
        <v>44.212032058727523</v>
      </c>
      <c r="G40" s="93">
        <v>1.1911086533875013</v>
      </c>
      <c r="H40" s="92">
        <v>3.4470758438110352</v>
      </c>
      <c r="I40" s="93">
        <v>1.849858283996582</v>
      </c>
      <c r="J40" s="92">
        <v>4.2742805480957031</v>
      </c>
      <c r="K40" s="93">
        <v>1.5665013790130615</v>
      </c>
      <c r="L40" s="92">
        <v>72.186077606695676</v>
      </c>
      <c r="M40" s="93">
        <v>1.2521519914390431</v>
      </c>
      <c r="N40" s="92">
        <v>66.740769903388909</v>
      </c>
      <c r="O40" s="93">
        <v>0.98852865247482757</v>
      </c>
      <c r="P40" s="92">
        <v>64.049321659890921</v>
      </c>
      <c r="Q40" s="93">
        <v>1.20631535541096</v>
      </c>
      <c r="R40" s="92">
        <v>-8.1367559432983398</v>
      </c>
      <c r="S40" s="93">
        <v>1.7387011051177979</v>
      </c>
      <c r="T40" s="92">
        <v>-2.6914482116699219</v>
      </c>
      <c r="U40" s="93">
        <v>1.5596107244491577</v>
      </c>
      <c r="V40" s="92">
        <v>40.095136906984671</v>
      </c>
      <c r="W40" s="93">
        <v>1.3328119320932981</v>
      </c>
      <c r="X40" s="92">
        <v>40.363497914313768</v>
      </c>
      <c r="Y40" s="93">
        <v>0.92437272676359505</v>
      </c>
      <c r="Z40" s="92">
        <v>42.963930642909652</v>
      </c>
      <c r="AA40" s="93">
        <v>1.2094166310949064</v>
      </c>
      <c r="AB40" s="92">
        <v>2.8687937259674072</v>
      </c>
      <c r="AC40" s="93">
        <v>1.7997434139251709</v>
      </c>
      <c r="AD40" s="92">
        <v>2.6004326343536377</v>
      </c>
      <c r="AE40" s="93">
        <v>1.5222198963165283</v>
      </c>
      <c r="AF40" s="92">
        <v>25.67150383239813</v>
      </c>
      <c r="AG40" s="93">
        <v>1.2548341346419924</v>
      </c>
      <c r="AH40" s="92">
        <v>31.0567512791159</v>
      </c>
      <c r="AI40" s="93">
        <v>0.92045519663346809</v>
      </c>
      <c r="AJ40" s="92">
        <v>32.123006511817053</v>
      </c>
      <c r="AK40" s="93">
        <v>1.1099443591704743</v>
      </c>
      <c r="AL40" s="92">
        <v>6.451502799987793</v>
      </c>
      <c r="AM40" s="93">
        <v>1.6752866506576538</v>
      </c>
      <c r="AN40" s="92">
        <v>1.0662552118301392</v>
      </c>
      <c r="AO40" s="217">
        <v>1.4419480562210083</v>
      </c>
    </row>
    <row r="41" spans="1:41">
      <c r="A41" s="209" t="s">
        <v>48</v>
      </c>
      <c r="B41" s="92" t="s">
        <v>5</v>
      </c>
      <c r="C41" s="93" t="s">
        <v>5</v>
      </c>
      <c r="D41" s="92">
        <v>11.55449520726693</v>
      </c>
      <c r="E41" s="93">
        <v>0.97140785320515821</v>
      </c>
      <c r="F41" s="92">
        <v>16.455250973198059</v>
      </c>
      <c r="G41" s="93">
        <v>0.89783224917669613</v>
      </c>
      <c r="H41" s="92" t="s">
        <v>5</v>
      </c>
      <c r="I41" s="93" t="s">
        <v>5</v>
      </c>
      <c r="J41" s="92">
        <v>4.9007558822631836</v>
      </c>
      <c r="K41" s="93">
        <v>1.3227758407592773</v>
      </c>
      <c r="L41" s="92" t="s">
        <v>5</v>
      </c>
      <c r="M41" s="93" t="s">
        <v>5</v>
      </c>
      <c r="N41" s="92">
        <v>84.674140420470025</v>
      </c>
      <c r="O41" s="93">
        <v>0.9748060806616029</v>
      </c>
      <c r="P41" s="92">
        <v>84.828979905188746</v>
      </c>
      <c r="Q41" s="93">
        <v>0.93742763658013917</v>
      </c>
      <c r="R41" s="92" t="s">
        <v>5</v>
      </c>
      <c r="S41" s="93" t="s">
        <v>5</v>
      </c>
      <c r="T41" s="92">
        <v>0.15483948588371277</v>
      </c>
      <c r="U41" s="93">
        <v>1.3524117469787598</v>
      </c>
      <c r="V41" s="92" t="s">
        <v>5</v>
      </c>
      <c r="W41" s="93" t="s">
        <v>5</v>
      </c>
      <c r="X41" s="92">
        <v>15.230682189482261</v>
      </c>
      <c r="Y41" s="93">
        <v>1.10024414513892</v>
      </c>
      <c r="Z41" s="92">
        <v>18.016165376010409</v>
      </c>
      <c r="AA41" s="93">
        <v>0.93029389199913015</v>
      </c>
      <c r="AB41" s="92" t="s">
        <v>5</v>
      </c>
      <c r="AC41" s="93" t="s">
        <v>5</v>
      </c>
      <c r="AD41" s="92">
        <v>2.7854831218719482</v>
      </c>
      <c r="AE41" s="93">
        <v>1.440827488899231</v>
      </c>
      <c r="AF41" s="92" t="s">
        <v>5</v>
      </c>
      <c r="AG41" s="93" t="s">
        <v>5</v>
      </c>
      <c r="AH41" s="92">
        <v>13.618280274116151</v>
      </c>
      <c r="AI41" s="93">
        <v>1.0526441703463951</v>
      </c>
      <c r="AJ41" s="92">
        <v>16.454440575504421</v>
      </c>
      <c r="AK41" s="93">
        <v>0.92889425819820537</v>
      </c>
      <c r="AL41" s="92" t="s">
        <v>5</v>
      </c>
      <c r="AM41" s="93" t="s">
        <v>5</v>
      </c>
      <c r="AN41" s="92">
        <v>2.8361601829528809</v>
      </c>
      <c r="AO41" s="217">
        <v>1.4038889408111572</v>
      </c>
    </row>
    <row r="42" spans="1:41" ht="15">
      <c r="A42" s="209" t="s">
        <v>520</v>
      </c>
      <c r="B42" s="92" t="s">
        <v>5</v>
      </c>
      <c r="C42" s="93" t="s">
        <v>5</v>
      </c>
      <c r="D42" s="92">
        <v>13.56262093275628</v>
      </c>
      <c r="E42" s="93">
        <v>0.75181708565832361</v>
      </c>
      <c r="F42" s="92">
        <v>11.961464404152871</v>
      </c>
      <c r="G42" s="93">
        <v>1.0717572580446701</v>
      </c>
      <c r="H42" s="92" t="s">
        <v>5</v>
      </c>
      <c r="I42" s="93" t="s">
        <v>5</v>
      </c>
      <c r="J42" s="92">
        <v>-1.60115647315979</v>
      </c>
      <c r="K42" s="93">
        <v>1.309157133102417</v>
      </c>
      <c r="L42" s="92" t="s">
        <v>5</v>
      </c>
      <c r="M42" s="93" t="s">
        <v>5</v>
      </c>
      <c r="N42" s="92">
        <v>79.411200952427336</v>
      </c>
      <c r="O42" s="93">
        <v>1.134745261189388</v>
      </c>
      <c r="P42" s="92">
        <v>80.021049748196731</v>
      </c>
      <c r="Q42" s="93">
        <v>1.0551449298539084</v>
      </c>
      <c r="R42" s="92" t="s">
        <v>5</v>
      </c>
      <c r="S42" s="93" t="s">
        <v>5</v>
      </c>
      <c r="T42" s="92">
        <v>0.60984879732131958</v>
      </c>
      <c r="U42" s="93">
        <v>1.549508810043335</v>
      </c>
      <c r="V42" s="92" t="s">
        <v>5</v>
      </c>
      <c r="W42" s="93" t="s">
        <v>5</v>
      </c>
      <c r="X42" s="92">
        <v>12.261215221822701</v>
      </c>
      <c r="Y42" s="93">
        <v>0.74390333539188769</v>
      </c>
      <c r="Z42" s="92">
        <v>10.447635074411091</v>
      </c>
      <c r="AA42" s="93">
        <v>0.76112825016654317</v>
      </c>
      <c r="AB42" s="92" t="s">
        <v>5</v>
      </c>
      <c r="AC42" s="93" t="s">
        <v>5</v>
      </c>
      <c r="AD42" s="92">
        <v>-1.8135801553726196</v>
      </c>
      <c r="AE42" s="93">
        <v>1.0642877817153931</v>
      </c>
      <c r="AF42" s="92" t="s">
        <v>5</v>
      </c>
      <c r="AG42" s="93" t="s">
        <v>5</v>
      </c>
      <c r="AH42" s="92">
        <v>21.599380999072419</v>
      </c>
      <c r="AI42" s="93">
        <v>1.1823044646348058</v>
      </c>
      <c r="AJ42" s="92">
        <v>18.736490013113379</v>
      </c>
      <c r="AK42" s="93">
        <v>1.0935085111711806</v>
      </c>
      <c r="AL42" s="92" t="s">
        <v>5</v>
      </c>
      <c r="AM42" s="93" t="s">
        <v>5</v>
      </c>
      <c r="AN42" s="92">
        <v>-2.8628909587860107</v>
      </c>
      <c r="AO42" s="217">
        <v>1.6104671955108643</v>
      </c>
    </row>
    <row r="43" spans="1:41">
      <c r="A43" s="209" t="s">
        <v>73</v>
      </c>
      <c r="B43" s="92" t="s">
        <v>5</v>
      </c>
      <c r="C43" s="93" t="s">
        <v>5</v>
      </c>
      <c r="D43" s="92">
        <v>36.313550080481427</v>
      </c>
      <c r="E43" s="93">
        <v>0.93464180268605757</v>
      </c>
      <c r="F43" s="92">
        <v>31.62664186450694</v>
      </c>
      <c r="G43" s="93">
        <v>0.94284824190472993</v>
      </c>
      <c r="H43" s="92" t="s">
        <v>5</v>
      </c>
      <c r="I43" s="93" t="s">
        <v>5</v>
      </c>
      <c r="J43" s="92">
        <v>-4.6869082450866699</v>
      </c>
      <c r="K43" s="93">
        <v>1.3275985717773438</v>
      </c>
      <c r="L43" s="92" t="s">
        <v>5</v>
      </c>
      <c r="M43" s="93" t="s">
        <v>5</v>
      </c>
      <c r="N43" s="92">
        <v>60.688412114778082</v>
      </c>
      <c r="O43" s="93">
        <v>0.79980010233659959</v>
      </c>
      <c r="P43" s="92">
        <v>67.221249770751115</v>
      </c>
      <c r="Q43" s="93">
        <v>0.81640012223768588</v>
      </c>
      <c r="R43" s="92" t="s">
        <v>5</v>
      </c>
      <c r="S43" s="93" t="s">
        <v>5</v>
      </c>
      <c r="T43" s="92">
        <v>6.5328378677368164</v>
      </c>
      <c r="U43" s="93">
        <v>1.1428864002227783</v>
      </c>
      <c r="V43" s="92" t="s">
        <v>5</v>
      </c>
      <c r="W43" s="93" t="s">
        <v>5</v>
      </c>
      <c r="X43" s="92">
        <v>37.782673230238487</v>
      </c>
      <c r="Y43" s="93">
        <v>0.8844851172092566</v>
      </c>
      <c r="Z43" s="92">
        <v>32.915366458456717</v>
      </c>
      <c r="AA43" s="93">
        <v>0.76897083718043868</v>
      </c>
      <c r="AB43" s="92" t="s">
        <v>5</v>
      </c>
      <c r="AC43" s="93" t="s">
        <v>5</v>
      </c>
      <c r="AD43" s="92">
        <v>-4.8673067092895508</v>
      </c>
      <c r="AE43" s="93">
        <v>1.1720196008682251</v>
      </c>
      <c r="AF43" s="92" t="s">
        <v>5</v>
      </c>
      <c r="AG43" s="93" t="s">
        <v>5</v>
      </c>
      <c r="AH43" s="92">
        <v>36.197485223224447</v>
      </c>
      <c r="AI43" s="93">
        <v>0.84081363569865253</v>
      </c>
      <c r="AJ43" s="92">
        <v>31.328813474626209</v>
      </c>
      <c r="AK43" s="93">
        <v>0.77845116884028998</v>
      </c>
      <c r="AL43" s="92" t="s">
        <v>5</v>
      </c>
      <c r="AM43" s="93" t="s">
        <v>5</v>
      </c>
      <c r="AN43" s="92">
        <v>-4.8686718940734863</v>
      </c>
      <c r="AO43" s="217">
        <v>1.1458419561386108</v>
      </c>
    </row>
    <row r="44" spans="1:41">
      <c r="A44" s="209" t="s">
        <v>51</v>
      </c>
      <c r="B44" s="92">
        <v>23.20783225292497</v>
      </c>
      <c r="C44" s="93">
        <v>1.2755009442697207</v>
      </c>
      <c r="D44" s="92">
        <v>26.901817585090829</v>
      </c>
      <c r="E44" s="93">
        <v>1.135157245735555</v>
      </c>
      <c r="F44" s="92">
        <v>23.66864145095062</v>
      </c>
      <c r="G44" s="93">
        <v>0.85663331914630192</v>
      </c>
      <c r="H44" s="92">
        <v>0.46080920100212097</v>
      </c>
      <c r="I44" s="93">
        <v>1.5364645719528198</v>
      </c>
      <c r="J44" s="92">
        <v>-3.2331762313842773</v>
      </c>
      <c r="K44" s="93">
        <v>1.422111988067627</v>
      </c>
      <c r="L44" s="92">
        <v>74.918101249370409</v>
      </c>
      <c r="M44" s="93">
        <v>1.007571356911789</v>
      </c>
      <c r="N44" s="92">
        <v>69.032278702495418</v>
      </c>
      <c r="O44" s="93">
        <v>1.1871018975634164</v>
      </c>
      <c r="P44" s="92">
        <v>70.279099533943963</v>
      </c>
      <c r="Q44" s="93">
        <v>0.91717957900414071</v>
      </c>
      <c r="R44" s="92">
        <v>-4.6390018463134766</v>
      </c>
      <c r="S44" s="93">
        <v>1.3625044822692871</v>
      </c>
      <c r="T44" s="92">
        <v>1.2468208074569702</v>
      </c>
      <c r="U44" s="93">
        <v>1.5001430511474609</v>
      </c>
      <c r="V44" s="92">
        <v>30.983972439271898</v>
      </c>
      <c r="W44" s="93">
        <v>1.2904664255674609</v>
      </c>
      <c r="X44" s="92">
        <v>35.370762685716137</v>
      </c>
      <c r="Y44" s="93">
        <v>1.3895004270094595</v>
      </c>
      <c r="Z44" s="92">
        <v>31.27759528481208</v>
      </c>
      <c r="AA44" s="93">
        <v>1.0142456138542117</v>
      </c>
      <c r="AB44" s="92">
        <v>0.29362285137176514</v>
      </c>
      <c r="AC44" s="93">
        <v>1.6413402557373047</v>
      </c>
      <c r="AD44" s="92">
        <v>-4.0931673049926758</v>
      </c>
      <c r="AE44" s="93">
        <v>1.720292329788208</v>
      </c>
      <c r="AF44" s="92">
        <v>26.08236968836804</v>
      </c>
      <c r="AG44" s="93">
        <v>1.0786225179763631</v>
      </c>
      <c r="AH44" s="92">
        <v>32.464039989520273</v>
      </c>
      <c r="AI44" s="93">
        <v>1.1986500365246471</v>
      </c>
      <c r="AJ44" s="92">
        <v>29.805281963786189</v>
      </c>
      <c r="AK44" s="93">
        <v>0.99641294653490164</v>
      </c>
      <c r="AL44" s="92">
        <v>3.7229123115539551</v>
      </c>
      <c r="AM44" s="93">
        <v>1.4684227705001831</v>
      </c>
      <c r="AN44" s="92">
        <v>-2.6587579250335693</v>
      </c>
      <c r="AO44" s="217">
        <v>1.5587176084518433</v>
      </c>
    </row>
    <row r="45" spans="1:41">
      <c r="A45" s="213" t="s">
        <v>34</v>
      </c>
      <c r="B45" s="214">
        <v>21.27344519700171</v>
      </c>
      <c r="C45" s="215">
        <v>1.0210561336788577</v>
      </c>
      <c r="D45" s="214" t="s">
        <v>5</v>
      </c>
      <c r="E45" s="215" t="s">
        <v>5</v>
      </c>
      <c r="F45" s="214">
        <v>28.520836936082471</v>
      </c>
      <c r="G45" s="215">
        <v>1.4059687710924826</v>
      </c>
      <c r="H45" s="214">
        <v>7.2473917007446289</v>
      </c>
      <c r="I45" s="215">
        <v>1.7376143932342529</v>
      </c>
      <c r="J45" s="214" t="s">
        <v>5</v>
      </c>
      <c r="K45" s="215" t="s">
        <v>5</v>
      </c>
      <c r="L45" s="214">
        <v>75.063513996119696</v>
      </c>
      <c r="M45" s="215">
        <v>1.0397641872382113</v>
      </c>
      <c r="N45" s="214" t="s">
        <v>5</v>
      </c>
      <c r="O45" s="215" t="s">
        <v>5</v>
      </c>
      <c r="P45" s="214">
        <v>72.246891485014075</v>
      </c>
      <c r="Q45" s="215">
        <v>1.3367853000317345</v>
      </c>
      <c r="R45" s="214">
        <v>-2.8166224956512451</v>
      </c>
      <c r="S45" s="215">
        <v>1.6935478448867798</v>
      </c>
      <c r="T45" s="214" t="s">
        <v>5</v>
      </c>
      <c r="U45" s="215" t="s">
        <v>5</v>
      </c>
      <c r="V45" s="214">
        <v>22.38248650025885</v>
      </c>
      <c r="W45" s="215">
        <v>1.0065775714414074</v>
      </c>
      <c r="X45" s="214" t="s">
        <v>5</v>
      </c>
      <c r="Y45" s="215" t="s">
        <v>5</v>
      </c>
      <c r="Z45" s="214">
        <v>30.4986958347132</v>
      </c>
      <c r="AA45" s="215">
        <v>1.5258728957771006</v>
      </c>
      <c r="AB45" s="214">
        <v>8.1162090301513672</v>
      </c>
      <c r="AC45" s="215">
        <v>1.8279733657836914</v>
      </c>
      <c r="AD45" s="214" t="s">
        <v>5</v>
      </c>
      <c r="AE45" s="215" t="s">
        <v>5</v>
      </c>
      <c r="AF45" s="214">
        <v>19.653633364025769</v>
      </c>
      <c r="AG45" s="215">
        <v>0.99982270361036374</v>
      </c>
      <c r="AH45" s="214" t="s">
        <v>5</v>
      </c>
      <c r="AI45" s="215" t="s">
        <v>5</v>
      </c>
      <c r="AJ45" s="214">
        <v>26.167290726155262</v>
      </c>
      <c r="AK45" s="215">
        <v>1.3847752213618785</v>
      </c>
      <c r="AL45" s="214">
        <v>6.5136575698852539</v>
      </c>
      <c r="AM45" s="215">
        <v>1.7079952955245972</v>
      </c>
      <c r="AN45" s="214" t="s">
        <v>5</v>
      </c>
      <c r="AO45" s="216" t="s">
        <v>5</v>
      </c>
    </row>
    <row r="46" spans="1:41">
      <c r="A46" s="209" t="s">
        <v>38</v>
      </c>
      <c r="B46" s="92" t="s">
        <v>5</v>
      </c>
      <c r="C46" s="93" t="s">
        <v>5</v>
      </c>
      <c r="D46" s="92">
        <v>10.718964893617329</v>
      </c>
      <c r="E46" s="93">
        <v>0.84842615743432681</v>
      </c>
      <c r="F46" s="92">
        <v>7.928094195664678</v>
      </c>
      <c r="G46" s="93">
        <v>0.54671610214751076</v>
      </c>
      <c r="H46" s="92" t="s">
        <v>5</v>
      </c>
      <c r="I46" s="93" t="s">
        <v>5</v>
      </c>
      <c r="J46" s="92">
        <v>-2.7908706665039062</v>
      </c>
      <c r="K46" s="93">
        <v>1.0093193054199219</v>
      </c>
      <c r="L46" s="92" t="s">
        <v>5</v>
      </c>
      <c r="M46" s="93" t="s">
        <v>5</v>
      </c>
      <c r="N46" s="92">
        <v>90.022213364009247</v>
      </c>
      <c r="O46" s="93">
        <v>0.71047500191549939</v>
      </c>
      <c r="P46" s="92">
        <v>91.531384653163741</v>
      </c>
      <c r="Q46" s="93">
        <v>0.63427879168740475</v>
      </c>
      <c r="R46" s="92" t="s">
        <v>5</v>
      </c>
      <c r="S46" s="93" t="s">
        <v>5</v>
      </c>
      <c r="T46" s="92">
        <v>1.5091712474822998</v>
      </c>
      <c r="U46" s="93">
        <v>0.95240974426269531</v>
      </c>
      <c r="V46" s="92" t="s">
        <v>5</v>
      </c>
      <c r="W46" s="93" t="s">
        <v>5</v>
      </c>
      <c r="X46" s="92">
        <v>12.79332393854596</v>
      </c>
      <c r="Y46" s="93">
        <v>0.80039569596040361</v>
      </c>
      <c r="Z46" s="92">
        <v>9.9768768505787584</v>
      </c>
      <c r="AA46" s="93">
        <v>0.58772023741064194</v>
      </c>
      <c r="AB46" s="92" t="s">
        <v>5</v>
      </c>
      <c r="AC46" s="93" t="s">
        <v>5</v>
      </c>
      <c r="AD46" s="92">
        <v>-2.8164470195770264</v>
      </c>
      <c r="AE46" s="93">
        <v>0.99299967288970947</v>
      </c>
      <c r="AF46" s="92" t="s">
        <v>5</v>
      </c>
      <c r="AG46" s="93" t="s">
        <v>5</v>
      </c>
      <c r="AH46" s="92">
        <v>8.3000359996454005</v>
      </c>
      <c r="AI46" s="93">
        <v>0.58683062060702906</v>
      </c>
      <c r="AJ46" s="92">
        <v>7.507273682823687</v>
      </c>
      <c r="AK46" s="93">
        <v>0.53460903154577322</v>
      </c>
      <c r="AL46" s="92" t="s">
        <v>5</v>
      </c>
      <c r="AM46" s="93" t="s">
        <v>5</v>
      </c>
      <c r="AN46" s="92">
        <v>-0.79276233911514282</v>
      </c>
      <c r="AO46" s="217">
        <v>0.79383689165115356</v>
      </c>
    </row>
    <row r="47" spans="1:41">
      <c r="A47" s="209" t="s">
        <v>68</v>
      </c>
      <c r="B47" s="92">
        <v>41.252900637808608</v>
      </c>
      <c r="C47" s="93">
        <v>1.3330775241290425</v>
      </c>
      <c r="D47" s="92">
        <v>43.018314204560092</v>
      </c>
      <c r="E47" s="93">
        <v>1.2066276854501807</v>
      </c>
      <c r="F47" s="92">
        <v>44.469684099670353</v>
      </c>
      <c r="G47" s="93">
        <v>1.7828917925595664</v>
      </c>
      <c r="H47" s="92">
        <v>3.2167835235595703</v>
      </c>
      <c r="I47" s="93">
        <v>2.2261624336242676</v>
      </c>
      <c r="J47" s="92">
        <v>1.4513698816299438</v>
      </c>
      <c r="K47" s="93">
        <v>2.1528246402740479</v>
      </c>
      <c r="L47" s="92">
        <v>62.389435326296152</v>
      </c>
      <c r="M47" s="93">
        <v>1.0436462449268749</v>
      </c>
      <c r="N47" s="92">
        <v>60.615887035366498</v>
      </c>
      <c r="O47" s="93">
        <v>1.1992000820974902</v>
      </c>
      <c r="P47" s="92">
        <v>61.507354634770252</v>
      </c>
      <c r="Q47" s="93">
        <v>0.95335866420471826</v>
      </c>
      <c r="R47" s="92">
        <v>-0.88208067417144775</v>
      </c>
      <c r="S47" s="93">
        <v>1.4135382175445557</v>
      </c>
      <c r="T47" s="92">
        <v>0.89146757125854492</v>
      </c>
      <c r="U47" s="93">
        <v>1.531983494758606</v>
      </c>
      <c r="V47" s="92">
        <v>42.994947427875637</v>
      </c>
      <c r="W47" s="93">
        <v>1.2003292737446802</v>
      </c>
      <c r="X47" s="92">
        <v>43.580255548624471</v>
      </c>
      <c r="Y47" s="93">
        <v>1.2707118852165029</v>
      </c>
      <c r="Z47" s="92">
        <v>45.138720914009021</v>
      </c>
      <c r="AA47" s="93">
        <v>0.95732389564440468</v>
      </c>
      <c r="AB47" s="92">
        <v>2.1437735557556152</v>
      </c>
      <c r="AC47" s="93">
        <v>1.5353368520736694</v>
      </c>
      <c r="AD47" s="92">
        <v>1.5584653615951538</v>
      </c>
      <c r="AE47" s="93">
        <v>1.5909675359725952</v>
      </c>
      <c r="AF47" s="92">
        <v>38.436450152938221</v>
      </c>
      <c r="AG47" s="93">
        <v>1.2543486565559854</v>
      </c>
      <c r="AH47" s="92">
        <v>39.359780317398922</v>
      </c>
      <c r="AI47" s="93">
        <v>1.1963909824354848</v>
      </c>
      <c r="AJ47" s="92">
        <v>41.223370112784089</v>
      </c>
      <c r="AK47" s="93">
        <v>1.2607078731382786</v>
      </c>
      <c r="AL47" s="92">
        <v>2.7869200706481934</v>
      </c>
      <c r="AM47" s="93">
        <v>1.7784192562103271</v>
      </c>
      <c r="AN47" s="92">
        <v>1.8635897636413574</v>
      </c>
      <c r="AO47" s="217">
        <v>1.7380263805389404</v>
      </c>
    </row>
    <row r="48" spans="1:41">
      <c r="A48" s="209" t="s">
        <v>46</v>
      </c>
      <c r="B48" s="92" t="s">
        <v>5</v>
      </c>
      <c r="C48" s="93" t="s">
        <v>5</v>
      </c>
      <c r="D48" s="92">
        <v>28.165818905071511</v>
      </c>
      <c r="E48" s="93">
        <v>1.2650834131524129</v>
      </c>
      <c r="F48" s="92">
        <v>24.10076926325436</v>
      </c>
      <c r="G48" s="93">
        <v>1.3296784002599216</v>
      </c>
      <c r="H48" s="92" t="s">
        <v>5</v>
      </c>
      <c r="I48" s="93" t="s">
        <v>5</v>
      </c>
      <c r="J48" s="92">
        <v>-4.0650496482849121</v>
      </c>
      <c r="K48" s="93">
        <v>1.8353421688079834</v>
      </c>
      <c r="L48" s="92" t="s">
        <v>5</v>
      </c>
      <c r="M48" s="93" t="s">
        <v>5</v>
      </c>
      <c r="N48" s="92">
        <v>60.449193878687247</v>
      </c>
      <c r="O48" s="93">
        <v>1.334472191341511</v>
      </c>
      <c r="P48" s="92">
        <v>64.065807460506647</v>
      </c>
      <c r="Q48" s="93">
        <v>1.2849122229812839</v>
      </c>
      <c r="R48" s="92" t="s">
        <v>5</v>
      </c>
      <c r="S48" s="93" t="s">
        <v>5</v>
      </c>
      <c r="T48" s="92">
        <v>3.6166136264801025</v>
      </c>
      <c r="U48" s="93">
        <v>1.8525159358978271</v>
      </c>
      <c r="V48" s="92" t="s">
        <v>5</v>
      </c>
      <c r="W48" s="93" t="s">
        <v>5</v>
      </c>
      <c r="X48" s="92">
        <v>29.763129956579071</v>
      </c>
      <c r="Y48" s="93">
        <v>1.3110769210694129</v>
      </c>
      <c r="Z48" s="92">
        <v>27.471065402030401</v>
      </c>
      <c r="AA48" s="93">
        <v>1.3221967523561271</v>
      </c>
      <c r="AB48" s="92" t="s">
        <v>5</v>
      </c>
      <c r="AC48" s="93" t="s">
        <v>5</v>
      </c>
      <c r="AD48" s="92">
        <v>-2.2920646667480469</v>
      </c>
      <c r="AE48" s="93">
        <v>1.8620222806930542</v>
      </c>
      <c r="AF48" s="92" t="s">
        <v>5</v>
      </c>
      <c r="AG48" s="93" t="s">
        <v>5</v>
      </c>
      <c r="AH48" s="92">
        <v>34.014293636714058</v>
      </c>
      <c r="AI48" s="93">
        <v>1.4149417337772752</v>
      </c>
      <c r="AJ48" s="92">
        <v>30.928136015846022</v>
      </c>
      <c r="AK48" s="93">
        <v>1.2659333325521192</v>
      </c>
      <c r="AL48" s="92" t="s">
        <v>5</v>
      </c>
      <c r="AM48" s="93" t="s">
        <v>5</v>
      </c>
      <c r="AN48" s="92">
        <v>-3.0861575603485107</v>
      </c>
      <c r="AO48" s="217">
        <v>1.8985909223556519</v>
      </c>
    </row>
    <row r="49" spans="1:41">
      <c r="A49" s="209" t="s">
        <v>75</v>
      </c>
      <c r="B49" s="92">
        <v>23.26583209980641</v>
      </c>
      <c r="C49" s="93">
        <v>1.4622406755110142</v>
      </c>
      <c r="D49" s="92" t="s">
        <v>5</v>
      </c>
      <c r="E49" s="93" t="s">
        <v>5</v>
      </c>
      <c r="F49" s="92">
        <v>25.751283930444799</v>
      </c>
      <c r="G49" s="93">
        <v>0.8729199006397651</v>
      </c>
      <c r="H49" s="92">
        <v>2.4854519367218018</v>
      </c>
      <c r="I49" s="93">
        <v>1.7029788494110107</v>
      </c>
      <c r="J49" s="92" t="s">
        <v>5</v>
      </c>
      <c r="K49" s="93" t="s">
        <v>5</v>
      </c>
      <c r="L49" s="92">
        <v>64.96773198653419</v>
      </c>
      <c r="M49" s="93">
        <v>1.7967831292038534</v>
      </c>
      <c r="N49" s="92" t="s">
        <v>5</v>
      </c>
      <c r="O49" s="93" t="s">
        <v>5</v>
      </c>
      <c r="P49" s="92">
        <v>62.645722332908427</v>
      </c>
      <c r="Q49" s="93">
        <v>0.98721767443371344</v>
      </c>
      <c r="R49" s="92">
        <v>-2.3220095634460449</v>
      </c>
      <c r="S49" s="93">
        <v>2.0501289367675781</v>
      </c>
      <c r="T49" s="92" t="s">
        <v>5</v>
      </c>
      <c r="U49" s="93" t="s">
        <v>5</v>
      </c>
      <c r="V49" s="92">
        <v>30.105406864539351</v>
      </c>
      <c r="W49" s="93">
        <v>2.1031841057498015</v>
      </c>
      <c r="X49" s="92" t="s">
        <v>5</v>
      </c>
      <c r="Y49" s="93" t="s">
        <v>5</v>
      </c>
      <c r="Z49" s="92">
        <v>32.555013455085657</v>
      </c>
      <c r="AA49" s="93">
        <v>0.81938414956287353</v>
      </c>
      <c r="AB49" s="92">
        <v>2.4496066570281982</v>
      </c>
      <c r="AC49" s="93">
        <v>2.2571606636047363</v>
      </c>
      <c r="AD49" s="92" t="s">
        <v>5</v>
      </c>
      <c r="AE49" s="93" t="s">
        <v>5</v>
      </c>
      <c r="AF49" s="92">
        <v>26.166414708729921</v>
      </c>
      <c r="AG49" s="93">
        <v>2.0806516765515677</v>
      </c>
      <c r="AH49" s="92" t="s">
        <v>5</v>
      </c>
      <c r="AI49" s="93" t="s">
        <v>5</v>
      </c>
      <c r="AJ49" s="92">
        <v>31.987086878267618</v>
      </c>
      <c r="AK49" s="93">
        <v>0.78997393904245172</v>
      </c>
      <c r="AL49" s="92">
        <v>5.8206720352172852</v>
      </c>
      <c r="AM49" s="93">
        <v>2.225571870803833</v>
      </c>
      <c r="AN49" s="92" t="s">
        <v>5</v>
      </c>
      <c r="AO49" s="217" t="s">
        <v>5</v>
      </c>
    </row>
    <row r="50" spans="1:41" ht="14" thickBot="1">
      <c r="A50" s="218" t="s">
        <v>55</v>
      </c>
      <c r="B50" s="219" t="s">
        <v>5</v>
      </c>
      <c r="C50" s="220" t="s">
        <v>5</v>
      </c>
      <c r="D50" s="219" t="s">
        <v>27</v>
      </c>
      <c r="E50" s="220" t="s">
        <v>27</v>
      </c>
      <c r="F50" s="219">
        <v>22.37604118035155</v>
      </c>
      <c r="G50" s="220">
        <v>1.6208241592547332</v>
      </c>
      <c r="H50" s="219" t="s">
        <v>5</v>
      </c>
      <c r="I50" s="220" t="s">
        <v>5</v>
      </c>
      <c r="J50" s="219" t="s">
        <v>27</v>
      </c>
      <c r="K50" s="220" t="s">
        <v>27</v>
      </c>
      <c r="L50" s="219" t="s">
        <v>5</v>
      </c>
      <c r="M50" s="220" t="s">
        <v>5</v>
      </c>
      <c r="N50" s="219" t="s">
        <v>27</v>
      </c>
      <c r="O50" s="220" t="s">
        <v>27</v>
      </c>
      <c r="P50" s="219">
        <v>69.398748851168307</v>
      </c>
      <c r="Q50" s="220">
        <v>2.7230738110376387</v>
      </c>
      <c r="R50" s="219" t="s">
        <v>5</v>
      </c>
      <c r="S50" s="220" t="s">
        <v>5</v>
      </c>
      <c r="T50" s="219" t="s">
        <v>27</v>
      </c>
      <c r="U50" s="220" t="s">
        <v>27</v>
      </c>
      <c r="V50" s="219" t="s">
        <v>5</v>
      </c>
      <c r="W50" s="220" t="s">
        <v>5</v>
      </c>
      <c r="X50" s="219" t="s">
        <v>27</v>
      </c>
      <c r="Y50" s="220" t="s">
        <v>27</v>
      </c>
      <c r="Z50" s="219">
        <v>26.41442712999778</v>
      </c>
      <c r="AA50" s="220">
        <v>2.1868605709824904</v>
      </c>
      <c r="AB50" s="219" t="s">
        <v>5</v>
      </c>
      <c r="AC50" s="220" t="s">
        <v>5</v>
      </c>
      <c r="AD50" s="219" t="s">
        <v>27</v>
      </c>
      <c r="AE50" s="220" t="s">
        <v>27</v>
      </c>
      <c r="AF50" s="219" t="s">
        <v>5</v>
      </c>
      <c r="AG50" s="220" t="s">
        <v>5</v>
      </c>
      <c r="AH50" s="219" t="s">
        <v>27</v>
      </c>
      <c r="AI50" s="220" t="s">
        <v>27</v>
      </c>
      <c r="AJ50" s="219">
        <v>24.584021404988551</v>
      </c>
      <c r="AK50" s="220">
        <v>2.0247547401245294</v>
      </c>
      <c r="AL50" s="219" t="s">
        <v>5</v>
      </c>
      <c r="AM50" s="220" t="s">
        <v>5</v>
      </c>
      <c r="AN50" s="219" t="s">
        <v>27</v>
      </c>
      <c r="AO50" s="221" t="s">
        <v>27</v>
      </c>
    </row>
    <row r="51" spans="1:41">
      <c r="A51" s="123"/>
      <c r="B51" s="87"/>
      <c r="C51" s="88"/>
      <c r="D51" s="87"/>
      <c r="E51" s="88"/>
      <c r="F51" s="87"/>
      <c r="G51" s="88"/>
      <c r="H51" s="87"/>
      <c r="I51" s="88"/>
      <c r="J51" s="87"/>
      <c r="K51" s="88"/>
      <c r="L51" s="87"/>
      <c r="M51" s="88"/>
      <c r="N51" s="87"/>
      <c r="O51" s="88"/>
      <c r="P51" s="87"/>
      <c r="Q51" s="88"/>
      <c r="R51" s="87"/>
      <c r="S51" s="88"/>
      <c r="T51" s="87"/>
      <c r="U51" s="88"/>
      <c r="V51" s="87"/>
      <c r="W51" s="88"/>
      <c r="X51" s="87"/>
      <c r="Y51" s="88"/>
      <c r="Z51" s="87"/>
      <c r="AA51" s="88"/>
      <c r="AB51" s="87"/>
      <c r="AC51" s="88"/>
      <c r="AD51" s="87"/>
      <c r="AE51" s="88"/>
      <c r="AF51" s="87"/>
      <c r="AG51" s="88"/>
      <c r="AH51" s="87"/>
      <c r="AI51" s="88"/>
      <c r="AJ51" s="87"/>
      <c r="AK51" s="88"/>
      <c r="AL51" s="87"/>
      <c r="AM51" s="88"/>
      <c r="AN51" s="87"/>
      <c r="AO51" s="88"/>
    </row>
    <row r="52" spans="1:41">
      <c r="A52" s="89" t="s">
        <v>531</v>
      </c>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41" ht="15">
      <c r="A53" s="86" t="s">
        <v>527</v>
      </c>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41">
      <c r="A54" s="80" t="s">
        <v>320</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41">
      <c r="A55" s="109" t="s">
        <v>313</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41">
      <c r="A56" s="2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41">
      <c r="A57" s="30"/>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41">
      <c r="A58" s="75"/>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sheetData>
  <sortState xmlns:xlrd2="http://schemas.microsoft.com/office/spreadsheetml/2017/richdata2" ref="A12:AO50">
    <sortCondition ref="A11"/>
  </sortState>
  <customSheetViews>
    <customSheetView guid="{D5EBC263-696F-49EE-8F70-9720399D0AE4}" scale="80" showGridLines="0">
      <selection activeCell="F58" sqref="F58"/>
      <pageMargins left="0.7" right="0.7" top="0.75" bottom="0.75" header="0.3" footer="0.3"/>
      <pageSetup paperSize="9" orientation="portrait" r:id="rId1"/>
    </customSheetView>
    <customSheetView guid="{353D1C49-C974-412E-95D5-6B2FB5C60A84}" scale="80" showGridLines="0">
      <selection activeCell="F58" sqref="F58"/>
      <pageMargins left="0.7" right="0.7" top="0.75" bottom="0.75" header="0.3" footer="0.3"/>
      <pageSetup paperSize="9" orientation="portrait" r:id="rId2"/>
    </customSheetView>
  </customSheetViews>
  <mergeCells count="26">
    <mergeCell ref="L9:M9"/>
    <mergeCell ref="N9:O9"/>
    <mergeCell ref="P9:Q9"/>
    <mergeCell ref="R9:S9"/>
    <mergeCell ref="T9:U9"/>
    <mergeCell ref="B9:C9"/>
    <mergeCell ref="D9:E9"/>
    <mergeCell ref="F9:G9"/>
    <mergeCell ref="H9:I9"/>
    <mergeCell ref="J9:K9"/>
    <mergeCell ref="A7:A10"/>
    <mergeCell ref="AJ9:AK9"/>
    <mergeCell ref="AL9:AM9"/>
    <mergeCell ref="AN9:AO9"/>
    <mergeCell ref="X9:Y9"/>
    <mergeCell ref="Z9:AA9"/>
    <mergeCell ref="AB9:AC9"/>
    <mergeCell ref="AD9:AE9"/>
    <mergeCell ref="AF9:AG9"/>
    <mergeCell ref="AH9:AI9"/>
    <mergeCell ref="V9:W9"/>
    <mergeCell ref="B7:AO7"/>
    <mergeCell ref="B8:K8"/>
    <mergeCell ref="L8:U8"/>
    <mergeCell ref="V8:AE8"/>
    <mergeCell ref="AF8:AO8"/>
  </mergeCells>
  <conditionalFormatting sqref="H11:H36 J11:J36 R11:R36 T11:T36 AB11:AB36 AD11:AD36 AL11:AL36 AN11:AN36">
    <cfRule type="expression" dxfId="75" priority="16">
      <formula>ABS(H11/I11)&gt;1.96</formula>
    </cfRule>
  </conditionalFormatting>
  <conditionalFormatting sqref="AL37:AL50 AN37:AN50">
    <cfRule type="expression" dxfId="74" priority="1">
      <formula>ABS(AL37/AM37)&gt;1.96</formula>
    </cfRule>
  </conditionalFormatting>
  <conditionalFormatting sqref="H37:H50 J37:J50">
    <cfRule type="expression" dxfId="73" priority="4">
      <formula>ABS(H37/I37)&gt;1.96</formula>
    </cfRule>
  </conditionalFormatting>
  <conditionalFormatting sqref="R37:R50 T37:T50">
    <cfRule type="expression" dxfId="72" priority="3">
      <formula>ABS(R37/S37)&gt;1.96</formula>
    </cfRule>
  </conditionalFormatting>
  <conditionalFormatting sqref="AB37:AB50 AD37:AD50">
    <cfRule type="expression" dxfId="71" priority="2">
      <formula>ABS(AB37/AC37)&gt;1.96</formula>
    </cfRule>
  </conditionalFormatting>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I28"/>
  <sheetViews>
    <sheetView showGridLines="0" zoomScaleNormal="100" workbookViewId="0"/>
  </sheetViews>
  <sheetFormatPr baseColWidth="10" defaultColWidth="8.83203125" defaultRowHeight="13"/>
  <cols>
    <col min="1" max="1" width="34" style="62" customWidth="1"/>
    <col min="2" max="16384" width="8.83203125" style="62"/>
  </cols>
  <sheetData>
    <row r="1" spans="1:35">
      <c r="A1" s="62" t="str">
        <f ca="1">RIGHT(CELL("Filename",A1),LEN(CELL("Filename",A1))-FIND("]",CELL("Filename",A1)))</f>
        <v>Tabela BIN.NO.GENDER_I3</v>
      </c>
      <c r="E1" s="149"/>
      <c r="J1" s="113" t="s">
        <v>324</v>
      </c>
    </row>
    <row r="2" spans="1:35">
      <c r="A2" s="62" t="s">
        <v>270</v>
      </c>
      <c r="E2" s="149"/>
      <c r="J2" s="15" t="s">
        <v>372</v>
      </c>
    </row>
    <row r="3" spans="1:35">
      <c r="A3" s="3" t="s">
        <v>483</v>
      </c>
      <c r="B3" s="254"/>
      <c r="G3" s="14"/>
    </row>
    <row r="4" spans="1:35">
      <c r="A4" s="83" t="s">
        <v>99</v>
      </c>
      <c r="B4" s="254"/>
      <c r="G4" s="14"/>
    </row>
    <row r="5" spans="1:35">
      <c r="G5" s="14"/>
    </row>
    <row r="6" spans="1:35">
      <c r="A6" s="148"/>
    </row>
    <row r="7" spans="1:35" s="255" customFormat="1">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row>
    <row r="8" spans="1:35" s="202" customFormat="1" ht="14" thickBot="1">
      <c r="A8" s="271"/>
      <c r="B8" s="255"/>
      <c r="C8" s="255"/>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2" customFormat="1" ht="39" customHeight="1">
      <c r="A9" s="272"/>
      <c r="B9" s="384" t="s">
        <v>416</v>
      </c>
      <c r="C9" s="385"/>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s="28" customFormat="1">
      <c r="A10" s="273"/>
      <c r="B10" s="61" t="s">
        <v>490</v>
      </c>
      <c r="C10" s="265" t="s">
        <v>423</v>
      </c>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row>
    <row r="11" spans="1:35">
      <c r="A11" s="191" t="s">
        <v>49</v>
      </c>
      <c r="B11" s="101">
        <v>54.734677586809042</v>
      </c>
      <c r="C11" s="210">
        <v>1.6181815325255846</v>
      </c>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row>
    <row r="12" spans="1:35">
      <c r="A12" s="191" t="s">
        <v>79</v>
      </c>
      <c r="B12" s="101">
        <v>58.353620054567799</v>
      </c>
      <c r="C12" s="210">
        <v>1.1635743941577921</v>
      </c>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row>
    <row r="13" spans="1:35">
      <c r="A13" s="191" t="s">
        <v>47</v>
      </c>
      <c r="B13" s="101">
        <v>50.177624103070798</v>
      </c>
      <c r="C13" s="210">
        <v>1.3267701185610348</v>
      </c>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112"/>
    </row>
    <row r="14" spans="1:35">
      <c r="A14" s="191" t="s">
        <v>44</v>
      </c>
      <c r="B14" s="101">
        <v>67.174294856280753</v>
      </c>
      <c r="C14" s="210">
        <v>1.3897498397876396</v>
      </c>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row>
    <row r="15" spans="1:35">
      <c r="A15" s="191" t="s">
        <v>74</v>
      </c>
      <c r="B15" s="101">
        <v>67.739458147902738</v>
      </c>
      <c r="C15" s="210">
        <v>0.9240162668883074</v>
      </c>
    </row>
    <row r="16" spans="1:35">
      <c r="A16" s="222" t="s">
        <v>34</v>
      </c>
      <c r="B16" s="223">
        <v>69.968114973222356</v>
      </c>
      <c r="C16" s="216">
        <v>1.1147100100902303</v>
      </c>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row>
    <row r="17" spans="1:27">
      <c r="A17" s="191" t="s">
        <v>46</v>
      </c>
      <c r="B17" s="101">
        <v>53.87791972519954</v>
      </c>
      <c r="C17" s="210">
        <v>1.1431818289140714</v>
      </c>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row>
    <row r="18" spans="1:27">
      <c r="A18" s="191" t="s">
        <v>32</v>
      </c>
      <c r="B18" s="101">
        <v>58.370153705290981</v>
      </c>
      <c r="C18" s="210">
        <v>0.88530917612102789</v>
      </c>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row>
    <row r="19" spans="1:27">
      <c r="A19" s="191" t="s">
        <v>75</v>
      </c>
      <c r="B19" s="101">
        <v>51.746860837982943</v>
      </c>
      <c r="C19" s="210">
        <v>1.055981162537414</v>
      </c>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row>
    <row r="20" spans="1:27">
      <c r="A20" s="191" t="s">
        <v>37</v>
      </c>
      <c r="B20" s="101">
        <v>62.807000135623063</v>
      </c>
      <c r="C20" s="210">
        <v>0.84824323210771679</v>
      </c>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row>
    <row r="21" spans="1:27" ht="14" thickBot="1">
      <c r="A21" s="192" t="s">
        <v>67</v>
      </c>
      <c r="B21" s="242">
        <v>57.119178761662639</v>
      </c>
      <c r="C21" s="244">
        <v>0.58673997335376793</v>
      </c>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row>
    <row r="22" spans="1:27" s="13" customFormat="1">
      <c r="A22" s="15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row>
    <row r="23" spans="1:27" s="13" customFormat="1">
      <c r="A23" s="80" t="s">
        <v>320</v>
      </c>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row>
    <row r="24" spans="1:27" s="13" customFormat="1">
      <c r="A24" s="127"/>
      <c r="B24" s="108"/>
      <c r="C24" s="108"/>
      <c r="D24" s="108"/>
      <c r="E24" s="108"/>
      <c r="F24" s="108"/>
      <c r="G24" s="108"/>
      <c r="H24" s="108"/>
      <c r="I24" s="108"/>
      <c r="J24" s="108"/>
      <c r="K24" s="108"/>
      <c r="L24" s="108"/>
      <c r="M24" s="108"/>
      <c r="N24" s="108"/>
      <c r="O24" s="108"/>
      <c r="P24" s="108"/>
      <c r="Q24" s="108"/>
      <c r="R24" s="110"/>
      <c r="S24" s="110"/>
      <c r="T24" s="110"/>
      <c r="U24" s="110"/>
      <c r="V24" s="110"/>
      <c r="W24" s="110"/>
      <c r="X24" s="110"/>
      <c r="Y24" s="110"/>
      <c r="Z24" s="110"/>
      <c r="AA24" s="110"/>
    </row>
    <row r="25" spans="1:27" s="13" customFormat="1">
      <c r="A25" s="75"/>
      <c r="B25" s="110"/>
      <c r="C25" s="110"/>
      <c r="D25" s="111"/>
      <c r="E25" s="111"/>
      <c r="F25" s="111"/>
      <c r="G25" s="111"/>
      <c r="H25" s="111"/>
      <c r="I25" s="111"/>
      <c r="J25" s="111"/>
      <c r="K25" s="111"/>
      <c r="L25" s="111"/>
      <c r="M25" s="111"/>
      <c r="N25" s="111"/>
      <c r="O25" s="111"/>
      <c r="P25" s="111"/>
      <c r="Q25" s="111"/>
      <c r="R25" s="110"/>
      <c r="S25" s="110"/>
      <c r="T25" s="110"/>
      <c r="U25" s="110"/>
      <c r="V25" s="110"/>
      <c r="W25" s="110"/>
      <c r="X25" s="110"/>
      <c r="Y25" s="110"/>
      <c r="Z25" s="110"/>
      <c r="AA25" s="110"/>
    </row>
    <row r="26" spans="1:27" s="13" customFormat="1">
      <c r="A26" s="256"/>
      <c r="B26" s="112"/>
      <c r="C26" s="112"/>
      <c r="D26" s="112"/>
      <c r="E26" s="112"/>
      <c r="F26" s="112"/>
      <c r="G26" s="112"/>
      <c r="H26" s="112"/>
      <c r="I26" s="112"/>
      <c r="J26" s="112"/>
      <c r="K26" s="112"/>
      <c r="L26" s="112"/>
      <c r="M26" s="112"/>
      <c r="N26" s="112"/>
      <c r="O26" s="112"/>
      <c r="P26" s="112"/>
      <c r="Q26" s="112"/>
      <c r="R26" s="110"/>
      <c r="S26" s="110"/>
      <c r="T26" s="110"/>
      <c r="U26" s="110"/>
      <c r="V26" s="110"/>
      <c r="W26" s="110"/>
      <c r="X26" s="110"/>
      <c r="Y26" s="110"/>
      <c r="Z26" s="110"/>
      <c r="AA26" s="110"/>
    </row>
    <row r="27" spans="1:27" s="13" customFormat="1">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1:27" s="13" customFormat="1"/>
  </sheetData>
  <sortState xmlns:xlrd2="http://schemas.microsoft.com/office/spreadsheetml/2017/richdata2" ref="A11:C21">
    <sortCondition ref="A11"/>
  </sortState>
  <customSheetViews>
    <customSheetView guid="{D5EBC263-696F-49EE-8F70-9720399D0AE4}" scale="80">
      <selection activeCell="A4" sqref="A4"/>
      <pageMargins left="0.7" right="0.7" top="0.75" bottom="0.75" header="0.3" footer="0.3"/>
      <pageSetup paperSize="9" orientation="portrait" r:id="rId1"/>
    </customSheetView>
    <customSheetView guid="{353D1C49-C974-412E-95D5-6B2FB5C60A84}" scale="80">
      <selection activeCell="A4" sqref="A4"/>
      <pageMargins left="0.7" right="0.7" top="0.75" bottom="0.75" header="0.3" footer="0.3"/>
      <pageSetup paperSize="9" orientation="portrait" r:id="rId2"/>
    </customSheetView>
  </customSheetViews>
  <mergeCells count="1">
    <mergeCell ref="B9:C9"/>
  </mergeCells>
  <pageMargins left="0.7" right="0.7" top="0.75" bottom="0.75" header="0.3" footer="0.3"/>
  <pageSetup paperSize="9" orientation="portrait"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AI69"/>
  <sheetViews>
    <sheetView showGridLines="0" topLeftCell="A6"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BMUL.NO.SPEND_PRIOR</v>
      </c>
      <c r="B1" s="43"/>
      <c r="C1" s="43"/>
      <c r="D1" s="43"/>
      <c r="E1" s="43"/>
      <c r="F1" s="43"/>
      <c r="G1" s="43"/>
      <c r="H1" s="43"/>
      <c r="I1" s="43"/>
      <c r="J1" s="77" t="s">
        <v>360</v>
      </c>
      <c r="O1" s="79"/>
    </row>
    <row r="2" spans="1:35">
      <c r="A2" s="43" t="s">
        <v>270</v>
      </c>
      <c r="B2" s="43"/>
      <c r="C2" s="43"/>
      <c r="D2" s="43"/>
      <c r="E2" s="43"/>
      <c r="F2" s="43"/>
      <c r="G2" s="43"/>
      <c r="H2" s="43"/>
      <c r="I2" s="43"/>
      <c r="J2" s="15" t="s">
        <v>396</v>
      </c>
      <c r="O2" s="79"/>
    </row>
    <row r="3" spans="1:35">
      <c r="A3" s="12" t="s">
        <v>269</v>
      </c>
      <c r="B3" s="43"/>
      <c r="C3" s="43"/>
      <c r="D3" s="43"/>
      <c r="E3" s="43"/>
      <c r="F3" s="43"/>
      <c r="G3" s="43"/>
      <c r="H3" s="43"/>
      <c r="I3" s="43"/>
    </row>
    <row r="4" spans="1:35">
      <c r="A4" s="184" t="s">
        <v>301</v>
      </c>
      <c r="B4" s="43"/>
      <c r="C4" s="43"/>
      <c r="D4" s="43"/>
      <c r="E4" s="43"/>
      <c r="F4" s="43"/>
      <c r="G4" s="43"/>
      <c r="H4" s="43"/>
      <c r="I4" s="43"/>
    </row>
    <row r="5" spans="1:35">
      <c r="A5" s="83"/>
      <c r="B5" s="43"/>
      <c r="C5" s="43"/>
      <c r="D5" s="43"/>
      <c r="E5" s="43"/>
      <c r="F5" s="43"/>
      <c r="G5" s="43"/>
      <c r="H5" s="43"/>
      <c r="I5" s="43"/>
    </row>
    <row r="6" spans="1:35" ht="14" thickBot="1">
      <c r="A6" s="43"/>
      <c r="B6" s="143"/>
      <c r="F6" s="43"/>
      <c r="G6" s="43"/>
      <c r="H6" s="43"/>
      <c r="I6" s="43"/>
      <c r="J6" s="119"/>
    </row>
    <row r="7" spans="1:35" s="201" customFormat="1">
      <c r="A7" s="438"/>
      <c r="B7" s="481" t="s">
        <v>613</v>
      </c>
      <c r="C7" s="387"/>
      <c r="D7" s="387"/>
      <c r="E7" s="387"/>
      <c r="F7" s="387"/>
      <c r="G7" s="387"/>
      <c r="H7" s="387"/>
      <c r="I7" s="387"/>
      <c r="J7" s="387"/>
      <c r="K7" s="387"/>
      <c r="L7" s="387"/>
      <c r="M7" s="387"/>
      <c r="N7" s="387"/>
      <c r="O7" s="387"/>
      <c r="P7" s="387"/>
      <c r="Q7" s="387"/>
      <c r="R7" s="387"/>
      <c r="S7" s="423"/>
      <c r="T7" s="200"/>
      <c r="U7" s="200"/>
      <c r="V7" s="200"/>
      <c r="W7" s="200"/>
      <c r="X7" s="200"/>
      <c r="Y7" s="200"/>
      <c r="Z7" s="200"/>
      <c r="AA7" s="200"/>
      <c r="AB7" s="200"/>
      <c r="AC7" s="200"/>
      <c r="AD7" s="200"/>
      <c r="AE7" s="200"/>
      <c r="AF7" s="200"/>
      <c r="AG7" s="200"/>
      <c r="AH7" s="200"/>
      <c r="AI7" s="200"/>
    </row>
    <row r="8" spans="1:35" s="201" customFormat="1" ht="30.75" customHeight="1">
      <c r="A8" s="439"/>
      <c r="B8" s="482"/>
      <c r="C8" s="483"/>
      <c r="D8" s="483"/>
      <c r="E8" s="483"/>
      <c r="F8" s="483"/>
      <c r="G8" s="483"/>
      <c r="H8" s="483"/>
      <c r="I8" s="483"/>
      <c r="J8" s="483"/>
      <c r="K8" s="483"/>
      <c r="L8" s="483"/>
      <c r="M8" s="483"/>
      <c r="N8" s="483"/>
      <c r="O8" s="483"/>
      <c r="P8" s="483"/>
      <c r="Q8" s="483"/>
      <c r="R8" s="483"/>
      <c r="S8" s="484"/>
      <c r="T8" s="200"/>
      <c r="U8" s="200"/>
      <c r="V8" s="200"/>
      <c r="W8" s="200"/>
      <c r="X8" s="200"/>
      <c r="Y8" s="200"/>
      <c r="Z8" s="200"/>
      <c r="AA8" s="200"/>
      <c r="AB8" s="200"/>
      <c r="AC8" s="200"/>
      <c r="AD8" s="200"/>
      <c r="AE8" s="200"/>
      <c r="AF8" s="200"/>
      <c r="AG8" s="200"/>
      <c r="AH8" s="200"/>
      <c r="AI8" s="200"/>
    </row>
    <row r="9" spans="1:35" s="201" customFormat="1" ht="108.75" customHeight="1">
      <c r="A9" s="436"/>
      <c r="B9" s="457" t="s">
        <v>614</v>
      </c>
      <c r="C9" s="457"/>
      <c r="D9" s="457" t="s">
        <v>615</v>
      </c>
      <c r="E9" s="457"/>
      <c r="F9" s="457" t="s">
        <v>217</v>
      </c>
      <c r="G9" s="457"/>
      <c r="H9" s="457" t="s">
        <v>218</v>
      </c>
      <c r="I9" s="457"/>
      <c r="J9" s="457" t="s">
        <v>219</v>
      </c>
      <c r="K9" s="457"/>
      <c r="L9" s="457" t="s">
        <v>220</v>
      </c>
      <c r="M9" s="457"/>
      <c r="N9" s="457" t="s">
        <v>221</v>
      </c>
      <c r="O9" s="457"/>
      <c r="P9" s="457" t="s">
        <v>222</v>
      </c>
      <c r="Q9" s="457"/>
      <c r="R9" s="457" t="s">
        <v>535</v>
      </c>
      <c r="S9" s="480"/>
      <c r="T9" s="200"/>
      <c r="U9" s="200"/>
      <c r="V9" s="200"/>
      <c r="W9" s="200"/>
      <c r="X9" s="200"/>
      <c r="Y9" s="200"/>
      <c r="Z9" s="200"/>
      <c r="AA9" s="200"/>
      <c r="AB9" s="200"/>
      <c r="AC9" s="200"/>
      <c r="AD9" s="200"/>
      <c r="AE9" s="200"/>
      <c r="AF9" s="200"/>
      <c r="AG9" s="200"/>
      <c r="AH9" s="200"/>
      <c r="AI9" s="200"/>
    </row>
    <row r="10" spans="1:35" s="129" customFormat="1">
      <c r="A10" s="437"/>
      <c r="B10" s="73" t="s">
        <v>490</v>
      </c>
      <c r="C10" s="74" t="s">
        <v>309</v>
      </c>
      <c r="D10" s="73" t="s">
        <v>490</v>
      </c>
      <c r="E10" s="74" t="s">
        <v>309</v>
      </c>
      <c r="F10" s="73" t="s">
        <v>490</v>
      </c>
      <c r="G10" s="74" t="s">
        <v>309</v>
      </c>
      <c r="H10" s="73" t="s">
        <v>490</v>
      </c>
      <c r="I10" s="74" t="s">
        <v>309</v>
      </c>
      <c r="J10" s="73" t="s">
        <v>490</v>
      </c>
      <c r="K10" s="74" t="s">
        <v>309</v>
      </c>
      <c r="L10" s="73" t="s">
        <v>490</v>
      </c>
      <c r="M10" s="74" t="s">
        <v>309</v>
      </c>
      <c r="N10" s="73" t="s">
        <v>490</v>
      </c>
      <c r="O10" s="74" t="s">
        <v>309</v>
      </c>
      <c r="P10" s="73" t="s">
        <v>490</v>
      </c>
      <c r="Q10" s="74" t="s">
        <v>309</v>
      </c>
      <c r="R10" s="73" t="s">
        <v>490</v>
      </c>
      <c r="S10" s="190" t="s">
        <v>309</v>
      </c>
      <c r="T10" s="139"/>
      <c r="U10" s="139"/>
      <c r="V10" s="139"/>
      <c r="W10" s="139"/>
      <c r="X10" s="139"/>
      <c r="Y10" s="139"/>
      <c r="Z10" s="139"/>
      <c r="AA10" s="139"/>
      <c r="AB10" s="139"/>
      <c r="AC10" s="139"/>
      <c r="AD10" s="139"/>
      <c r="AE10" s="139"/>
      <c r="AF10" s="139"/>
      <c r="AG10" s="139"/>
      <c r="AH10" s="139"/>
      <c r="AI10" s="139"/>
    </row>
    <row r="11" spans="1:35">
      <c r="A11" s="191" t="s">
        <v>49</v>
      </c>
      <c r="B11" s="117">
        <v>22.102322877893741</v>
      </c>
      <c r="C11" s="118">
        <v>1.9716212581023087</v>
      </c>
      <c r="D11" s="117">
        <v>16.802840495898831</v>
      </c>
      <c r="E11" s="118">
        <v>2.2491018382531935</v>
      </c>
      <c r="F11" s="117">
        <v>24.04521969739266</v>
      </c>
      <c r="G11" s="118">
        <v>1.9095328155088305</v>
      </c>
      <c r="H11" s="117">
        <v>63.848211711333761</v>
      </c>
      <c r="I11" s="118">
        <v>2.1237002918862968</v>
      </c>
      <c r="J11" s="117">
        <v>35.529691035614732</v>
      </c>
      <c r="K11" s="118">
        <v>2.4590220973199104</v>
      </c>
      <c r="L11" s="117">
        <v>42.442577691400238</v>
      </c>
      <c r="M11" s="118">
        <v>2.4351262065316543</v>
      </c>
      <c r="N11" s="117">
        <v>30.310589716975521</v>
      </c>
      <c r="O11" s="118">
        <v>2.5067826689425883</v>
      </c>
      <c r="P11" s="117">
        <v>36.366950861435477</v>
      </c>
      <c r="Q11" s="118">
        <v>2.6979706454424357</v>
      </c>
      <c r="R11" s="117">
        <v>35.803607300123168</v>
      </c>
      <c r="S11" s="188">
        <v>2.0020737311319365</v>
      </c>
      <c r="T11" s="119"/>
      <c r="U11" s="119"/>
      <c r="V11" s="119"/>
      <c r="W11" s="119"/>
      <c r="X11" s="119"/>
      <c r="Y11" s="119"/>
      <c r="Z11" s="119"/>
      <c r="AA11" s="119"/>
      <c r="AB11" s="119"/>
      <c r="AC11" s="119"/>
      <c r="AD11" s="119"/>
    </row>
    <row r="12" spans="1:35">
      <c r="A12" s="191" t="s">
        <v>52</v>
      </c>
      <c r="B12" s="117">
        <v>25.683624177452099</v>
      </c>
      <c r="C12" s="118">
        <v>1.2587711278241234</v>
      </c>
      <c r="D12" s="117">
        <v>26.339565844840841</v>
      </c>
      <c r="E12" s="118">
        <v>1.3497640143851348</v>
      </c>
      <c r="F12" s="117">
        <v>22.038771692024199</v>
      </c>
      <c r="G12" s="118">
        <v>1.2076426800276401</v>
      </c>
      <c r="H12" s="117">
        <v>72.887486890308509</v>
      </c>
      <c r="I12" s="118">
        <v>1.2629415701698925</v>
      </c>
      <c r="J12" s="117">
        <v>42.007323806569723</v>
      </c>
      <c r="K12" s="118">
        <v>1.5455312963639067</v>
      </c>
      <c r="L12" s="117">
        <v>42.002756094148381</v>
      </c>
      <c r="M12" s="118">
        <v>1.4648832832774523</v>
      </c>
      <c r="N12" s="117">
        <v>46.291224704632029</v>
      </c>
      <c r="O12" s="118">
        <v>1.452148868598504</v>
      </c>
      <c r="P12" s="117">
        <v>53.355037366930837</v>
      </c>
      <c r="Q12" s="118">
        <v>1.4815974440591901</v>
      </c>
      <c r="R12" s="117">
        <v>66.144854104762672</v>
      </c>
      <c r="S12" s="188">
        <v>1.2919059670570969</v>
      </c>
      <c r="T12" s="119"/>
      <c r="U12" s="119"/>
      <c r="V12" s="119"/>
      <c r="W12" s="119"/>
      <c r="X12" s="119"/>
      <c r="Y12" s="119"/>
      <c r="Z12" s="119"/>
      <c r="AA12" s="119"/>
      <c r="AB12" s="119"/>
      <c r="AC12" s="119"/>
      <c r="AD12" s="119"/>
    </row>
    <row r="13" spans="1:35">
      <c r="A13" s="191" t="s">
        <v>60</v>
      </c>
      <c r="B13" s="117">
        <v>32.257589109080833</v>
      </c>
      <c r="C13" s="118">
        <v>1.0319369601196144</v>
      </c>
      <c r="D13" s="117">
        <v>14.59485530231116</v>
      </c>
      <c r="E13" s="118">
        <v>0.90982267309726828</v>
      </c>
      <c r="F13" s="117">
        <v>36.647622785953082</v>
      </c>
      <c r="G13" s="118">
        <v>1.0275255232448313</v>
      </c>
      <c r="H13" s="117">
        <v>58.333031187435253</v>
      </c>
      <c r="I13" s="118">
        <v>0.97363396005707037</v>
      </c>
      <c r="J13" s="117">
        <v>37.054954512176828</v>
      </c>
      <c r="K13" s="118">
        <v>1.037996054311491</v>
      </c>
      <c r="L13" s="117">
        <v>46.796117680396257</v>
      </c>
      <c r="M13" s="118">
        <v>1.0748347247366534</v>
      </c>
      <c r="N13" s="117">
        <v>55.01177639122897</v>
      </c>
      <c r="O13" s="118">
        <v>1.0847063782072288</v>
      </c>
      <c r="P13" s="117">
        <v>46.507994546870883</v>
      </c>
      <c r="Q13" s="118">
        <v>1.3233454265791811</v>
      </c>
      <c r="R13" s="117">
        <v>58.74354069212999</v>
      </c>
      <c r="S13" s="188">
        <v>1.0652120026959322</v>
      </c>
      <c r="T13" s="119"/>
      <c r="U13" s="119"/>
      <c r="V13" s="119"/>
      <c r="W13" s="119"/>
      <c r="X13" s="119"/>
      <c r="Y13" s="119"/>
      <c r="Z13" s="119"/>
      <c r="AA13" s="119"/>
      <c r="AB13" s="119"/>
      <c r="AC13" s="119"/>
      <c r="AD13" s="119"/>
    </row>
    <row r="14" spans="1:35">
      <c r="A14" s="191" t="s">
        <v>64</v>
      </c>
      <c r="B14" s="117">
        <v>30.301401731361729</v>
      </c>
      <c r="C14" s="118">
        <v>0.9202939158302601</v>
      </c>
      <c r="D14" s="117">
        <v>22.905987529542362</v>
      </c>
      <c r="E14" s="118">
        <v>0.72144727730605274</v>
      </c>
      <c r="F14" s="117">
        <v>38.818807540553927</v>
      </c>
      <c r="G14" s="118">
        <v>0.89742964325582153</v>
      </c>
      <c r="H14" s="117">
        <v>79.528833222890697</v>
      </c>
      <c r="I14" s="118">
        <v>0.8307821226773684</v>
      </c>
      <c r="J14" s="117">
        <v>49.464642076495423</v>
      </c>
      <c r="K14" s="118">
        <v>1.2520379950715232</v>
      </c>
      <c r="L14" s="117">
        <v>44.677389577192713</v>
      </c>
      <c r="M14" s="118">
        <v>0.94091094045257806</v>
      </c>
      <c r="N14" s="117">
        <v>53.565432739556272</v>
      </c>
      <c r="O14" s="118">
        <v>0.93582313532792738</v>
      </c>
      <c r="P14" s="117">
        <v>33.276937937157577</v>
      </c>
      <c r="Q14" s="118">
        <v>0.77321198275487957</v>
      </c>
      <c r="R14" s="117">
        <v>61.211857655593917</v>
      </c>
      <c r="S14" s="188">
        <v>1.048557979410047</v>
      </c>
      <c r="T14" s="119"/>
      <c r="U14" s="119"/>
      <c r="V14" s="119"/>
      <c r="W14" s="119"/>
      <c r="X14" s="119"/>
      <c r="Y14" s="119"/>
      <c r="Z14" s="119"/>
      <c r="AA14" s="119"/>
      <c r="AB14" s="119"/>
      <c r="AC14" s="119"/>
      <c r="AD14" s="119"/>
    </row>
    <row r="15" spans="1:35">
      <c r="A15" s="191" t="s">
        <v>76</v>
      </c>
      <c r="B15" s="117">
        <v>39.847453664687222</v>
      </c>
      <c r="C15" s="118">
        <v>1.0884434247396875</v>
      </c>
      <c r="D15" s="117">
        <v>31.753726645332261</v>
      </c>
      <c r="E15" s="118">
        <v>0.91493288971297804</v>
      </c>
      <c r="F15" s="117">
        <v>38.318302848000059</v>
      </c>
      <c r="G15" s="118">
        <v>0.94305369137454698</v>
      </c>
      <c r="H15" s="117">
        <v>76.762477570246659</v>
      </c>
      <c r="I15" s="118">
        <v>0.78859565643904406</v>
      </c>
      <c r="J15" s="117">
        <v>53.959460982267977</v>
      </c>
      <c r="K15" s="118">
        <v>1.0491486706237971</v>
      </c>
      <c r="L15" s="117">
        <v>49.566768392077492</v>
      </c>
      <c r="M15" s="118">
        <v>0.78394392164538218</v>
      </c>
      <c r="N15" s="117">
        <v>38.542266255106227</v>
      </c>
      <c r="O15" s="118">
        <v>0.82795848947221107</v>
      </c>
      <c r="P15" s="117">
        <v>38.717386623961602</v>
      </c>
      <c r="Q15" s="118">
        <v>0.66521897985387768</v>
      </c>
      <c r="R15" s="117">
        <v>53.580450627705517</v>
      </c>
      <c r="S15" s="188">
        <v>0.92299523233190661</v>
      </c>
      <c r="T15" s="119"/>
      <c r="U15" s="119"/>
      <c r="V15" s="119"/>
      <c r="W15" s="119"/>
      <c r="X15" s="119"/>
      <c r="Y15" s="119"/>
      <c r="Z15" s="119"/>
      <c r="AA15" s="119"/>
      <c r="AB15" s="119"/>
      <c r="AC15" s="119"/>
      <c r="AD15" s="119"/>
    </row>
    <row r="16" spans="1:35">
      <c r="A16" s="258" t="s">
        <v>265</v>
      </c>
      <c r="B16" s="117">
        <v>47.578719835687181</v>
      </c>
      <c r="C16" s="118">
        <v>1.232626252580892</v>
      </c>
      <c r="D16" s="117">
        <v>31.98673660166703</v>
      </c>
      <c r="E16" s="118">
        <v>1.11797574032576</v>
      </c>
      <c r="F16" s="117">
        <v>46.49665823377282</v>
      </c>
      <c r="G16" s="118">
        <v>1.0299397519853479</v>
      </c>
      <c r="H16" s="117">
        <v>80.69423793523525</v>
      </c>
      <c r="I16" s="118">
        <v>0.95390119226586734</v>
      </c>
      <c r="J16" s="117">
        <v>58.92338355303891</v>
      </c>
      <c r="K16" s="118">
        <v>1.5398024750404506</v>
      </c>
      <c r="L16" s="117">
        <v>59.083953492792602</v>
      </c>
      <c r="M16" s="118">
        <v>0.9615562357033639</v>
      </c>
      <c r="N16" s="117">
        <v>38.53952343864983</v>
      </c>
      <c r="O16" s="118">
        <v>1.0925570956149422</v>
      </c>
      <c r="P16" s="117">
        <v>37.224369927834637</v>
      </c>
      <c r="Q16" s="118">
        <v>0.95704167009203911</v>
      </c>
      <c r="R16" s="117">
        <v>66.996091413828026</v>
      </c>
      <c r="S16" s="188">
        <v>1.192386478326559</v>
      </c>
      <c r="T16" s="119"/>
      <c r="U16" s="119"/>
      <c r="V16" s="119"/>
      <c r="W16" s="119"/>
      <c r="X16" s="119"/>
      <c r="Y16" s="119"/>
      <c r="Z16" s="119"/>
      <c r="AA16" s="119"/>
      <c r="AB16" s="119"/>
      <c r="AC16" s="119"/>
      <c r="AD16" s="119"/>
    </row>
    <row r="17" spans="1:30">
      <c r="A17" s="191" t="s">
        <v>41</v>
      </c>
      <c r="B17" s="117" t="s">
        <v>25</v>
      </c>
      <c r="C17" s="118" t="s">
        <v>25</v>
      </c>
      <c r="D17" s="117" t="s">
        <v>25</v>
      </c>
      <c r="E17" s="118" t="s">
        <v>25</v>
      </c>
      <c r="F17" s="117" t="s">
        <v>25</v>
      </c>
      <c r="G17" s="118" t="s">
        <v>25</v>
      </c>
      <c r="H17" s="117" t="s">
        <v>25</v>
      </c>
      <c r="I17" s="118" t="s">
        <v>25</v>
      </c>
      <c r="J17" s="117" t="s">
        <v>25</v>
      </c>
      <c r="K17" s="118" t="s">
        <v>25</v>
      </c>
      <c r="L17" s="117" t="s">
        <v>25</v>
      </c>
      <c r="M17" s="118" t="s">
        <v>25</v>
      </c>
      <c r="N17" s="117" t="s">
        <v>25</v>
      </c>
      <c r="O17" s="118" t="s">
        <v>25</v>
      </c>
      <c r="P17" s="117" t="s">
        <v>25</v>
      </c>
      <c r="Q17" s="118" t="s">
        <v>25</v>
      </c>
      <c r="R17" s="117" t="s">
        <v>25</v>
      </c>
      <c r="S17" s="188" t="s">
        <v>25</v>
      </c>
      <c r="T17" s="119"/>
      <c r="U17" s="119"/>
      <c r="V17" s="119"/>
      <c r="W17" s="119"/>
      <c r="X17" s="119"/>
      <c r="Y17" s="119"/>
      <c r="Z17" s="119"/>
      <c r="AA17" s="119"/>
      <c r="AB17" s="119"/>
      <c r="AC17" s="119"/>
      <c r="AD17" s="119"/>
    </row>
    <row r="18" spans="1:30">
      <c r="A18" s="191" t="s">
        <v>79</v>
      </c>
      <c r="B18" s="117">
        <v>73.216757999555952</v>
      </c>
      <c r="C18" s="118">
        <v>1.2348521741096681</v>
      </c>
      <c r="D18" s="117">
        <v>68.671867447674089</v>
      </c>
      <c r="E18" s="118">
        <v>1.398673720418913</v>
      </c>
      <c r="F18" s="117">
        <v>61.968411205972352</v>
      </c>
      <c r="G18" s="118">
        <v>1.2181350001405262</v>
      </c>
      <c r="H18" s="117">
        <v>84.103321333491394</v>
      </c>
      <c r="I18" s="118">
        <v>1.0039546665670229</v>
      </c>
      <c r="J18" s="117">
        <v>85.232916839077006</v>
      </c>
      <c r="K18" s="118">
        <v>1.081546072739874</v>
      </c>
      <c r="L18" s="117">
        <v>88.29053718772424</v>
      </c>
      <c r="M18" s="118">
        <v>0.8267228211682307</v>
      </c>
      <c r="N18" s="117">
        <v>94.656387589409249</v>
      </c>
      <c r="O18" s="118">
        <v>0.5469663117131941</v>
      </c>
      <c r="P18" s="117">
        <v>92.971206673151769</v>
      </c>
      <c r="Q18" s="118">
        <v>0.76209072609324602</v>
      </c>
      <c r="R18" s="117">
        <v>69.101437393705496</v>
      </c>
      <c r="S18" s="188">
        <v>1.3483762233289462</v>
      </c>
      <c r="T18" s="119"/>
      <c r="U18" s="119"/>
      <c r="V18" s="119"/>
      <c r="W18" s="119"/>
      <c r="X18" s="119"/>
      <c r="Y18" s="119"/>
      <c r="Z18" s="119"/>
      <c r="AA18" s="119"/>
      <c r="AB18" s="119"/>
      <c r="AC18" s="119"/>
      <c r="AD18" s="119"/>
    </row>
    <row r="19" spans="1:30">
      <c r="A19" s="191" t="s">
        <v>63</v>
      </c>
      <c r="B19" s="117">
        <v>64.167537121555711</v>
      </c>
      <c r="C19" s="118">
        <v>1.3507714059471763</v>
      </c>
      <c r="D19" s="117">
        <v>47.299915966289987</v>
      </c>
      <c r="E19" s="118">
        <v>1.2204118178274963</v>
      </c>
      <c r="F19" s="117">
        <v>56.416103089266613</v>
      </c>
      <c r="G19" s="118">
        <v>1.3777423992010753</v>
      </c>
      <c r="H19" s="117">
        <v>57.86682154154925</v>
      </c>
      <c r="I19" s="118">
        <v>1.7219349388127576</v>
      </c>
      <c r="J19" s="117">
        <v>73.432038670130524</v>
      </c>
      <c r="K19" s="118">
        <v>1.420870587125983</v>
      </c>
      <c r="L19" s="117">
        <v>68.372879380612474</v>
      </c>
      <c r="M19" s="118">
        <v>1.4044239364670799</v>
      </c>
      <c r="N19" s="117">
        <v>66.586440551528995</v>
      </c>
      <c r="O19" s="118">
        <v>1.7429119327323812</v>
      </c>
      <c r="P19" s="117">
        <v>88.029965398408109</v>
      </c>
      <c r="Q19" s="118">
        <v>0.8785231120834992</v>
      </c>
      <c r="R19" s="117">
        <v>32.118182030976747</v>
      </c>
      <c r="S19" s="188">
        <v>1.5355397394652837</v>
      </c>
      <c r="T19" s="119"/>
      <c r="U19" s="119"/>
      <c r="V19" s="119"/>
      <c r="W19" s="119"/>
      <c r="X19" s="119"/>
      <c r="Y19" s="119"/>
      <c r="Z19" s="119"/>
      <c r="AA19" s="119"/>
      <c r="AB19" s="119"/>
      <c r="AC19" s="119"/>
      <c r="AD19" s="119"/>
    </row>
    <row r="20" spans="1:30">
      <c r="A20" s="191" t="s">
        <v>31</v>
      </c>
      <c r="B20" s="117">
        <v>66.340753496032107</v>
      </c>
      <c r="C20" s="118">
        <v>1.772695937711813</v>
      </c>
      <c r="D20" s="117">
        <v>51.854645705209087</v>
      </c>
      <c r="E20" s="118">
        <v>1.8632520621451638</v>
      </c>
      <c r="F20" s="117">
        <v>58.573472657117897</v>
      </c>
      <c r="G20" s="118">
        <v>1.4625529246863331</v>
      </c>
      <c r="H20" s="117">
        <v>83.689410930104557</v>
      </c>
      <c r="I20" s="118">
        <v>1.4769574061264237</v>
      </c>
      <c r="J20" s="117">
        <v>69.523332288052288</v>
      </c>
      <c r="K20" s="118">
        <v>1.6670771178105013</v>
      </c>
      <c r="L20" s="117">
        <v>69.927478647422632</v>
      </c>
      <c r="M20" s="118">
        <v>1.4263931661092362</v>
      </c>
      <c r="N20" s="117">
        <v>75.193193910270395</v>
      </c>
      <c r="O20" s="118">
        <v>1.5429864217855096</v>
      </c>
      <c r="P20" s="117">
        <v>58.170795718374322</v>
      </c>
      <c r="Q20" s="118">
        <v>1.784606082273833</v>
      </c>
      <c r="R20" s="117">
        <v>61.483930661363949</v>
      </c>
      <c r="S20" s="188">
        <v>1.4608448280512436</v>
      </c>
      <c r="T20" s="119"/>
      <c r="U20" s="119"/>
      <c r="V20" s="119"/>
      <c r="W20" s="119"/>
      <c r="X20" s="119"/>
      <c r="Y20" s="119"/>
      <c r="Z20" s="119"/>
      <c r="AA20" s="119"/>
      <c r="AB20" s="119"/>
      <c r="AC20" s="119"/>
      <c r="AD20" s="119"/>
    </row>
    <row r="21" spans="1:30">
      <c r="A21" s="191" t="s">
        <v>43</v>
      </c>
      <c r="B21" s="117">
        <v>25.734079784148669</v>
      </c>
      <c r="C21" s="118">
        <v>0.90192000652348558</v>
      </c>
      <c r="D21" s="117">
        <v>30.487512660815259</v>
      </c>
      <c r="E21" s="118">
        <v>0.971094404237826</v>
      </c>
      <c r="F21" s="117">
        <v>9.7232424064357108</v>
      </c>
      <c r="G21" s="118">
        <v>0.52238555554454003</v>
      </c>
      <c r="H21" s="117">
        <v>56.038905080425671</v>
      </c>
      <c r="I21" s="118">
        <v>1.188579707238326</v>
      </c>
      <c r="J21" s="117">
        <v>38.863617473421208</v>
      </c>
      <c r="K21" s="118">
        <v>1.4258164485837121</v>
      </c>
      <c r="L21" s="117">
        <v>18.970983483908391</v>
      </c>
      <c r="M21" s="118">
        <v>0.71403925843775584</v>
      </c>
      <c r="N21" s="117">
        <v>48.304843670549822</v>
      </c>
      <c r="O21" s="118">
        <v>0.90455151422626923</v>
      </c>
      <c r="P21" s="117">
        <v>77.955490796917886</v>
      </c>
      <c r="Q21" s="118">
        <v>0.8992958931814008</v>
      </c>
      <c r="R21" s="117">
        <v>57.085485123842858</v>
      </c>
      <c r="S21" s="188">
        <v>1.2658583114054718</v>
      </c>
      <c r="T21" s="119"/>
      <c r="U21" s="119"/>
      <c r="V21" s="119"/>
      <c r="W21" s="119"/>
      <c r="X21" s="119"/>
      <c r="Y21" s="119"/>
      <c r="Z21" s="119"/>
      <c r="AA21" s="119"/>
      <c r="AB21" s="119"/>
      <c r="AC21" s="119"/>
      <c r="AD21" s="119"/>
    </row>
    <row r="22" spans="1:30">
      <c r="A22" s="191" t="s">
        <v>78</v>
      </c>
      <c r="B22" s="117">
        <v>47.957669416153912</v>
      </c>
      <c r="C22" s="118">
        <v>1.6879387108177186</v>
      </c>
      <c r="D22" s="117">
        <v>44.310339045087922</v>
      </c>
      <c r="E22" s="118">
        <v>1.3413723635371624</v>
      </c>
      <c r="F22" s="117">
        <v>55.965895462392233</v>
      </c>
      <c r="G22" s="118">
        <v>1.413531581114311</v>
      </c>
      <c r="H22" s="117">
        <v>72.428669988236649</v>
      </c>
      <c r="I22" s="118">
        <v>1.2917786841123085</v>
      </c>
      <c r="J22" s="117">
        <v>61.894906279489497</v>
      </c>
      <c r="K22" s="118">
        <v>1.8355769284466059</v>
      </c>
      <c r="L22" s="117">
        <v>72.984015527879464</v>
      </c>
      <c r="M22" s="118">
        <v>1.2945280344325911</v>
      </c>
      <c r="N22" s="117">
        <v>89.77780090027197</v>
      </c>
      <c r="O22" s="118">
        <v>0.65180193284755816</v>
      </c>
      <c r="P22" s="117">
        <v>89.436199452746578</v>
      </c>
      <c r="Q22" s="118">
        <v>0.6477993847944169</v>
      </c>
      <c r="R22" s="117">
        <v>79.763362718126444</v>
      </c>
      <c r="S22" s="188">
        <v>1.1133630741387603</v>
      </c>
      <c r="T22" s="119"/>
      <c r="U22" s="119"/>
      <c r="V22" s="119"/>
      <c r="W22" s="119"/>
      <c r="X22" s="119"/>
      <c r="Y22" s="119"/>
      <c r="Z22" s="119"/>
      <c r="AA22" s="119"/>
      <c r="AB22" s="119"/>
      <c r="AC22" s="119"/>
      <c r="AD22" s="119"/>
    </row>
    <row r="23" spans="1:30">
      <c r="A23" s="191" t="s">
        <v>47</v>
      </c>
      <c r="B23" s="117">
        <v>15.28085364302548</v>
      </c>
      <c r="C23" s="118">
        <v>0.99278445950167082</v>
      </c>
      <c r="D23" s="117">
        <v>14.520009162429471</v>
      </c>
      <c r="E23" s="118">
        <v>0.89143290664078312</v>
      </c>
      <c r="F23" s="117">
        <v>22.169050403917041</v>
      </c>
      <c r="G23" s="118">
        <v>1.1540608502072811</v>
      </c>
      <c r="H23" s="117">
        <v>45.044317549708843</v>
      </c>
      <c r="I23" s="118">
        <v>1.6685320831055994</v>
      </c>
      <c r="J23" s="117">
        <v>22.92025304568126</v>
      </c>
      <c r="K23" s="118">
        <v>1.581700246858099</v>
      </c>
      <c r="L23" s="117">
        <v>36.832880360289202</v>
      </c>
      <c r="M23" s="118">
        <v>1.3733078541156172</v>
      </c>
      <c r="N23" s="117">
        <v>41.202035499009703</v>
      </c>
      <c r="O23" s="118">
        <v>1.5063681569452316</v>
      </c>
      <c r="P23" s="117">
        <v>20.675485522842219</v>
      </c>
      <c r="Q23" s="118">
        <v>1.0082339396322348</v>
      </c>
      <c r="R23" s="117">
        <v>19.208128282510369</v>
      </c>
      <c r="S23" s="188">
        <v>1.1883196602393045</v>
      </c>
      <c r="T23" s="119"/>
      <c r="U23" s="119"/>
      <c r="V23" s="119"/>
      <c r="W23" s="119"/>
      <c r="X23" s="119"/>
      <c r="Y23" s="119"/>
      <c r="Z23" s="119"/>
      <c r="AA23" s="119"/>
      <c r="AB23" s="119"/>
      <c r="AC23" s="119"/>
      <c r="AD23" s="119"/>
    </row>
    <row r="24" spans="1:30">
      <c r="A24" s="191" t="s">
        <v>36</v>
      </c>
      <c r="B24" s="117">
        <v>35.66037999116547</v>
      </c>
      <c r="C24" s="118">
        <v>1.2065871954219722</v>
      </c>
      <c r="D24" s="117">
        <v>42.949753619221113</v>
      </c>
      <c r="E24" s="118">
        <v>1.0966014182058381</v>
      </c>
      <c r="F24" s="117">
        <v>24.07323937596599</v>
      </c>
      <c r="G24" s="118">
        <v>0.87760316767266766</v>
      </c>
      <c r="H24" s="117">
        <v>54.592239971450887</v>
      </c>
      <c r="I24" s="118">
        <v>1.3411935547411025</v>
      </c>
      <c r="J24" s="117">
        <v>49.624530355305033</v>
      </c>
      <c r="K24" s="118">
        <v>1.388952581323746</v>
      </c>
      <c r="L24" s="117">
        <v>54.984761379222348</v>
      </c>
      <c r="M24" s="118">
        <v>1.1563080997368018</v>
      </c>
      <c r="N24" s="117">
        <v>65.90849494217133</v>
      </c>
      <c r="O24" s="118">
        <v>0.97374408594558315</v>
      </c>
      <c r="P24" s="117">
        <v>77.306602421207913</v>
      </c>
      <c r="Q24" s="118">
        <v>0.8761368177363188</v>
      </c>
      <c r="R24" s="117">
        <v>57.905267626877787</v>
      </c>
      <c r="S24" s="188">
        <v>1.0137614345762971</v>
      </c>
      <c r="T24" s="119"/>
      <c r="U24" s="119"/>
      <c r="V24" s="119"/>
      <c r="W24" s="119"/>
      <c r="X24" s="119"/>
      <c r="Y24" s="119"/>
      <c r="Z24" s="119"/>
      <c r="AA24" s="119"/>
      <c r="AB24" s="119"/>
      <c r="AC24" s="119"/>
      <c r="AD24" s="119"/>
    </row>
    <row r="25" spans="1:30">
      <c r="A25" s="191" t="s">
        <v>53</v>
      </c>
      <c r="B25" s="117">
        <v>12.991649037685431</v>
      </c>
      <c r="C25" s="118">
        <v>0.9934948963473611</v>
      </c>
      <c r="D25" s="117">
        <v>27.21444102460033</v>
      </c>
      <c r="E25" s="118">
        <v>1.2438321747804963</v>
      </c>
      <c r="F25" s="117">
        <v>23.410944854767411</v>
      </c>
      <c r="G25" s="118">
        <v>1.1931163837391163</v>
      </c>
      <c r="H25" s="117">
        <v>67.110203199060308</v>
      </c>
      <c r="I25" s="118">
        <v>1.6697256129532234</v>
      </c>
      <c r="J25" s="117">
        <v>51.209939793169532</v>
      </c>
      <c r="K25" s="118">
        <v>1.7453432906916548</v>
      </c>
      <c r="L25" s="117">
        <v>36.201182442076217</v>
      </c>
      <c r="M25" s="118">
        <v>1.2919555730333117</v>
      </c>
      <c r="N25" s="117">
        <v>32.811728093997949</v>
      </c>
      <c r="O25" s="118">
        <v>0.92648184963262159</v>
      </c>
      <c r="P25" s="117">
        <v>36.406842767861519</v>
      </c>
      <c r="Q25" s="118">
        <v>1.0332007911186554</v>
      </c>
      <c r="R25" s="117">
        <v>31.678448458948491</v>
      </c>
      <c r="S25" s="188">
        <v>1.247474087170239</v>
      </c>
      <c r="T25" s="119"/>
      <c r="U25" s="119"/>
      <c r="V25" s="119"/>
      <c r="W25" s="119"/>
      <c r="X25" s="119"/>
      <c r="Y25" s="119"/>
      <c r="Z25" s="119"/>
      <c r="AA25" s="119"/>
      <c r="AB25" s="119"/>
      <c r="AC25" s="119"/>
      <c r="AD25" s="119"/>
    </row>
    <row r="26" spans="1:30">
      <c r="A26" s="191" t="s">
        <v>71</v>
      </c>
      <c r="B26" s="117" t="s">
        <v>6</v>
      </c>
      <c r="C26" s="118" t="s">
        <v>6</v>
      </c>
      <c r="D26" s="117" t="s">
        <v>6</v>
      </c>
      <c r="E26" s="118" t="s">
        <v>6</v>
      </c>
      <c r="F26" s="117" t="s">
        <v>6</v>
      </c>
      <c r="G26" s="118" t="s">
        <v>6</v>
      </c>
      <c r="H26" s="117" t="s">
        <v>6</v>
      </c>
      <c r="I26" s="118" t="s">
        <v>6</v>
      </c>
      <c r="J26" s="117" t="s">
        <v>6</v>
      </c>
      <c r="K26" s="118" t="s">
        <v>6</v>
      </c>
      <c r="L26" s="117" t="s">
        <v>6</v>
      </c>
      <c r="M26" s="118" t="s">
        <v>6</v>
      </c>
      <c r="N26" s="117" t="s">
        <v>6</v>
      </c>
      <c r="O26" s="118" t="s">
        <v>6</v>
      </c>
      <c r="P26" s="117" t="s">
        <v>6</v>
      </c>
      <c r="Q26" s="118" t="s">
        <v>6</v>
      </c>
      <c r="R26" s="117" t="s">
        <v>6</v>
      </c>
      <c r="S26" s="188" t="s">
        <v>6</v>
      </c>
      <c r="T26" s="119"/>
      <c r="U26" s="119"/>
      <c r="V26" s="119"/>
      <c r="W26" s="119"/>
      <c r="X26" s="119"/>
      <c r="Y26" s="119"/>
      <c r="Z26" s="119"/>
      <c r="AA26" s="119"/>
      <c r="AB26" s="119"/>
      <c r="AC26" s="119"/>
      <c r="AD26" s="119"/>
    </row>
    <row r="27" spans="1:30">
      <c r="A27" s="191" t="s">
        <v>39</v>
      </c>
      <c r="B27" s="117">
        <v>51.013010876206863</v>
      </c>
      <c r="C27" s="118">
        <v>1.4869728288658608</v>
      </c>
      <c r="D27" s="117">
        <v>66.030580813998384</v>
      </c>
      <c r="E27" s="118">
        <v>1.3421832409755103</v>
      </c>
      <c r="F27" s="117">
        <v>51.036390073741423</v>
      </c>
      <c r="G27" s="118">
        <v>1.4260370981736468</v>
      </c>
      <c r="H27" s="117">
        <v>35.321951314630027</v>
      </c>
      <c r="I27" s="118">
        <v>1.5913267957331907</v>
      </c>
      <c r="J27" s="117">
        <v>70.386596846051802</v>
      </c>
      <c r="K27" s="118">
        <v>1.4026465501645466</v>
      </c>
      <c r="L27" s="117">
        <v>61.906120103522191</v>
      </c>
      <c r="M27" s="118">
        <v>1.5450451899759954</v>
      </c>
      <c r="N27" s="117">
        <v>78.210880973905077</v>
      </c>
      <c r="O27" s="118">
        <v>1.2616492507175132</v>
      </c>
      <c r="P27" s="117">
        <v>86.650409713570696</v>
      </c>
      <c r="Q27" s="118">
        <v>1.0557568075488062</v>
      </c>
      <c r="R27" s="117">
        <v>29.505051832284391</v>
      </c>
      <c r="S27" s="188">
        <v>1.4149078886448281</v>
      </c>
      <c r="T27" s="119"/>
      <c r="U27" s="119"/>
      <c r="V27" s="119"/>
      <c r="W27" s="119"/>
      <c r="X27" s="119"/>
      <c r="Y27" s="119"/>
      <c r="Z27" s="119"/>
      <c r="AA27" s="119"/>
      <c r="AB27" s="119"/>
      <c r="AC27" s="119"/>
      <c r="AD27" s="119"/>
    </row>
    <row r="28" spans="1:30">
      <c r="A28" s="191" t="s">
        <v>44</v>
      </c>
      <c r="B28" s="117">
        <v>48.502676117557371</v>
      </c>
      <c r="C28" s="118">
        <v>1.2375288067279797</v>
      </c>
      <c r="D28" s="117">
        <v>32.053763495419837</v>
      </c>
      <c r="E28" s="118">
        <v>1.0733366505189856</v>
      </c>
      <c r="F28" s="117">
        <v>43.59596472284526</v>
      </c>
      <c r="G28" s="118">
        <v>1.1904339467657772</v>
      </c>
      <c r="H28" s="117">
        <v>56.859670373558387</v>
      </c>
      <c r="I28" s="118">
        <v>1.1831458132420489</v>
      </c>
      <c r="J28" s="117">
        <v>68.004680393805714</v>
      </c>
      <c r="K28" s="118">
        <v>0.99559752383674571</v>
      </c>
      <c r="L28" s="117">
        <v>57.775495945897127</v>
      </c>
      <c r="M28" s="118">
        <v>0.91611332037298165</v>
      </c>
      <c r="N28" s="117">
        <v>64.396510917710529</v>
      </c>
      <c r="O28" s="118">
        <v>0.97443642743405035</v>
      </c>
      <c r="P28" s="117">
        <v>77.036722772338081</v>
      </c>
      <c r="Q28" s="118">
        <v>1.0303925570771124</v>
      </c>
      <c r="R28" s="117">
        <v>54.456699600513303</v>
      </c>
      <c r="S28" s="188">
        <v>1.4360103054284634</v>
      </c>
      <c r="T28" s="119"/>
      <c r="U28" s="119"/>
      <c r="V28" s="119"/>
      <c r="W28" s="119"/>
      <c r="X28" s="119"/>
      <c r="Y28" s="119"/>
      <c r="Z28" s="119"/>
      <c r="AA28" s="119"/>
      <c r="AB28" s="119"/>
      <c r="AC28" s="119"/>
      <c r="AD28" s="119"/>
    </row>
    <row r="29" spans="1:30">
      <c r="A29" s="191" t="s">
        <v>72</v>
      </c>
      <c r="B29" s="117">
        <v>31.354228884223371</v>
      </c>
      <c r="C29" s="118">
        <v>1.401197587480902</v>
      </c>
      <c r="D29" s="117">
        <v>11.43747965265548</v>
      </c>
      <c r="E29" s="118">
        <v>0.8769446186669968</v>
      </c>
      <c r="F29" s="117">
        <v>53.241558978425992</v>
      </c>
      <c r="G29" s="118">
        <v>1.7597866596044447</v>
      </c>
      <c r="H29" s="117">
        <v>60.82639486579189</v>
      </c>
      <c r="I29" s="118">
        <v>1.4921475649568274</v>
      </c>
      <c r="J29" s="117">
        <v>37.40529841792673</v>
      </c>
      <c r="K29" s="118">
        <v>1.3280336256929139</v>
      </c>
      <c r="L29" s="117">
        <v>60.89212299945904</v>
      </c>
      <c r="M29" s="118">
        <v>1.4569448090032864</v>
      </c>
      <c r="N29" s="117">
        <v>51.405579257621348</v>
      </c>
      <c r="O29" s="118">
        <v>1.5717603782631249</v>
      </c>
      <c r="P29" s="117">
        <v>88.728664605037949</v>
      </c>
      <c r="Q29" s="118">
        <v>0.96320398137350038</v>
      </c>
      <c r="R29" s="117">
        <v>45.641369116439137</v>
      </c>
      <c r="S29" s="188">
        <v>1.6376186000560866</v>
      </c>
      <c r="T29" s="119"/>
      <c r="U29" s="119"/>
      <c r="V29" s="119"/>
      <c r="W29" s="119"/>
      <c r="X29" s="119"/>
      <c r="Y29" s="119"/>
      <c r="Z29" s="119"/>
      <c r="AA29" s="119"/>
      <c r="AB29" s="119"/>
      <c r="AC29" s="119"/>
      <c r="AD29" s="119"/>
    </row>
    <row r="30" spans="1:30">
      <c r="A30" s="191" t="s">
        <v>59</v>
      </c>
      <c r="B30" s="117">
        <v>38.520820867380841</v>
      </c>
      <c r="C30" s="118">
        <v>1.0691446288735262</v>
      </c>
      <c r="D30" s="117">
        <v>30.441168359730788</v>
      </c>
      <c r="E30" s="118">
        <v>1.0060753951757797</v>
      </c>
      <c r="F30" s="117">
        <v>45.045933131317717</v>
      </c>
      <c r="G30" s="118">
        <v>1.1205398072450903</v>
      </c>
      <c r="H30" s="117">
        <v>68.390485071917993</v>
      </c>
      <c r="I30" s="118">
        <v>1.0144468065297698</v>
      </c>
      <c r="J30" s="117">
        <v>71.41804548940685</v>
      </c>
      <c r="K30" s="118">
        <v>0.88422815738099558</v>
      </c>
      <c r="L30" s="117">
        <v>56.33894270596037</v>
      </c>
      <c r="M30" s="118">
        <v>1.1068875921817392</v>
      </c>
      <c r="N30" s="117">
        <v>57.685550843585283</v>
      </c>
      <c r="O30" s="118">
        <v>0.92350510720038403</v>
      </c>
      <c r="P30" s="117">
        <v>68.190535173262603</v>
      </c>
      <c r="Q30" s="118">
        <v>0.96315566361334859</v>
      </c>
      <c r="R30" s="117">
        <v>45.90918422068939</v>
      </c>
      <c r="S30" s="188">
        <v>0.98367510980921813</v>
      </c>
      <c r="T30" s="119"/>
      <c r="U30" s="119"/>
      <c r="V30" s="119"/>
      <c r="W30" s="119"/>
      <c r="X30" s="119"/>
      <c r="Y30" s="119"/>
      <c r="Z30" s="119"/>
      <c r="AA30" s="119"/>
      <c r="AB30" s="119"/>
      <c r="AC30" s="119"/>
      <c r="AD30" s="119"/>
    </row>
    <row r="31" spans="1:30">
      <c r="A31" s="191" t="s">
        <v>70</v>
      </c>
      <c r="B31" s="117">
        <v>51.823359968327473</v>
      </c>
      <c r="C31" s="118">
        <v>1.7789079439572579</v>
      </c>
      <c r="D31" s="117">
        <v>33.927303048650337</v>
      </c>
      <c r="E31" s="118">
        <v>1.2519894376253575</v>
      </c>
      <c r="F31" s="117">
        <v>59.647933743750549</v>
      </c>
      <c r="G31" s="118">
        <v>1.2142338636317449</v>
      </c>
      <c r="H31" s="117">
        <v>81.446027658778604</v>
      </c>
      <c r="I31" s="118">
        <v>1.1437708676439</v>
      </c>
      <c r="J31" s="117">
        <v>60.983864315939897</v>
      </c>
      <c r="K31" s="118">
        <v>1.7069059878282171</v>
      </c>
      <c r="L31" s="117">
        <v>65.676819202273066</v>
      </c>
      <c r="M31" s="118">
        <v>1.1522223280368831</v>
      </c>
      <c r="N31" s="117">
        <v>62.55281024407968</v>
      </c>
      <c r="O31" s="118">
        <v>1.2812241435688729</v>
      </c>
      <c r="P31" s="117">
        <v>84.233557162115702</v>
      </c>
      <c r="Q31" s="118">
        <v>0.94973397110689173</v>
      </c>
      <c r="R31" s="117">
        <v>56.033156539387242</v>
      </c>
      <c r="S31" s="188">
        <v>1.3209276812661186</v>
      </c>
      <c r="T31" s="119"/>
      <c r="U31" s="119"/>
      <c r="V31" s="119"/>
      <c r="W31" s="119"/>
      <c r="X31" s="119"/>
      <c r="Y31" s="119"/>
      <c r="Z31" s="119"/>
      <c r="AA31" s="119"/>
      <c r="AB31" s="119"/>
      <c r="AC31" s="119"/>
      <c r="AD31" s="119"/>
    </row>
    <row r="32" spans="1:30">
      <c r="A32" s="191" t="s">
        <v>56</v>
      </c>
      <c r="B32" s="117">
        <v>22.568143906513079</v>
      </c>
      <c r="C32" s="118">
        <v>0.86129054055137866</v>
      </c>
      <c r="D32" s="117">
        <v>15.39825048258586</v>
      </c>
      <c r="E32" s="118">
        <v>0.73187108462213601</v>
      </c>
      <c r="F32" s="117">
        <v>19.941430511573049</v>
      </c>
      <c r="G32" s="118">
        <v>0.84747697816861289</v>
      </c>
      <c r="H32" s="117">
        <v>75.020598240950847</v>
      </c>
      <c r="I32" s="118">
        <v>0.8657964520960747</v>
      </c>
      <c r="J32" s="117">
        <v>53.431170438669447</v>
      </c>
      <c r="K32" s="118">
        <v>1.266436419049245</v>
      </c>
      <c r="L32" s="117">
        <v>37.634970870713623</v>
      </c>
      <c r="M32" s="118">
        <v>1.0989856775305311</v>
      </c>
      <c r="N32" s="117">
        <v>19.340981455959309</v>
      </c>
      <c r="O32" s="118">
        <v>0.78158920516812502</v>
      </c>
      <c r="P32" s="117">
        <v>54.779492888357723</v>
      </c>
      <c r="Q32" s="118">
        <v>1.039731224977027</v>
      </c>
      <c r="R32" s="117">
        <v>69.443999059621149</v>
      </c>
      <c r="S32" s="188">
        <v>0.83319995725340146</v>
      </c>
      <c r="T32" s="119"/>
      <c r="U32" s="119"/>
      <c r="V32" s="119"/>
      <c r="W32" s="119"/>
      <c r="X32" s="119"/>
      <c r="Y32" s="119"/>
      <c r="Z32" s="119"/>
      <c r="AA32" s="119"/>
      <c r="AB32" s="119"/>
      <c r="AC32" s="119"/>
      <c r="AD32" s="119"/>
    </row>
    <row r="33" spans="1:30">
      <c r="A33" s="191" t="s">
        <v>319</v>
      </c>
      <c r="B33" s="117">
        <v>67.246015476260467</v>
      </c>
      <c r="C33" s="118">
        <v>1.5512804437848406</v>
      </c>
      <c r="D33" s="117">
        <v>65.198812922163754</v>
      </c>
      <c r="E33" s="118">
        <v>1.7242864480874978</v>
      </c>
      <c r="F33" s="117">
        <v>56.460552684843293</v>
      </c>
      <c r="G33" s="118">
        <v>1.8242843650997926</v>
      </c>
      <c r="H33" s="117">
        <v>84.117995132222873</v>
      </c>
      <c r="I33" s="118">
        <v>1.204872251156623</v>
      </c>
      <c r="J33" s="117">
        <v>71.058907533025646</v>
      </c>
      <c r="K33" s="118">
        <v>1.4923912854043564</v>
      </c>
      <c r="L33" s="117">
        <v>65.381569326489938</v>
      </c>
      <c r="M33" s="118">
        <v>1.8471787533134811</v>
      </c>
      <c r="N33" s="117">
        <v>79.804681522458381</v>
      </c>
      <c r="O33" s="118">
        <v>1.2371195040908145</v>
      </c>
      <c r="P33" s="117">
        <v>85.340630732076733</v>
      </c>
      <c r="Q33" s="118">
        <v>1.0406942742163769</v>
      </c>
      <c r="R33" s="117">
        <v>81.015124364650632</v>
      </c>
      <c r="S33" s="188">
        <v>1.3735053638537149</v>
      </c>
      <c r="T33" s="119"/>
      <c r="U33" s="119"/>
      <c r="V33" s="119"/>
      <c r="W33" s="119"/>
      <c r="X33" s="119"/>
      <c r="Y33" s="119"/>
      <c r="Z33" s="119"/>
      <c r="AA33" s="119"/>
      <c r="AB33" s="119"/>
      <c r="AC33" s="119"/>
      <c r="AD33" s="119"/>
    </row>
    <row r="34" spans="1:30">
      <c r="A34" s="191" t="s">
        <v>54</v>
      </c>
      <c r="B34" s="117">
        <v>25.29473288858075</v>
      </c>
      <c r="C34" s="118">
        <v>0.92602848212870548</v>
      </c>
      <c r="D34" s="117">
        <v>28.424915436762031</v>
      </c>
      <c r="E34" s="118">
        <v>0.7507178899553093</v>
      </c>
      <c r="F34" s="117">
        <v>19.895137722903581</v>
      </c>
      <c r="G34" s="118">
        <v>0.73097949666036888</v>
      </c>
      <c r="H34" s="117">
        <v>14.254274335324309</v>
      </c>
      <c r="I34" s="118">
        <v>0.7769700427639199</v>
      </c>
      <c r="J34" s="117">
        <v>39.70770602238747</v>
      </c>
      <c r="K34" s="118">
        <v>0.97761463831550599</v>
      </c>
      <c r="L34" s="117">
        <v>29.870975933648008</v>
      </c>
      <c r="M34" s="118">
        <v>0.79718121495179561</v>
      </c>
      <c r="N34" s="117">
        <v>42.167696789998203</v>
      </c>
      <c r="O34" s="118">
        <v>0.87020343507371456</v>
      </c>
      <c r="P34" s="117">
        <v>74.023991173213744</v>
      </c>
      <c r="Q34" s="118">
        <v>0.93364621692083949</v>
      </c>
      <c r="R34" s="117">
        <v>34.928152922306893</v>
      </c>
      <c r="S34" s="188">
        <v>0.90863599926554905</v>
      </c>
      <c r="T34" s="119"/>
      <c r="U34" s="119"/>
      <c r="V34" s="119"/>
      <c r="W34" s="119"/>
      <c r="X34" s="119"/>
      <c r="Y34" s="119"/>
      <c r="Z34" s="119"/>
      <c r="AA34" s="119"/>
      <c r="AB34" s="119"/>
      <c r="AC34" s="119"/>
      <c r="AD34" s="119"/>
    </row>
    <row r="35" spans="1:30">
      <c r="A35" s="191" t="s">
        <v>69</v>
      </c>
      <c r="B35" s="117">
        <v>73.649302410781544</v>
      </c>
      <c r="C35" s="118">
        <v>1.4486432880724815</v>
      </c>
      <c r="D35" s="117">
        <v>60.169205436106907</v>
      </c>
      <c r="E35" s="118">
        <v>1.5176607488228255</v>
      </c>
      <c r="F35" s="117">
        <v>65.564704494112874</v>
      </c>
      <c r="G35" s="118">
        <v>1.6127820808540629</v>
      </c>
      <c r="H35" s="117">
        <v>40.002752491261717</v>
      </c>
      <c r="I35" s="118">
        <v>1.712851115655182</v>
      </c>
      <c r="J35" s="117">
        <v>76.815146821756102</v>
      </c>
      <c r="K35" s="118">
        <v>1.6369061702821133</v>
      </c>
      <c r="L35" s="117">
        <v>76.927982208332097</v>
      </c>
      <c r="M35" s="118">
        <v>1.6430115254297195</v>
      </c>
      <c r="N35" s="117">
        <v>88.979005011875429</v>
      </c>
      <c r="O35" s="118">
        <v>0.95049040261031525</v>
      </c>
      <c r="P35" s="117">
        <v>81.580068455658818</v>
      </c>
      <c r="Q35" s="118">
        <v>1.4413437266619105</v>
      </c>
      <c r="R35" s="117">
        <v>44.099940092776421</v>
      </c>
      <c r="S35" s="188">
        <v>1.521953988767393</v>
      </c>
      <c r="T35" s="119"/>
      <c r="U35" s="119"/>
      <c r="V35" s="119"/>
      <c r="W35" s="119"/>
      <c r="X35" s="119"/>
      <c r="Y35" s="119"/>
      <c r="Z35" s="119"/>
      <c r="AA35" s="119"/>
      <c r="AB35" s="119"/>
      <c r="AC35" s="119"/>
      <c r="AD35" s="119"/>
    </row>
    <row r="36" spans="1:30">
      <c r="A36" s="191" t="s">
        <v>65</v>
      </c>
      <c r="B36" s="117">
        <v>22.819231550568549</v>
      </c>
      <c r="C36" s="118">
        <v>1.0406403412298508</v>
      </c>
      <c r="D36" s="117">
        <v>21.803015174045662</v>
      </c>
      <c r="E36" s="118">
        <v>0.82096877631568599</v>
      </c>
      <c r="F36" s="117">
        <v>20.38853971840232</v>
      </c>
      <c r="G36" s="118">
        <v>0.88991996749793367</v>
      </c>
      <c r="H36" s="117">
        <v>75.36195982825339</v>
      </c>
      <c r="I36" s="118">
        <v>0.95457732516983651</v>
      </c>
      <c r="J36" s="117">
        <v>42.90020627371976</v>
      </c>
      <c r="K36" s="118">
        <v>1.2278335169560946</v>
      </c>
      <c r="L36" s="117">
        <v>14.11958529485648</v>
      </c>
      <c r="M36" s="118">
        <v>0.80928092605189417</v>
      </c>
      <c r="N36" s="117">
        <v>44.9976689116003</v>
      </c>
      <c r="O36" s="118">
        <v>1.0650914697304705</v>
      </c>
      <c r="P36" s="117">
        <v>56.580556321937678</v>
      </c>
      <c r="Q36" s="118">
        <v>1.0199332470693525</v>
      </c>
      <c r="R36" s="117">
        <v>74.30319220099085</v>
      </c>
      <c r="S36" s="188">
        <v>1.0612628064085601</v>
      </c>
      <c r="T36" s="119"/>
      <c r="U36" s="119"/>
      <c r="V36" s="119"/>
      <c r="W36" s="119"/>
      <c r="X36" s="119"/>
      <c r="Y36" s="119"/>
      <c r="Z36" s="119"/>
      <c r="AA36" s="119"/>
      <c r="AB36" s="119"/>
      <c r="AC36" s="119"/>
      <c r="AD36" s="119"/>
    </row>
    <row r="37" spans="1:30">
      <c r="A37" s="191" t="s">
        <v>40</v>
      </c>
      <c r="B37" s="117">
        <v>43.673720930373989</v>
      </c>
      <c r="C37" s="118">
        <v>1.5891691475627776</v>
      </c>
      <c r="D37" s="117">
        <v>45.557363425604613</v>
      </c>
      <c r="E37" s="118">
        <v>2.0841719674315198</v>
      </c>
      <c r="F37" s="117">
        <v>21.238042260593058</v>
      </c>
      <c r="G37" s="118">
        <v>1.1804022224975121</v>
      </c>
      <c r="H37" s="117">
        <v>50.398188865014703</v>
      </c>
      <c r="I37" s="118">
        <v>1.6674762643952654</v>
      </c>
      <c r="J37" s="117">
        <v>44.162805998572253</v>
      </c>
      <c r="K37" s="118">
        <v>1.6430545228692266</v>
      </c>
      <c r="L37" s="117">
        <v>42.977738505653512</v>
      </c>
      <c r="M37" s="118">
        <v>1.4784162354476784</v>
      </c>
      <c r="N37" s="117">
        <v>66.438695267271029</v>
      </c>
      <c r="O37" s="118">
        <v>1.2992350747457888</v>
      </c>
      <c r="P37" s="117">
        <v>85.560796202667206</v>
      </c>
      <c r="Q37" s="118">
        <v>1.2788772078744484</v>
      </c>
      <c r="R37" s="117">
        <v>52.63785605786191</v>
      </c>
      <c r="S37" s="188">
        <v>1.2858837184519623</v>
      </c>
      <c r="T37" s="119"/>
      <c r="U37" s="119"/>
      <c r="V37" s="119"/>
      <c r="W37" s="119"/>
      <c r="X37" s="119"/>
      <c r="Y37" s="119"/>
      <c r="Z37" s="119"/>
      <c r="AA37" s="119"/>
      <c r="AB37" s="119"/>
      <c r="AC37" s="119"/>
      <c r="AD37" s="119"/>
    </row>
    <row r="38" spans="1:30">
      <c r="A38" s="191" t="s">
        <v>33</v>
      </c>
      <c r="B38" s="117">
        <v>44.497681154038752</v>
      </c>
      <c r="C38" s="118">
        <v>1.1524880759279823</v>
      </c>
      <c r="D38" s="117">
        <v>43.872416623157292</v>
      </c>
      <c r="E38" s="118">
        <v>0.86231422589643458</v>
      </c>
      <c r="F38" s="117">
        <v>17.194365070771799</v>
      </c>
      <c r="G38" s="118">
        <v>0.87576417047084143</v>
      </c>
      <c r="H38" s="117">
        <v>66.916106055323624</v>
      </c>
      <c r="I38" s="118">
        <v>1.2671753490154141</v>
      </c>
      <c r="J38" s="117">
        <v>41.929397712479449</v>
      </c>
      <c r="K38" s="118">
        <v>1.4327034618804995</v>
      </c>
      <c r="L38" s="117">
        <v>27.1537642400192</v>
      </c>
      <c r="M38" s="118">
        <v>1.0764770044692642</v>
      </c>
      <c r="N38" s="117">
        <v>65.281408879838196</v>
      </c>
      <c r="O38" s="118">
        <v>0.94975454725897734</v>
      </c>
      <c r="P38" s="117">
        <v>90.265169809025153</v>
      </c>
      <c r="Q38" s="118">
        <v>0.55626194371216509</v>
      </c>
      <c r="R38" s="117">
        <v>45.511480044648252</v>
      </c>
      <c r="S38" s="188">
        <v>1.3971773377545254</v>
      </c>
      <c r="T38" s="119"/>
      <c r="U38" s="119"/>
      <c r="V38" s="119"/>
      <c r="W38" s="119"/>
      <c r="X38" s="119"/>
      <c r="Y38" s="119"/>
      <c r="Z38" s="119"/>
      <c r="AA38" s="119"/>
      <c r="AB38" s="119"/>
      <c r="AC38" s="119"/>
      <c r="AD38" s="119"/>
    </row>
    <row r="39" spans="1:30">
      <c r="A39" s="191" t="s">
        <v>50</v>
      </c>
      <c r="B39" s="117">
        <v>56.308088343105908</v>
      </c>
      <c r="C39" s="118">
        <v>1.0661225390521663</v>
      </c>
      <c r="D39" s="117">
        <v>40.66226591157325</v>
      </c>
      <c r="E39" s="118">
        <v>0.9792057763535994</v>
      </c>
      <c r="F39" s="117">
        <v>27.703422781215369</v>
      </c>
      <c r="G39" s="118">
        <v>1.0970053374826081</v>
      </c>
      <c r="H39" s="117">
        <v>66.809986878977469</v>
      </c>
      <c r="I39" s="118">
        <v>1.0743034326309238</v>
      </c>
      <c r="J39" s="117">
        <v>72.408700781145043</v>
      </c>
      <c r="K39" s="118">
        <v>1.2306970396748131</v>
      </c>
      <c r="L39" s="117">
        <v>46.360482791710837</v>
      </c>
      <c r="M39" s="118">
        <v>1.3177543163195815</v>
      </c>
      <c r="N39" s="117">
        <v>66.344626253429524</v>
      </c>
      <c r="O39" s="118">
        <v>0.96572007734212129</v>
      </c>
      <c r="P39" s="117">
        <v>80.564278015746353</v>
      </c>
      <c r="Q39" s="118">
        <v>0.81118207192936498</v>
      </c>
      <c r="R39" s="117">
        <v>74.716877692049763</v>
      </c>
      <c r="S39" s="188">
        <v>0.91095786141196056</v>
      </c>
      <c r="T39" s="119"/>
      <c r="U39" s="119"/>
      <c r="V39" s="119"/>
      <c r="W39" s="119"/>
      <c r="X39" s="119"/>
      <c r="Y39" s="119"/>
      <c r="Z39" s="119"/>
      <c r="AA39" s="119"/>
      <c r="AB39" s="119"/>
      <c r="AC39" s="119"/>
      <c r="AD39" s="119"/>
    </row>
    <row r="40" spans="1:30">
      <c r="A40" s="191" t="s">
        <v>1</v>
      </c>
      <c r="B40" s="117">
        <v>38.804391038645313</v>
      </c>
      <c r="C40" s="118">
        <v>1.4679877600126445</v>
      </c>
      <c r="D40" s="117">
        <v>35.3317198723663</v>
      </c>
      <c r="E40" s="118">
        <v>1.6399750830050184</v>
      </c>
      <c r="F40" s="117">
        <v>40.468050589769092</v>
      </c>
      <c r="G40" s="118">
        <v>1.8792505759607885</v>
      </c>
      <c r="H40" s="117">
        <v>80.219018792477385</v>
      </c>
      <c r="I40" s="118">
        <v>1.2281418076788684</v>
      </c>
      <c r="J40" s="117">
        <v>59.169937836295126</v>
      </c>
      <c r="K40" s="118">
        <v>2.5764131442879097</v>
      </c>
      <c r="L40" s="117">
        <v>56.370223077241562</v>
      </c>
      <c r="M40" s="118">
        <v>1.4314625176167568</v>
      </c>
      <c r="N40" s="117">
        <v>54.122734306802457</v>
      </c>
      <c r="O40" s="118">
        <v>1.4028514465324824</v>
      </c>
      <c r="P40" s="117">
        <v>87.559053346522646</v>
      </c>
      <c r="Q40" s="118">
        <v>1.131789561381672</v>
      </c>
      <c r="R40" s="117">
        <v>70.754210342629548</v>
      </c>
      <c r="S40" s="188">
        <v>1.5803984409832628</v>
      </c>
      <c r="T40" s="119"/>
      <c r="U40" s="119"/>
      <c r="V40" s="119"/>
      <c r="W40" s="119"/>
      <c r="X40" s="119"/>
      <c r="Y40" s="119"/>
      <c r="Z40" s="119"/>
      <c r="AA40" s="119"/>
      <c r="AB40" s="119"/>
      <c r="AC40" s="119"/>
      <c r="AD40" s="119"/>
    </row>
    <row r="41" spans="1:30">
      <c r="A41" s="191" t="s">
        <v>66</v>
      </c>
      <c r="B41" s="117">
        <v>71.013831854671068</v>
      </c>
      <c r="C41" s="118">
        <v>0.97480944734753194</v>
      </c>
      <c r="D41" s="117">
        <v>59.110976264178582</v>
      </c>
      <c r="E41" s="118">
        <v>1.1413597314843387</v>
      </c>
      <c r="F41" s="117">
        <v>45.173017900011452</v>
      </c>
      <c r="G41" s="118">
        <v>1.0236672409143781</v>
      </c>
      <c r="H41" s="117">
        <v>63.906841075293997</v>
      </c>
      <c r="I41" s="118">
        <v>1.4818204376655637</v>
      </c>
      <c r="J41" s="117">
        <v>79.070810895284467</v>
      </c>
      <c r="K41" s="118">
        <v>0.92297853871076652</v>
      </c>
      <c r="L41" s="117">
        <v>75.940720500079763</v>
      </c>
      <c r="M41" s="118">
        <v>0.89732150182917847</v>
      </c>
      <c r="N41" s="117">
        <v>90.578100022697967</v>
      </c>
      <c r="O41" s="118">
        <v>0.68232294556969086</v>
      </c>
      <c r="P41" s="117">
        <v>89.921557736014364</v>
      </c>
      <c r="Q41" s="118">
        <v>0.6784108589285649</v>
      </c>
      <c r="R41" s="117">
        <v>55.619345965093871</v>
      </c>
      <c r="S41" s="188">
        <v>1.4234114403527725</v>
      </c>
      <c r="T41" s="119"/>
      <c r="U41" s="119"/>
      <c r="V41" s="119"/>
      <c r="W41" s="119"/>
      <c r="X41" s="119"/>
      <c r="Y41" s="119"/>
      <c r="Z41" s="119"/>
      <c r="AA41" s="119"/>
      <c r="AB41" s="119"/>
      <c r="AC41" s="119"/>
      <c r="AD41" s="119"/>
    </row>
    <row r="42" spans="1:30">
      <c r="A42" s="191" t="s">
        <v>77</v>
      </c>
      <c r="B42" s="117">
        <v>28.360143373552969</v>
      </c>
      <c r="C42" s="118">
        <v>2.2015973331407164</v>
      </c>
      <c r="D42" s="117">
        <v>22.808135070774789</v>
      </c>
      <c r="E42" s="118">
        <v>1.2532836703561845</v>
      </c>
      <c r="F42" s="117">
        <v>24.419327534732201</v>
      </c>
      <c r="G42" s="118">
        <v>1.6383741364790485</v>
      </c>
      <c r="H42" s="117">
        <v>83.490997836758183</v>
      </c>
      <c r="I42" s="118">
        <v>1.4381661126766923</v>
      </c>
      <c r="J42" s="117">
        <v>31.38499244159895</v>
      </c>
      <c r="K42" s="118">
        <v>2.1903741317452234</v>
      </c>
      <c r="L42" s="117">
        <v>43.64239015268884</v>
      </c>
      <c r="M42" s="118">
        <v>2.6211805797495926</v>
      </c>
      <c r="N42" s="117">
        <v>36.901511939011819</v>
      </c>
      <c r="O42" s="118">
        <v>1.8152216164036312</v>
      </c>
      <c r="P42" s="117">
        <v>54.265859728905788</v>
      </c>
      <c r="Q42" s="118">
        <v>1.6820748993130836</v>
      </c>
      <c r="R42" s="117">
        <v>53.064003044703057</v>
      </c>
      <c r="S42" s="188">
        <v>1.8561644800237977</v>
      </c>
      <c r="T42" s="119"/>
      <c r="U42" s="119"/>
      <c r="V42" s="119"/>
      <c r="W42" s="119"/>
      <c r="X42" s="119"/>
      <c r="Y42" s="119"/>
      <c r="Z42" s="119"/>
      <c r="AA42" s="119"/>
      <c r="AB42" s="119"/>
      <c r="AC42" s="119"/>
      <c r="AD42" s="119"/>
    </row>
    <row r="43" spans="1:30">
      <c r="A43" s="191" t="s">
        <v>45</v>
      </c>
      <c r="B43" s="117">
        <v>31.61928899359873</v>
      </c>
      <c r="C43" s="118">
        <v>1.6098824346539042</v>
      </c>
      <c r="D43" s="117">
        <v>29.379038161022692</v>
      </c>
      <c r="E43" s="118">
        <v>1.1061914962905572</v>
      </c>
      <c r="F43" s="117">
        <v>30.29487093626598</v>
      </c>
      <c r="G43" s="118">
        <v>1.0358262786009957</v>
      </c>
      <c r="H43" s="117">
        <v>62.486351363744397</v>
      </c>
      <c r="I43" s="118">
        <v>1.4630623656561101</v>
      </c>
      <c r="J43" s="117">
        <v>34.531874530753939</v>
      </c>
      <c r="K43" s="118">
        <v>1.4422595545389538</v>
      </c>
      <c r="L43" s="117">
        <v>43.687062008223407</v>
      </c>
      <c r="M43" s="118">
        <v>1.2587459914522643</v>
      </c>
      <c r="N43" s="117">
        <v>45.361544537020642</v>
      </c>
      <c r="O43" s="118">
        <v>1.1398641456345882</v>
      </c>
      <c r="P43" s="117">
        <v>51.019723260105877</v>
      </c>
      <c r="Q43" s="118">
        <v>1.0716327349110477</v>
      </c>
      <c r="R43" s="117">
        <v>47.456305431439191</v>
      </c>
      <c r="S43" s="188">
        <v>1.0330352032262489</v>
      </c>
      <c r="T43" s="119"/>
      <c r="U43" s="119"/>
      <c r="V43" s="119"/>
      <c r="W43" s="119"/>
      <c r="X43" s="119"/>
      <c r="Y43" s="119"/>
      <c r="Z43" s="119"/>
      <c r="AA43" s="119"/>
      <c r="AB43" s="119"/>
      <c r="AC43" s="119"/>
      <c r="AD43" s="119"/>
    </row>
    <row r="44" spans="1:30">
      <c r="A44" s="191" t="s">
        <v>62</v>
      </c>
      <c r="B44" s="117">
        <v>29.329075050617959</v>
      </c>
      <c r="C44" s="118">
        <v>1.4284054437354559</v>
      </c>
      <c r="D44" s="117">
        <v>14.443533662871189</v>
      </c>
      <c r="E44" s="118">
        <v>1.1330563100206588</v>
      </c>
      <c r="F44" s="117">
        <v>38.478764756829513</v>
      </c>
      <c r="G44" s="118">
        <v>1.5499696941755259</v>
      </c>
      <c r="H44" s="117">
        <v>75.692373046867729</v>
      </c>
      <c r="I44" s="118">
        <v>1.419598467894073</v>
      </c>
      <c r="J44" s="117">
        <v>37.243094339439772</v>
      </c>
      <c r="K44" s="118">
        <v>1.4123404512199371</v>
      </c>
      <c r="L44" s="117">
        <v>45.97755302965767</v>
      </c>
      <c r="M44" s="118">
        <v>1.4427222875146235</v>
      </c>
      <c r="N44" s="117">
        <v>57.737730840494493</v>
      </c>
      <c r="O44" s="118">
        <v>1.4747636625201259</v>
      </c>
      <c r="P44" s="117">
        <v>68.491143095130539</v>
      </c>
      <c r="Q44" s="118">
        <v>1.5420474511992359</v>
      </c>
      <c r="R44" s="117">
        <v>61.187639653589329</v>
      </c>
      <c r="S44" s="188">
        <v>1.6737266647503513</v>
      </c>
      <c r="T44" s="119"/>
      <c r="U44" s="119"/>
      <c r="V44" s="119"/>
      <c r="W44" s="119"/>
      <c r="X44" s="119"/>
      <c r="Y44" s="119"/>
      <c r="Z44" s="119"/>
      <c r="AA44" s="119"/>
      <c r="AB44" s="119"/>
      <c r="AC44" s="119"/>
      <c r="AD44" s="119"/>
    </row>
    <row r="45" spans="1:30">
      <c r="A45" s="191" t="s">
        <v>74</v>
      </c>
      <c r="B45" s="117">
        <v>38.190922057724762</v>
      </c>
      <c r="C45" s="118">
        <v>1.0907662077043609</v>
      </c>
      <c r="D45" s="117">
        <v>31.62672379922282</v>
      </c>
      <c r="E45" s="118">
        <v>0.96246956429499575</v>
      </c>
      <c r="F45" s="117">
        <v>48.611827600678033</v>
      </c>
      <c r="G45" s="118">
        <v>0.85669370716611126</v>
      </c>
      <c r="H45" s="117">
        <v>92.394138604770177</v>
      </c>
      <c r="I45" s="118">
        <v>0.48249677896495302</v>
      </c>
      <c r="J45" s="117">
        <v>62.187049355314493</v>
      </c>
      <c r="K45" s="118">
        <v>1.2541361840340242</v>
      </c>
      <c r="L45" s="117">
        <v>58.767929527232802</v>
      </c>
      <c r="M45" s="118">
        <v>0.9241205812090163</v>
      </c>
      <c r="N45" s="117">
        <v>59.974400899719448</v>
      </c>
      <c r="O45" s="118">
        <v>1.0192297722085992</v>
      </c>
      <c r="P45" s="117">
        <v>76.471342966815442</v>
      </c>
      <c r="Q45" s="118">
        <v>0.73307354772889521</v>
      </c>
      <c r="R45" s="117">
        <v>74.374483354714044</v>
      </c>
      <c r="S45" s="188">
        <v>0.76341838274341267</v>
      </c>
      <c r="T45" s="119"/>
      <c r="U45" s="119"/>
      <c r="V45" s="119"/>
      <c r="W45" s="119"/>
      <c r="X45" s="119"/>
      <c r="Y45" s="119"/>
      <c r="Z45" s="119"/>
      <c r="AA45" s="119"/>
      <c r="AB45" s="119"/>
      <c r="AC45" s="119"/>
      <c r="AD45" s="119"/>
    </row>
    <row r="46" spans="1:30">
      <c r="A46" s="191" t="s">
        <v>48</v>
      </c>
      <c r="B46" s="117">
        <v>39.164566911863012</v>
      </c>
      <c r="C46" s="118">
        <v>1.1411621509757766</v>
      </c>
      <c r="D46" s="117">
        <v>46.35770330682719</v>
      </c>
      <c r="E46" s="118">
        <v>1.3371133334933907</v>
      </c>
      <c r="F46" s="117">
        <v>38.002807212648662</v>
      </c>
      <c r="G46" s="118">
        <v>1.0895433595706558</v>
      </c>
      <c r="H46" s="117">
        <v>55.842873745361302</v>
      </c>
      <c r="I46" s="118">
        <v>1.1254939920891311</v>
      </c>
      <c r="J46" s="117">
        <v>64.690799490814527</v>
      </c>
      <c r="K46" s="118">
        <v>1.0884765742964475</v>
      </c>
      <c r="L46" s="117">
        <v>49.842494751216222</v>
      </c>
      <c r="M46" s="118">
        <v>1.0966388260119451</v>
      </c>
      <c r="N46" s="117">
        <v>56.863483806580717</v>
      </c>
      <c r="O46" s="118">
        <v>1.0992197262003895</v>
      </c>
      <c r="P46" s="117">
        <v>75.047921202936436</v>
      </c>
      <c r="Q46" s="118">
        <v>0.84525968290234565</v>
      </c>
      <c r="R46" s="117">
        <v>56.485574724923929</v>
      </c>
      <c r="S46" s="188">
        <v>1.2109478682613073</v>
      </c>
      <c r="T46" s="119"/>
      <c r="U46" s="119"/>
      <c r="V46" s="119"/>
      <c r="W46" s="119"/>
      <c r="X46" s="119"/>
      <c r="Y46" s="119"/>
      <c r="Z46" s="119"/>
      <c r="AA46" s="119"/>
      <c r="AB46" s="119"/>
      <c r="AC46" s="119"/>
      <c r="AD46" s="119"/>
    </row>
    <row r="47" spans="1:30">
      <c r="A47" s="191" t="s">
        <v>35</v>
      </c>
      <c r="B47" s="117">
        <v>49.696227484201408</v>
      </c>
      <c r="C47" s="118">
        <v>1.4906055296437801</v>
      </c>
      <c r="D47" s="117">
        <v>52.078766752952241</v>
      </c>
      <c r="E47" s="118">
        <v>1.4304089331773506</v>
      </c>
      <c r="F47" s="117">
        <v>35.098381611985573</v>
      </c>
      <c r="G47" s="118">
        <v>1.1977091801528121</v>
      </c>
      <c r="H47" s="117">
        <v>39.899743313896963</v>
      </c>
      <c r="I47" s="118">
        <v>1.5259104103191319</v>
      </c>
      <c r="J47" s="117">
        <v>59.100599108151982</v>
      </c>
      <c r="K47" s="118">
        <v>1.6747527109724132</v>
      </c>
      <c r="L47" s="117">
        <v>52.412728329599183</v>
      </c>
      <c r="M47" s="118">
        <v>1.6581430536936994</v>
      </c>
      <c r="N47" s="117">
        <v>56.189273964150964</v>
      </c>
      <c r="O47" s="118">
        <v>1.0494715118036024</v>
      </c>
      <c r="P47" s="117">
        <v>81.959828383000215</v>
      </c>
      <c r="Q47" s="118">
        <v>1.0329131589653</v>
      </c>
      <c r="R47" s="117">
        <v>65.715141297209712</v>
      </c>
      <c r="S47" s="188">
        <v>1.2539785334903548</v>
      </c>
      <c r="T47" s="119"/>
      <c r="U47" s="119"/>
      <c r="V47" s="119"/>
      <c r="W47" s="119"/>
      <c r="X47" s="119"/>
      <c r="Y47" s="119"/>
      <c r="Z47" s="119"/>
      <c r="AA47" s="119"/>
      <c r="AB47" s="119"/>
      <c r="AC47" s="119"/>
      <c r="AD47" s="119"/>
    </row>
    <row r="48" spans="1:30">
      <c r="A48" s="191" t="s">
        <v>80</v>
      </c>
      <c r="B48" s="117">
        <v>55.576790729917072</v>
      </c>
      <c r="C48" s="118">
        <v>1.2245003864272044</v>
      </c>
      <c r="D48" s="117">
        <v>28.994174410767972</v>
      </c>
      <c r="E48" s="118">
        <v>1.3336720232008763</v>
      </c>
      <c r="F48" s="117">
        <v>57.174678418669501</v>
      </c>
      <c r="G48" s="118">
        <v>1.6768199958436467</v>
      </c>
      <c r="H48" s="117">
        <v>54.298265649909283</v>
      </c>
      <c r="I48" s="118">
        <v>1.6213647086407321</v>
      </c>
      <c r="J48" s="117">
        <v>77.254754608107675</v>
      </c>
      <c r="K48" s="118">
        <v>1.1172734615444879</v>
      </c>
      <c r="L48" s="117">
        <v>64.69557263768337</v>
      </c>
      <c r="M48" s="118">
        <v>1.5547460105898261</v>
      </c>
      <c r="N48" s="117">
        <v>65.390966247867084</v>
      </c>
      <c r="O48" s="118">
        <v>1.2485842845975847</v>
      </c>
      <c r="P48" s="117">
        <v>75.183920848761119</v>
      </c>
      <c r="Q48" s="118">
        <v>1.0719313364212433</v>
      </c>
      <c r="R48" s="117">
        <v>60.852865433455833</v>
      </c>
      <c r="S48" s="188">
        <v>1.2003914804656468</v>
      </c>
      <c r="T48" s="119"/>
      <c r="U48" s="119"/>
      <c r="V48" s="119"/>
      <c r="W48" s="119"/>
      <c r="X48" s="119"/>
      <c r="Y48" s="119"/>
      <c r="Z48" s="119"/>
      <c r="AA48" s="119"/>
      <c r="AB48" s="119"/>
      <c r="AC48" s="119"/>
      <c r="AD48" s="119"/>
    </row>
    <row r="49" spans="1:30">
      <c r="A49" s="191" t="s">
        <v>73</v>
      </c>
      <c r="B49" s="117">
        <v>29.882891456368519</v>
      </c>
      <c r="C49" s="118">
        <v>0.81970187272904482</v>
      </c>
      <c r="D49" s="117">
        <v>15.53313119035626</v>
      </c>
      <c r="E49" s="118">
        <v>0.7138008848632339</v>
      </c>
      <c r="F49" s="117">
        <v>34.934976906007712</v>
      </c>
      <c r="G49" s="118">
        <v>0.95039985322911724</v>
      </c>
      <c r="H49" s="117">
        <v>74.265140352637047</v>
      </c>
      <c r="I49" s="118">
        <v>0.81401693431302269</v>
      </c>
      <c r="J49" s="117">
        <v>36.269726758539342</v>
      </c>
      <c r="K49" s="118">
        <v>0.89904859618043831</v>
      </c>
      <c r="L49" s="117">
        <v>43.23737550503435</v>
      </c>
      <c r="M49" s="118">
        <v>0.96595732596720785</v>
      </c>
      <c r="N49" s="117">
        <v>45.799462443851873</v>
      </c>
      <c r="O49" s="118">
        <v>0.96055297351980951</v>
      </c>
      <c r="P49" s="117">
        <v>50.100006747572372</v>
      </c>
      <c r="Q49" s="118">
        <v>0.88799585785469193</v>
      </c>
      <c r="R49" s="117">
        <v>69.032399802999038</v>
      </c>
      <c r="S49" s="188">
        <v>0.92755260224006419</v>
      </c>
      <c r="T49" s="119"/>
      <c r="U49" s="119"/>
      <c r="V49" s="119"/>
      <c r="W49" s="119"/>
      <c r="X49" s="119"/>
      <c r="Y49" s="119"/>
      <c r="Z49" s="119"/>
      <c r="AA49" s="119"/>
      <c r="AB49" s="119"/>
      <c r="AC49" s="119"/>
      <c r="AD49" s="119"/>
    </row>
    <row r="50" spans="1:30">
      <c r="A50" s="191" t="s">
        <v>51</v>
      </c>
      <c r="B50" s="117">
        <v>34.143040200271813</v>
      </c>
      <c r="C50" s="118">
        <v>0.87106460114933526</v>
      </c>
      <c r="D50" s="117">
        <v>59.544242166147512</v>
      </c>
      <c r="E50" s="118">
        <v>0.89534205532034628</v>
      </c>
      <c r="F50" s="117">
        <v>14.42989488234422</v>
      </c>
      <c r="G50" s="118">
        <v>0.74630068156393925</v>
      </c>
      <c r="H50" s="117">
        <v>40.030386483476001</v>
      </c>
      <c r="I50" s="118">
        <v>1.0816954386626327</v>
      </c>
      <c r="J50" s="117">
        <v>53.927553150295012</v>
      </c>
      <c r="K50" s="118">
        <v>1.0582410503764326</v>
      </c>
      <c r="L50" s="117">
        <v>29.288302115112479</v>
      </c>
      <c r="M50" s="118">
        <v>0.95339779112074696</v>
      </c>
      <c r="N50" s="117">
        <v>49.110480992051677</v>
      </c>
      <c r="O50" s="118">
        <v>1.0351774013188788</v>
      </c>
      <c r="P50" s="117">
        <v>82.819156604088619</v>
      </c>
      <c r="Q50" s="118">
        <v>0.87923231945915736</v>
      </c>
      <c r="R50" s="117">
        <v>50.813384252762397</v>
      </c>
      <c r="S50" s="188">
        <v>0.97509136865541679</v>
      </c>
      <c r="T50" s="119"/>
      <c r="U50" s="119"/>
      <c r="V50" s="119"/>
      <c r="W50" s="119"/>
      <c r="X50" s="119"/>
      <c r="Y50" s="119"/>
      <c r="Z50" s="119"/>
      <c r="AA50" s="119"/>
      <c r="AB50" s="119"/>
      <c r="AC50" s="119"/>
      <c r="AD50" s="119"/>
    </row>
    <row r="51" spans="1:30">
      <c r="A51" s="222" t="s">
        <v>34</v>
      </c>
      <c r="B51" s="223">
        <v>20.44743634363104</v>
      </c>
      <c r="C51" s="224">
        <v>1.0528094135584956</v>
      </c>
      <c r="D51" s="223">
        <v>19.633763237605301</v>
      </c>
      <c r="E51" s="224">
        <v>1.161018270917715</v>
      </c>
      <c r="F51" s="223">
        <v>24.006918958852982</v>
      </c>
      <c r="G51" s="224">
        <v>0.9560550378959487</v>
      </c>
      <c r="H51" s="223">
        <v>49.593475647663887</v>
      </c>
      <c r="I51" s="224">
        <v>1.4911807488056081</v>
      </c>
      <c r="J51" s="223">
        <v>31.513521367357139</v>
      </c>
      <c r="K51" s="224">
        <v>1.5340155477009301</v>
      </c>
      <c r="L51" s="223">
        <v>24.144207044818241</v>
      </c>
      <c r="M51" s="224">
        <v>1.224652947116174</v>
      </c>
      <c r="N51" s="223">
        <v>55.625307604883133</v>
      </c>
      <c r="O51" s="224">
        <v>1.0949301897159409</v>
      </c>
      <c r="P51" s="223">
        <v>49.584536569471638</v>
      </c>
      <c r="Q51" s="224">
        <v>1.0613500788788717</v>
      </c>
      <c r="R51" s="223">
        <v>51.633079115143893</v>
      </c>
      <c r="S51" s="225">
        <v>1.2539717160738026</v>
      </c>
      <c r="T51" s="119"/>
      <c r="U51" s="119"/>
      <c r="V51" s="119"/>
      <c r="W51" s="119"/>
      <c r="X51" s="119"/>
      <c r="Y51" s="119"/>
      <c r="Z51" s="119"/>
      <c r="AA51" s="119"/>
      <c r="AB51" s="119"/>
      <c r="AC51" s="119"/>
      <c r="AD51" s="119"/>
    </row>
    <row r="52" spans="1:30">
      <c r="A52" s="191" t="s">
        <v>38</v>
      </c>
      <c r="B52" s="117">
        <v>23.297658154804349</v>
      </c>
      <c r="C52" s="118">
        <v>0.86385020612343655</v>
      </c>
      <c r="D52" s="117">
        <v>23.475323307042999</v>
      </c>
      <c r="E52" s="118">
        <v>0.64029899012581359</v>
      </c>
      <c r="F52" s="117">
        <v>16.63801066579359</v>
      </c>
      <c r="G52" s="118">
        <v>0.65956855401961079</v>
      </c>
      <c r="H52" s="117">
        <v>41.481410857663839</v>
      </c>
      <c r="I52" s="118">
        <v>0.98729276010900091</v>
      </c>
      <c r="J52" s="117">
        <v>30.409638652610461</v>
      </c>
      <c r="K52" s="118">
        <v>1.0116479358202701</v>
      </c>
      <c r="L52" s="117">
        <v>25.352076725728988</v>
      </c>
      <c r="M52" s="118">
        <v>0.81988853227768266</v>
      </c>
      <c r="N52" s="117">
        <v>59.080033616132482</v>
      </c>
      <c r="O52" s="118">
        <v>0.85226496694026788</v>
      </c>
      <c r="P52" s="117">
        <v>82.155461667630362</v>
      </c>
      <c r="Q52" s="118">
        <v>0.5946938115752316</v>
      </c>
      <c r="R52" s="117">
        <v>38.087607267617059</v>
      </c>
      <c r="S52" s="188">
        <v>0.94700989667689606</v>
      </c>
      <c r="T52" s="119"/>
      <c r="U52" s="119"/>
      <c r="V52" s="119"/>
      <c r="W52" s="119"/>
      <c r="X52" s="119"/>
      <c r="Y52" s="119"/>
      <c r="Z52" s="119"/>
      <c r="AA52" s="119"/>
      <c r="AB52" s="119"/>
      <c r="AC52" s="119"/>
      <c r="AD52" s="119"/>
    </row>
    <row r="53" spans="1:30">
      <c r="A53" s="191" t="s">
        <v>68</v>
      </c>
      <c r="B53" s="117">
        <v>37.906777492399307</v>
      </c>
      <c r="C53" s="118">
        <v>1.2894429727844092</v>
      </c>
      <c r="D53" s="117">
        <v>23.96644989154801</v>
      </c>
      <c r="E53" s="118">
        <v>1.0843918322101576</v>
      </c>
      <c r="F53" s="117">
        <v>49.514127767835582</v>
      </c>
      <c r="G53" s="118">
        <v>1.2065908353106438</v>
      </c>
      <c r="H53" s="117">
        <v>85.437965447284085</v>
      </c>
      <c r="I53" s="118">
        <v>1.0309018053750609</v>
      </c>
      <c r="J53" s="117">
        <v>37.930550269492898</v>
      </c>
      <c r="K53" s="118">
        <v>1.092823050227387</v>
      </c>
      <c r="L53" s="117">
        <v>63.014382144382829</v>
      </c>
      <c r="M53" s="118">
        <v>1.0267541450231259</v>
      </c>
      <c r="N53" s="117">
        <v>64.761146764722085</v>
      </c>
      <c r="O53" s="118">
        <v>0.87463327182092621</v>
      </c>
      <c r="P53" s="117">
        <v>47.33882342755188</v>
      </c>
      <c r="Q53" s="118">
        <v>1.1566561728944504</v>
      </c>
      <c r="R53" s="117">
        <v>62.475870683666237</v>
      </c>
      <c r="S53" s="188">
        <v>1.1923657928896465</v>
      </c>
      <c r="T53" s="119"/>
      <c r="U53" s="119"/>
      <c r="V53" s="119"/>
      <c r="W53" s="119"/>
      <c r="X53" s="119"/>
      <c r="Y53" s="119"/>
      <c r="Z53" s="119"/>
      <c r="AA53" s="119"/>
      <c r="AB53" s="119"/>
      <c r="AC53" s="119"/>
      <c r="AD53" s="119"/>
    </row>
    <row r="54" spans="1:30">
      <c r="A54" s="191" t="s">
        <v>46</v>
      </c>
      <c r="B54" s="117">
        <v>17.64735788795878</v>
      </c>
      <c r="C54" s="118">
        <v>0.81390290476097127</v>
      </c>
      <c r="D54" s="117">
        <v>16.99463035504402</v>
      </c>
      <c r="E54" s="118">
        <v>0.77689090442886077</v>
      </c>
      <c r="F54" s="117">
        <v>35.183216723580962</v>
      </c>
      <c r="G54" s="118">
        <v>1.1049525671061828</v>
      </c>
      <c r="H54" s="117">
        <v>56.557638453859717</v>
      </c>
      <c r="I54" s="118">
        <v>1.1114499570487282</v>
      </c>
      <c r="J54" s="117">
        <v>37.728203537276038</v>
      </c>
      <c r="K54" s="118">
        <v>1.1069922962600143</v>
      </c>
      <c r="L54" s="117">
        <v>54.764323294738681</v>
      </c>
      <c r="M54" s="118">
        <v>1.3754704783169178</v>
      </c>
      <c r="N54" s="117">
        <v>47.794517495618663</v>
      </c>
      <c r="O54" s="118">
        <v>1.331552188839124</v>
      </c>
      <c r="P54" s="117">
        <v>66.931097084062387</v>
      </c>
      <c r="Q54" s="118">
        <v>0.98018943601295505</v>
      </c>
      <c r="R54" s="117">
        <v>63.810699391764558</v>
      </c>
      <c r="S54" s="188">
        <v>1.1805236041775067</v>
      </c>
      <c r="T54" s="119"/>
      <c r="U54" s="119"/>
      <c r="V54" s="119"/>
      <c r="W54" s="119"/>
      <c r="X54" s="119"/>
      <c r="Y54" s="119"/>
      <c r="Z54" s="119"/>
      <c r="AA54" s="119"/>
      <c r="AB54" s="119"/>
      <c r="AC54" s="119"/>
      <c r="AD54" s="119"/>
    </row>
    <row r="55" spans="1:30">
      <c r="A55" s="191" t="s">
        <v>32</v>
      </c>
      <c r="B55" s="117">
        <v>28.71861913824398</v>
      </c>
      <c r="C55" s="118">
        <v>0.82161429058855973</v>
      </c>
      <c r="D55" s="117">
        <v>19.206352065023388</v>
      </c>
      <c r="E55" s="118">
        <v>0.67073780602363897</v>
      </c>
      <c r="F55" s="117">
        <v>23.356339307882038</v>
      </c>
      <c r="G55" s="118">
        <v>0.75948527307619762</v>
      </c>
      <c r="H55" s="117">
        <v>59.279931826728749</v>
      </c>
      <c r="I55" s="118">
        <v>0.87068578891943615</v>
      </c>
      <c r="J55" s="117">
        <v>44.494044335867478</v>
      </c>
      <c r="K55" s="118">
        <v>1.169761296765053</v>
      </c>
      <c r="L55" s="117">
        <v>28.479660180327919</v>
      </c>
      <c r="M55" s="118">
        <v>0.8771416210150762</v>
      </c>
      <c r="N55" s="117">
        <v>48.062468120791323</v>
      </c>
      <c r="O55" s="118">
        <v>1.0859693825548671</v>
      </c>
      <c r="P55" s="117">
        <v>48.814323937155002</v>
      </c>
      <c r="Q55" s="118">
        <v>1.1877091151962578</v>
      </c>
      <c r="R55" s="117">
        <v>58.29862798638721</v>
      </c>
      <c r="S55" s="188">
        <v>0.98192001569820309</v>
      </c>
      <c r="T55" s="119"/>
      <c r="U55" s="119"/>
      <c r="V55" s="119"/>
      <c r="W55" s="119"/>
      <c r="X55" s="119"/>
      <c r="Y55" s="119"/>
      <c r="Z55" s="119"/>
      <c r="AA55" s="119"/>
      <c r="AB55" s="119"/>
      <c r="AC55" s="119"/>
      <c r="AD55" s="119"/>
    </row>
    <row r="56" spans="1:30">
      <c r="A56" s="191" t="s">
        <v>75</v>
      </c>
      <c r="B56" s="117">
        <v>48.102726241118397</v>
      </c>
      <c r="C56" s="118">
        <v>0.98375990061539609</v>
      </c>
      <c r="D56" s="117">
        <v>48.524027308882232</v>
      </c>
      <c r="E56" s="118">
        <v>0.99671404135049813</v>
      </c>
      <c r="F56" s="117">
        <v>21.360507938298959</v>
      </c>
      <c r="G56" s="118">
        <v>0.8563791975018723</v>
      </c>
      <c r="H56" s="117">
        <v>61.815954759487489</v>
      </c>
      <c r="I56" s="118">
        <v>0.94524917771753703</v>
      </c>
      <c r="J56" s="117">
        <v>73.775605395162103</v>
      </c>
      <c r="K56" s="118">
        <v>0.89106214444351228</v>
      </c>
      <c r="L56" s="117">
        <v>56.039726840449433</v>
      </c>
      <c r="M56" s="118">
        <v>0.97910492122194659</v>
      </c>
      <c r="N56" s="117">
        <v>71.72138973178032</v>
      </c>
      <c r="O56" s="118">
        <v>0.83777567745754489</v>
      </c>
      <c r="P56" s="117">
        <v>70.053804760777268</v>
      </c>
      <c r="Q56" s="118">
        <v>0.92298778831917738</v>
      </c>
      <c r="R56" s="117">
        <v>51.277392980081807</v>
      </c>
      <c r="S56" s="188">
        <v>0.97047354480796133</v>
      </c>
      <c r="T56" s="119"/>
      <c r="U56" s="119"/>
      <c r="V56" s="119"/>
      <c r="W56" s="119"/>
      <c r="X56" s="119"/>
      <c r="Y56" s="119"/>
      <c r="Z56" s="119"/>
      <c r="AA56" s="119"/>
      <c r="AB56" s="119"/>
      <c r="AC56" s="119"/>
      <c r="AD56" s="119"/>
    </row>
    <row r="57" spans="1:30">
      <c r="A57" s="191" t="s">
        <v>37</v>
      </c>
      <c r="B57" s="117">
        <v>47.148470086508347</v>
      </c>
      <c r="C57" s="118">
        <v>1.3920065296678106</v>
      </c>
      <c r="D57" s="117">
        <v>47.228918620070303</v>
      </c>
      <c r="E57" s="118">
        <v>1.3678411763373115</v>
      </c>
      <c r="F57" s="117">
        <v>31.393487846541309</v>
      </c>
      <c r="G57" s="118">
        <v>1.1728530363622012</v>
      </c>
      <c r="H57" s="117">
        <v>31.856622067729379</v>
      </c>
      <c r="I57" s="118">
        <v>1.4085920436237873</v>
      </c>
      <c r="J57" s="117">
        <v>64.858813418697153</v>
      </c>
      <c r="K57" s="118">
        <v>1.4634586532401672</v>
      </c>
      <c r="L57" s="117">
        <v>35.091922556870493</v>
      </c>
      <c r="M57" s="118">
        <v>1.1969271378633966</v>
      </c>
      <c r="N57" s="117">
        <v>60.329943878573367</v>
      </c>
      <c r="O57" s="118">
        <v>1.3279016851639174</v>
      </c>
      <c r="P57" s="117">
        <v>85.36878115798433</v>
      </c>
      <c r="Q57" s="118">
        <v>1.0450103291048356</v>
      </c>
      <c r="R57" s="117">
        <v>41.138236828641553</v>
      </c>
      <c r="S57" s="188">
        <v>1.348498787524868</v>
      </c>
      <c r="T57" s="119"/>
      <c r="U57" s="119"/>
      <c r="V57" s="119"/>
      <c r="W57" s="119"/>
      <c r="X57" s="119"/>
      <c r="Y57" s="119"/>
      <c r="Z57" s="119"/>
      <c r="AA57" s="119"/>
      <c r="AB57" s="119"/>
      <c r="AC57" s="119"/>
      <c r="AD57" s="119"/>
    </row>
    <row r="58" spans="1:30">
      <c r="A58" s="191" t="s">
        <v>55</v>
      </c>
      <c r="B58" s="117">
        <v>30.882676120376399</v>
      </c>
      <c r="C58" s="118">
        <v>2.3316043059476024</v>
      </c>
      <c r="D58" s="117">
        <v>28.895038018093761</v>
      </c>
      <c r="E58" s="118">
        <v>2.0418384820258431</v>
      </c>
      <c r="F58" s="117">
        <v>28.75789030097916</v>
      </c>
      <c r="G58" s="118">
        <v>1.0796386346026323</v>
      </c>
      <c r="H58" s="117">
        <v>57.361903716253629</v>
      </c>
      <c r="I58" s="118">
        <v>3.129026589331747</v>
      </c>
      <c r="J58" s="117">
        <v>38.060808487898811</v>
      </c>
      <c r="K58" s="118">
        <v>1.7874507121672221</v>
      </c>
      <c r="L58" s="117">
        <v>36.577397951002631</v>
      </c>
      <c r="M58" s="118">
        <v>1.7122494484232984</v>
      </c>
      <c r="N58" s="117">
        <v>39.3854633842707</v>
      </c>
      <c r="O58" s="118">
        <v>1.2751626910121432</v>
      </c>
      <c r="P58" s="117">
        <v>69.385002381196315</v>
      </c>
      <c r="Q58" s="118">
        <v>1.6588370166036206</v>
      </c>
      <c r="R58" s="117">
        <v>36.039198151862848</v>
      </c>
      <c r="S58" s="188">
        <v>1.8493521670068045</v>
      </c>
      <c r="T58" s="119"/>
      <c r="U58" s="119"/>
      <c r="V58" s="119"/>
      <c r="W58" s="119"/>
      <c r="X58" s="119"/>
      <c r="Y58" s="119"/>
      <c r="Z58" s="119"/>
      <c r="AA58" s="119"/>
      <c r="AB58" s="119"/>
      <c r="AC58" s="119"/>
      <c r="AD58" s="119"/>
    </row>
    <row r="59" spans="1:30">
      <c r="A59" s="186" t="s">
        <v>67</v>
      </c>
      <c r="B59" s="117">
        <v>56.000659178427078</v>
      </c>
      <c r="C59" s="118">
        <v>0.51873577084109912</v>
      </c>
      <c r="D59" s="117">
        <v>38.950317688740817</v>
      </c>
      <c r="E59" s="118">
        <v>0.61954392043264617</v>
      </c>
      <c r="F59" s="117">
        <v>50.700349048632752</v>
      </c>
      <c r="G59" s="118">
        <v>0.66523762322704627</v>
      </c>
      <c r="H59" s="117">
        <v>65.52417480417347</v>
      </c>
      <c r="I59" s="118">
        <v>0.62420076980759942</v>
      </c>
      <c r="J59" s="117">
        <v>51.655931547795753</v>
      </c>
      <c r="K59" s="118">
        <v>0.60237768055718577</v>
      </c>
      <c r="L59" s="117">
        <v>63.240377576453177</v>
      </c>
      <c r="M59" s="118">
        <v>0.6693661213798221</v>
      </c>
      <c r="N59" s="117">
        <v>66.22178786695433</v>
      </c>
      <c r="O59" s="118">
        <v>0.64214971272971377</v>
      </c>
      <c r="P59" s="117">
        <v>76.093128226814386</v>
      </c>
      <c r="Q59" s="118">
        <v>0.52710146328260898</v>
      </c>
      <c r="R59" s="117">
        <v>67.24578463124665</v>
      </c>
      <c r="S59" s="188">
        <v>0.57759184484665604</v>
      </c>
      <c r="T59" s="119"/>
      <c r="U59" s="119"/>
      <c r="V59" s="119"/>
      <c r="W59" s="119"/>
      <c r="X59" s="119"/>
      <c r="Y59" s="119"/>
      <c r="Z59" s="119"/>
      <c r="AA59" s="119"/>
      <c r="AB59" s="119"/>
      <c r="AC59" s="119"/>
      <c r="AD59" s="119"/>
    </row>
    <row r="60" spans="1:30">
      <c r="A60" s="259" t="s">
        <v>57</v>
      </c>
      <c r="B60" s="260">
        <v>35.355829235462977</v>
      </c>
      <c r="C60" s="261">
        <v>0.24280661910899809</v>
      </c>
      <c r="D60" s="260">
        <v>31.002468579319348</v>
      </c>
      <c r="E60" s="261">
        <v>0.2202497881530982</v>
      </c>
      <c r="F60" s="260">
        <v>32.846913101932472</v>
      </c>
      <c r="G60" s="261">
        <v>0.2132859422433831</v>
      </c>
      <c r="H60" s="260">
        <v>65.350496758760897</v>
      </c>
      <c r="I60" s="261">
        <v>0.25504901331058188</v>
      </c>
      <c r="J60" s="260">
        <v>48.711267312656013</v>
      </c>
      <c r="K60" s="261">
        <v>0.2661590535562639</v>
      </c>
      <c r="L60" s="260">
        <v>46.846194535198521</v>
      </c>
      <c r="M60" s="261">
        <v>0.24396808274678991</v>
      </c>
      <c r="N60" s="260">
        <v>54.790137108367702</v>
      </c>
      <c r="O60" s="261">
        <v>0.21857001029610221</v>
      </c>
      <c r="P60" s="260">
        <v>64.225669818195399</v>
      </c>
      <c r="Q60" s="261">
        <v>0.2135938617061387</v>
      </c>
      <c r="R60" s="260">
        <v>54.572448654663553</v>
      </c>
      <c r="S60" s="262">
        <v>0.23378823461751619</v>
      </c>
      <c r="T60" s="119"/>
      <c r="U60" s="119"/>
      <c r="V60" s="119"/>
      <c r="W60" s="119"/>
      <c r="X60" s="119"/>
      <c r="Y60" s="119"/>
      <c r="Z60" s="119"/>
      <c r="AA60" s="119"/>
      <c r="AB60" s="119"/>
      <c r="AC60" s="119"/>
      <c r="AD60" s="119"/>
    </row>
    <row r="61" spans="1:30">
      <c r="A61" s="263" t="s">
        <v>83</v>
      </c>
      <c r="B61" s="117">
        <v>34.043922424316413</v>
      </c>
      <c r="C61" s="118">
        <v>0.41362813115119929</v>
      </c>
      <c r="D61" s="117">
        <v>29.696018218994141</v>
      </c>
      <c r="E61" s="118">
        <v>0.38452962040901179</v>
      </c>
      <c r="F61" s="117">
        <v>34.617218017578132</v>
      </c>
      <c r="G61" s="118">
        <v>0.39256131649017328</v>
      </c>
      <c r="H61" s="117">
        <v>71.341827392578125</v>
      </c>
      <c r="I61" s="118">
        <v>0.37417858839035029</v>
      </c>
      <c r="J61" s="117">
        <v>50.242408752441413</v>
      </c>
      <c r="K61" s="118">
        <v>0.42133572697639471</v>
      </c>
      <c r="L61" s="117">
        <v>48.943714141845703</v>
      </c>
      <c r="M61" s="118">
        <v>0.42661333084106451</v>
      </c>
      <c r="N61" s="117">
        <v>53.968887329101562</v>
      </c>
      <c r="O61" s="118">
        <v>0.38192322850227362</v>
      </c>
      <c r="P61" s="117">
        <v>59.642490386962891</v>
      </c>
      <c r="Q61" s="118">
        <v>0.40137532353401179</v>
      </c>
      <c r="R61" s="117">
        <v>57.32391357421875</v>
      </c>
      <c r="S61" s="188">
        <v>0.39698824286460882</v>
      </c>
      <c r="T61" s="119"/>
      <c r="U61" s="119"/>
      <c r="V61" s="119"/>
      <c r="W61" s="119"/>
      <c r="X61" s="119"/>
      <c r="Y61" s="119"/>
      <c r="Z61" s="119"/>
      <c r="AA61" s="119"/>
      <c r="AB61" s="119"/>
      <c r="AC61" s="119"/>
      <c r="AD61" s="119"/>
    </row>
    <row r="62" spans="1:30" ht="14" thickBot="1">
      <c r="A62" s="264" t="s">
        <v>81</v>
      </c>
      <c r="B62" s="193">
        <v>39.668405113448209</v>
      </c>
      <c r="C62" s="194">
        <v>0.19203974379944369</v>
      </c>
      <c r="D62" s="193">
        <v>34.712281877853158</v>
      </c>
      <c r="E62" s="194">
        <v>0.18056958193051079</v>
      </c>
      <c r="F62" s="193">
        <v>36.111315365708592</v>
      </c>
      <c r="G62" s="194">
        <v>0.1772427245822486</v>
      </c>
      <c r="H62" s="193">
        <v>62.595554981180108</v>
      </c>
      <c r="I62" s="194">
        <v>0.19827762545513819</v>
      </c>
      <c r="J62" s="193">
        <v>52.751922689762829</v>
      </c>
      <c r="K62" s="194">
        <v>0.21014706659410909</v>
      </c>
      <c r="L62" s="193">
        <v>49.252898346118002</v>
      </c>
      <c r="M62" s="194">
        <v>0.1922488808155785</v>
      </c>
      <c r="N62" s="193">
        <v>57.75608825560905</v>
      </c>
      <c r="O62" s="194">
        <v>0.1744325733129472</v>
      </c>
      <c r="P62" s="193">
        <v>68.506005266203744</v>
      </c>
      <c r="Q62" s="194">
        <v>0.16536416536066401</v>
      </c>
      <c r="R62" s="193">
        <v>54.943314929583011</v>
      </c>
      <c r="S62" s="195">
        <v>0.18716924844456409</v>
      </c>
      <c r="T62" s="119"/>
      <c r="U62" s="119"/>
      <c r="V62" s="119"/>
      <c r="W62" s="119"/>
      <c r="X62" s="119"/>
      <c r="Y62" s="119"/>
      <c r="Z62" s="119"/>
      <c r="AA62" s="119"/>
      <c r="AB62" s="119"/>
      <c r="AC62" s="119"/>
      <c r="AD62" s="119"/>
    </row>
    <row r="63" spans="1:30">
      <c r="A63" s="124"/>
      <c r="B63" s="117"/>
      <c r="C63" s="118"/>
      <c r="D63" s="117"/>
      <c r="E63" s="118"/>
      <c r="F63" s="117"/>
      <c r="G63" s="118"/>
      <c r="H63" s="117"/>
      <c r="I63" s="118"/>
      <c r="J63" s="119"/>
      <c r="K63" s="119"/>
      <c r="L63" s="119"/>
      <c r="M63" s="119"/>
      <c r="N63" s="119"/>
      <c r="O63" s="119"/>
      <c r="P63" s="119"/>
      <c r="Q63" s="119"/>
      <c r="R63" s="119"/>
      <c r="S63" s="119"/>
      <c r="T63" s="119"/>
      <c r="U63" s="119"/>
      <c r="V63" s="119"/>
      <c r="W63" s="119"/>
      <c r="X63" s="119"/>
      <c r="Y63" s="119"/>
      <c r="Z63" s="119"/>
      <c r="AA63" s="119"/>
      <c r="AB63" s="119"/>
      <c r="AC63" s="119"/>
      <c r="AD63" s="119"/>
    </row>
    <row r="64" spans="1:30">
      <c r="A64" s="82" t="s">
        <v>452</v>
      </c>
      <c r="B64" s="117"/>
      <c r="C64" s="118"/>
      <c r="D64" s="117"/>
      <c r="E64" s="118"/>
      <c r="F64" s="117"/>
      <c r="G64" s="118"/>
      <c r="H64" s="117"/>
      <c r="I64" s="118"/>
      <c r="J64" s="119"/>
      <c r="K64" s="119"/>
      <c r="L64" s="119"/>
      <c r="M64" s="119"/>
      <c r="N64" s="119"/>
      <c r="O64" s="119"/>
      <c r="P64" s="119"/>
      <c r="Q64" s="119"/>
      <c r="R64" s="119"/>
      <c r="S64" s="119"/>
      <c r="T64" s="119"/>
      <c r="U64" s="119"/>
      <c r="V64" s="119"/>
      <c r="W64" s="119"/>
      <c r="X64" s="119"/>
      <c r="Y64" s="119"/>
      <c r="Z64" s="119"/>
      <c r="AA64" s="119"/>
      <c r="AB64" s="119"/>
      <c r="AC64" s="119"/>
      <c r="AD64" s="119"/>
    </row>
    <row r="65" spans="1:30">
      <c r="A65" s="82" t="s">
        <v>216</v>
      </c>
      <c r="B65" s="117"/>
      <c r="C65" s="118"/>
      <c r="D65" s="117"/>
      <c r="E65" s="118"/>
      <c r="F65" s="117"/>
      <c r="G65" s="118"/>
      <c r="H65" s="117"/>
      <c r="I65" s="118"/>
      <c r="J65" s="119"/>
      <c r="K65" s="119"/>
      <c r="L65" s="119"/>
      <c r="M65" s="119"/>
      <c r="N65" s="119"/>
      <c r="O65" s="119"/>
      <c r="P65" s="119"/>
      <c r="Q65" s="119"/>
      <c r="R65" s="119"/>
      <c r="S65" s="119"/>
      <c r="T65" s="119"/>
      <c r="U65" s="119"/>
      <c r="V65" s="119"/>
      <c r="W65" s="119"/>
      <c r="X65" s="119"/>
      <c r="Y65" s="119"/>
      <c r="Z65" s="119"/>
      <c r="AA65" s="119"/>
      <c r="AB65" s="119"/>
      <c r="AC65" s="119"/>
      <c r="AD65" s="119"/>
    </row>
    <row r="66" spans="1:30">
      <c r="A66" s="89" t="s">
        <v>249</v>
      </c>
      <c r="B66" s="117"/>
      <c r="C66" s="118"/>
      <c r="D66" s="117"/>
      <c r="E66" s="118"/>
      <c r="F66" s="117"/>
      <c r="G66" s="118"/>
      <c r="H66" s="117"/>
      <c r="I66" s="118"/>
      <c r="J66" s="119"/>
      <c r="K66" s="119"/>
      <c r="L66" s="119"/>
      <c r="M66" s="119"/>
      <c r="N66" s="119"/>
      <c r="O66" s="119"/>
      <c r="P66" s="119"/>
      <c r="Q66" s="119"/>
      <c r="R66" s="119"/>
      <c r="S66" s="119"/>
      <c r="T66" s="119"/>
      <c r="U66" s="119"/>
      <c r="V66" s="119"/>
      <c r="W66" s="119"/>
      <c r="X66" s="119"/>
      <c r="Y66" s="119"/>
      <c r="Z66" s="119"/>
      <c r="AA66" s="119"/>
      <c r="AB66" s="119"/>
      <c r="AC66" s="119"/>
      <c r="AD66" s="119"/>
    </row>
    <row r="67" spans="1:30">
      <c r="A67" s="80" t="s">
        <v>320</v>
      </c>
    </row>
    <row r="68" spans="1:30">
      <c r="A68" s="29"/>
    </row>
    <row r="69" spans="1:30">
      <c r="A69" s="30"/>
    </row>
  </sheetData>
  <sortState xmlns:xlrd2="http://schemas.microsoft.com/office/spreadsheetml/2017/richdata2" ref="A11:S59">
    <sortCondition ref="A11"/>
  </sortState>
  <customSheetViews>
    <customSheetView guid="{D5EBC263-696F-49EE-8F70-9720399D0AE4}" scale="80" showGridLines="0">
      <selection activeCell="X19" sqref="X19"/>
      <pageMargins left="0.7" right="0.7" top="0.75" bottom="0.75" header="0.3" footer="0.3"/>
      <pageSetup paperSize="9" orientation="portrait" r:id="rId1"/>
    </customSheetView>
    <customSheetView guid="{353D1C49-C974-412E-95D5-6B2FB5C60A84}" scale="80" showGridLines="0">
      <selection activeCell="X19" sqref="X19"/>
      <pageMargins left="0.7" right="0.7" top="0.75" bottom="0.75" header="0.3" footer="0.3"/>
      <pageSetup paperSize="9" orientation="portrait" r:id="rId2"/>
    </customSheetView>
  </customSheetViews>
  <mergeCells count="11">
    <mergeCell ref="A7:A10"/>
    <mergeCell ref="B7:S8"/>
    <mergeCell ref="L9:M9"/>
    <mergeCell ref="N9:O9"/>
    <mergeCell ref="P9:Q9"/>
    <mergeCell ref="R9:S9"/>
    <mergeCell ref="B9:C9"/>
    <mergeCell ref="D9:E9"/>
    <mergeCell ref="F9:G9"/>
    <mergeCell ref="H9:I9"/>
    <mergeCell ref="J9:K9"/>
  </mergeCells>
  <pageMargins left="0.7" right="0.7" top="0.75" bottom="0.75" header="0.3" footer="0.3"/>
  <pageSetup paperSize="9" orientation="portrait"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1:AI27"/>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43" t="str">
        <f ca="1">RIGHT(CELL("Filename",A1),LEN(CELL("Filename",A1))-FIND("]",CELL("Filename",A1)))</f>
        <v>Tabela BMUL.NO.SPEND_PRIOR_I3</v>
      </c>
      <c r="B1" s="43"/>
      <c r="C1" s="43"/>
      <c r="D1" s="43"/>
      <c r="E1" s="43"/>
      <c r="F1" s="43"/>
      <c r="G1" s="43"/>
      <c r="H1" s="43"/>
      <c r="I1" s="43"/>
      <c r="J1" s="77" t="s">
        <v>361</v>
      </c>
    </row>
    <row r="2" spans="1:35">
      <c r="A2" s="43" t="s">
        <v>270</v>
      </c>
      <c r="B2" s="43"/>
      <c r="C2" s="43"/>
      <c r="D2" s="43"/>
      <c r="E2" s="43"/>
      <c r="F2" s="43"/>
      <c r="G2" s="43"/>
      <c r="H2" s="43"/>
      <c r="I2" s="43"/>
      <c r="J2" s="15" t="s">
        <v>396</v>
      </c>
    </row>
    <row r="3" spans="1:35">
      <c r="A3" s="12" t="s">
        <v>268</v>
      </c>
      <c r="B3" s="43"/>
      <c r="C3" s="43"/>
      <c r="D3" s="43"/>
      <c r="E3" s="43"/>
      <c r="F3" s="43"/>
      <c r="G3" s="43"/>
      <c r="H3" s="43"/>
      <c r="I3" s="43"/>
    </row>
    <row r="4" spans="1:35">
      <c r="A4" s="184" t="s">
        <v>99</v>
      </c>
      <c r="B4" s="43"/>
      <c r="C4" s="43"/>
      <c r="D4" s="43"/>
      <c r="E4" s="43"/>
      <c r="F4" s="43"/>
      <c r="G4" s="43"/>
      <c r="H4" s="43"/>
      <c r="I4" s="43"/>
    </row>
    <row r="5" spans="1:35">
      <c r="A5" s="83"/>
      <c r="B5" s="43"/>
      <c r="C5" s="43"/>
      <c r="D5" s="43"/>
      <c r="E5" s="43"/>
      <c r="F5" s="43"/>
      <c r="G5" s="43"/>
      <c r="H5" s="43"/>
      <c r="I5" s="43"/>
    </row>
    <row r="6" spans="1:35" ht="14" thickBot="1">
      <c r="A6" s="43"/>
      <c r="B6" s="143"/>
      <c r="F6" s="43"/>
      <c r="G6" s="43"/>
      <c r="H6" s="43"/>
      <c r="I6" s="43"/>
      <c r="J6" s="119"/>
    </row>
    <row r="7" spans="1:35" s="201" customFormat="1">
      <c r="A7" s="435"/>
      <c r="B7" s="386" t="s">
        <v>613</v>
      </c>
      <c r="C7" s="387"/>
      <c r="D7" s="387"/>
      <c r="E7" s="387"/>
      <c r="F7" s="387"/>
      <c r="G7" s="387"/>
      <c r="H7" s="387"/>
      <c r="I7" s="387"/>
      <c r="J7" s="387"/>
      <c r="K7" s="387"/>
      <c r="L7" s="387"/>
      <c r="M7" s="387"/>
      <c r="N7" s="387"/>
      <c r="O7" s="387"/>
      <c r="P7" s="387"/>
      <c r="Q7" s="387"/>
      <c r="R7" s="387"/>
      <c r="S7" s="423"/>
      <c r="T7" s="200"/>
      <c r="U7" s="200"/>
      <c r="V7" s="200"/>
      <c r="W7" s="200"/>
      <c r="X7" s="200"/>
      <c r="Y7" s="200"/>
      <c r="Z7" s="200"/>
      <c r="AA7" s="200"/>
      <c r="AB7" s="200"/>
      <c r="AC7" s="200"/>
      <c r="AD7" s="200"/>
      <c r="AE7" s="200"/>
      <c r="AF7" s="200"/>
      <c r="AG7" s="200"/>
      <c r="AH7" s="200"/>
      <c r="AI7" s="200"/>
    </row>
    <row r="8" spans="1:35" s="201" customFormat="1" ht="30.75" customHeight="1">
      <c r="A8" s="436"/>
      <c r="B8" s="486"/>
      <c r="C8" s="487"/>
      <c r="D8" s="487"/>
      <c r="E8" s="487"/>
      <c r="F8" s="487"/>
      <c r="G8" s="487"/>
      <c r="H8" s="487"/>
      <c r="I8" s="487"/>
      <c r="J8" s="487"/>
      <c r="K8" s="487"/>
      <c r="L8" s="487"/>
      <c r="M8" s="487"/>
      <c r="N8" s="487"/>
      <c r="O8" s="487"/>
      <c r="P8" s="487"/>
      <c r="Q8" s="487"/>
      <c r="R8" s="487"/>
      <c r="S8" s="488"/>
      <c r="T8" s="200"/>
      <c r="U8" s="200"/>
      <c r="V8" s="200"/>
      <c r="W8" s="200"/>
      <c r="X8" s="200"/>
      <c r="Y8" s="200"/>
      <c r="Z8" s="200"/>
      <c r="AA8" s="200"/>
      <c r="AB8" s="200"/>
      <c r="AC8" s="200"/>
      <c r="AD8" s="200"/>
      <c r="AE8" s="200"/>
      <c r="AF8" s="200"/>
      <c r="AG8" s="200"/>
      <c r="AH8" s="200"/>
      <c r="AI8" s="200"/>
    </row>
    <row r="9" spans="1:35" s="201" customFormat="1" ht="108.75" customHeight="1">
      <c r="A9" s="436"/>
      <c r="B9" s="406" t="s">
        <v>614</v>
      </c>
      <c r="C9" s="406"/>
      <c r="D9" s="406" t="s">
        <v>615</v>
      </c>
      <c r="E9" s="406"/>
      <c r="F9" s="406" t="s">
        <v>534</v>
      </c>
      <c r="G9" s="406"/>
      <c r="H9" s="406" t="s">
        <v>218</v>
      </c>
      <c r="I9" s="406"/>
      <c r="J9" s="406" t="s">
        <v>219</v>
      </c>
      <c r="K9" s="406"/>
      <c r="L9" s="406" t="s">
        <v>220</v>
      </c>
      <c r="M9" s="406"/>
      <c r="N9" s="406" t="s">
        <v>221</v>
      </c>
      <c r="O9" s="406"/>
      <c r="P9" s="406" t="s">
        <v>222</v>
      </c>
      <c r="Q9" s="406"/>
      <c r="R9" s="406" t="s">
        <v>535</v>
      </c>
      <c r="S9" s="422"/>
      <c r="T9" s="200"/>
      <c r="U9" s="200"/>
      <c r="V9" s="200"/>
      <c r="W9" s="200"/>
      <c r="X9" s="200"/>
      <c r="Y9" s="200"/>
      <c r="Z9" s="200"/>
      <c r="AA9" s="200"/>
      <c r="AB9" s="200"/>
      <c r="AC9" s="200"/>
      <c r="AD9" s="200"/>
      <c r="AE9" s="200"/>
      <c r="AF9" s="200"/>
      <c r="AG9" s="200"/>
      <c r="AH9" s="200"/>
      <c r="AI9" s="200"/>
    </row>
    <row r="10" spans="1:35" s="115" customFormat="1" ht="18" customHeight="1">
      <c r="A10" s="485"/>
      <c r="B10" s="321" t="s">
        <v>490</v>
      </c>
      <c r="C10" s="322" t="s">
        <v>309</v>
      </c>
      <c r="D10" s="321" t="s">
        <v>490</v>
      </c>
      <c r="E10" s="322" t="s">
        <v>309</v>
      </c>
      <c r="F10" s="321" t="s">
        <v>490</v>
      </c>
      <c r="G10" s="322" t="s">
        <v>309</v>
      </c>
      <c r="H10" s="321" t="s">
        <v>490</v>
      </c>
      <c r="I10" s="322" t="s">
        <v>309</v>
      </c>
      <c r="J10" s="321" t="s">
        <v>490</v>
      </c>
      <c r="K10" s="322" t="s">
        <v>309</v>
      </c>
      <c r="L10" s="321" t="s">
        <v>490</v>
      </c>
      <c r="M10" s="322" t="s">
        <v>309</v>
      </c>
      <c r="N10" s="321" t="s">
        <v>490</v>
      </c>
      <c r="O10" s="322" t="s">
        <v>309</v>
      </c>
      <c r="P10" s="321" t="s">
        <v>490</v>
      </c>
      <c r="Q10" s="322" t="s">
        <v>309</v>
      </c>
      <c r="R10" s="321" t="s">
        <v>490</v>
      </c>
      <c r="S10" s="323" t="s">
        <v>309</v>
      </c>
      <c r="T10" s="114"/>
      <c r="U10" s="114"/>
      <c r="V10" s="114"/>
      <c r="W10" s="114"/>
      <c r="X10" s="114"/>
      <c r="Y10" s="114"/>
      <c r="Z10" s="114"/>
      <c r="AA10" s="114"/>
      <c r="AB10" s="114"/>
      <c r="AC10" s="114"/>
      <c r="AD10" s="114"/>
      <c r="AE10" s="114"/>
      <c r="AF10" s="114"/>
      <c r="AG10" s="114"/>
      <c r="AH10" s="114"/>
      <c r="AI10" s="114"/>
    </row>
    <row r="11" spans="1:35">
      <c r="A11" s="191" t="s">
        <v>49</v>
      </c>
      <c r="B11" s="117">
        <v>15.94788860041839</v>
      </c>
      <c r="C11" s="118">
        <v>1.3808429868116965</v>
      </c>
      <c r="D11" s="117">
        <v>13.51160274529269</v>
      </c>
      <c r="E11" s="118">
        <v>1.3757877306053745</v>
      </c>
      <c r="F11" s="117">
        <v>25.138779334351401</v>
      </c>
      <c r="G11" s="118">
        <v>2.0071754289554238</v>
      </c>
      <c r="H11" s="117">
        <v>68.71652706395723</v>
      </c>
      <c r="I11" s="118">
        <v>2.0278946704132941</v>
      </c>
      <c r="J11" s="117">
        <v>37.724065314619402</v>
      </c>
      <c r="K11" s="118">
        <v>2.5878038374558248</v>
      </c>
      <c r="L11" s="117">
        <v>40.378371085661982</v>
      </c>
      <c r="M11" s="118">
        <v>1.9276582547348486</v>
      </c>
      <c r="N11" s="117">
        <v>37.612331797445833</v>
      </c>
      <c r="O11" s="118">
        <v>1.422398018294456</v>
      </c>
      <c r="P11" s="117">
        <v>43.547543674718803</v>
      </c>
      <c r="Q11" s="118">
        <v>1.8783118712259479</v>
      </c>
      <c r="R11" s="117">
        <v>41.850050488573821</v>
      </c>
      <c r="S11" s="188">
        <v>2.349751439964368</v>
      </c>
      <c r="T11" s="119"/>
      <c r="U11" s="119"/>
      <c r="V11" s="119"/>
      <c r="W11" s="119"/>
      <c r="X11" s="119"/>
      <c r="Y11" s="119"/>
      <c r="Z11" s="119"/>
      <c r="AA11" s="119"/>
      <c r="AB11" s="119"/>
      <c r="AC11" s="119"/>
      <c r="AD11" s="119"/>
    </row>
    <row r="12" spans="1:35">
      <c r="A12" s="191" t="s">
        <v>79</v>
      </c>
      <c r="B12" s="117">
        <v>69.683519021380363</v>
      </c>
      <c r="C12" s="118">
        <v>1.061995060828026</v>
      </c>
      <c r="D12" s="117">
        <v>61.121728577693091</v>
      </c>
      <c r="E12" s="118">
        <v>1.0116468979328301</v>
      </c>
      <c r="F12" s="117">
        <v>56.656500485165623</v>
      </c>
      <c r="G12" s="118">
        <v>1.0644445942314162</v>
      </c>
      <c r="H12" s="117">
        <v>82.479850180297319</v>
      </c>
      <c r="I12" s="118">
        <v>0.86412010393551952</v>
      </c>
      <c r="J12" s="117">
        <v>82.314401672969467</v>
      </c>
      <c r="K12" s="118">
        <v>0.81055231268167949</v>
      </c>
      <c r="L12" s="117">
        <v>83.13625720064519</v>
      </c>
      <c r="M12" s="118">
        <v>0.79523894152889452</v>
      </c>
      <c r="N12" s="117">
        <v>92.794978267320531</v>
      </c>
      <c r="O12" s="118">
        <v>0.67767769115555498</v>
      </c>
      <c r="P12" s="117">
        <v>93.035292041534717</v>
      </c>
      <c r="Q12" s="118">
        <v>0.59652225974958073</v>
      </c>
      <c r="R12" s="117">
        <v>66.60454436425448</v>
      </c>
      <c r="S12" s="188">
        <v>1.1823603517263044</v>
      </c>
      <c r="T12" s="119"/>
      <c r="U12" s="119"/>
      <c r="V12" s="119"/>
      <c r="W12" s="119"/>
      <c r="X12" s="119"/>
      <c r="Y12" s="119"/>
      <c r="Z12" s="119"/>
      <c r="AA12" s="119"/>
      <c r="AB12" s="119"/>
      <c r="AC12" s="119"/>
      <c r="AD12" s="119"/>
    </row>
    <row r="13" spans="1:35">
      <c r="A13" s="191" t="s">
        <v>47</v>
      </c>
      <c r="B13" s="117">
        <v>4.9361705781496763</v>
      </c>
      <c r="C13" s="118">
        <v>0.7521120604827578</v>
      </c>
      <c r="D13" s="117">
        <v>10.8416239129942</v>
      </c>
      <c r="E13" s="118">
        <v>0.88974084358427996</v>
      </c>
      <c r="F13" s="117">
        <v>12.317168118214751</v>
      </c>
      <c r="G13" s="118">
        <v>0.74350341653180163</v>
      </c>
      <c r="H13" s="117">
        <v>52.400819473460402</v>
      </c>
      <c r="I13" s="118">
        <v>1.6045490114486634</v>
      </c>
      <c r="J13" s="117">
        <v>10.05116233792714</v>
      </c>
      <c r="K13" s="118">
        <v>1.316834861625942</v>
      </c>
      <c r="L13" s="117">
        <v>14.01959005366473</v>
      </c>
      <c r="M13" s="118">
        <v>1.1302979929426329</v>
      </c>
      <c r="N13" s="117">
        <v>36.188381698303928</v>
      </c>
      <c r="O13" s="118">
        <v>1.6407865291153798</v>
      </c>
      <c r="P13" s="117">
        <v>22.472346288323301</v>
      </c>
      <c r="Q13" s="118">
        <v>1.3810577515097986</v>
      </c>
      <c r="R13" s="117">
        <v>14.78147654623305</v>
      </c>
      <c r="S13" s="188">
        <v>1.0229797956914541</v>
      </c>
      <c r="T13" s="119"/>
      <c r="U13" s="119"/>
      <c r="V13" s="119"/>
      <c r="W13" s="119"/>
      <c r="X13" s="119"/>
      <c r="Y13" s="119"/>
      <c r="Z13" s="119"/>
      <c r="AA13" s="119"/>
      <c r="AB13" s="119"/>
      <c r="AC13" s="119"/>
      <c r="AD13" s="119"/>
    </row>
    <row r="14" spans="1:35">
      <c r="A14" s="191" t="s">
        <v>44</v>
      </c>
      <c r="B14" s="117">
        <v>48.66309327415577</v>
      </c>
      <c r="C14" s="118">
        <v>1.3043551381141594</v>
      </c>
      <c r="D14" s="117">
        <v>35.696805382045639</v>
      </c>
      <c r="E14" s="118">
        <v>1.1951872030296391</v>
      </c>
      <c r="F14" s="117">
        <v>40.509946619429478</v>
      </c>
      <c r="G14" s="118">
        <v>1.1831048482065711</v>
      </c>
      <c r="H14" s="117">
        <v>43.950724887564952</v>
      </c>
      <c r="I14" s="118">
        <v>1.0544413382605218</v>
      </c>
      <c r="J14" s="117">
        <v>68.415374145222145</v>
      </c>
      <c r="K14" s="118">
        <v>1.4202869085595764</v>
      </c>
      <c r="L14" s="117">
        <v>51.77784597430265</v>
      </c>
      <c r="M14" s="118">
        <v>1.2033729857933924</v>
      </c>
      <c r="N14" s="117">
        <v>71.946671360186414</v>
      </c>
      <c r="O14" s="118">
        <v>0.98689784261357127</v>
      </c>
      <c r="P14" s="117">
        <v>76.725882065210243</v>
      </c>
      <c r="Q14" s="118">
        <v>0.80264281708944374</v>
      </c>
      <c r="R14" s="117">
        <v>46.898378207494133</v>
      </c>
      <c r="S14" s="188">
        <v>1.2958653676305965</v>
      </c>
      <c r="T14" s="119"/>
      <c r="U14" s="119"/>
      <c r="V14" s="119"/>
      <c r="W14" s="119"/>
      <c r="X14" s="119"/>
      <c r="Y14" s="119"/>
      <c r="Z14" s="119"/>
      <c r="AA14" s="119"/>
      <c r="AB14" s="119"/>
      <c r="AC14" s="119"/>
      <c r="AD14" s="119"/>
    </row>
    <row r="15" spans="1:35">
      <c r="A15" s="191" t="s">
        <v>74</v>
      </c>
      <c r="B15" s="117">
        <v>36.866973796135191</v>
      </c>
      <c r="C15" s="118">
        <v>0.92677068508849603</v>
      </c>
      <c r="D15" s="117">
        <v>31.091678470070221</v>
      </c>
      <c r="E15" s="118">
        <v>0.83313321650411065</v>
      </c>
      <c r="F15" s="117">
        <v>51.984945328376376</v>
      </c>
      <c r="G15" s="118">
        <v>0.93278274881817314</v>
      </c>
      <c r="H15" s="117">
        <v>90.420316386448647</v>
      </c>
      <c r="I15" s="118">
        <v>0.54970419589879183</v>
      </c>
      <c r="J15" s="117">
        <v>58.099581235221308</v>
      </c>
      <c r="K15" s="118">
        <v>0.98656600125041738</v>
      </c>
      <c r="L15" s="117">
        <v>57.331941173109058</v>
      </c>
      <c r="M15" s="118">
        <v>0.95161953387968767</v>
      </c>
      <c r="N15" s="117">
        <v>62.237270680411307</v>
      </c>
      <c r="O15" s="118">
        <v>0.90950902334310169</v>
      </c>
      <c r="P15" s="117">
        <v>76.374099356433561</v>
      </c>
      <c r="Q15" s="118">
        <v>0.7350982867229745</v>
      </c>
      <c r="R15" s="117">
        <v>73.018429487958144</v>
      </c>
      <c r="S15" s="188">
        <v>0.84404352693291373</v>
      </c>
      <c r="T15" s="119"/>
      <c r="U15" s="119"/>
      <c r="V15" s="119"/>
      <c r="W15" s="119"/>
      <c r="X15" s="119"/>
      <c r="Y15" s="119"/>
      <c r="Z15" s="119"/>
      <c r="AA15" s="119"/>
      <c r="AB15" s="119"/>
      <c r="AC15" s="119"/>
      <c r="AD15" s="119"/>
    </row>
    <row r="16" spans="1:35">
      <c r="A16" s="191" t="s">
        <v>34</v>
      </c>
      <c r="B16" s="117">
        <v>22.34387648930068</v>
      </c>
      <c r="C16" s="118">
        <v>0.98501766406294244</v>
      </c>
      <c r="D16" s="117">
        <v>19.139813074444479</v>
      </c>
      <c r="E16" s="118">
        <v>1.0903104976335536</v>
      </c>
      <c r="F16" s="117">
        <v>25.5577596618717</v>
      </c>
      <c r="G16" s="118">
        <v>1.1094264468399166</v>
      </c>
      <c r="H16" s="117">
        <v>53.632567098971407</v>
      </c>
      <c r="I16" s="118">
        <v>1.1504954032726247</v>
      </c>
      <c r="J16" s="117">
        <v>29.001453127320222</v>
      </c>
      <c r="K16" s="118">
        <v>1.0518148561015355</v>
      </c>
      <c r="L16" s="117">
        <v>22.707843952691189</v>
      </c>
      <c r="M16" s="118">
        <v>1.0201178130924973</v>
      </c>
      <c r="N16" s="117">
        <v>58.713932625656852</v>
      </c>
      <c r="O16" s="118">
        <v>1.1884738990372696</v>
      </c>
      <c r="P16" s="117">
        <v>55.248644009000913</v>
      </c>
      <c r="Q16" s="118">
        <v>1.2067810264557781</v>
      </c>
      <c r="R16" s="117">
        <v>45.962336073761598</v>
      </c>
      <c r="S16" s="188">
        <v>1.1382967865475442</v>
      </c>
      <c r="T16" s="119"/>
      <c r="U16" s="119"/>
      <c r="V16" s="119"/>
      <c r="W16" s="119"/>
      <c r="X16" s="119"/>
      <c r="Y16" s="119"/>
      <c r="Z16" s="119"/>
      <c r="AA16" s="119"/>
      <c r="AB16" s="119"/>
      <c r="AC16" s="119"/>
      <c r="AD16" s="119"/>
    </row>
    <row r="17" spans="1:30">
      <c r="A17" s="191" t="s">
        <v>46</v>
      </c>
      <c r="B17" s="117">
        <v>10.47884936204315</v>
      </c>
      <c r="C17" s="118">
        <v>0.73734403461264486</v>
      </c>
      <c r="D17" s="117">
        <v>12.088425271600039</v>
      </c>
      <c r="E17" s="118">
        <v>0.77662209043077624</v>
      </c>
      <c r="F17" s="117">
        <v>30.671251309361189</v>
      </c>
      <c r="G17" s="118">
        <v>1.0652098060909456</v>
      </c>
      <c r="H17" s="117">
        <v>52.945977011386383</v>
      </c>
      <c r="I17" s="118">
        <v>1.1266218410018187</v>
      </c>
      <c r="J17" s="117">
        <v>28.6745613194485</v>
      </c>
      <c r="K17" s="118">
        <v>1.1448532755572607</v>
      </c>
      <c r="L17" s="117">
        <v>38.039053390674773</v>
      </c>
      <c r="M17" s="118">
        <v>1.1816293259104531</v>
      </c>
      <c r="N17" s="117">
        <v>46.448869867614512</v>
      </c>
      <c r="O17" s="118">
        <v>1.3405979256202352</v>
      </c>
      <c r="P17" s="117">
        <v>63.217254062654291</v>
      </c>
      <c r="Q17" s="118">
        <v>1.1900089269275194</v>
      </c>
      <c r="R17" s="117">
        <v>58.847273884552131</v>
      </c>
      <c r="S17" s="188">
        <v>1.3396871973984361</v>
      </c>
      <c r="T17" s="119"/>
      <c r="U17" s="119"/>
      <c r="V17" s="119"/>
      <c r="W17" s="119"/>
      <c r="X17" s="119"/>
      <c r="Y17" s="119"/>
      <c r="Z17" s="119"/>
      <c r="AA17" s="119"/>
      <c r="AB17" s="119"/>
      <c r="AC17" s="119"/>
      <c r="AD17" s="119"/>
    </row>
    <row r="18" spans="1:30">
      <c r="A18" s="191" t="s">
        <v>32</v>
      </c>
      <c r="B18" s="117">
        <v>30.280818645573721</v>
      </c>
      <c r="C18" s="118">
        <v>0.98675858843734476</v>
      </c>
      <c r="D18" s="117">
        <v>21.777727258304861</v>
      </c>
      <c r="E18" s="118">
        <v>0.86004573637116033</v>
      </c>
      <c r="F18" s="117">
        <v>25.26367254841395</v>
      </c>
      <c r="G18" s="118">
        <v>0.77606770774836387</v>
      </c>
      <c r="H18" s="117">
        <v>51.456524155363503</v>
      </c>
      <c r="I18" s="118">
        <v>1.0776810622491986</v>
      </c>
      <c r="J18" s="117">
        <v>42.141643846583243</v>
      </c>
      <c r="K18" s="118">
        <v>1.2258911187497203</v>
      </c>
      <c r="L18" s="117">
        <v>27.417632944296219</v>
      </c>
      <c r="M18" s="118">
        <v>0.86038912285973312</v>
      </c>
      <c r="N18" s="117">
        <v>49.179179199509072</v>
      </c>
      <c r="O18" s="118">
        <v>0.99959367775123964</v>
      </c>
      <c r="P18" s="117">
        <v>51.06995384793084</v>
      </c>
      <c r="Q18" s="118">
        <v>0.97894874055512549</v>
      </c>
      <c r="R18" s="117">
        <v>56.277896207883472</v>
      </c>
      <c r="S18" s="188">
        <v>1.1424784278484197</v>
      </c>
      <c r="T18" s="119"/>
      <c r="U18" s="119"/>
      <c r="V18" s="119"/>
      <c r="W18" s="119"/>
      <c r="X18" s="119"/>
      <c r="Y18" s="119"/>
      <c r="Z18" s="119"/>
      <c r="AA18" s="119"/>
      <c r="AB18" s="119"/>
      <c r="AC18" s="119"/>
      <c r="AD18" s="119"/>
    </row>
    <row r="19" spans="1:30">
      <c r="A19" s="191" t="s">
        <v>75</v>
      </c>
      <c r="B19" s="117">
        <v>41.240672152974653</v>
      </c>
      <c r="C19" s="118">
        <v>1.0248803821380408</v>
      </c>
      <c r="D19" s="117">
        <v>43.227786589398718</v>
      </c>
      <c r="E19" s="118">
        <v>0.90629726939792021</v>
      </c>
      <c r="F19" s="117">
        <v>18.515073684461271</v>
      </c>
      <c r="G19" s="118">
        <v>0.66528803607256326</v>
      </c>
      <c r="H19" s="117">
        <v>59.000894245490031</v>
      </c>
      <c r="I19" s="118">
        <v>0.94828015048826064</v>
      </c>
      <c r="J19" s="117">
        <v>67.68955909117436</v>
      </c>
      <c r="K19" s="118">
        <v>0.93845232527374745</v>
      </c>
      <c r="L19" s="117">
        <v>54.088191643098092</v>
      </c>
      <c r="M19" s="118">
        <v>1.0215763258200905</v>
      </c>
      <c r="N19" s="117">
        <v>73.649286972484902</v>
      </c>
      <c r="O19" s="118">
        <v>0.7857235473051486</v>
      </c>
      <c r="P19" s="117">
        <v>70.533886604839978</v>
      </c>
      <c r="Q19" s="118">
        <v>0.96139315833396777</v>
      </c>
      <c r="R19" s="117">
        <v>48.846990648362429</v>
      </c>
      <c r="S19" s="188">
        <v>0.97605092725250009</v>
      </c>
      <c r="T19" s="119"/>
      <c r="U19" s="119"/>
      <c r="V19" s="119"/>
      <c r="W19" s="119"/>
      <c r="X19" s="119"/>
      <c r="Y19" s="119"/>
      <c r="Z19" s="119"/>
      <c r="AA19" s="119"/>
      <c r="AB19" s="119"/>
      <c r="AC19" s="119"/>
      <c r="AD19" s="119"/>
    </row>
    <row r="20" spans="1:30">
      <c r="A20" s="191" t="s">
        <v>37</v>
      </c>
      <c r="B20" s="117">
        <v>42.035903783724372</v>
      </c>
      <c r="C20" s="118">
        <v>1.2438221715348781</v>
      </c>
      <c r="D20" s="117">
        <v>41.154132149798173</v>
      </c>
      <c r="E20" s="118">
        <v>1.1839513838992377</v>
      </c>
      <c r="F20" s="117">
        <v>23.406978207691871</v>
      </c>
      <c r="G20" s="118">
        <v>1.034129846827462</v>
      </c>
      <c r="H20" s="117">
        <v>27.076511131747228</v>
      </c>
      <c r="I20" s="118">
        <v>1.2795821872683908</v>
      </c>
      <c r="J20" s="117">
        <v>52.030111031658102</v>
      </c>
      <c r="K20" s="118">
        <v>1.2718797295556812</v>
      </c>
      <c r="L20" s="117">
        <v>27.371875213614452</v>
      </c>
      <c r="M20" s="118">
        <v>1.1431923067393561</v>
      </c>
      <c r="N20" s="117">
        <v>58.951919877824473</v>
      </c>
      <c r="O20" s="118">
        <v>1.0765846389192959</v>
      </c>
      <c r="P20" s="117">
        <v>84.609632139335716</v>
      </c>
      <c r="Q20" s="118">
        <v>0.81583126599728562</v>
      </c>
      <c r="R20" s="117">
        <v>37.835565119252053</v>
      </c>
      <c r="S20" s="188">
        <v>1.2170179525316551</v>
      </c>
      <c r="T20" s="119"/>
      <c r="U20" s="119"/>
      <c r="V20" s="119"/>
      <c r="W20" s="119"/>
      <c r="X20" s="119"/>
      <c r="Y20" s="119"/>
      <c r="Z20" s="119"/>
      <c r="AA20" s="119"/>
      <c r="AB20" s="119"/>
      <c r="AC20" s="119"/>
      <c r="AD20" s="119"/>
    </row>
    <row r="21" spans="1:30" ht="14" thickBot="1">
      <c r="A21" s="192" t="s">
        <v>67</v>
      </c>
      <c r="B21" s="193">
        <v>57.917542390541257</v>
      </c>
      <c r="C21" s="194">
        <v>0.71732887413366642</v>
      </c>
      <c r="D21" s="193">
        <v>39.705289110078837</v>
      </c>
      <c r="E21" s="194">
        <v>0.70904476113505133</v>
      </c>
      <c r="F21" s="193">
        <v>49.852322853135178</v>
      </c>
      <c r="G21" s="194">
        <v>0.75143284709207314</v>
      </c>
      <c r="H21" s="193">
        <v>66.26968921196972</v>
      </c>
      <c r="I21" s="194">
        <v>0.65869960546553918</v>
      </c>
      <c r="J21" s="193">
        <v>53.626095198374493</v>
      </c>
      <c r="K21" s="194">
        <v>0.65249248248455105</v>
      </c>
      <c r="L21" s="193">
        <v>61.067710793737547</v>
      </c>
      <c r="M21" s="194">
        <v>0.69712169824564718</v>
      </c>
      <c r="N21" s="193">
        <v>67.252096452742478</v>
      </c>
      <c r="O21" s="194">
        <v>0.63007745418556538</v>
      </c>
      <c r="P21" s="193">
        <v>76.544597954265043</v>
      </c>
      <c r="Q21" s="194">
        <v>0.63547656840539501</v>
      </c>
      <c r="R21" s="193">
        <v>69.632744398380581</v>
      </c>
      <c r="S21" s="195">
        <v>0.84711453288011906</v>
      </c>
      <c r="T21" s="119"/>
      <c r="U21" s="119"/>
      <c r="V21" s="119"/>
      <c r="W21" s="119"/>
      <c r="X21" s="119"/>
      <c r="Y21" s="119"/>
      <c r="Z21" s="119"/>
      <c r="AA21" s="119"/>
      <c r="AB21" s="119"/>
      <c r="AC21" s="119"/>
      <c r="AD21" s="119"/>
    </row>
    <row r="22" spans="1:30">
      <c r="A22" s="124"/>
      <c r="B22" s="117"/>
      <c r="C22" s="118"/>
      <c r="D22" s="117"/>
      <c r="E22" s="118"/>
      <c r="F22" s="117"/>
      <c r="G22" s="118"/>
      <c r="H22" s="117"/>
      <c r="I22" s="118"/>
      <c r="J22" s="119"/>
      <c r="K22" s="119"/>
      <c r="L22" s="119"/>
      <c r="M22" s="119"/>
      <c r="N22" s="119"/>
      <c r="O22" s="119"/>
      <c r="P22" s="119"/>
      <c r="Q22" s="119"/>
      <c r="R22" s="119"/>
      <c r="S22" s="119"/>
      <c r="T22" s="119"/>
      <c r="U22" s="119"/>
      <c r="V22" s="119"/>
      <c r="W22" s="119"/>
      <c r="X22" s="119"/>
      <c r="Y22" s="119"/>
      <c r="Z22" s="119"/>
      <c r="AA22" s="119"/>
      <c r="AB22" s="119"/>
      <c r="AC22" s="119"/>
      <c r="AD22" s="119"/>
    </row>
    <row r="23" spans="1:30">
      <c r="A23" s="82" t="s">
        <v>452</v>
      </c>
      <c r="B23" s="117"/>
      <c r="C23" s="118"/>
      <c r="D23" s="117"/>
      <c r="E23" s="118"/>
      <c r="F23" s="117"/>
      <c r="G23" s="118"/>
      <c r="H23" s="117"/>
      <c r="I23" s="118"/>
      <c r="J23" s="119"/>
      <c r="K23" s="119"/>
      <c r="L23" s="119"/>
      <c r="M23" s="119"/>
      <c r="N23" s="119"/>
      <c r="O23" s="119"/>
      <c r="P23" s="119"/>
      <c r="Q23" s="119"/>
      <c r="R23" s="119"/>
      <c r="S23" s="119"/>
      <c r="T23" s="119"/>
      <c r="U23" s="119"/>
      <c r="V23" s="119"/>
      <c r="W23" s="119"/>
      <c r="X23" s="119"/>
      <c r="Y23" s="119"/>
      <c r="Z23" s="119"/>
      <c r="AA23" s="119"/>
      <c r="AB23" s="119"/>
      <c r="AC23" s="119"/>
      <c r="AD23" s="119"/>
    </row>
    <row r="24" spans="1:30">
      <c r="A24" s="82" t="s">
        <v>216</v>
      </c>
      <c r="B24" s="117"/>
      <c r="C24" s="118"/>
      <c r="D24" s="117"/>
      <c r="E24" s="118"/>
      <c r="F24" s="117"/>
      <c r="G24" s="118"/>
      <c r="H24" s="117"/>
      <c r="I24" s="118"/>
      <c r="J24" s="119"/>
      <c r="K24" s="119"/>
      <c r="L24" s="119"/>
      <c r="M24" s="119"/>
      <c r="N24" s="119"/>
      <c r="O24" s="119"/>
      <c r="P24" s="119"/>
      <c r="Q24" s="119"/>
      <c r="R24" s="119"/>
      <c r="S24" s="119"/>
      <c r="T24" s="119"/>
      <c r="U24" s="119"/>
      <c r="V24" s="119"/>
      <c r="W24" s="119"/>
      <c r="X24" s="119"/>
      <c r="Y24" s="119"/>
      <c r="Z24" s="119"/>
      <c r="AA24" s="119"/>
      <c r="AB24" s="119"/>
      <c r="AC24" s="119"/>
      <c r="AD24" s="119"/>
    </row>
    <row r="25" spans="1:30">
      <c r="A25" s="89" t="s">
        <v>249</v>
      </c>
      <c r="B25" s="117"/>
      <c r="C25" s="118"/>
      <c r="D25" s="117"/>
      <c r="E25" s="118"/>
      <c r="F25" s="117"/>
      <c r="G25" s="118"/>
      <c r="H25" s="117"/>
      <c r="I25" s="118"/>
      <c r="J25" s="119"/>
      <c r="K25" s="119"/>
      <c r="L25" s="119"/>
      <c r="M25" s="119"/>
      <c r="N25" s="119"/>
      <c r="O25" s="119"/>
      <c r="P25" s="119"/>
      <c r="Q25" s="119"/>
      <c r="R25" s="119"/>
      <c r="S25" s="119"/>
      <c r="T25" s="119"/>
      <c r="U25" s="119"/>
      <c r="V25" s="119"/>
      <c r="W25" s="119"/>
      <c r="X25" s="119"/>
      <c r="Y25" s="119"/>
      <c r="Z25" s="119"/>
      <c r="AA25" s="119"/>
      <c r="AB25" s="119"/>
      <c r="AC25" s="119"/>
      <c r="AD25" s="119"/>
    </row>
    <row r="26" spans="1:30">
      <c r="A26" s="80" t="s">
        <v>320</v>
      </c>
    </row>
    <row r="27" spans="1:30">
      <c r="A27" s="75"/>
    </row>
  </sheetData>
  <sortState xmlns:xlrd2="http://schemas.microsoft.com/office/spreadsheetml/2017/richdata2" ref="A11:S21">
    <sortCondition ref="A11"/>
  </sortState>
  <customSheetViews>
    <customSheetView guid="{D5EBC263-696F-49EE-8F70-9720399D0AE4}" scale="80" showGridLines="0">
      <selection activeCell="A24" sqref="A24"/>
      <pageMargins left="0.7" right="0.7" top="0.75" bottom="0.75" header="0.3" footer="0.3"/>
      <pageSetup paperSize="9" orientation="portrait" r:id="rId1"/>
    </customSheetView>
    <customSheetView guid="{353D1C49-C974-412E-95D5-6B2FB5C60A84}" scale="80" showGridLines="0">
      <selection activeCell="A24" sqref="A24"/>
      <pageMargins left="0.7" right="0.7" top="0.75" bottom="0.75" header="0.3" footer="0.3"/>
      <pageSetup paperSize="9" orientation="portrait" r:id="rId2"/>
    </customSheetView>
  </customSheetViews>
  <mergeCells count="11">
    <mergeCell ref="A7:A10"/>
    <mergeCell ref="B7:S8"/>
    <mergeCell ref="B9:C9"/>
    <mergeCell ref="D9:E9"/>
    <mergeCell ref="F9:G9"/>
    <mergeCell ref="H9:I9"/>
    <mergeCell ref="J9:K9"/>
    <mergeCell ref="L9:M9"/>
    <mergeCell ref="N9:O9"/>
    <mergeCell ref="P9:Q9"/>
    <mergeCell ref="R9:S9"/>
  </mergeCells>
  <pageMargins left="0.7" right="0.7" top="0.75" bottom="0.75" header="0.3" footer="0.3"/>
  <pageSetup paperSize="9" orientation="portrait"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AK76"/>
  <sheetViews>
    <sheetView showGridLines="0" topLeftCell="A46" zoomScaleNormal="100" workbookViewId="0"/>
  </sheetViews>
  <sheetFormatPr baseColWidth="10" defaultColWidth="8.83203125" defaultRowHeight="13"/>
  <cols>
    <col min="1" max="1" width="34" style="62" customWidth="1"/>
    <col min="2" max="16384" width="8.83203125" style="62"/>
  </cols>
  <sheetData>
    <row r="1" spans="1:37">
      <c r="A1" s="62" t="str">
        <f ca="1">RIGHT(CELL("Filename",A1),LEN(CELL("Filename",A1))-FIND("]",CELL("Filename",A1)))</f>
        <v>Tabela BIN.SCH.SPEND_PRIOR</v>
      </c>
      <c r="J1" s="77" t="s">
        <v>362</v>
      </c>
      <c r="O1" s="146"/>
      <c r="U1" s="14"/>
      <c r="Y1" s="147"/>
    </row>
    <row r="2" spans="1:37">
      <c r="A2" s="62" t="s">
        <v>270</v>
      </c>
      <c r="J2" s="77" t="s">
        <v>470</v>
      </c>
      <c r="O2" s="146"/>
      <c r="U2" s="14"/>
    </row>
    <row r="3" spans="1:37">
      <c r="A3" s="3" t="s">
        <v>533</v>
      </c>
      <c r="O3" s="14"/>
      <c r="U3" s="14"/>
    </row>
    <row r="4" spans="1:37">
      <c r="A4" s="184" t="s">
        <v>173</v>
      </c>
      <c r="O4" s="14"/>
      <c r="U4" s="14"/>
    </row>
    <row r="5" spans="1:37">
      <c r="A5" s="148"/>
      <c r="B5" s="149"/>
      <c r="O5" s="14"/>
      <c r="U5" s="14"/>
    </row>
    <row r="6" spans="1:37" ht="14" thickBot="1">
      <c r="O6" s="14"/>
    </row>
    <row r="7" spans="1:37" s="202" customFormat="1" ht="20" customHeight="1">
      <c r="A7" s="489"/>
      <c r="B7" s="449" t="s">
        <v>223</v>
      </c>
      <c r="C7" s="450"/>
      <c r="D7" s="450"/>
      <c r="E7" s="450"/>
      <c r="F7" s="450"/>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1"/>
    </row>
    <row r="8" spans="1:37" s="202" customFormat="1" ht="28.25" customHeight="1">
      <c r="A8" s="418"/>
      <c r="B8" s="490" t="s">
        <v>84</v>
      </c>
      <c r="C8" s="491"/>
      <c r="D8" s="452" t="s">
        <v>85</v>
      </c>
      <c r="E8" s="452"/>
      <c r="F8" s="452"/>
      <c r="G8" s="452"/>
      <c r="H8" s="452"/>
      <c r="I8" s="452"/>
      <c r="J8" s="452"/>
      <c r="K8" s="452"/>
      <c r="L8" s="379" t="s">
        <v>90</v>
      </c>
      <c r="M8" s="380"/>
      <c r="N8" s="380"/>
      <c r="O8" s="380"/>
      <c r="P8" s="380"/>
      <c r="Q8" s="389"/>
      <c r="R8" s="379" t="s">
        <v>608</v>
      </c>
      <c r="S8" s="380"/>
      <c r="T8" s="380"/>
      <c r="U8" s="380"/>
      <c r="V8" s="380"/>
      <c r="W8" s="389"/>
      <c r="X8" s="379" t="s">
        <v>609</v>
      </c>
      <c r="Y8" s="380"/>
      <c r="Z8" s="380"/>
      <c r="AA8" s="380"/>
      <c r="AB8" s="380"/>
      <c r="AC8" s="389"/>
      <c r="AD8" s="379" t="s">
        <v>610</v>
      </c>
      <c r="AE8" s="380"/>
      <c r="AF8" s="380"/>
      <c r="AG8" s="380"/>
      <c r="AH8" s="380"/>
      <c r="AI8" s="381"/>
    </row>
    <row r="9" spans="1:37" s="202" customFormat="1" ht="64.5" customHeight="1">
      <c r="A9" s="418"/>
      <c r="B9" s="370"/>
      <c r="C9" s="371"/>
      <c r="D9" s="374" t="s">
        <v>132</v>
      </c>
      <c r="E9" s="374"/>
      <c r="F9" s="374" t="s">
        <v>133</v>
      </c>
      <c r="G9" s="374"/>
      <c r="H9" s="374" t="s">
        <v>134</v>
      </c>
      <c r="I9" s="374"/>
      <c r="J9" s="374" t="s">
        <v>135</v>
      </c>
      <c r="K9" s="374"/>
      <c r="L9" s="374" t="s">
        <v>611</v>
      </c>
      <c r="M9" s="374"/>
      <c r="N9" s="374" t="s">
        <v>612</v>
      </c>
      <c r="O9" s="374"/>
      <c r="P9" s="374" t="s">
        <v>136</v>
      </c>
      <c r="Q9" s="374"/>
      <c r="R9" s="374" t="s">
        <v>498</v>
      </c>
      <c r="S9" s="374"/>
      <c r="T9" s="374" t="s">
        <v>499</v>
      </c>
      <c r="U9" s="374"/>
      <c r="V9" s="374" t="s">
        <v>22</v>
      </c>
      <c r="W9" s="374" t="s">
        <v>8</v>
      </c>
      <c r="X9" s="374" t="s">
        <v>493</v>
      </c>
      <c r="Y9" s="374"/>
      <c r="Z9" s="374" t="s">
        <v>500</v>
      </c>
      <c r="AA9" s="374"/>
      <c r="AB9" s="374" t="s">
        <v>22</v>
      </c>
      <c r="AC9" s="374" t="s">
        <v>8</v>
      </c>
      <c r="AD9" s="374" t="s">
        <v>493</v>
      </c>
      <c r="AE9" s="374"/>
      <c r="AF9" s="374" t="s">
        <v>500</v>
      </c>
      <c r="AG9" s="374"/>
      <c r="AH9" s="374" t="s">
        <v>22</v>
      </c>
      <c r="AI9" s="375" t="s">
        <v>8</v>
      </c>
    </row>
    <row r="10" spans="1:37" s="28" customFormat="1">
      <c r="A10" s="419"/>
      <c r="B10" s="131" t="s">
        <v>490</v>
      </c>
      <c r="C10" s="130" t="s">
        <v>309</v>
      </c>
      <c r="D10" s="131" t="s">
        <v>490</v>
      </c>
      <c r="E10" s="130" t="s">
        <v>309</v>
      </c>
      <c r="F10" s="131" t="s">
        <v>490</v>
      </c>
      <c r="G10" s="130" t="s">
        <v>309</v>
      </c>
      <c r="H10" s="131" t="s">
        <v>490</v>
      </c>
      <c r="I10" s="130" t="s">
        <v>309</v>
      </c>
      <c r="J10" s="131" t="s">
        <v>501</v>
      </c>
      <c r="K10" s="130" t="s">
        <v>309</v>
      </c>
      <c r="L10" s="131" t="s">
        <v>490</v>
      </c>
      <c r="M10" s="130" t="s">
        <v>309</v>
      </c>
      <c r="N10" s="131" t="s">
        <v>490</v>
      </c>
      <c r="O10" s="130" t="s">
        <v>309</v>
      </c>
      <c r="P10" s="131" t="s">
        <v>501</v>
      </c>
      <c r="Q10" s="130" t="s">
        <v>309</v>
      </c>
      <c r="R10" s="131" t="s">
        <v>490</v>
      </c>
      <c r="S10" s="130" t="s">
        <v>309</v>
      </c>
      <c r="T10" s="131" t="s">
        <v>490</v>
      </c>
      <c r="U10" s="130" t="s">
        <v>309</v>
      </c>
      <c r="V10" s="131" t="s">
        <v>501</v>
      </c>
      <c r="W10" s="130" t="s">
        <v>309</v>
      </c>
      <c r="X10" s="131" t="s">
        <v>490</v>
      </c>
      <c r="Y10" s="130" t="s">
        <v>309</v>
      </c>
      <c r="Z10" s="131" t="s">
        <v>490</v>
      </c>
      <c r="AA10" s="130" t="s">
        <v>309</v>
      </c>
      <c r="AB10" s="131" t="s">
        <v>497</v>
      </c>
      <c r="AC10" s="130" t="s">
        <v>309</v>
      </c>
      <c r="AD10" s="131" t="s">
        <v>490</v>
      </c>
      <c r="AE10" s="130" t="s">
        <v>309</v>
      </c>
      <c r="AF10" s="131" t="s">
        <v>490</v>
      </c>
      <c r="AG10" s="130" t="s">
        <v>309</v>
      </c>
      <c r="AH10" s="131" t="s">
        <v>501</v>
      </c>
      <c r="AI10" s="302" t="s">
        <v>309</v>
      </c>
      <c r="AJ10" s="150"/>
      <c r="AK10" s="150"/>
    </row>
    <row r="11" spans="1:37">
      <c r="A11" s="234" t="s">
        <v>49</v>
      </c>
      <c r="B11" s="101">
        <v>36.366950861435477</v>
      </c>
      <c r="C11" s="88">
        <v>2.6979706454424357</v>
      </c>
      <c r="D11" s="101">
        <v>34.391856719809191</v>
      </c>
      <c r="E11" s="88">
        <v>9.215862946500172</v>
      </c>
      <c r="F11" s="101">
        <v>28.538564099850291</v>
      </c>
      <c r="G11" s="88">
        <v>3.9200822604740821</v>
      </c>
      <c r="H11" s="101">
        <v>39.993652243875637</v>
      </c>
      <c r="I11" s="88">
        <v>3.1748056792102957</v>
      </c>
      <c r="J11" s="101">
        <v>5.6017955240664463</v>
      </c>
      <c r="K11" s="88">
        <v>9.6497079866430013</v>
      </c>
      <c r="L11" s="101">
        <v>37.284260513507427</v>
      </c>
      <c r="M11" s="88">
        <v>2.8127529956966724</v>
      </c>
      <c r="N11" s="101" t="s">
        <v>28</v>
      </c>
      <c r="O11" s="88" t="s">
        <v>28</v>
      </c>
      <c r="P11" s="101" t="s">
        <v>28</v>
      </c>
      <c r="Q11" s="88" t="s">
        <v>28</v>
      </c>
      <c r="R11" s="101">
        <v>36.903708747429192</v>
      </c>
      <c r="S11" s="88">
        <v>2.8309184609848179</v>
      </c>
      <c r="T11" s="101">
        <v>31.88789085595873</v>
      </c>
      <c r="U11" s="88">
        <v>6.7400693835609449</v>
      </c>
      <c r="V11" s="101">
        <v>-5.0158178914704621</v>
      </c>
      <c r="W11" s="88">
        <v>7.0721148558201046</v>
      </c>
      <c r="X11" s="101">
        <v>36.30125689010552</v>
      </c>
      <c r="Y11" s="88">
        <v>3.8543398620831169</v>
      </c>
      <c r="Z11" s="101">
        <v>36.447768965425468</v>
      </c>
      <c r="AA11" s="88">
        <v>3.3268332149327562</v>
      </c>
      <c r="AB11" s="101">
        <v>0.14651207531994714</v>
      </c>
      <c r="AC11" s="88">
        <v>4.8990104649060529</v>
      </c>
      <c r="AD11" s="101">
        <v>35.598434444010657</v>
      </c>
      <c r="AE11" s="88">
        <v>3.9772287757588325</v>
      </c>
      <c r="AF11" s="101">
        <v>37.303176123796007</v>
      </c>
      <c r="AG11" s="88">
        <v>3.2894476450379413</v>
      </c>
      <c r="AH11" s="101">
        <v>1.7047416797853501</v>
      </c>
      <c r="AI11" s="210">
        <v>4.9974958990456146</v>
      </c>
      <c r="AJ11" s="150"/>
      <c r="AK11" s="150"/>
    </row>
    <row r="12" spans="1:37">
      <c r="A12" s="191" t="s">
        <v>52</v>
      </c>
      <c r="B12" s="101">
        <v>53.355037366930837</v>
      </c>
      <c r="C12" s="88">
        <v>1.4815974440591901</v>
      </c>
      <c r="D12" s="101">
        <v>54.859485404756967</v>
      </c>
      <c r="E12" s="88">
        <v>4.1498540702026281</v>
      </c>
      <c r="F12" s="101">
        <v>51.263409267765411</v>
      </c>
      <c r="G12" s="88">
        <v>2.0972274475602455</v>
      </c>
      <c r="H12" s="101">
        <v>55.694399922786033</v>
      </c>
      <c r="I12" s="88">
        <v>2.3307752043204348</v>
      </c>
      <c r="J12" s="101">
        <v>0.83491451802906624</v>
      </c>
      <c r="K12" s="88">
        <v>4.5392345815303559</v>
      </c>
      <c r="L12" s="101">
        <v>52.540345514660643</v>
      </c>
      <c r="M12" s="88">
        <v>2.1017902375338045</v>
      </c>
      <c r="N12" s="101">
        <v>53.784396280389807</v>
      </c>
      <c r="O12" s="88">
        <v>1.8964203755613278</v>
      </c>
      <c r="P12" s="101">
        <v>1.2440507657291633</v>
      </c>
      <c r="Q12" s="88">
        <v>2.6878025512281569</v>
      </c>
      <c r="R12" s="101">
        <v>52.837041946979802</v>
      </c>
      <c r="S12" s="88">
        <v>1.6615574296147888</v>
      </c>
      <c r="T12" s="101">
        <v>54.602293160694103</v>
      </c>
      <c r="U12" s="88">
        <v>3.1252481587509982</v>
      </c>
      <c r="V12" s="101">
        <v>1.7652512137143006</v>
      </c>
      <c r="W12" s="88">
        <v>3.5001988797533543</v>
      </c>
      <c r="X12" s="101">
        <v>50.997961599270077</v>
      </c>
      <c r="Y12" s="88">
        <v>1.5912330449376599</v>
      </c>
      <c r="Z12" s="101">
        <v>59.469356637318022</v>
      </c>
      <c r="AA12" s="88">
        <v>3.0188195652170688</v>
      </c>
      <c r="AB12" s="101">
        <v>8.4713950380479446</v>
      </c>
      <c r="AC12" s="88">
        <v>3.3600833041323099</v>
      </c>
      <c r="AD12" s="101">
        <v>54.359382598194692</v>
      </c>
      <c r="AE12" s="88">
        <v>1.673863885201786</v>
      </c>
      <c r="AF12" s="101">
        <v>52.893723151437442</v>
      </c>
      <c r="AG12" s="88">
        <v>2.3065416534454912</v>
      </c>
      <c r="AH12" s="101">
        <v>-1.4656594467572504</v>
      </c>
      <c r="AI12" s="210">
        <v>2.7847572736887907</v>
      </c>
    </row>
    <row r="13" spans="1:37" ht="15">
      <c r="A13" s="191" t="s">
        <v>526</v>
      </c>
      <c r="B13" s="101">
        <v>46.507994546870883</v>
      </c>
      <c r="C13" s="88">
        <v>1.3233454265791811</v>
      </c>
      <c r="D13" s="101">
        <v>49.907135272516122</v>
      </c>
      <c r="E13" s="88">
        <v>4.8878642681603299</v>
      </c>
      <c r="F13" s="101">
        <v>43.708878923193339</v>
      </c>
      <c r="G13" s="88">
        <v>2.4406215464213741</v>
      </c>
      <c r="H13" s="101">
        <v>48.247386452315567</v>
      </c>
      <c r="I13" s="88">
        <v>1.5795866760898576</v>
      </c>
      <c r="J13" s="101">
        <v>-1.659748820200555</v>
      </c>
      <c r="K13" s="88">
        <v>5.1682829363926901</v>
      </c>
      <c r="L13" s="101">
        <v>47.809159628061643</v>
      </c>
      <c r="M13" s="88">
        <v>1.2298359619234711</v>
      </c>
      <c r="N13" s="101">
        <v>46.203083173353889</v>
      </c>
      <c r="O13" s="88">
        <v>2.2354866680144281</v>
      </c>
      <c r="P13" s="101">
        <v>-1.606076454707754</v>
      </c>
      <c r="Q13" s="88">
        <v>2.3400942274175427</v>
      </c>
      <c r="R13" s="101">
        <v>45.870437834230309</v>
      </c>
      <c r="S13" s="88">
        <v>1.5963527536611852</v>
      </c>
      <c r="T13" s="101">
        <v>50.616353730730189</v>
      </c>
      <c r="U13" s="88">
        <v>2.0293626513365122</v>
      </c>
      <c r="V13" s="101">
        <v>4.7459158964998807</v>
      </c>
      <c r="W13" s="88">
        <v>2.3512205232782821</v>
      </c>
      <c r="X13" s="101">
        <v>46.172760166292733</v>
      </c>
      <c r="Y13" s="88">
        <v>1.9565589436817141</v>
      </c>
      <c r="Z13" s="101">
        <v>48.063601743925922</v>
      </c>
      <c r="AA13" s="88">
        <v>1.6039823776229436</v>
      </c>
      <c r="AB13" s="101">
        <v>1.8908415776331893</v>
      </c>
      <c r="AC13" s="88">
        <v>2.341141891088911</v>
      </c>
      <c r="AD13" s="101">
        <v>47.245711724999531</v>
      </c>
      <c r="AE13" s="88">
        <v>1.6434147666725958</v>
      </c>
      <c r="AF13" s="101">
        <v>46.634583123034062</v>
      </c>
      <c r="AG13" s="88">
        <v>1.9275556484147458</v>
      </c>
      <c r="AH13" s="101">
        <v>-0.61112860196546848</v>
      </c>
      <c r="AI13" s="210">
        <v>2.2433013148714571</v>
      </c>
    </row>
    <row r="14" spans="1:37">
      <c r="A14" s="191" t="s">
        <v>64</v>
      </c>
      <c r="B14" s="101">
        <v>33.276937937157577</v>
      </c>
      <c r="C14" s="88">
        <v>0.77321198275487957</v>
      </c>
      <c r="D14" s="101">
        <v>31.525028691138559</v>
      </c>
      <c r="E14" s="88">
        <v>2.0138746355285018</v>
      </c>
      <c r="F14" s="101">
        <v>32.567885503093009</v>
      </c>
      <c r="G14" s="88">
        <v>1.2183384499662975</v>
      </c>
      <c r="H14" s="101">
        <v>34.756026326818599</v>
      </c>
      <c r="I14" s="88">
        <v>1.3651613798242206</v>
      </c>
      <c r="J14" s="101">
        <v>3.2309976356800405</v>
      </c>
      <c r="K14" s="88">
        <v>2.4002711523611993</v>
      </c>
      <c r="L14" s="101">
        <v>33.448408995817474</v>
      </c>
      <c r="M14" s="88">
        <v>0.84965734925525849</v>
      </c>
      <c r="N14" s="101">
        <v>32.134748362386553</v>
      </c>
      <c r="O14" s="88">
        <v>2.5987572401636649</v>
      </c>
      <c r="P14" s="101">
        <v>-1.3136606334309207</v>
      </c>
      <c r="Q14" s="88">
        <v>2.8344388062042882</v>
      </c>
      <c r="R14" s="101">
        <v>33.219093842353558</v>
      </c>
      <c r="S14" s="88">
        <v>0.90068953041727118</v>
      </c>
      <c r="T14" s="101">
        <v>33.083824874499747</v>
      </c>
      <c r="U14" s="88">
        <v>1.6499733886906214</v>
      </c>
      <c r="V14" s="101">
        <v>-0.13526896785381126</v>
      </c>
      <c r="W14" s="88">
        <v>1.8693933451282339</v>
      </c>
      <c r="X14" s="101">
        <v>32.38995573490309</v>
      </c>
      <c r="Y14" s="88">
        <v>1.1182475398405751</v>
      </c>
      <c r="Z14" s="101">
        <v>33.84162577370725</v>
      </c>
      <c r="AA14" s="88">
        <v>1.2881206853632716</v>
      </c>
      <c r="AB14" s="101">
        <v>1.4516700388041599</v>
      </c>
      <c r="AC14" s="88">
        <v>1.8056989677806878</v>
      </c>
      <c r="AD14" s="101">
        <v>32.723271429172023</v>
      </c>
      <c r="AE14" s="88">
        <v>0.82590701352446128</v>
      </c>
      <c r="AF14" s="101">
        <v>36.990016323453723</v>
      </c>
      <c r="AG14" s="88">
        <v>2.9788001904985122</v>
      </c>
      <c r="AH14" s="101">
        <v>4.2667448942817003</v>
      </c>
      <c r="AI14" s="210">
        <v>3.1175526869998151</v>
      </c>
    </row>
    <row r="15" spans="1:37">
      <c r="A15" s="191" t="s">
        <v>76</v>
      </c>
      <c r="B15" s="101">
        <v>38.717386623961602</v>
      </c>
      <c r="C15" s="88">
        <v>0.66521897985387768</v>
      </c>
      <c r="D15" s="101">
        <v>35.190287606475309</v>
      </c>
      <c r="E15" s="88">
        <v>2.7829090365660503</v>
      </c>
      <c r="F15" s="101">
        <v>37.41758086380699</v>
      </c>
      <c r="G15" s="88">
        <v>0.73285437172228363</v>
      </c>
      <c r="H15" s="101">
        <v>42.765044485956771</v>
      </c>
      <c r="I15" s="88">
        <v>1.5068062382924805</v>
      </c>
      <c r="J15" s="101">
        <v>7.5747568794814626</v>
      </c>
      <c r="K15" s="88">
        <v>3.2884282207264812</v>
      </c>
      <c r="L15" s="101">
        <v>42.030812536931563</v>
      </c>
      <c r="M15" s="88">
        <v>1.0451021480054765</v>
      </c>
      <c r="N15" s="101">
        <v>36.408550373198153</v>
      </c>
      <c r="O15" s="88">
        <v>0.82746233321309548</v>
      </c>
      <c r="P15" s="101">
        <v>-5.62226216373341</v>
      </c>
      <c r="Q15" s="88">
        <v>1.3499220270152541</v>
      </c>
      <c r="R15" s="101">
        <v>38.09364613469274</v>
      </c>
      <c r="S15" s="88">
        <v>0.76522567383260198</v>
      </c>
      <c r="T15" s="101">
        <v>40.853135729297172</v>
      </c>
      <c r="U15" s="88">
        <v>1.9186666790820424</v>
      </c>
      <c r="V15" s="101">
        <v>2.7594895946044318</v>
      </c>
      <c r="W15" s="88">
        <v>2.1466356617543862</v>
      </c>
      <c r="X15" s="101">
        <v>37.589642115656808</v>
      </c>
      <c r="Y15" s="88">
        <v>0.92862658770890627</v>
      </c>
      <c r="Z15" s="101">
        <v>40.204884851252302</v>
      </c>
      <c r="AA15" s="88">
        <v>1.1664717580970838</v>
      </c>
      <c r="AB15" s="101">
        <v>2.6152427355954941</v>
      </c>
      <c r="AC15" s="88">
        <v>1.5807673710272425</v>
      </c>
      <c r="AD15" s="101">
        <v>39.844839537698867</v>
      </c>
      <c r="AE15" s="88">
        <v>0.81865002673256859</v>
      </c>
      <c r="AF15" s="101">
        <v>36.92717908295041</v>
      </c>
      <c r="AG15" s="88">
        <v>1.1038084118744149</v>
      </c>
      <c r="AH15" s="101">
        <v>-2.9176604547484573</v>
      </c>
      <c r="AI15" s="210">
        <v>1.34965987927239</v>
      </c>
    </row>
    <row r="16" spans="1:37">
      <c r="A16" s="235" t="s">
        <v>265</v>
      </c>
      <c r="B16" s="101">
        <v>37.224369927834637</v>
      </c>
      <c r="C16" s="88">
        <v>0.95704167009203911</v>
      </c>
      <c r="D16" s="101" t="s">
        <v>28</v>
      </c>
      <c r="E16" s="88" t="s">
        <v>28</v>
      </c>
      <c r="F16" s="101">
        <v>36.827821652199731</v>
      </c>
      <c r="G16" s="88">
        <v>0.99115905322559716</v>
      </c>
      <c r="H16" s="101">
        <v>38.33269848626275</v>
      </c>
      <c r="I16" s="88">
        <v>2.9050738274122461</v>
      </c>
      <c r="J16" s="101" t="s">
        <v>28</v>
      </c>
      <c r="K16" s="88" t="s">
        <v>28</v>
      </c>
      <c r="L16" s="101">
        <v>38.894466961064332</v>
      </c>
      <c r="M16" s="88">
        <v>1.6657224887161663</v>
      </c>
      <c r="N16" s="101">
        <v>36.55254538794869</v>
      </c>
      <c r="O16" s="88">
        <v>1.1259027570297893</v>
      </c>
      <c r="P16" s="101">
        <v>-2.3419215731156413</v>
      </c>
      <c r="Q16" s="88">
        <v>2.0310715094920857</v>
      </c>
      <c r="R16" s="101">
        <v>36.863557923399121</v>
      </c>
      <c r="S16" s="88">
        <v>1.0668901516626723</v>
      </c>
      <c r="T16" s="101">
        <v>38.105453535848767</v>
      </c>
      <c r="U16" s="88">
        <v>3.0191623835558041</v>
      </c>
      <c r="V16" s="101">
        <v>1.2418956124496461</v>
      </c>
      <c r="W16" s="88">
        <v>3.3020867836015109</v>
      </c>
      <c r="X16" s="101">
        <v>37.122548564535421</v>
      </c>
      <c r="Y16" s="88">
        <v>1.4227571862543764</v>
      </c>
      <c r="Z16" s="101">
        <v>36.852574867573459</v>
      </c>
      <c r="AA16" s="88">
        <v>1.5754745491051392</v>
      </c>
      <c r="AB16" s="101">
        <v>-0.26997369696196216</v>
      </c>
      <c r="AC16" s="88">
        <v>2.2996223519112324</v>
      </c>
      <c r="AD16" s="101">
        <v>37.84768463089388</v>
      </c>
      <c r="AE16" s="88">
        <v>1.3814943650661422</v>
      </c>
      <c r="AF16" s="101">
        <v>36.243430381391043</v>
      </c>
      <c r="AG16" s="88">
        <v>1.461200805613581</v>
      </c>
      <c r="AH16" s="101">
        <v>-1.6042542495028371</v>
      </c>
      <c r="AI16" s="210">
        <v>2.0830007594316875</v>
      </c>
    </row>
    <row r="17" spans="1:35">
      <c r="A17" s="191" t="s">
        <v>41</v>
      </c>
      <c r="B17" s="101" t="s">
        <v>25</v>
      </c>
      <c r="C17" s="88" t="s">
        <v>25</v>
      </c>
      <c r="D17" s="101" t="s">
        <v>25</v>
      </c>
      <c r="E17" s="88" t="s">
        <v>25</v>
      </c>
      <c r="F17" s="101" t="s">
        <v>25</v>
      </c>
      <c r="G17" s="88" t="s">
        <v>25</v>
      </c>
      <c r="H17" s="101" t="s">
        <v>25</v>
      </c>
      <c r="I17" s="88" t="s">
        <v>25</v>
      </c>
      <c r="J17" s="101" t="s">
        <v>25</v>
      </c>
      <c r="K17" s="88" t="s">
        <v>25</v>
      </c>
      <c r="L17" s="101" t="s">
        <v>25</v>
      </c>
      <c r="M17" s="88" t="s">
        <v>25</v>
      </c>
      <c r="N17" s="101" t="s">
        <v>25</v>
      </c>
      <c r="O17" s="88" t="s">
        <v>25</v>
      </c>
      <c r="P17" s="101" t="s">
        <v>25</v>
      </c>
      <c r="Q17" s="88" t="s">
        <v>25</v>
      </c>
      <c r="R17" s="101" t="s">
        <v>25</v>
      </c>
      <c r="S17" s="88" t="s">
        <v>25</v>
      </c>
      <c r="T17" s="101" t="s">
        <v>25</v>
      </c>
      <c r="U17" s="88" t="s">
        <v>25</v>
      </c>
      <c r="V17" s="101" t="s">
        <v>25</v>
      </c>
      <c r="W17" s="88" t="s">
        <v>25</v>
      </c>
      <c r="X17" s="101" t="s">
        <v>25</v>
      </c>
      <c r="Y17" s="88" t="s">
        <v>25</v>
      </c>
      <c r="Z17" s="101" t="s">
        <v>25</v>
      </c>
      <c r="AA17" s="88" t="s">
        <v>25</v>
      </c>
      <c r="AB17" s="101" t="s">
        <v>25</v>
      </c>
      <c r="AC17" s="88" t="s">
        <v>25</v>
      </c>
      <c r="AD17" s="101" t="s">
        <v>25</v>
      </c>
      <c r="AE17" s="88" t="s">
        <v>25</v>
      </c>
      <c r="AF17" s="101" t="s">
        <v>25</v>
      </c>
      <c r="AG17" s="88" t="s">
        <v>25</v>
      </c>
      <c r="AH17" s="101" t="s">
        <v>25</v>
      </c>
      <c r="AI17" s="210" t="s">
        <v>25</v>
      </c>
    </row>
    <row r="18" spans="1:35">
      <c r="A18" s="191" t="s">
        <v>79</v>
      </c>
      <c r="B18" s="101">
        <v>92.971206673151769</v>
      </c>
      <c r="C18" s="88">
        <v>0.76209072609324602</v>
      </c>
      <c r="D18" s="101">
        <v>89.178222755049433</v>
      </c>
      <c r="E18" s="88">
        <v>2.8322844837340635</v>
      </c>
      <c r="F18" s="101">
        <v>93.815221701258736</v>
      </c>
      <c r="G18" s="88">
        <v>0.98124288335496823</v>
      </c>
      <c r="H18" s="101">
        <v>93.236637764890787</v>
      </c>
      <c r="I18" s="88">
        <v>0.89684464237120209</v>
      </c>
      <c r="J18" s="101">
        <v>4.0584150098413545</v>
      </c>
      <c r="K18" s="88">
        <v>2.9558305803380347</v>
      </c>
      <c r="L18" s="101">
        <v>93.09065431992174</v>
      </c>
      <c r="M18" s="88">
        <v>0.91395117523957525</v>
      </c>
      <c r="N18" s="101">
        <v>92.467048164727956</v>
      </c>
      <c r="O18" s="88">
        <v>1.1101557977982348</v>
      </c>
      <c r="P18" s="101">
        <v>-0.62360615519378371</v>
      </c>
      <c r="Q18" s="88">
        <v>1.4386281142381536</v>
      </c>
      <c r="R18" s="101">
        <v>92.141416630940967</v>
      </c>
      <c r="S18" s="88">
        <v>1.1076457322371605</v>
      </c>
      <c r="T18" s="101">
        <v>94.209624597348608</v>
      </c>
      <c r="U18" s="88">
        <v>0.93171830183702564</v>
      </c>
      <c r="V18" s="101">
        <v>2.0682079664076412</v>
      </c>
      <c r="W18" s="88">
        <v>1.3751296487589786</v>
      </c>
      <c r="X18" s="101">
        <v>92.969004701785565</v>
      </c>
      <c r="Y18" s="88">
        <v>0.77944829407407423</v>
      </c>
      <c r="Z18" s="101" t="s">
        <v>28</v>
      </c>
      <c r="AA18" s="88" t="s">
        <v>28</v>
      </c>
      <c r="AB18" s="101" t="s">
        <v>28</v>
      </c>
      <c r="AC18" s="88" t="s">
        <v>28</v>
      </c>
      <c r="AD18" s="101">
        <v>93.059594913920918</v>
      </c>
      <c r="AE18" s="88">
        <v>0.81047647473158091</v>
      </c>
      <c r="AF18" s="101">
        <v>93.056722751279267</v>
      </c>
      <c r="AG18" s="88">
        <v>1.9285173908573146</v>
      </c>
      <c r="AH18" s="101">
        <v>-2.8721626416512436E-3</v>
      </c>
      <c r="AI18" s="210">
        <v>2.0111423942711619</v>
      </c>
    </row>
    <row r="19" spans="1:35">
      <c r="A19" s="191" t="s">
        <v>63</v>
      </c>
      <c r="B19" s="101">
        <v>88.029965398408109</v>
      </c>
      <c r="C19" s="88">
        <v>0.8785231120834992</v>
      </c>
      <c r="D19" s="101" t="s">
        <v>5</v>
      </c>
      <c r="E19" s="88" t="s">
        <v>5</v>
      </c>
      <c r="F19" s="101" t="s">
        <v>5</v>
      </c>
      <c r="G19" s="88" t="s">
        <v>5</v>
      </c>
      <c r="H19" s="101">
        <v>88.241092546148536</v>
      </c>
      <c r="I19" s="88">
        <v>0.95362392486895087</v>
      </c>
      <c r="J19" s="101" t="s">
        <v>5</v>
      </c>
      <c r="K19" s="88" t="s">
        <v>5</v>
      </c>
      <c r="L19" s="101">
        <v>87.539221636827904</v>
      </c>
      <c r="M19" s="88">
        <v>1.9305635757638673</v>
      </c>
      <c r="N19" s="101">
        <v>88.728865452552128</v>
      </c>
      <c r="O19" s="88">
        <v>0.94956188220081483</v>
      </c>
      <c r="P19" s="101">
        <v>1.1896438157242244</v>
      </c>
      <c r="Q19" s="88">
        <v>2.1361808308114587</v>
      </c>
      <c r="R19" s="101">
        <v>89.031581563186933</v>
      </c>
      <c r="S19" s="88">
        <v>0.88381778302330083</v>
      </c>
      <c r="T19" s="101">
        <v>84.606915209378542</v>
      </c>
      <c r="U19" s="88">
        <v>3.7522005818697983</v>
      </c>
      <c r="V19" s="101">
        <v>-4.4246663538083908</v>
      </c>
      <c r="W19" s="88">
        <v>3.8429605241650902</v>
      </c>
      <c r="X19" s="101">
        <v>89.909530416143724</v>
      </c>
      <c r="Y19" s="88">
        <v>0.92822023422667277</v>
      </c>
      <c r="Z19" s="101">
        <v>85.427539213347799</v>
      </c>
      <c r="AA19" s="88">
        <v>2.1363946677480947</v>
      </c>
      <c r="AB19" s="101">
        <v>-4.4819912027959248</v>
      </c>
      <c r="AC19" s="88">
        <v>2.3061985619406289</v>
      </c>
      <c r="AD19" s="101">
        <v>88.38652301174244</v>
      </c>
      <c r="AE19" s="88">
        <v>0.9646935352080146</v>
      </c>
      <c r="AF19" s="101" t="s">
        <v>28</v>
      </c>
      <c r="AG19" s="88" t="s">
        <v>28</v>
      </c>
      <c r="AH19" s="101" t="s">
        <v>28</v>
      </c>
      <c r="AI19" s="210" t="s">
        <v>28</v>
      </c>
    </row>
    <row r="20" spans="1:35">
      <c r="A20" s="191" t="s">
        <v>31</v>
      </c>
      <c r="B20" s="101">
        <v>58.170795718374322</v>
      </c>
      <c r="C20" s="88">
        <v>1.784606082273833</v>
      </c>
      <c r="D20" s="101">
        <v>56.784594676716573</v>
      </c>
      <c r="E20" s="88">
        <v>7.3389684906788561</v>
      </c>
      <c r="F20" s="101">
        <v>56.545328711795619</v>
      </c>
      <c r="G20" s="88">
        <v>2.2592849385323195</v>
      </c>
      <c r="H20" s="101">
        <v>61.279650226259797</v>
      </c>
      <c r="I20" s="88">
        <v>4.9288730897504056</v>
      </c>
      <c r="J20" s="101">
        <v>4.4950555495432241</v>
      </c>
      <c r="K20" s="88">
        <v>9.0600439254497545</v>
      </c>
      <c r="L20" s="101">
        <v>50.548322220438607</v>
      </c>
      <c r="M20" s="88">
        <v>1.8010462921033465</v>
      </c>
      <c r="N20" s="101">
        <v>82.647690898062237</v>
      </c>
      <c r="O20" s="88">
        <v>2.5767983505050642</v>
      </c>
      <c r="P20" s="101">
        <v>32.09936867762363</v>
      </c>
      <c r="Q20" s="88">
        <v>3.2301784836971916</v>
      </c>
      <c r="R20" s="101">
        <v>57.883550294739869</v>
      </c>
      <c r="S20" s="88">
        <v>1.8575747742199256</v>
      </c>
      <c r="T20" s="101" t="s">
        <v>28</v>
      </c>
      <c r="U20" s="88" t="s">
        <v>28</v>
      </c>
      <c r="V20" s="101" t="s">
        <v>28</v>
      </c>
      <c r="W20" s="88" t="s">
        <v>28</v>
      </c>
      <c r="X20" s="101">
        <v>58.58714637823779</v>
      </c>
      <c r="Y20" s="88">
        <v>2.231721531627409</v>
      </c>
      <c r="Z20" s="101">
        <v>55.792529329643273</v>
      </c>
      <c r="AA20" s="88">
        <v>3.807792538537885</v>
      </c>
      <c r="AB20" s="101">
        <v>-2.7946170485945174</v>
      </c>
      <c r="AC20" s="88">
        <v>4.7158046095723911</v>
      </c>
      <c r="AD20" s="101">
        <v>58.820366661981829</v>
      </c>
      <c r="AE20" s="88">
        <v>2.0373847871568542</v>
      </c>
      <c r="AF20" s="101">
        <v>53.256821567337582</v>
      </c>
      <c r="AG20" s="88">
        <v>5.3599112018784885</v>
      </c>
      <c r="AH20" s="101">
        <v>-5.5635450946442475</v>
      </c>
      <c r="AI20" s="210">
        <v>6.1032874734408322</v>
      </c>
    </row>
    <row r="21" spans="1:35">
      <c r="A21" s="191" t="s">
        <v>43</v>
      </c>
      <c r="B21" s="101">
        <v>77.955490796917886</v>
      </c>
      <c r="C21" s="88">
        <v>0.8992958931814008</v>
      </c>
      <c r="D21" s="101">
        <v>72.930851335670368</v>
      </c>
      <c r="E21" s="88">
        <v>2.3747123948754423</v>
      </c>
      <c r="F21" s="101">
        <v>77.850967661919555</v>
      </c>
      <c r="G21" s="88">
        <v>1.2376031951716511</v>
      </c>
      <c r="H21" s="101">
        <v>82.21904138800376</v>
      </c>
      <c r="I21" s="88">
        <v>1.3749944958119655</v>
      </c>
      <c r="J21" s="101">
        <v>9.2881900523333911</v>
      </c>
      <c r="K21" s="88">
        <v>2.7211217456416987</v>
      </c>
      <c r="L21" s="101">
        <v>77.696678729324489</v>
      </c>
      <c r="M21" s="88">
        <v>0.91794542369136267</v>
      </c>
      <c r="N21" s="101">
        <v>82.809289633527641</v>
      </c>
      <c r="O21" s="88">
        <v>3.1697508303775019</v>
      </c>
      <c r="P21" s="101">
        <v>5.1126109042031516</v>
      </c>
      <c r="Q21" s="88">
        <v>3.2333796966630506</v>
      </c>
      <c r="R21" s="101">
        <v>78.01855438033266</v>
      </c>
      <c r="S21" s="88">
        <v>0.91756005409256625</v>
      </c>
      <c r="T21" s="101" t="s">
        <v>28</v>
      </c>
      <c r="U21" s="88" t="s">
        <v>28</v>
      </c>
      <c r="V21" s="101" t="s">
        <v>28</v>
      </c>
      <c r="W21" s="88" t="s">
        <v>28</v>
      </c>
      <c r="X21" s="101">
        <v>77.866244997842728</v>
      </c>
      <c r="Y21" s="88">
        <v>0.91434876932685205</v>
      </c>
      <c r="Z21" s="101" t="s">
        <v>28</v>
      </c>
      <c r="AA21" s="88" t="s">
        <v>28</v>
      </c>
      <c r="AB21" s="101" t="s">
        <v>28</v>
      </c>
      <c r="AC21" s="88" t="s">
        <v>28</v>
      </c>
      <c r="AD21" s="101">
        <v>78.251384529754631</v>
      </c>
      <c r="AE21" s="88">
        <v>1.1467173993574831</v>
      </c>
      <c r="AF21" s="101">
        <v>77.457358954917552</v>
      </c>
      <c r="AG21" s="88">
        <v>1.6854821379280374</v>
      </c>
      <c r="AH21" s="101">
        <v>-0.79402557483707881</v>
      </c>
      <c r="AI21" s="210">
        <v>2.1170226932676228</v>
      </c>
    </row>
    <row r="22" spans="1:35">
      <c r="A22" s="191" t="s">
        <v>78</v>
      </c>
      <c r="B22" s="101">
        <v>89.436199452746578</v>
      </c>
      <c r="C22" s="88">
        <v>0.6477993847944169</v>
      </c>
      <c r="D22" s="101">
        <v>85.621828161132527</v>
      </c>
      <c r="E22" s="88">
        <v>2.5195281503735711</v>
      </c>
      <c r="F22" s="101">
        <v>88.258390376413132</v>
      </c>
      <c r="G22" s="88">
        <v>2.0240871217814052</v>
      </c>
      <c r="H22" s="101">
        <v>90.654067681674448</v>
      </c>
      <c r="I22" s="88">
        <v>0.82875513983483973</v>
      </c>
      <c r="J22" s="101">
        <v>5.0322395205419213</v>
      </c>
      <c r="K22" s="88">
        <v>2.706608663319555</v>
      </c>
      <c r="L22" s="101">
        <v>85.348451946069787</v>
      </c>
      <c r="M22" s="88">
        <v>1.187309209865695</v>
      </c>
      <c r="N22" s="101">
        <v>92.433663363303538</v>
      </c>
      <c r="O22" s="88">
        <v>0.82301327522279577</v>
      </c>
      <c r="P22" s="101">
        <v>7.0852114172337508</v>
      </c>
      <c r="Q22" s="88">
        <v>1.4609908920272854</v>
      </c>
      <c r="R22" s="101">
        <v>90.422048127010513</v>
      </c>
      <c r="S22" s="88">
        <v>1.0345612322494493</v>
      </c>
      <c r="T22" s="101">
        <v>88.282301904524843</v>
      </c>
      <c r="U22" s="88">
        <v>1.1516346407354474</v>
      </c>
      <c r="V22" s="101">
        <v>-2.1397462224856696</v>
      </c>
      <c r="W22" s="88">
        <v>1.7262715113668667</v>
      </c>
      <c r="X22" s="101">
        <v>89.382523117358986</v>
      </c>
      <c r="Y22" s="88">
        <v>0.72629388194960132</v>
      </c>
      <c r="Z22" s="101">
        <v>87.036495514626651</v>
      </c>
      <c r="AA22" s="88">
        <v>3.3120715786305519</v>
      </c>
      <c r="AB22" s="101">
        <v>-2.3460276027323346</v>
      </c>
      <c r="AC22" s="88">
        <v>3.4852174347472871</v>
      </c>
      <c r="AD22" s="101">
        <v>89.587042915657051</v>
      </c>
      <c r="AE22" s="88">
        <v>1.194616377556009</v>
      </c>
      <c r="AF22" s="101">
        <v>88.865378001317112</v>
      </c>
      <c r="AG22" s="88">
        <v>1.1718200590789296</v>
      </c>
      <c r="AH22" s="101">
        <v>-0.7216649143399394</v>
      </c>
      <c r="AI22" s="210">
        <v>1.9173513002534719</v>
      </c>
    </row>
    <row r="23" spans="1:35">
      <c r="A23" s="234" t="s">
        <v>47</v>
      </c>
      <c r="B23" s="101">
        <v>20.675485522842219</v>
      </c>
      <c r="C23" s="88">
        <v>1.0082339396322348</v>
      </c>
      <c r="D23" s="101">
        <v>19.730632613966971</v>
      </c>
      <c r="E23" s="88">
        <v>1.7816328878256267</v>
      </c>
      <c r="F23" s="101">
        <v>21.388044474586899</v>
      </c>
      <c r="G23" s="88">
        <v>1.4726398655633797</v>
      </c>
      <c r="H23" s="101">
        <v>23.018780552535191</v>
      </c>
      <c r="I23" s="88">
        <v>3.3244936934059393</v>
      </c>
      <c r="J23" s="101">
        <v>3.2881479385682191</v>
      </c>
      <c r="K23" s="88">
        <v>3.7057278867384968</v>
      </c>
      <c r="L23" s="101">
        <v>18.016347597581021</v>
      </c>
      <c r="M23" s="88">
        <v>1.1764117744245068</v>
      </c>
      <c r="N23" s="101">
        <v>30.228051465073889</v>
      </c>
      <c r="O23" s="88">
        <v>2.4365724885018656</v>
      </c>
      <c r="P23" s="101">
        <v>12.211703867492869</v>
      </c>
      <c r="Q23" s="88">
        <v>2.7291618396274875</v>
      </c>
      <c r="R23" s="101">
        <v>21.21844060542028</v>
      </c>
      <c r="S23" s="88">
        <v>1.074958973233382</v>
      </c>
      <c r="T23" s="101">
        <v>22.616588934932711</v>
      </c>
      <c r="U23" s="88">
        <v>4.2682293557489217</v>
      </c>
      <c r="V23" s="101">
        <v>1.3981483295124306</v>
      </c>
      <c r="W23" s="88">
        <v>4.375157222111147</v>
      </c>
      <c r="X23" s="101">
        <v>21.630283064647859</v>
      </c>
      <c r="Y23" s="88">
        <v>1.2175472036428547</v>
      </c>
      <c r="Z23" s="101">
        <v>20.35232186050245</v>
      </c>
      <c r="AA23" s="88">
        <v>1.7102738644588569</v>
      </c>
      <c r="AB23" s="101">
        <v>-1.2779612041454094</v>
      </c>
      <c r="AC23" s="88">
        <v>2.003535868337369</v>
      </c>
      <c r="AD23" s="101">
        <v>22.965810380994171</v>
      </c>
      <c r="AE23" s="88">
        <v>1.4126774781970897</v>
      </c>
      <c r="AF23" s="101">
        <v>17.56889511533598</v>
      </c>
      <c r="AG23" s="88">
        <v>1.8848660503974477</v>
      </c>
      <c r="AH23" s="101">
        <v>-5.3969152656581905</v>
      </c>
      <c r="AI23" s="210">
        <v>2.52593744793904</v>
      </c>
    </row>
    <row r="24" spans="1:35">
      <c r="A24" s="191" t="s">
        <v>36</v>
      </c>
      <c r="B24" s="101">
        <v>77.306602421207913</v>
      </c>
      <c r="C24" s="88">
        <v>0.8761368177363188</v>
      </c>
      <c r="D24" s="101">
        <v>73.655604977422513</v>
      </c>
      <c r="E24" s="88">
        <v>1.5405189032382067</v>
      </c>
      <c r="F24" s="101">
        <v>78.030799545119578</v>
      </c>
      <c r="G24" s="88">
        <v>1.2362887547636887</v>
      </c>
      <c r="H24" s="101">
        <v>81.726705857675014</v>
      </c>
      <c r="I24" s="88">
        <v>1.9614047253722129</v>
      </c>
      <c r="J24" s="101">
        <v>8.0711008802525015</v>
      </c>
      <c r="K24" s="88">
        <v>2.4866036553775972</v>
      </c>
      <c r="L24" s="101">
        <v>77.238003347972636</v>
      </c>
      <c r="M24" s="88">
        <v>0.89421296739474476</v>
      </c>
      <c r="N24" s="101">
        <v>78.810671413108196</v>
      </c>
      <c r="O24" s="88">
        <v>4.0058382975328826</v>
      </c>
      <c r="P24" s="101">
        <v>1.5726680651355593</v>
      </c>
      <c r="Q24" s="88">
        <v>4.0421117418009898</v>
      </c>
      <c r="R24" s="101">
        <v>77.60166600594664</v>
      </c>
      <c r="S24" s="88">
        <v>0.88843749250644832</v>
      </c>
      <c r="T24" s="101">
        <v>70.368292610776123</v>
      </c>
      <c r="U24" s="88">
        <v>4.6327585943012997</v>
      </c>
      <c r="V24" s="101">
        <v>-7.233373395170517</v>
      </c>
      <c r="W24" s="88">
        <v>4.695478161471951</v>
      </c>
      <c r="X24" s="101">
        <v>77.197479318275626</v>
      </c>
      <c r="Y24" s="88">
        <v>0.8827360460833551</v>
      </c>
      <c r="Z24" s="101" t="s">
        <v>28</v>
      </c>
      <c r="AA24" s="88" t="s">
        <v>28</v>
      </c>
      <c r="AB24" s="101" t="s">
        <v>28</v>
      </c>
      <c r="AC24" s="88" t="s">
        <v>28</v>
      </c>
      <c r="AD24" s="101">
        <v>78.070010459131154</v>
      </c>
      <c r="AE24" s="88">
        <v>1.0451325162825806</v>
      </c>
      <c r="AF24" s="101">
        <v>75.793067420870102</v>
      </c>
      <c r="AG24" s="88">
        <v>1.5442774312245504</v>
      </c>
      <c r="AH24" s="101">
        <v>-2.2769430382610523</v>
      </c>
      <c r="AI24" s="210">
        <v>1.8274930732800019</v>
      </c>
    </row>
    <row r="25" spans="1:35">
      <c r="A25" s="191" t="s">
        <v>53</v>
      </c>
      <c r="B25" s="101">
        <v>36.406842767861519</v>
      </c>
      <c r="C25" s="88">
        <v>1.0332007911186554</v>
      </c>
      <c r="D25" s="101">
        <v>29.191417918236681</v>
      </c>
      <c r="E25" s="88">
        <v>4.1644429233858311</v>
      </c>
      <c r="F25" s="101">
        <v>36.479873045229397</v>
      </c>
      <c r="G25" s="88">
        <v>1.3075631468486268</v>
      </c>
      <c r="H25" s="101">
        <v>38.779241512224772</v>
      </c>
      <c r="I25" s="88">
        <v>2.0485779140639315</v>
      </c>
      <c r="J25" s="101">
        <v>9.5878235939880909</v>
      </c>
      <c r="K25" s="88">
        <v>4.6329690383686088</v>
      </c>
      <c r="L25" s="101">
        <v>36.868034611285317</v>
      </c>
      <c r="M25" s="88">
        <v>1.0681246580948471</v>
      </c>
      <c r="N25" s="101">
        <v>28.721172886344451</v>
      </c>
      <c r="O25" s="88">
        <v>3.6017739454943056</v>
      </c>
      <c r="P25" s="101">
        <v>-8.1468617249408659</v>
      </c>
      <c r="Q25" s="88">
        <v>3.813031569669687</v>
      </c>
      <c r="R25" s="101">
        <v>36.135751720143027</v>
      </c>
      <c r="S25" s="88">
        <v>1.0682506957528695</v>
      </c>
      <c r="T25" s="101" t="s">
        <v>28</v>
      </c>
      <c r="U25" s="88" t="s">
        <v>28</v>
      </c>
      <c r="V25" s="101" t="s">
        <v>28</v>
      </c>
      <c r="W25" s="88" t="s">
        <v>28</v>
      </c>
      <c r="X25" s="101">
        <v>35.849166502770871</v>
      </c>
      <c r="Y25" s="88">
        <v>1.1360479142052602</v>
      </c>
      <c r="Z25" s="101">
        <v>39.152206003352077</v>
      </c>
      <c r="AA25" s="88">
        <v>2.1848407267910988</v>
      </c>
      <c r="AB25" s="101">
        <v>3.3030395005812068</v>
      </c>
      <c r="AC25" s="88">
        <v>2.4064935134055685</v>
      </c>
      <c r="AD25" s="101">
        <v>36.05196208054501</v>
      </c>
      <c r="AE25" s="88">
        <v>1.3727568301800428</v>
      </c>
      <c r="AF25" s="101">
        <v>37.192230627706287</v>
      </c>
      <c r="AG25" s="88">
        <v>2.1159489961983442</v>
      </c>
      <c r="AH25" s="101">
        <v>1.140268547161277</v>
      </c>
      <c r="AI25" s="210">
        <v>2.734361106363985</v>
      </c>
    </row>
    <row r="26" spans="1:35">
      <c r="A26" s="191" t="s">
        <v>71</v>
      </c>
      <c r="B26" s="101" t="s">
        <v>6</v>
      </c>
      <c r="C26" s="88" t="s">
        <v>6</v>
      </c>
      <c r="D26" s="101" t="s">
        <v>6</v>
      </c>
      <c r="E26" s="88" t="s">
        <v>6</v>
      </c>
      <c r="F26" s="101" t="s">
        <v>6</v>
      </c>
      <c r="G26" s="88" t="s">
        <v>6</v>
      </c>
      <c r="H26" s="101" t="s">
        <v>6</v>
      </c>
      <c r="I26" s="88" t="s">
        <v>6</v>
      </c>
      <c r="J26" s="101" t="s">
        <v>6</v>
      </c>
      <c r="K26" s="88" t="s">
        <v>6</v>
      </c>
      <c r="L26" s="101" t="s">
        <v>6</v>
      </c>
      <c r="M26" s="88" t="s">
        <v>6</v>
      </c>
      <c r="N26" s="101" t="s">
        <v>6</v>
      </c>
      <c r="O26" s="88" t="s">
        <v>6</v>
      </c>
      <c r="P26" s="101" t="s">
        <v>6</v>
      </c>
      <c r="Q26" s="88" t="s">
        <v>6</v>
      </c>
      <c r="R26" s="101" t="s">
        <v>6</v>
      </c>
      <c r="S26" s="88" t="s">
        <v>6</v>
      </c>
      <c r="T26" s="101" t="s">
        <v>6</v>
      </c>
      <c r="U26" s="88" t="s">
        <v>6</v>
      </c>
      <c r="V26" s="101" t="s">
        <v>6</v>
      </c>
      <c r="W26" s="88" t="s">
        <v>6</v>
      </c>
      <c r="X26" s="101" t="s">
        <v>6</v>
      </c>
      <c r="Y26" s="88" t="s">
        <v>6</v>
      </c>
      <c r="Z26" s="101" t="s">
        <v>6</v>
      </c>
      <c r="AA26" s="88" t="s">
        <v>6</v>
      </c>
      <c r="AB26" s="101" t="s">
        <v>6</v>
      </c>
      <c r="AC26" s="88" t="s">
        <v>6</v>
      </c>
      <c r="AD26" s="101" t="s">
        <v>6</v>
      </c>
      <c r="AE26" s="88" t="s">
        <v>6</v>
      </c>
      <c r="AF26" s="101" t="s">
        <v>6</v>
      </c>
      <c r="AG26" s="88" t="s">
        <v>6</v>
      </c>
      <c r="AH26" s="101" t="s">
        <v>6</v>
      </c>
      <c r="AI26" s="210" t="s">
        <v>6</v>
      </c>
    </row>
    <row r="27" spans="1:35">
      <c r="A27" s="191" t="s">
        <v>39</v>
      </c>
      <c r="B27" s="101">
        <v>86.650409713570696</v>
      </c>
      <c r="C27" s="88">
        <v>1.0557568075488062</v>
      </c>
      <c r="D27" s="101">
        <v>84.952903720150417</v>
      </c>
      <c r="E27" s="88">
        <v>1.8882158188440754</v>
      </c>
      <c r="F27" s="101">
        <v>88.065919360076506</v>
      </c>
      <c r="G27" s="88">
        <v>1.759583303690134</v>
      </c>
      <c r="H27" s="101">
        <v>89.90351404286308</v>
      </c>
      <c r="I27" s="88">
        <v>1.0274076742343736</v>
      </c>
      <c r="J27" s="101">
        <v>4.950610322712663</v>
      </c>
      <c r="K27" s="88">
        <v>2.1522414426705341</v>
      </c>
      <c r="L27" s="101">
        <v>86.668665811663459</v>
      </c>
      <c r="M27" s="88">
        <v>1.1702063629611792</v>
      </c>
      <c r="N27" s="101">
        <v>91.084297747064824</v>
      </c>
      <c r="O27" s="88">
        <v>1.9514063756782103</v>
      </c>
      <c r="P27" s="101">
        <v>4.4156319354013647</v>
      </c>
      <c r="Q27" s="88">
        <v>2.2728535627112842</v>
      </c>
      <c r="R27" s="101">
        <v>87.104047403022889</v>
      </c>
      <c r="S27" s="88">
        <v>1.1313175257468555</v>
      </c>
      <c r="T27" s="101">
        <v>84.764813643083343</v>
      </c>
      <c r="U27" s="88">
        <v>3.5358531915050899</v>
      </c>
      <c r="V27" s="101">
        <v>-2.3392337599395461</v>
      </c>
      <c r="W27" s="88">
        <v>3.658506108179945</v>
      </c>
      <c r="X27" s="101">
        <v>86.89320569458252</v>
      </c>
      <c r="Y27" s="88">
        <v>1.1177011767112559</v>
      </c>
      <c r="Z27" s="101" t="s">
        <v>28</v>
      </c>
      <c r="AA27" s="88" t="s">
        <v>28</v>
      </c>
      <c r="AB27" s="101" t="s">
        <v>28</v>
      </c>
      <c r="AC27" s="88" t="s">
        <v>28</v>
      </c>
      <c r="AD27" s="101">
        <v>86.970119267424948</v>
      </c>
      <c r="AE27" s="88">
        <v>1.1013028604128294</v>
      </c>
      <c r="AF27" s="101" t="s">
        <v>28</v>
      </c>
      <c r="AG27" s="88" t="s">
        <v>28</v>
      </c>
      <c r="AH27" s="101" t="s">
        <v>28</v>
      </c>
      <c r="AI27" s="210" t="s">
        <v>28</v>
      </c>
    </row>
    <row r="28" spans="1:35">
      <c r="A28" s="191" t="s">
        <v>44</v>
      </c>
      <c r="B28" s="101">
        <v>77.036722772338081</v>
      </c>
      <c r="C28" s="88">
        <v>1.0303925570771124</v>
      </c>
      <c r="D28" s="101">
        <v>74.074048495428443</v>
      </c>
      <c r="E28" s="88">
        <v>2.9608159419809743</v>
      </c>
      <c r="F28" s="101">
        <v>76.098672732089796</v>
      </c>
      <c r="G28" s="88">
        <v>1.2266437926058849</v>
      </c>
      <c r="H28" s="101">
        <v>82.429183553088052</v>
      </c>
      <c r="I28" s="88">
        <v>1.9920160723732694</v>
      </c>
      <c r="J28" s="101">
        <v>8.3551350576596093</v>
      </c>
      <c r="K28" s="88">
        <v>3.2575581664741105</v>
      </c>
      <c r="L28" s="101">
        <v>76.91730651373237</v>
      </c>
      <c r="M28" s="88">
        <v>1.0898007559696863</v>
      </c>
      <c r="N28" s="101" t="s">
        <v>28</v>
      </c>
      <c r="O28" s="88" t="s">
        <v>28</v>
      </c>
      <c r="P28" s="101" t="s">
        <v>28</v>
      </c>
      <c r="Q28" s="88" t="s">
        <v>28</v>
      </c>
      <c r="R28" s="101">
        <v>77.112529287252826</v>
      </c>
      <c r="S28" s="88">
        <v>1.0206666502711357</v>
      </c>
      <c r="T28" s="101">
        <v>75.773765841647304</v>
      </c>
      <c r="U28" s="88">
        <v>7.1633409050543042</v>
      </c>
      <c r="V28" s="101">
        <v>-1.3387634456055224</v>
      </c>
      <c r="W28" s="88">
        <v>7.4042977754183381</v>
      </c>
      <c r="X28" s="101">
        <v>76.969502352408341</v>
      </c>
      <c r="Y28" s="88">
        <v>1.0809161888053307</v>
      </c>
      <c r="Z28" s="101" t="s">
        <v>28</v>
      </c>
      <c r="AA28" s="88" t="s">
        <v>28</v>
      </c>
      <c r="AB28" s="101" t="s">
        <v>28</v>
      </c>
      <c r="AC28" s="88" t="s">
        <v>28</v>
      </c>
      <c r="AD28" s="101">
        <v>76.373957829691534</v>
      </c>
      <c r="AE28" s="88">
        <v>1.1637724989698262</v>
      </c>
      <c r="AF28" s="101">
        <v>82.01014639015311</v>
      </c>
      <c r="AG28" s="88">
        <v>2.912134922548089</v>
      </c>
      <c r="AH28" s="101">
        <v>5.6361885604615765</v>
      </c>
      <c r="AI28" s="210">
        <v>3.1704265884844589</v>
      </c>
    </row>
    <row r="29" spans="1:35">
      <c r="A29" s="191" t="s">
        <v>72</v>
      </c>
      <c r="B29" s="101">
        <v>88.728664605037949</v>
      </c>
      <c r="C29" s="88">
        <v>0.96320398137350038</v>
      </c>
      <c r="D29" s="101">
        <v>84.894382102690614</v>
      </c>
      <c r="E29" s="88">
        <v>1.9047869457876025</v>
      </c>
      <c r="F29" s="101">
        <v>91.039142633985776</v>
      </c>
      <c r="G29" s="88">
        <v>1.5168185514280434</v>
      </c>
      <c r="H29" s="101" t="s">
        <v>28</v>
      </c>
      <c r="I29" s="88" t="s">
        <v>28</v>
      </c>
      <c r="J29" s="101" t="s">
        <v>28</v>
      </c>
      <c r="K29" s="88" t="s">
        <v>28</v>
      </c>
      <c r="L29" s="101">
        <v>89.362588649052896</v>
      </c>
      <c r="M29" s="88">
        <v>1.0352668437452268</v>
      </c>
      <c r="N29" s="101" t="s">
        <v>28</v>
      </c>
      <c r="O29" s="88" t="s">
        <v>28</v>
      </c>
      <c r="P29" s="101" t="s">
        <v>28</v>
      </c>
      <c r="Q29" s="88" t="s">
        <v>28</v>
      </c>
      <c r="R29" s="101">
        <v>89.738364623788499</v>
      </c>
      <c r="S29" s="88">
        <v>1.1205808716968575</v>
      </c>
      <c r="T29" s="101" t="s">
        <v>28</v>
      </c>
      <c r="U29" s="88" t="s">
        <v>28</v>
      </c>
      <c r="V29" s="101" t="s">
        <v>28</v>
      </c>
      <c r="W29" s="88" t="s">
        <v>28</v>
      </c>
      <c r="X29" s="101">
        <v>89.586729197093746</v>
      </c>
      <c r="Y29" s="88">
        <v>1.3954317987891076</v>
      </c>
      <c r="Z29" s="101">
        <v>90.582666155954399</v>
      </c>
      <c r="AA29" s="88">
        <v>1.6520193282494549</v>
      </c>
      <c r="AB29" s="101">
        <v>0.99593695886065348</v>
      </c>
      <c r="AC29" s="88">
        <v>2.175567215722213</v>
      </c>
      <c r="AD29" s="101">
        <v>90.369613605763547</v>
      </c>
      <c r="AE29" s="88">
        <v>1.3893866978875826</v>
      </c>
      <c r="AF29" s="101">
        <v>89.74106832564577</v>
      </c>
      <c r="AG29" s="88">
        <v>1.5487566572659204</v>
      </c>
      <c r="AH29" s="101">
        <v>-0.62854528011777688</v>
      </c>
      <c r="AI29" s="210">
        <v>2.0481808742399368</v>
      </c>
    </row>
    <row r="30" spans="1:35">
      <c r="A30" s="191" t="s">
        <v>59</v>
      </c>
      <c r="B30" s="101">
        <v>68.190535173262603</v>
      </c>
      <c r="C30" s="88">
        <v>0.96315566361334859</v>
      </c>
      <c r="D30" s="101">
        <v>61.935574878359532</v>
      </c>
      <c r="E30" s="88">
        <v>3.249391351898181</v>
      </c>
      <c r="F30" s="101">
        <v>67.577829054419567</v>
      </c>
      <c r="G30" s="88">
        <v>1.2084836491290121</v>
      </c>
      <c r="H30" s="101">
        <v>72.700173776173841</v>
      </c>
      <c r="I30" s="88">
        <v>2.0478751680175109</v>
      </c>
      <c r="J30" s="101">
        <v>10.764598897814309</v>
      </c>
      <c r="K30" s="88">
        <v>3.8135278747521424</v>
      </c>
      <c r="L30" s="101">
        <v>68.37329269283542</v>
      </c>
      <c r="M30" s="88">
        <v>1.0016070267309269</v>
      </c>
      <c r="N30" s="101">
        <v>59.75251798054034</v>
      </c>
      <c r="O30" s="88">
        <v>3.7532161237951027</v>
      </c>
      <c r="P30" s="101">
        <v>-8.6207747122950806</v>
      </c>
      <c r="Q30" s="88">
        <v>3.8871505388498337</v>
      </c>
      <c r="R30" s="101">
        <v>68.237966223233499</v>
      </c>
      <c r="S30" s="88">
        <v>1.0024158455511334</v>
      </c>
      <c r="T30" s="101">
        <v>65.082731579012147</v>
      </c>
      <c r="U30" s="88">
        <v>4.3760050946714433</v>
      </c>
      <c r="V30" s="101">
        <v>-3.1552346442213519</v>
      </c>
      <c r="W30" s="88">
        <v>4.5009446818938113</v>
      </c>
      <c r="X30" s="101">
        <v>68.183723393541101</v>
      </c>
      <c r="Y30" s="88">
        <v>1.2111413168292733</v>
      </c>
      <c r="Z30" s="101">
        <v>67.62766468639407</v>
      </c>
      <c r="AA30" s="88">
        <v>1.7609858415470272</v>
      </c>
      <c r="AB30" s="101">
        <v>-0.55605870714703087</v>
      </c>
      <c r="AC30" s="88">
        <v>2.150265046424424</v>
      </c>
      <c r="AD30" s="101">
        <v>67.690474879172186</v>
      </c>
      <c r="AE30" s="88">
        <v>1.3156887850537564</v>
      </c>
      <c r="AF30" s="101">
        <v>68.420249083273987</v>
      </c>
      <c r="AG30" s="88">
        <v>1.6325304742731808</v>
      </c>
      <c r="AH30" s="101">
        <v>0.72977420410180116</v>
      </c>
      <c r="AI30" s="210">
        <v>2.1589643619037622</v>
      </c>
    </row>
    <row r="31" spans="1:35">
      <c r="A31" s="191" t="s">
        <v>70</v>
      </c>
      <c r="B31" s="101">
        <v>84.233557162115702</v>
      </c>
      <c r="C31" s="88">
        <v>0.94973397110689173</v>
      </c>
      <c r="D31" s="101" t="s">
        <v>28</v>
      </c>
      <c r="E31" s="88" t="s">
        <v>28</v>
      </c>
      <c r="F31" s="101">
        <v>84.711919804045394</v>
      </c>
      <c r="G31" s="88">
        <v>1.124559947223559</v>
      </c>
      <c r="H31" s="101">
        <v>85.397394109177824</v>
      </c>
      <c r="I31" s="88">
        <v>1.8734451147153819</v>
      </c>
      <c r="J31" s="101" t="s">
        <v>28</v>
      </c>
      <c r="K31" s="88" t="s">
        <v>28</v>
      </c>
      <c r="L31" s="101" t="s">
        <v>25</v>
      </c>
      <c r="M31" s="88" t="s">
        <v>25</v>
      </c>
      <c r="N31" s="101" t="s">
        <v>25</v>
      </c>
      <c r="O31" s="88" t="s">
        <v>25</v>
      </c>
      <c r="P31" s="101" t="s">
        <v>25</v>
      </c>
      <c r="Q31" s="88" t="s">
        <v>25</v>
      </c>
      <c r="R31" s="101">
        <v>85.111927195526121</v>
      </c>
      <c r="S31" s="88">
        <v>1.3036371668190541</v>
      </c>
      <c r="T31" s="101">
        <v>83.096073797789629</v>
      </c>
      <c r="U31" s="88">
        <v>1.7376991046468155</v>
      </c>
      <c r="V31" s="101">
        <v>-2.0158533977364925</v>
      </c>
      <c r="W31" s="88">
        <v>2.2439197842429532</v>
      </c>
      <c r="X31" s="101">
        <v>84.192601376988364</v>
      </c>
      <c r="Y31" s="88">
        <v>1.2303117920689084</v>
      </c>
      <c r="Z31" s="101">
        <v>85.48324940793907</v>
      </c>
      <c r="AA31" s="88">
        <v>1.613916107531957</v>
      </c>
      <c r="AB31" s="101">
        <v>1.290648030950706</v>
      </c>
      <c r="AC31" s="88">
        <v>2.3196890694218761</v>
      </c>
      <c r="AD31" s="101">
        <v>84.449830885373686</v>
      </c>
      <c r="AE31" s="88">
        <v>1.5145547978951268</v>
      </c>
      <c r="AF31" s="101">
        <v>83.941748491709859</v>
      </c>
      <c r="AG31" s="88">
        <v>1.583671799845987</v>
      </c>
      <c r="AH31" s="101">
        <v>-0.50808239366382679</v>
      </c>
      <c r="AI31" s="210">
        <v>2.3805825212332912</v>
      </c>
    </row>
    <row r="32" spans="1:35">
      <c r="A32" s="191" t="s">
        <v>56</v>
      </c>
      <c r="B32" s="101">
        <v>54.779492888357723</v>
      </c>
      <c r="C32" s="88">
        <v>1.039731224977027</v>
      </c>
      <c r="D32" s="101" t="s">
        <v>28</v>
      </c>
      <c r="E32" s="88" t="s">
        <v>28</v>
      </c>
      <c r="F32" s="101">
        <v>53.168075404252427</v>
      </c>
      <c r="G32" s="88">
        <v>1.7762465436479951</v>
      </c>
      <c r="H32" s="101">
        <v>55.562883627917678</v>
      </c>
      <c r="I32" s="88">
        <v>1.2575124159080266</v>
      </c>
      <c r="J32" s="101" t="s">
        <v>28</v>
      </c>
      <c r="K32" s="88" t="s">
        <v>28</v>
      </c>
      <c r="L32" s="101">
        <v>56.339083178242483</v>
      </c>
      <c r="M32" s="88">
        <v>1.0843237010707927</v>
      </c>
      <c r="N32" s="101">
        <v>43.328463614569422</v>
      </c>
      <c r="O32" s="88">
        <v>3.5541123500088347</v>
      </c>
      <c r="P32" s="101">
        <v>-13.01061956367306</v>
      </c>
      <c r="Q32" s="88">
        <v>3.7711586324723463</v>
      </c>
      <c r="R32" s="101">
        <v>55.01095686961466</v>
      </c>
      <c r="S32" s="88">
        <v>1.0672322826923351</v>
      </c>
      <c r="T32" s="101">
        <v>54.033190170756761</v>
      </c>
      <c r="U32" s="88">
        <v>5.1805118643663004</v>
      </c>
      <c r="V32" s="101">
        <v>-0.97776669885789858</v>
      </c>
      <c r="W32" s="88">
        <v>5.3242047288989758</v>
      </c>
      <c r="X32" s="101">
        <v>54.86486122978399</v>
      </c>
      <c r="Y32" s="88">
        <v>1.0603478538609579</v>
      </c>
      <c r="Z32" s="101" t="s">
        <v>28</v>
      </c>
      <c r="AA32" s="88" t="s">
        <v>28</v>
      </c>
      <c r="AB32" s="101" t="s">
        <v>28</v>
      </c>
      <c r="AC32" s="88" t="s">
        <v>28</v>
      </c>
      <c r="AD32" s="101">
        <v>55.494799510644</v>
      </c>
      <c r="AE32" s="88">
        <v>1.1021318399250444</v>
      </c>
      <c r="AF32" s="101">
        <v>48.992665604849464</v>
      </c>
      <c r="AG32" s="88">
        <v>3.7444383810108848</v>
      </c>
      <c r="AH32" s="101">
        <v>-6.5021339057945369</v>
      </c>
      <c r="AI32" s="210">
        <v>3.8797784205510353</v>
      </c>
    </row>
    <row r="33" spans="1:35">
      <c r="A33" s="191" t="s">
        <v>319</v>
      </c>
      <c r="B33" s="101">
        <v>85.340630732076733</v>
      </c>
      <c r="C33" s="88">
        <v>1.0406942742163769</v>
      </c>
      <c r="D33" s="101">
        <v>84.651752148479346</v>
      </c>
      <c r="E33" s="88">
        <v>3.9825570353038713</v>
      </c>
      <c r="F33" s="101">
        <v>86.200810480086815</v>
      </c>
      <c r="G33" s="88">
        <v>1.5020423083227166</v>
      </c>
      <c r="H33" s="101">
        <v>85.210332280550148</v>
      </c>
      <c r="I33" s="88">
        <v>1.2406552678802336</v>
      </c>
      <c r="J33" s="101">
        <v>0.55858013207080148</v>
      </c>
      <c r="K33" s="88">
        <v>4.079029472696778</v>
      </c>
      <c r="L33" s="101">
        <v>85.61122815625734</v>
      </c>
      <c r="M33" s="88">
        <v>1.1610537252271194</v>
      </c>
      <c r="N33" s="101">
        <v>85.990927122892515</v>
      </c>
      <c r="O33" s="88">
        <v>2.7927237166360843</v>
      </c>
      <c r="P33" s="101">
        <v>0.37969896663517488</v>
      </c>
      <c r="Q33" s="88">
        <v>3.0258024411357627</v>
      </c>
      <c r="R33" s="101">
        <v>84.963469333033316</v>
      </c>
      <c r="S33" s="88">
        <v>1.7433151386464356</v>
      </c>
      <c r="T33" s="101">
        <v>85.926143159488689</v>
      </c>
      <c r="U33" s="88">
        <v>1.356185771429687</v>
      </c>
      <c r="V33" s="101">
        <v>0.96267382645537225</v>
      </c>
      <c r="W33" s="88">
        <v>2.2282952516866525</v>
      </c>
      <c r="X33" s="101">
        <v>85.507475521836483</v>
      </c>
      <c r="Y33" s="88">
        <v>1.195977245191429</v>
      </c>
      <c r="Z33" s="101">
        <v>86.758100469428015</v>
      </c>
      <c r="AA33" s="88">
        <v>2.3516046478938093</v>
      </c>
      <c r="AB33" s="101">
        <v>1.2506249475915325</v>
      </c>
      <c r="AC33" s="88">
        <v>2.6996085836254302</v>
      </c>
      <c r="AD33" s="101">
        <v>85.049288276709589</v>
      </c>
      <c r="AE33" s="88">
        <v>1.2357745739575206</v>
      </c>
      <c r="AF33" s="101">
        <v>88.858767888506108</v>
      </c>
      <c r="AG33" s="88">
        <v>2.4918692061554748</v>
      </c>
      <c r="AH33" s="101">
        <v>3.8094796117965188</v>
      </c>
      <c r="AI33" s="210">
        <v>2.9043089651220959</v>
      </c>
    </row>
    <row r="34" spans="1:35">
      <c r="A34" s="191" t="s">
        <v>54</v>
      </c>
      <c r="B34" s="101">
        <v>74.023991173213744</v>
      </c>
      <c r="C34" s="88">
        <v>0.93364621692083949</v>
      </c>
      <c r="D34" s="101">
        <v>71.331448101199086</v>
      </c>
      <c r="E34" s="88">
        <v>1.4542987541840373</v>
      </c>
      <c r="F34" s="101">
        <v>75.532162813667142</v>
      </c>
      <c r="G34" s="88">
        <v>1.7176330968995641</v>
      </c>
      <c r="H34" s="101">
        <v>77.954509435019389</v>
      </c>
      <c r="I34" s="88">
        <v>1.5437463342536013</v>
      </c>
      <c r="J34" s="101">
        <v>6.6230613338203028</v>
      </c>
      <c r="K34" s="88">
        <v>2.1063786237534305</v>
      </c>
      <c r="L34" s="101">
        <v>74.014012457303792</v>
      </c>
      <c r="M34" s="88">
        <v>0.940116693874684</v>
      </c>
      <c r="N34" s="101">
        <v>75.083436385840685</v>
      </c>
      <c r="O34" s="88">
        <v>1.7309071211743803</v>
      </c>
      <c r="P34" s="101">
        <v>1.0694239285368923</v>
      </c>
      <c r="Q34" s="88">
        <v>1.8511186879420902</v>
      </c>
      <c r="R34" s="101">
        <v>73.631357637877571</v>
      </c>
      <c r="S34" s="88">
        <v>0.99766252410630896</v>
      </c>
      <c r="T34" s="101">
        <v>77.707690884504146</v>
      </c>
      <c r="U34" s="88">
        <v>3.1696242737464821</v>
      </c>
      <c r="V34" s="101">
        <v>4.0763332466265751</v>
      </c>
      <c r="W34" s="88">
        <v>3.4458648747125267</v>
      </c>
      <c r="X34" s="101">
        <v>73.683381949908011</v>
      </c>
      <c r="Y34" s="88">
        <v>0.94701025103756908</v>
      </c>
      <c r="Z34" s="101">
        <v>81.090702892924028</v>
      </c>
      <c r="AA34" s="88">
        <v>2.5018930662648615</v>
      </c>
      <c r="AB34" s="101">
        <v>7.4073209430160176</v>
      </c>
      <c r="AC34" s="88">
        <v>2.5790757621994715</v>
      </c>
      <c r="AD34" s="101">
        <v>74.222292217112766</v>
      </c>
      <c r="AE34" s="88">
        <v>0.92946714576595013</v>
      </c>
      <c r="AF34" s="101" t="s">
        <v>28</v>
      </c>
      <c r="AG34" s="88" t="s">
        <v>28</v>
      </c>
      <c r="AH34" s="101" t="s">
        <v>28</v>
      </c>
      <c r="AI34" s="210" t="s">
        <v>28</v>
      </c>
    </row>
    <row r="35" spans="1:35">
      <c r="A35" s="191" t="s">
        <v>69</v>
      </c>
      <c r="B35" s="101">
        <v>81.580068455658818</v>
      </c>
      <c r="C35" s="88">
        <v>1.4413437266619105</v>
      </c>
      <c r="D35" s="101">
        <v>82.658104528343841</v>
      </c>
      <c r="E35" s="88">
        <v>4.3661214088096454</v>
      </c>
      <c r="F35" s="101">
        <v>78.274134426242426</v>
      </c>
      <c r="G35" s="88">
        <v>2.5905774602617946</v>
      </c>
      <c r="H35" s="101">
        <v>82.609320838475568</v>
      </c>
      <c r="I35" s="88">
        <v>2.2663482409532105</v>
      </c>
      <c r="J35" s="101">
        <v>-4.8783689868272972E-2</v>
      </c>
      <c r="K35" s="88">
        <v>4.9147445276171595</v>
      </c>
      <c r="L35" s="101">
        <v>81.06085342611253</v>
      </c>
      <c r="M35" s="88">
        <v>1.827215534896264</v>
      </c>
      <c r="N35" s="101">
        <v>83.117368664239322</v>
      </c>
      <c r="O35" s="88">
        <v>3.1337888979805233</v>
      </c>
      <c r="P35" s="101">
        <v>2.0565152381267922</v>
      </c>
      <c r="Q35" s="88">
        <v>3.6553886385989904</v>
      </c>
      <c r="R35" s="101">
        <v>82.361055209154941</v>
      </c>
      <c r="S35" s="88">
        <v>3.271184501140239</v>
      </c>
      <c r="T35" s="101">
        <v>81.21048001797412</v>
      </c>
      <c r="U35" s="88">
        <v>2.0358465644544905</v>
      </c>
      <c r="V35" s="101">
        <v>-1.1505751911808204</v>
      </c>
      <c r="W35" s="88">
        <v>4.1965659645643116</v>
      </c>
      <c r="X35" s="101">
        <v>81.194367373899141</v>
      </c>
      <c r="Y35" s="88">
        <v>1.6295862834122821</v>
      </c>
      <c r="Z35" s="101" t="s">
        <v>28</v>
      </c>
      <c r="AA35" s="88" t="s">
        <v>28</v>
      </c>
      <c r="AB35" s="101" t="s">
        <v>28</v>
      </c>
      <c r="AC35" s="88" t="s">
        <v>28</v>
      </c>
      <c r="AD35" s="101">
        <v>81.605269994396238</v>
      </c>
      <c r="AE35" s="88">
        <v>1.7175217770366145</v>
      </c>
      <c r="AF35" s="101">
        <v>80.171108815500119</v>
      </c>
      <c r="AG35" s="88">
        <v>2.2475408832396639</v>
      </c>
      <c r="AH35" s="101">
        <v>-1.4341611788961188</v>
      </c>
      <c r="AI35" s="210">
        <v>2.7972398106351624</v>
      </c>
    </row>
    <row r="36" spans="1:35">
      <c r="A36" s="191" t="s">
        <v>65</v>
      </c>
      <c r="B36" s="101">
        <v>56.580556321937678</v>
      </c>
      <c r="C36" s="88">
        <v>1.0199332470693525</v>
      </c>
      <c r="D36" s="101" t="s">
        <v>28</v>
      </c>
      <c r="E36" s="88" t="s">
        <v>28</v>
      </c>
      <c r="F36" s="101">
        <v>54.445185464652027</v>
      </c>
      <c r="G36" s="88">
        <v>4.0249506792073815</v>
      </c>
      <c r="H36" s="101">
        <v>56.988042816017384</v>
      </c>
      <c r="I36" s="88">
        <v>1.0216797437624661</v>
      </c>
      <c r="J36" s="101" t="s">
        <v>28</v>
      </c>
      <c r="K36" s="88" t="s">
        <v>28</v>
      </c>
      <c r="L36" s="101">
        <v>57.383112014753763</v>
      </c>
      <c r="M36" s="88">
        <v>1.0562162828898078</v>
      </c>
      <c r="N36" s="101">
        <v>48.541602211888979</v>
      </c>
      <c r="O36" s="88">
        <v>3.3935413242690289</v>
      </c>
      <c r="P36" s="101">
        <v>-8.8415098028647847</v>
      </c>
      <c r="Q36" s="88">
        <v>3.5826873680728069</v>
      </c>
      <c r="R36" s="101">
        <v>56.155019378916961</v>
      </c>
      <c r="S36" s="88">
        <v>1.047284464565569</v>
      </c>
      <c r="T36" s="101" t="s">
        <v>28</v>
      </c>
      <c r="U36" s="88" t="s">
        <v>28</v>
      </c>
      <c r="V36" s="101" t="s">
        <v>28</v>
      </c>
      <c r="W36" s="88" t="s">
        <v>28</v>
      </c>
      <c r="X36" s="101">
        <v>56.01012085232211</v>
      </c>
      <c r="Y36" s="88">
        <v>1.0642850057267794</v>
      </c>
      <c r="Z36" s="101" t="s">
        <v>28</v>
      </c>
      <c r="AA36" s="88" t="s">
        <v>28</v>
      </c>
      <c r="AB36" s="101" t="s">
        <v>28</v>
      </c>
      <c r="AC36" s="88" t="s">
        <v>28</v>
      </c>
      <c r="AD36" s="101">
        <v>55.856197177807211</v>
      </c>
      <c r="AE36" s="88">
        <v>1.0451928127337802</v>
      </c>
      <c r="AF36" s="101" t="s">
        <v>28</v>
      </c>
      <c r="AG36" s="88" t="s">
        <v>28</v>
      </c>
      <c r="AH36" s="101" t="s">
        <v>28</v>
      </c>
      <c r="AI36" s="210" t="s">
        <v>28</v>
      </c>
    </row>
    <row r="37" spans="1:35">
      <c r="A37" s="191" t="s">
        <v>40</v>
      </c>
      <c r="B37" s="101">
        <v>85.560796202667206</v>
      </c>
      <c r="C37" s="88">
        <v>1.2788772078744484</v>
      </c>
      <c r="D37" s="101">
        <v>83.660977329143677</v>
      </c>
      <c r="E37" s="88">
        <v>3.4142541091225387</v>
      </c>
      <c r="F37" s="101">
        <v>86.487278203296754</v>
      </c>
      <c r="G37" s="88">
        <v>1.0927156510257672</v>
      </c>
      <c r="H37" s="101">
        <v>86.821287756877226</v>
      </c>
      <c r="I37" s="88">
        <v>1.5763549455620287</v>
      </c>
      <c r="J37" s="101">
        <v>3.160310427733549</v>
      </c>
      <c r="K37" s="88">
        <v>3.7585520754279025</v>
      </c>
      <c r="L37" s="101">
        <v>85.534925068707267</v>
      </c>
      <c r="M37" s="88">
        <v>1.3305719529698155</v>
      </c>
      <c r="N37" s="101" t="s">
        <v>28</v>
      </c>
      <c r="O37" s="88" t="s">
        <v>28</v>
      </c>
      <c r="P37" s="101" t="s">
        <v>28</v>
      </c>
      <c r="Q37" s="88" t="s">
        <v>28</v>
      </c>
      <c r="R37" s="101">
        <v>85.955327897520732</v>
      </c>
      <c r="S37" s="88">
        <v>1.2443466633010918</v>
      </c>
      <c r="T37" s="101" t="s">
        <v>28</v>
      </c>
      <c r="U37" s="88" t="s">
        <v>28</v>
      </c>
      <c r="V37" s="101" t="s">
        <v>28</v>
      </c>
      <c r="W37" s="88" t="s">
        <v>28</v>
      </c>
      <c r="X37" s="101">
        <v>85.652319663671477</v>
      </c>
      <c r="Y37" s="88">
        <v>1.3031540830898978</v>
      </c>
      <c r="Z37" s="101" t="s">
        <v>28</v>
      </c>
      <c r="AA37" s="88" t="s">
        <v>28</v>
      </c>
      <c r="AB37" s="101" t="s">
        <v>28</v>
      </c>
      <c r="AC37" s="88" t="s">
        <v>28</v>
      </c>
      <c r="AD37" s="101">
        <v>86.358768463373949</v>
      </c>
      <c r="AE37" s="88">
        <v>1.2546337796341851</v>
      </c>
      <c r="AF37" s="101">
        <v>78.345163651388134</v>
      </c>
      <c r="AG37" s="88">
        <v>6.2744710653449705</v>
      </c>
      <c r="AH37" s="101">
        <v>-8.0136048119858145</v>
      </c>
      <c r="AI37" s="210">
        <v>6.4058290650740535</v>
      </c>
    </row>
    <row r="38" spans="1:35">
      <c r="A38" s="191" t="s">
        <v>33</v>
      </c>
      <c r="B38" s="101">
        <v>90.265169809025153</v>
      </c>
      <c r="C38" s="88">
        <v>0.55626194371216509</v>
      </c>
      <c r="D38" s="101">
        <v>87.738810101706804</v>
      </c>
      <c r="E38" s="88">
        <v>1.3908719705970412</v>
      </c>
      <c r="F38" s="101">
        <v>89.655879322792316</v>
      </c>
      <c r="G38" s="88">
        <v>0.80629754180173119</v>
      </c>
      <c r="H38" s="101">
        <v>92.679882595399178</v>
      </c>
      <c r="I38" s="88">
        <v>0.79243528355513126</v>
      </c>
      <c r="J38" s="101">
        <v>4.9410724936923742</v>
      </c>
      <c r="K38" s="88">
        <v>1.5948491558965994</v>
      </c>
      <c r="L38" s="101">
        <v>90.210868525780114</v>
      </c>
      <c r="M38" s="88">
        <v>0.5706075495318107</v>
      </c>
      <c r="N38" s="101" t="s">
        <v>28</v>
      </c>
      <c r="O38" s="88" t="s">
        <v>28</v>
      </c>
      <c r="P38" s="101" t="s">
        <v>28</v>
      </c>
      <c r="Q38" s="88" t="s">
        <v>28</v>
      </c>
      <c r="R38" s="101">
        <v>90.168463481422719</v>
      </c>
      <c r="S38" s="88">
        <v>0.60670411205412678</v>
      </c>
      <c r="T38" s="101">
        <v>91.163078930733462</v>
      </c>
      <c r="U38" s="88">
        <v>1.2346633386861461</v>
      </c>
      <c r="V38" s="101">
        <v>0.99461544931074286</v>
      </c>
      <c r="W38" s="88">
        <v>1.3997667789808588</v>
      </c>
      <c r="X38" s="101">
        <v>90.236098559179993</v>
      </c>
      <c r="Y38" s="88">
        <v>0.56406615430285234</v>
      </c>
      <c r="Z38" s="101" t="s">
        <v>28</v>
      </c>
      <c r="AA38" s="88" t="s">
        <v>28</v>
      </c>
      <c r="AB38" s="101" t="s">
        <v>28</v>
      </c>
      <c r="AC38" s="88" t="s">
        <v>28</v>
      </c>
      <c r="AD38" s="101">
        <v>90.29535228601182</v>
      </c>
      <c r="AE38" s="88">
        <v>0.70268512248354087</v>
      </c>
      <c r="AF38" s="101">
        <v>90.078645787213617</v>
      </c>
      <c r="AG38" s="88">
        <v>1.1776653576227838</v>
      </c>
      <c r="AH38" s="101">
        <v>-0.21670649879820303</v>
      </c>
      <c r="AI38" s="210">
        <v>1.4498260607130458</v>
      </c>
    </row>
    <row r="39" spans="1:35">
      <c r="A39" s="191" t="s">
        <v>50</v>
      </c>
      <c r="B39" s="101">
        <v>80.564278015746353</v>
      </c>
      <c r="C39" s="88">
        <v>0.81118207192936498</v>
      </c>
      <c r="D39" s="101">
        <v>75.036345209714909</v>
      </c>
      <c r="E39" s="88">
        <v>2.1265794199087882</v>
      </c>
      <c r="F39" s="101">
        <v>80.984534011464063</v>
      </c>
      <c r="G39" s="88">
        <v>1.0916261851848204</v>
      </c>
      <c r="H39" s="101">
        <v>84.194739208295829</v>
      </c>
      <c r="I39" s="88">
        <v>1.5352373048663925</v>
      </c>
      <c r="J39" s="101">
        <v>9.1583939985809195</v>
      </c>
      <c r="K39" s="88">
        <v>2.6164393643132917</v>
      </c>
      <c r="L39" s="101">
        <v>81.282542057280864</v>
      </c>
      <c r="M39" s="88">
        <v>0.92638836682764314</v>
      </c>
      <c r="N39" s="101">
        <v>77.397744713027777</v>
      </c>
      <c r="O39" s="88">
        <v>2.69973638642466</v>
      </c>
      <c r="P39" s="101">
        <v>-3.8847973442530872</v>
      </c>
      <c r="Q39" s="88">
        <v>2.9785624964669988</v>
      </c>
      <c r="R39" s="101">
        <v>81.972140969262867</v>
      </c>
      <c r="S39" s="88">
        <v>0.82501007356311107</v>
      </c>
      <c r="T39" s="101">
        <v>75.225306256543618</v>
      </c>
      <c r="U39" s="88">
        <v>2.8198809780317853</v>
      </c>
      <c r="V39" s="101">
        <v>-6.7468347127192487</v>
      </c>
      <c r="W39" s="88">
        <v>2.947882415748468</v>
      </c>
      <c r="X39" s="101">
        <v>80.630679599624372</v>
      </c>
      <c r="Y39" s="88">
        <v>0.84350682326775561</v>
      </c>
      <c r="Z39" s="101" t="s">
        <v>28</v>
      </c>
      <c r="AA39" s="88" t="s">
        <v>28</v>
      </c>
      <c r="AB39" s="101" t="s">
        <v>28</v>
      </c>
      <c r="AC39" s="88" t="s">
        <v>28</v>
      </c>
      <c r="AD39" s="101">
        <v>80.834514423711084</v>
      </c>
      <c r="AE39" s="88">
        <v>1.0001873224336537</v>
      </c>
      <c r="AF39" s="101">
        <v>79.890849400512124</v>
      </c>
      <c r="AG39" s="88">
        <v>2.0959557508125961</v>
      </c>
      <c r="AH39" s="101">
        <v>-0.94366502319896028</v>
      </c>
      <c r="AI39" s="210">
        <v>2.4402323673341311</v>
      </c>
    </row>
    <row r="40" spans="1:35">
      <c r="A40" s="191" t="s">
        <v>1</v>
      </c>
      <c r="B40" s="101">
        <v>87.559053346522646</v>
      </c>
      <c r="C40" s="88">
        <v>1.131789561381672</v>
      </c>
      <c r="D40" s="101" t="s">
        <v>28</v>
      </c>
      <c r="E40" s="88" t="s">
        <v>28</v>
      </c>
      <c r="F40" s="101">
        <v>87.800270275209684</v>
      </c>
      <c r="G40" s="88">
        <v>1.2956420964281905</v>
      </c>
      <c r="H40" s="101" t="s">
        <v>5</v>
      </c>
      <c r="I40" s="88" t="s">
        <v>5</v>
      </c>
      <c r="J40" s="101" t="s">
        <v>5</v>
      </c>
      <c r="K40" s="88" t="s">
        <v>5</v>
      </c>
      <c r="L40" s="101">
        <v>88.118012197716382</v>
      </c>
      <c r="M40" s="88">
        <v>1.4962525184188353</v>
      </c>
      <c r="N40" s="101">
        <v>87.606992255695545</v>
      </c>
      <c r="O40" s="88">
        <v>1.7081767852481782</v>
      </c>
      <c r="P40" s="101">
        <v>-0.51101994202083745</v>
      </c>
      <c r="Q40" s="88">
        <v>2.2606027019541468</v>
      </c>
      <c r="R40" s="101">
        <v>87.859174979760226</v>
      </c>
      <c r="S40" s="88">
        <v>1.1661680990355372</v>
      </c>
      <c r="T40" s="101" t="s">
        <v>28</v>
      </c>
      <c r="U40" s="88" t="s">
        <v>28</v>
      </c>
      <c r="V40" s="101" t="s">
        <v>28</v>
      </c>
      <c r="W40" s="88" t="s">
        <v>28</v>
      </c>
      <c r="X40" s="101">
        <v>87.860313235303693</v>
      </c>
      <c r="Y40" s="88">
        <v>1.1962833234489445</v>
      </c>
      <c r="Z40" s="101" t="s">
        <v>28</v>
      </c>
      <c r="AA40" s="88" t="s">
        <v>28</v>
      </c>
      <c r="AB40" s="101" t="s">
        <v>28</v>
      </c>
      <c r="AC40" s="88" t="s">
        <v>28</v>
      </c>
      <c r="AD40" s="101">
        <v>87.126818948065576</v>
      </c>
      <c r="AE40" s="88">
        <v>1.215598902237385</v>
      </c>
      <c r="AF40" s="101">
        <v>89.238323486706278</v>
      </c>
      <c r="AG40" s="88">
        <v>1.6796460329090528</v>
      </c>
      <c r="AH40" s="101">
        <v>2.1115045386407019</v>
      </c>
      <c r="AI40" s="210">
        <v>1.8756209654041254</v>
      </c>
    </row>
    <row r="41" spans="1:35">
      <c r="A41" s="191" t="s">
        <v>66</v>
      </c>
      <c r="B41" s="101">
        <v>89.921557736014364</v>
      </c>
      <c r="C41" s="88">
        <v>0.6784108589285649</v>
      </c>
      <c r="D41" s="101">
        <v>89.930322657744185</v>
      </c>
      <c r="E41" s="88">
        <v>3.358980270943241</v>
      </c>
      <c r="F41" s="101">
        <v>89.921473580965241</v>
      </c>
      <c r="G41" s="88">
        <v>1.047481791819368</v>
      </c>
      <c r="H41" s="101">
        <v>89.862969112473706</v>
      </c>
      <c r="I41" s="88">
        <v>0.92155356059665228</v>
      </c>
      <c r="J41" s="101">
        <v>-6.7353545270478321E-2</v>
      </c>
      <c r="K41" s="88">
        <v>3.5781771952217993</v>
      </c>
      <c r="L41" s="101">
        <v>89.899997569780453</v>
      </c>
      <c r="M41" s="88">
        <v>0.79964922594373489</v>
      </c>
      <c r="N41" s="101">
        <v>89.998229058705022</v>
      </c>
      <c r="O41" s="88">
        <v>1.0499868177340401</v>
      </c>
      <c r="P41" s="101">
        <v>9.8231488924568566E-2</v>
      </c>
      <c r="Q41" s="88">
        <v>1.3185713720635499</v>
      </c>
      <c r="R41" s="101">
        <v>89.686798974283192</v>
      </c>
      <c r="S41" s="88">
        <v>0.83956825922308809</v>
      </c>
      <c r="T41" s="101">
        <v>90.197634099045914</v>
      </c>
      <c r="U41" s="88">
        <v>1.0730580733575237</v>
      </c>
      <c r="V41" s="101">
        <v>0.51083512476272119</v>
      </c>
      <c r="W41" s="88">
        <v>1.3188562758605729</v>
      </c>
      <c r="X41" s="101">
        <v>89.869143544509171</v>
      </c>
      <c r="Y41" s="88">
        <v>0.72687196618788297</v>
      </c>
      <c r="Z41" s="101" t="s">
        <v>28</v>
      </c>
      <c r="AA41" s="88" t="s">
        <v>28</v>
      </c>
      <c r="AB41" s="101" t="s">
        <v>28</v>
      </c>
      <c r="AC41" s="88" t="s">
        <v>28</v>
      </c>
      <c r="AD41" s="101">
        <v>89.782729319822167</v>
      </c>
      <c r="AE41" s="88">
        <v>0.69475123104158187</v>
      </c>
      <c r="AF41" s="101">
        <v>91.446660804519951</v>
      </c>
      <c r="AG41" s="88">
        <v>2.6748176643250567</v>
      </c>
      <c r="AH41" s="101">
        <v>1.663931484697784</v>
      </c>
      <c r="AI41" s="210">
        <v>2.7599023956284285</v>
      </c>
    </row>
    <row r="42" spans="1:35">
      <c r="A42" s="191" t="s">
        <v>77</v>
      </c>
      <c r="B42" s="101">
        <v>54.265859728905788</v>
      </c>
      <c r="C42" s="88">
        <v>1.6820748993130836</v>
      </c>
      <c r="D42" s="101" t="s">
        <v>28</v>
      </c>
      <c r="E42" s="88" t="s">
        <v>28</v>
      </c>
      <c r="F42" s="101">
        <v>53.868644426515317</v>
      </c>
      <c r="G42" s="88">
        <v>2.2878458319501407</v>
      </c>
      <c r="H42" s="101">
        <v>57.118859343503658</v>
      </c>
      <c r="I42" s="88">
        <v>2.0960816623349108</v>
      </c>
      <c r="J42" s="101" t="s">
        <v>28</v>
      </c>
      <c r="K42" s="88" t="s">
        <v>28</v>
      </c>
      <c r="L42" s="101">
        <v>54.606998200714983</v>
      </c>
      <c r="M42" s="88">
        <v>1.9778704556146474</v>
      </c>
      <c r="N42" s="101">
        <v>54.303732413578921</v>
      </c>
      <c r="O42" s="88">
        <v>2.8664819912604398</v>
      </c>
      <c r="P42" s="101">
        <v>-0.30326578713606267</v>
      </c>
      <c r="Q42" s="88">
        <v>3.4468500750874744</v>
      </c>
      <c r="R42" s="101">
        <v>54.563288501824992</v>
      </c>
      <c r="S42" s="88">
        <v>1.8740568597673382</v>
      </c>
      <c r="T42" s="101" t="s">
        <v>28</v>
      </c>
      <c r="U42" s="88" t="s">
        <v>28</v>
      </c>
      <c r="V42" s="101" t="s">
        <v>28</v>
      </c>
      <c r="W42" s="88" t="s">
        <v>28</v>
      </c>
      <c r="X42" s="101">
        <v>54.953991277755861</v>
      </c>
      <c r="Y42" s="88">
        <v>1.9856307610214368</v>
      </c>
      <c r="Z42" s="101">
        <v>52.641401444975202</v>
      </c>
      <c r="AA42" s="88">
        <v>3.5183391235726345</v>
      </c>
      <c r="AB42" s="101">
        <v>-2.3125898327806595</v>
      </c>
      <c r="AC42" s="88">
        <v>4.1613633279902471</v>
      </c>
      <c r="AD42" s="101">
        <v>54.236240574271953</v>
      </c>
      <c r="AE42" s="88">
        <v>2.2097401053342809</v>
      </c>
      <c r="AF42" s="101">
        <v>54.994647806773052</v>
      </c>
      <c r="AG42" s="88">
        <v>2.3064443753534256</v>
      </c>
      <c r="AH42" s="101">
        <v>0.75840723250109932</v>
      </c>
      <c r="AI42" s="210">
        <v>2.8541857744765737</v>
      </c>
    </row>
    <row r="43" spans="1:35">
      <c r="A43" s="191" t="s">
        <v>45</v>
      </c>
      <c r="B43" s="101">
        <v>51.019723260105877</v>
      </c>
      <c r="C43" s="88">
        <v>1.0716327349110477</v>
      </c>
      <c r="D43" s="101">
        <v>45.31718025736641</v>
      </c>
      <c r="E43" s="88">
        <v>2.4241318987799385</v>
      </c>
      <c r="F43" s="101">
        <v>51.631575133638563</v>
      </c>
      <c r="G43" s="88">
        <v>1.6031001206785713</v>
      </c>
      <c r="H43" s="101">
        <v>53.270699168761332</v>
      </c>
      <c r="I43" s="88">
        <v>2.4070822489168666</v>
      </c>
      <c r="J43" s="101">
        <v>7.953518911394923</v>
      </c>
      <c r="K43" s="88">
        <v>3.380268914838112</v>
      </c>
      <c r="L43" s="101">
        <v>51.092991833204891</v>
      </c>
      <c r="M43" s="88">
        <v>1.0836206864691988</v>
      </c>
      <c r="N43" s="101">
        <v>40.320398841874123</v>
      </c>
      <c r="O43" s="88">
        <v>7.2562151621344846</v>
      </c>
      <c r="P43" s="101">
        <v>-10.772592991330768</v>
      </c>
      <c r="Q43" s="88">
        <v>7.3170997452950868</v>
      </c>
      <c r="R43" s="101">
        <v>50.080781874056733</v>
      </c>
      <c r="S43" s="88">
        <v>1.1866147709451806</v>
      </c>
      <c r="T43" s="101" t="s">
        <v>28</v>
      </c>
      <c r="U43" s="88" t="s">
        <v>28</v>
      </c>
      <c r="V43" s="101" t="s">
        <v>28</v>
      </c>
      <c r="W43" s="88" t="s">
        <v>28</v>
      </c>
      <c r="X43" s="101">
        <v>49.173925074287503</v>
      </c>
      <c r="Y43" s="88">
        <v>1.3781730644317607</v>
      </c>
      <c r="Z43" s="101">
        <v>53.501748751605717</v>
      </c>
      <c r="AA43" s="88">
        <v>2.5240196820197407</v>
      </c>
      <c r="AB43" s="101">
        <v>4.3278236773182144</v>
      </c>
      <c r="AC43" s="88">
        <v>2.9206778289521469</v>
      </c>
      <c r="AD43" s="101">
        <v>48.739387782123487</v>
      </c>
      <c r="AE43" s="88">
        <v>1.5670448803669972</v>
      </c>
      <c r="AF43" s="101">
        <v>52.290663962581071</v>
      </c>
      <c r="AG43" s="88">
        <v>1.910223338723702</v>
      </c>
      <c r="AH43" s="101">
        <v>3.5512761804575845</v>
      </c>
      <c r="AI43" s="210">
        <v>2.5703717283094494</v>
      </c>
    </row>
    <row r="44" spans="1:35">
      <c r="A44" s="191" t="s">
        <v>62</v>
      </c>
      <c r="B44" s="101">
        <v>68.491143095130539</v>
      </c>
      <c r="C44" s="88">
        <v>1.5420474511992359</v>
      </c>
      <c r="D44" s="101">
        <v>56.127184839243903</v>
      </c>
      <c r="E44" s="88">
        <v>13.805823240265683</v>
      </c>
      <c r="F44" s="101">
        <v>67.807660574038451</v>
      </c>
      <c r="G44" s="88">
        <v>1.9601595461759942</v>
      </c>
      <c r="H44" s="101">
        <v>70.577204595406769</v>
      </c>
      <c r="I44" s="88">
        <v>1.7236696352653949</v>
      </c>
      <c r="J44" s="101">
        <v>14.450019756162867</v>
      </c>
      <c r="K44" s="88">
        <v>13.863173524307403</v>
      </c>
      <c r="L44" s="101">
        <v>67.795899676385346</v>
      </c>
      <c r="M44" s="88">
        <v>1.6264021062781593</v>
      </c>
      <c r="N44" s="101">
        <v>76.26989203610394</v>
      </c>
      <c r="O44" s="88">
        <v>5.6823837003609352</v>
      </c>
      <c r="P44" s="101">
        <v>8.4739923597185935</v>
      </c>
      <c r="Q44" s="88">
        <v>5.9257275660794768</v>
      </c>
      <c r="R44" s="101">
        <v>68.737723991285705</v>
      </c>
      <c r="S44" s="88">
        <v>1.90928878302781</v>
      </c>
      <c r="T44" s="101">
        <v>67.840891459056522</v>
      </c>
      <c r="U44" s="88">
        <v>3.2617565586555339</v>
      </c>
      <c r="V44" s="101">
        <v>-0.89683253222918324</v>
      </c>
      <c r="W44" s="88">
        <v>3.8408223185428412</v>
      </c>
      <c r="X44" s="101">
        <v>65.921738187734192</v>
      </c>
      <c r="Y44" s="88">
        <v>2.0646777457847212</v>
      </c>
      <c r="Z44" s="101">
        <v>75.587615459594531</v>
      </c>
      <c r="AA44" s="88">
        <v>2.1668404750649586</v>
      </c>
      <c r="AB44" s="101">
        <v>9.6658772718603387</v>
      </c>
      <c r="AC44" s="88">
        <v>3.0015140278295362</v>
      </c>
      <c r="AD44" s="101">
        <v>67.775147398354832</v>
      </c>
      <c r="AE44" s="88">
        <v>1.9466547237712064</v>
      </c>
      <c r="AF44" s="101">
        <v>72.181244738233517</v>
      </c>
      <c r="AG44" s="88">
        <v>3.1545219574426464</v>
      </c>
      <c r="AH44" s="101">
        <v>4.4060973398786842</v>
      </c>
      <c r="AI44" s="210">
        <v>3.8633148815554046</v>
      </c>
    </row>
    <row r="45" spans="1:35">
      <c r="A45" s="191" t="s">
        <v>74</v>
      </c>
      <c r="B45" s="101">
        <v>76.471342966815442</v>
      </c>
      <c r="C45" s="88">
        <v>0.73307354772889521</v>
      </c>
      <c r="D45" s="101">
        <v>71.346265819364518</v>
      </c>
      <c r="E45" s="88">
        <v>3.9061130132427242</v>
      </c>
      <c r="F45" s="101">
        <v>77.157797164561615</v>
      </c>
      <c r="G45" s="88">
        <v>0.80481511985864818</v>
      </c>
      <c r="H45" s="101">
        <v>74.536662233281319</v>
      </c>
      <c r="I45" s="88">
        <v>2.1856086843698299</v>
      </c>
      <c r="J45" s="101">
        <v>3.1903964139168011</v>
      </c>
      <c r="K45" s="88">
        <v>4.4598028678341173</v>
      </c>
      <c r="L45" s="101">
        <v>76.463704361205004</v>
      </c>
      <c r="M45" s="88">
        <v>0.77278176320525571</v>
      </c>
      <c r="N45" s="101">
        <v>76.533958237513062</v>
      </c>
      <c r="O45" s="88">
        <v>2.3338762680992287</v>
      </c>
      <c r="P45" s="101">
        <v>7.0253876308058238E-2</v>
      </c>
      <c r="Q45" s="88">
        <v>2.4593322727080138</v>
      </c>
      <c r="R45" s="101">
        <v>76.015263410501689</v>
      </c>
      <c r="S45" s="88">
        <v>1.0147907861910996</v>
      </c>
      <c r="T45" s="101">
        <v>76.704325185927289</v>
      </c>
      <c r="U45" s="88">
        <v>1.0825075772809578</v>
      </c>
      <c r="V45" s="101">
        <v>0.68906177542559988</v>
      </c>
      <c r="W45" s="88">
        <v>1.5037697367278255</v>
      </c>
      <c r="X45" s="101">
        <v>76.259631385401335</v>
      </c>
      <c r="Y45" s="88">
        <v>0.74607492552212995</v>
      </c>
      <c r="Z45" s="101">
        <v>77.552628733305127</v>
      </c>
      <c r="AA45" s="88">
        <v>2.4305798380564165</v>
      </c>
      <c r="AB45" s="101">
        <v>1.2929973479037926</v>
      </c>
      <c r="AC45" s="88">
        <v>2.52072068544076</v>
      </c>
      <c r="AD45" s="101">
        <v>75.841479089821362</v>
      </c>
      <c r="AE45" s="88">
        <v>0.8764697619785643</v>
      </c>
      <c r="AF45" s="101">
        <v>77.652575955579906</v>
      </c>
      <c r="AG45" s="88">
        <v>1.1382079368191338</v>
      </c>
      <c r="AH45" s="101">
        <v>1.8110968657585431</v>
      </c>
      <c r="AI45" s="210">
        <v>1.3637236441527321</v>
      </c>
    </row>
    <row r="46" spans="1:35">
      <c r="A46" s="191" t="s">
        <v>48</v>
      </c>
      <c r="B46" s="101">
        <v>75.047921202936436</v>
      </c>
      <c r="C46" s="88">
        <v>0.84525968290234565</v>
      </c>
      <c r="D46" s="101">
        <v>73.078296793726324</v>
      </c>
      <c r="E46" s="88">
        <v>2.5212649774982383</v>
      </c>
      <c r="F46" s="101">
        <v>74.023151049000674</v>
      </c>
      <c r="G46" s="88">
        <v>1.1806425176979269</v>
      </c>
      <c r="H46" s="101">
        <v>78.015873311965038</v>
      </c>
      <c r="I46" s="88">
        <v>1.586247051167027</v>
      </c>
      <c r="J46" s="101">
        <v>4.9375765182387141</v>
      </c>
      <c r="K46" s="88">
        <v>3.1128798236386692</v>
      </c>
      <c r="L46" s="101">
        <v>75.113926436503732</v>
      </c>
      <c r="M46" s="88">
        <v>0.84676905600878727</v>
      </c>
      <c r="N46" s="101" t="s">
        <v>28</v>
      </c>
      <c r="O46" s="88" t="s">
        <v>28</v>
      </c>
      <c r="P46" s="101" t="s">
        <v>28</v>
      </c>
      <c r="Q46" s="88" t="s">
        <v>28</v>
      </c>
      <c r="R46" s="101">
        <v>75.225302477208785</v>
      </c>
      <c r="S46" s="88">
        <v>0.96153404207786419</v>
      </c>
      <c r="T46" s="101">
        <v>74.339839385347901</v>
      </c>
      <c r="U46" s="88">
        <v>2.2939697308607361</v>
      </c>
      <c r="V46" s="101">
        <v>-0.88546309186088479</v>
      </c>
      <c r="W46" s="88">
        <v>2.589060949383633</v>
      </c>
      <c r="X46" s="101">
        <v>75.079234106176955</v>
      </c>
      <c r="Y46" s="88">
        <v>0.84486135464199508</v>
      </c>
      <c r="Z46" s="101" t="s">
        <v>28</v>
      </c>
      <c r="AA46" s="88" t="s">
        <v>28</v>
      </c>
      <c r="AB46" s="101" t="s">
        <v>28</v>
      </c>
      <c r="AC46" s="88" t="s">
        <v>28</v>
      </c>
      <c r="AD46" s="101">
        <v>74.745535737383406</v>
      </c>
      <c r="AE46" s="88">
        <v>0.87782787193239586</v>
      </c>
      <c r="AF46" s="101" t="s">
        <v>28</v>
      </c>
      <c r="AG46" s="88" t="s">
        <v>28</v>
      </c>
      <c r="AH46" s="101" t="s">
        <v>28</v>
      </c>
      <c r="AI46" s="210" t="s">
        <v>28</v>
      </c>
    </row>
    <row r="47" spans="1:35">
      <c r="A47" s="191" t="s">
        <v>35</v>
      </c>
      <c r="B47" s="101">
        <v>81.959828383000215</v>
      </c>
      <c r="C47" s="88">
        <v>1.0329131589653</v>
      </c>
      <c r="D47" s="101">
        <v>79.508746012052356</v>
      </c>
      <c r="E47" s="88">
        <v>2.6354600603537106</v>
      </c>
      <c r="F47" s="101">
        <v>82.651628003118248</v>
      </c>
      <c r="G47" s="88">
        <v>1.914051579638919</v>
      </c>
      <c r="H47" s="101">
        <v>83.567701649393214</v>
      </c>
      <c r="I47" s="88">
        <v>1.1653973505671837</v>
      </c>
      <c r="J47" s="101">
        <v>4.0589556373408584</v>
      </c>
      <c r="K47" s="88">
        <v>2.8658966987198911</v>
      </c>
      <c r="L47" s="101">
        <v>82.140560333063192</v>
      </c>
      <c r="M47" s="88">
        <v>1.0359321685730947</v>
      </c>
      <c r="N47" s="101" t="s">
        <v>28</v>
      </c>
      <c r="O47" s="88" t="s">
        <v>28</v>
      </c>
      <c r="P47" s="101" t="s">
        <v>28</v>
      </c>
      <c r="Q47" s="88" t="s">
        <v>28</v>
      </c>
      <c r="R47" s="101">
        <v>81.964645805349278</v>
      </c>
      <c r="S47" s="88">
        <v>1.05196466306458</v>
      </c>
      <c r="T47" s="101" t="s">
        <v>28</v>
      </c>
      <c r="U47" s="88" t="s">
        <v>28</v>
      </c>
      <c r="V47" s="101" t="s">
        <v>28</v>
      </c>
      <c r="W47" s="88" t="s">
        <v>28</v>
      </c>
      <c r="X47" s="101">
        <v>81.964351122350948</v>
      </c>
      <c r="Y47" s="88">
        <v>1.0757728492024434</v>
      </c>
      <c r="Z47" s="101">
        <v>81.855320379850909</v>
      </c>
      <c r="AA47" s="88">
        <v>2.2920580129016086</v>
      </c>
      <c r="AB47" s="101">
        <v>-0.10903074250003897</v>
      </c>
      <c r="AC47" s="88">
        <v>2.5493931549713547</v>
      </c>
      <c r="AD47" s="101">
        <v>82.007467554087725</v>
      </c>
      <c r="AE47" s="88">
        <v>1.0526342157006796</v>
      </c>
      <c r="AF47" s="101" t="s">
        <v>28</v>
      </c>
      <c r="AG47" s="88" t="s">
        <v>28</v>
      </c>
      <c r="AH47" s="101" t="s">
        <v>28</v>
      </c>
      <c r="AI47" s="210" t="s">
        <v>28</v>
      </c>
    </row>
    <row r="48" spans="1:35">
      <c r="A48" s="191" t="s">
        <v>80</v>
      </c>
      <c r="B48" s="101">
        <v>75.183920848761119</v>
      </c>
      <c r="C48" s="88">
        <v>1.0719313364212433</v>
      </c>
      <c r="D48" s="101">
        <v>76.556583736289113</v>
      </c>
      <c r="E48" s="88">
        <v>2.354051219494635</v>
      </c>
      <c r="F48" s="101">
        <v>73.059240710112476</v>
      </c>
      <c r="G48" s="88">
        <v>4.2557713787274603</v>
      </c>
      <c r="H48" s="101">
        <v>75.298091358350305</v>
      </c>
      <c r="I48" s="88">
        <v>1.3608116913377157</v>
      </c>
      <c r="J48" s="101">
        <v>-1.2584923779388077</v>
      </c>
      <c r="K48" s="88">
        <v>2.9016291630870223</v>
      </c>
      <c r="L48" s="101">
        <v>75.208534297271285</v>
      </c>
      <c r="M48" s="88">
        <v>1.1350996596226748</v>
      </c>
      <c r="N48" s="101" t="s">
        <v>28</v>
      </c>
      <c r="O48" s="88" t="s">
        <v>28</v>
      </c>
      <c r="P48" s="101" t="s">
        <v>28</v>
      </c>
      <c r="Q48" s="88" t="s">
        <v>28</v>
      </c>
      <c r="R48" s="101">
        <v>75.27345537881655</v>
      </c>
      <c r="S48" s="88">
        <v>1.1955029791658252</v>
      </c>
      <c r="T48" s="101">
        <v>73.603360122050489</v>
      </c>
      <c r="U48" s="88">
        <v>5.0575100883336637</v>
      </c>
      <c r="V48" s="101">
        <v>-1.6700952567660607</v>
      </c>
      <c r="W48" s="88">
        <v>5.3013815544556415</v>
      </c>
      <c r="X48" s="101">
        <v>74.784536046271711</v>
      </c>
      <c r="Y48" s="88">
        <v>1.1827476661264049</v>
      </c>
      <c r="Z48" s="101">
        <v>80.754319812114531</v>
      </c>
      <c r="AA48" s="88">
        <v>3.469927166691964</v>
      </c>
      <c r="AB48" s="101">
        <v>5.9697837658428199</v>
      </c>
      <c r="AC48" s="88">
        <v>3.5709926037638082</v>
      </c>
      <c r="AD48" s="101">
        <v>75.249456425163473</v>
      </c>
      <c r="AE48" s="88">
        <v>1.1603851228476405</v>
      </c>
      <c r="AF48" s="101" t="s">
        <v>28</v>
      </c>
      <c r="AG48" s="88" t="s">
        <v>28</v>
      </c>
      <c r="AH48" s="101" t="s">
        <v>28</v>
      </c>
      <c r="AI48" s="210" t="s">
        <v>28</v>
      </c>
    </row>
    <row r="49" spans="1:35">
      <c r="A49" s="191" t="s">
        <v>73</v>
      </c>
      <c r="B49" s="101">
        <v>50.100006747572372</v>
      </c>
      <c r="C49" s="88">
        <v>0.88799585785469193</v>
      </c>
      <c r="D49" s="101" t="s">
        <v>5</v>
      </c>
      <c r="E49" s="88" t="s">
        <v>5</v>
      </c>
      <c r="F49" s="101" t="s">
        <v>5</v>
      </c>
      <c r="G49" s="88" t="s">
        <v>5</v>
      </c>
      <c r="H49" s="101">
        <v>50.2109637908734</v>
      </c>
      <c r="I49" s="88">
        <v>0.90063031551174855</v>
      </c>
      <c r="J49" s="101" t="s">
        <v>5</v>
      </c>
      <c r="K49" s="88" t="s">
        <v>5</v>
      </c>
      <c r="L49" s="101">
        <v>50.490958940450248</v>
      </c>
      <c r="M49" s="88">
        <v>0.95203262990950988</v>
      </c>
      <c r="N49" s="101">
        <v>47.912797202366278</v>
      </c>
      <c r="O49" s="88">
        <v>3.9672881668590416</v>
      </c>
      <c r="P49" s="101">
        <v>-2.5781617380839705</v>
      </c>
      <c r="Q49" s="88">
        <v>4.1865465072497141</v>
      </c>
      <c r="R49" s="101">
        <v>50.252521519088283</v>
      </c>
      <c r="S49" s="88">
        <v>0.94450773540088884</v>
      </c>
      <c r="T49" s="101" t="s">
        <v>28</v>
      </c>
      <c r="U49" s="88" t="s">
        <v>28</v>
      </c>
      <c r="V49" s="101" t="s">
        <v>28</v>
      </c>
      <c r="W49" s="88" t="s">
        <v>28</v>
      </c>
      <c r="X49" s="101">
        <v>50.228645790129548</v>
      </c>
      <c r="Y49" s="88">
        <v>1.1205392408018464</v>
      </c>
      <c r="Z49" s="101">
        <v>50.217231316723122</v>
      </c>
      <c r="AA49" s="88">
        <v>1.476984312345216</v>
      </c>
      <c r="AB49" s="101">
        <v>-1.1414473406425429E-2</v>
      </c>
      <c r="AC49" s="88">
        <v>1.8326521899692187</v>
      </c>
      <c r="AD49" s="101">
        <v>50.056552252680341</v>
      </c>
      <c r="AE49" s="88">
        <v>0.91800574523578127</v>
      </c>
      <c r="AF49" s="101">
        <v>51.275393213109517</v>
      </c>
      <c r="AG49" s="88">
        <v>2.9806477496454269</v>
      </c>
      <c r="AH49" s="101">
        <v>1.2188409604291763</v>
      </c>
      <c r="AI49" s="210">
        <v>3.0883848663534814</v>
      </c>
    </row>
    <row r="50" spans="1:35">
      <c r="A50" s="191" t="s">
        <v>51</v>
      </c>
      <c r="B50" s="101">
        <v>82.819156604088619</v>
      </c>
      <c r="C50" s="88">
        <v>0.87923231945915736</v>
      </c>
      <c r="D50" s="101">
        <v>78.836127914961253</v>
      </c>
      <c r="E50" s="88">
        <v>1.7762428157940939</v>
      </c>
      <c r="F50" s="101">
        <v>84.546586776396865</v>
      </c>
      <c r="G50" s="88">
        <v>0.89300081000823084</v>
      </c>
      <c r="H50" s="101">
        <v>86.129027364909334</v>
      </c>
      <c r="I50" s="88">
        <v>2.0288205731052158</v>
      </c>
      <c r="J50" s="101">
        <v>7.2928994499480808</v>
      </c>
      <c r="K50" s="88">
        <v>2.6701849970763587</v>
      </c>
      <c r="L50" s="101">
        <v>82.516001581969775</v>
      </c>
      <c r="M50" s="88">
        <v>0.97211027995652555</v>
      </c>
      <c r="N50" s="101">
        <v>84.788518440447362</v>
      </c>
      <c r="O50" s="88">
        <v>1.8868075334112151</v>
      </c>
      <c r="P50" s="101">
        <v>2.2725168584775872</v>
      </c>
      <c r="Q50" s="88">
        <v>2.1244818269322052</v>
      </c>
      <c r="R50" s="101">
        <v>83.477619455659678</v>
      </c>
      <c r="S50" s="88">
        <v>0.8791383797153558</v>
      </c>
      <c r="T50" s="101" t="s">
        <v>28</v>
      </c>
      <c r="U50" s="88" t="s">
        <v>28</v>
      </c>
      <c r="V50" s="101" t="s">
        <v>28</v>
      </c>
      <c r="W50" s="88" t="s">
        <v>28</v>
      </c>
      <c r="X50" s="101">
        <v>82.761695801272921</v>
      </c>
      <c r="Y50" s="88">
        <v>0.88238790451929594</v>
      </c>
      <c r="Z50" s="101" t="s">
        <v>28</v>
      </c>
      <c r="AA50" s="88" t="s">
        <v>28</v>
      </c>
      <c r="AB50" s="101" t="s">
        <v>28</v>
      </c>
      <c r="AC50" s="88" t="s">
        <v>28</v>
      </c>
      <c r="AD50" s="101">
        <v>83.02119002770344</v>
      </c>
      <c r="AE50" s="88">
        <v>0.98652305206037083</v>
      </c>
      <c r="AF50" s="101">
        <v>81.885207008831856</v>
      </c>
      <c r="AG50" s="88">
        <v>2.1011984825286083</v>
      </c>
      <c r="AH50" s="101">
        <v>-1.1359830188715847</v>
      </c>
      <c r="AI50" s="210">
        <v>2.3587864909606004</v>
      </c>
    </row>
    <row r="51" spans="1:35">
      <c r="A51" s="222" t="s">
        <v>34</v>
      </c>
      <c r="B51" s="223">
        <v>49.584536569471638</v>
      </c>
      <c r="C51" s="215">
        <v>1.0613500788788717</v>
      </c>
      <c r="D51" s="223">
        <v>47.347197299582703</v>
      </c>
      <c r="E51" s="215">
        <v>1.9444132978335738</v>
      </c>
      <c r="F51" s="223">
        <v>48.596946122083189</v>
      </c>
      <c r="G51" s="215">
        <v>1.7684056232503447</v>
      </c>
      <c r="H51" s="223">
        <v>52.161957836241527</v>
      </c>
      <c r="I51" s="215">
        <v>2.3483260368553514</v>
      </c>
      <c r="J51" s="223">
        <v>4.8147605366588238</v>
      </c>
      <c r="K51" s="215">
        <v>2.9418378414996105</v>
      </c>
      <c r="L51" s="223">
        <v>48.633958806044703</v>
      </c>
      <c r="M51" s="215">
        <v>1.1543094731290076</v>
      </c>
      <c r="N51" s="223" t="s">
        <v>28</v>
      </c>
      <c r="O51" s="215" t="s">
        <v>28</v>
      </c>
      <c r="P51" s="223" t="s">
        <v>28</v>
      </c>
      <c r="Q51" s="215" t="s">
        <v>28</v>
      </c>
      <c r="R51" s="223">
        <v>48.482407133807193</v>
      </c>
      <c r="S51" s="215">
        <v>1.2263583745203768</v>
      </c>
      <c r="T51" s="223" t="s">
        <v>28</v>
      </c>
      <c r="U51" s="215" t="s">
        <v>28</v>
      </c>
      <c r="V51" s="223" t="s">
        <v>28</v>
      </c>
      <c r="W51" s="215" t="s">
        <v>28</v>
      </c>
      <c r="X51" s="223">
        <v>48.251999053579588</v>
      </c>
      <c r="Y51" s="215">
        <v>1.2086010374350489</v>
      </c>
      <c r="Z51" s="223" t="s">
        <v>28</v>
      </c>
      <c r="AA51" s="215" t="s">
        <v>28</v>
      </c>
      <c r="AB51" s="223" t="s">
        <v>28</v>
      </c>
      <c r="AC51" s="215" t="s">
        <v>28</v>
      </c>
      <c r="AD51" s="223">
        <v>47.745825700537189</v>
      </c>
      <c r="AE51" s="215">
        <v>1.2529606749065532</v>
      </c>
      <c r="AF51" s="223">
        <v>50.069225315534403</v>
      </c>
      <c r="AG51" s="215">
        <v>2.6589833523282653</v>
      </c>
      <c r="AH51" s="223">
        <v>2.3233996149972143</v>
      </c>
      <c r="AI51" s="216">
        <v>2.9324037723928029</v>
      </c>
    </row>
    <row r="52" spans="1:35">
      <c r="A52" s="191" t="s">
        <v>38</v>
      </c>
      <c r="B52" s="101">
        <v>82.155461667630362</v>
      </c>
      <c r="C52" s="88">
        <v>0.5946938115752316</v>
      </c>
      <c r="D52" s="101" t="s">
        <v>28</v>
      </c>
      <c r="E52" s="88" t="s">
        <v>28</v>
      </c>
      <c r="F52" s="101">
        <v>78.280064861078742</v>
      </c>
      <c r="G52" s="88">
        <v>1.7579017174880283</v>
      </c>
      <c r="H52" s="101">
        <v>83.8231218202924</v>
      </c>
      <c r="I52" s="88">
        <v>0.58336510160481747</v>
      </c>
      <c r="J52" s="101" t="s">
        <v>28</v>
      </c>
      <c r="K52" s="88" t="s">
        <v>28</v>
      </c>
      <c r="L52" s="101">
        <v>82.622521633295747</v>
      </c>
      <c r="M52" s="88">
        <v>0.64611478930201005</v>
      </c>
      <c r="N52" s="101">
        <v>79.422974062182234</v>
      </c>
      <c r="O52" s="88">
        <v>1.7282386171372981</v>
      </c>
      <c r="P52" s="101">
        <v>-3.1995475711135128</v>
      </c>
      <c r="Q52" s="88">
        <v>1.8449803826342976</v>
      </c>
      <c r="R52" s="101">
        <v>82.083211348421585</v>
      </c>
      <c r="S52" s="88">
        <v>0.61608198861134367</v>
      </c>
      <c r="T52" s="101">
        <v>83.678844830684625</v>
      </c>
      <c r="U52" s="88">
        <v>1.857407136253965</v>
      </c>
      <c r="V52" s="101">
        <v>1.5956334822630396</v>
      </c>
      <c r="W52" s="88">
        <v>1.9506809247671109</v>
      </c>
      <c r="X52" s="101">
        <v>82.178396814425199</v>
      </c>
      <c r="Y52" s="88">
        <v>0.59547786840095229</v>
      </c>
      <c r="Z52" s="101" t="s">
        <v>28</v>
      </c>
      <c r="AA52" s="88" t="s">
        <v>28</v>
      </c>
      <c r="AB52" s="101" t="s">
        <v>28</v>
      </c>
      <c r="AC52" s="88" t="s">
        <v>28</v>
      </c>
      <c r="AD52" s="101">
        <v>82.152620038295879</v>
      </c>
      <c r="AE52" s="88">
        <v>0.59869245572477536</v>
      </c>
      <c r="AF52" s="101" t="s">
        <v>28</v>
      </c>
      <c r="AG52" s="88" t="s">
        <v>28</v>
      </c>
      <c r="AH52" s="101" t="s">
        <v>28</v>
      </c>
      <c r="AI52" s="210" t="s">
        <v>28</v>
      </c>
    </row>
    <row r="53" spans="1:35">
      <c r="A53" s="191" t="s">
        <v>68</v>
      </c>
      <c r="B53" s="101">
        <v>47.33882342755188</v>
      </c>
      <c r="C53" s="88">
        <v>1.1566561728944504</v>
      </c>
      <c r="D53" s="101">
        <v>42.574595884152082</v>
      </c>
      <c r="E53" s="88">
        <v>4.4791826922896725</v>
      </c>
      <c r="F53" s="101">
        <v>45.936012197832369</v>
      </c>
      <c r="G53" s="88">
        <v>1.6114215508054124</v>
      </c>
      <c r="H53" s="101">
        <v>49.382025894347002</v>
      </c>
      <c r="I53" s="88">
        <v>1.4331056196692655</v>
      </c>
      <c r="J53" s="101">
        <v>6.8074300101949206</v>
      </c>
      <c r="K53" s="88">
        <v>4.8967148520605326</v>
      </c>
      <c r="L53" s="101">
        <v>44.339151464938929</v>
      </c>
      <c r="M53" s="88">
        <v>1.0664322517945699</v>
      </c>
      <c r="N53" s="101">
        <v>54.552851515522761</v>
      </c>
      <c r="O53" s="88">
        <v>2.4826699935084013</v>
      </c>
      <c r="P53" s="101">
        <v>10.213700050583832</v>
      </c>
      <c r="Q53" s="88">
        <v>2.608228367717206</v>
      </c>
      <c r="R53" s="101">
        <v>47.268850813683287</v>
      </c>
      <c r="S53" s="88">
        <v>1.206893390229697</v>
      </c>
      <c r="T53" s="101">
        <v>43.876885439185273</v>
      </c>
      <c r="U53" s="88">
        <v>2.0719777024073918</v>
      </c>
      <c r="V53" s="101">
        <v>-3.3919653744980138</v>
      </c>
      <c r="W53" s="88">
        <v>2.4902445191543814</v>
      </c>
      <c r="X53" s="101">
        <v>47.797514033339482</v>
      </c>
      <c r="Y53" s="88">
        <v>1.3482744276403766</v>
      </c>
      <c r="Z53" s="101">
        <v>44.767554509119222</v>
      </c>
      <c r="AA53" s="88">
        <v>1.5309850513578867</v>
      </c>
      <c r="AB53" s="101">
        <v>-3.0299595242202599</v>
      </c>
      <c r="AC53" s="88">
        <v>1.9636031625749535</v>
      </c>
      <c r="AD53" s="101">
        <v>47.505577957828137</v>
      </c>
      <c r="AE53" s="88">
        <v>1.2843609114557402</v>
      </c>
      <c r="AF53" s="101">
        <v>44.609642133998541</v>
      </c>
      <c r="AG53" s="88">
        <v>1.7017767982211836</v>
      </c>
      <c r="AH53" s="101">
        <v>-2.8959358238295962</v>
      </c>
      <c r="AI53" s="210">
        <v>2.055732892085953</v>
      </c>
    </row>
    <row r="54" spans="1:35">
      <c r="A54" s="191" t="s">
        <v>46</v>
      </c>
      <c r="B54" s="101">
        <v>66.931097084062387</v>
      </c>
      <c r="C54" s="88">
        <v>0.98018943601295505</v>
      </c>
      <c r="D54" s="101">
        <v>63.300279633200788</v>
      </c>
      <c r="E54" s="88">
        <v>3.3519569735431838</v>
      </c>
      <c r="F54" s="101">
        <v>67.561410302913487</v>
      </c>
      <c r="G54" s="88">
        <v>1.2105471270825143</v>
      </c>
      <c r="H54" s="101">
        <v>68.61004555041302</v>
      </c>
      <c r="I54" s="88">
        <v>2.0280039214227621</v>
      </c>
      <c r="J54" s="101">
        <v>5.309765917212232</v>
      </c>
      <c r="K54" s="88">
        <v>3.9431031072207485</v>
      </c>
      <c r="L54" s="101">
        <v>67.128166416016342</v>
      </c>
      <c r="M54" s="88">
        <v>1.0071727980108189</v>
      </c>
      <c r="N54" s="101">
        <v>68.483757912492621</v>
      </c>
      <c r="O54" s="88">
        <v>2.9131107939327001</v>
      </c>
      <c r="P54" s="101">
        <v>1.3555914964762792</v>
      </c>
      <c r="Q54" s="88">
        <v>3.0338293437852872</v>
      </c>
      <c r="R54" s="101">
        <v>68.827163455534333</v>
      </c>
      <c r="S54" s="88">
        <v>1.0309269310519675</v>
      </c>
      <c r="T54" s="101">
        <v>61.371393969970399</v>
      </c>
      <c r="U54" s="88">
        <v>2.6673439694847239</v>
      </c>
      <c r="V54" s="101">
        <v>-7.455769485563934</v>
      </c>
      <c r="W54" s="88">
        <v>2.8201840610054445</v>
      </c>
      <c r="X54" s="101">
        <v>70.370293475726157</v>
      </c>
      <c r="Y54" s="88">
        <v>1.4489957186238025</v>
      </c>
      <c r="Z54" s="101">
        <v>65.030983626418887</v>
      </c>
      <c r="AA54" s="88">
        <v>1.4534610728227924</v>
      </c>
      <c r="AB54" s="101">
        <v>-5.3393098493072699</v>
      </c>
      <c r="AC54" s="88">
        <v>2.1461321452994171</v>
      </c>
      <c r="AD54" s="101">
        <v>68.631052150957331</v>
      </c>
      <c r="AE54" s="88">
        <v>1.3975312644773596</v>
      </c>
      <c r="AF54" s="101">
        <v>66.75634810389289</v>
      </c>
      <c r="AG54" s="88">
        <v>1.5926719571866559</v>
      </c>
      <c r="AH54" s="101">
        <v>-1.8747040470644407</v>
      </c>
      <c r="AI54" s="210">
        <v>2.2888947061918188</v>
      </c>
    </row>
    <row r="55" spans="1:35">
      <c r="A55" s="191" t="s">
        <v>32</v>
      </c>
      <c r="B55" s="101">
        <v>48.814323937155002</v>
      </c>
      <c r="C55" s="88">
        <v>1.1877091151962578</v>
      </c>
      <c r="D55" s="101">
        <v>46.77816793946625</v>
      </c>
      <c r="E55" s="88">
        <v>3.2627166669757708</v>
      </c>
      <c r="F55" s="101">
        <v>47.235901966914</v>
      </c>
      <c r="G55" s="88">
        <v>1.8365704352404537</v>
      </c>
      <c r="H55" s="101">
        <v>50.271955764613743</v>
      </c>
      <c r="I55" s="88">
        <v>1.7991299748940064</v>
      </c>
      <c r="J55" s="101">
        <v>3.4937878251474928</v>
      </c>
      <c r="K55" s="88">
        <v>3.7631163377005175</v>
      </c>
      <c r="L55" s="101">
        <v>48.242495832302488</v>
      </c>
      <c r="M55" s="88">
        <v>1.2747673304349774</v>
      </c>
      <c r="N55" s="101">
        <v>53.963204972363101</v>
      </c>
      <c r="O55" s="88">
        <v>3.1902111665001471</v>
      </c>
      <c r="P55" s="101">
        <v>5.7207091400606132</v>
      </c>
      <c r="Q55" s="88">
        <v>3.4433656871359299</v>
      </c>
      <c r="R55" s="101">
        <v>49.299691225317488</v>
      </c>
      <c r="S55" s="88">
        <v>1.2925882829890651</v>
      </c>
      <c r="T55" s="101">
        <v>45.270272077620348</v>
      </c>
      <c r="U55" s="88">
        <v>2.393303778390433</v>
      </c>
      <c r="V55" s="101">
        <v>-4.0294191476971406</v>
      </c>
      <c r="W55" s="88">
        <v>2.6185934089807006</v>
      </c>
      <c r="X55" s="101">
        <v>50.513443763854902</v>
      </c>
      <c r="Y55" s="88">
        <v>1.5381811890410579</v>
      </c>
      <c r="Z55" s="101">
        <v>45.83721935581525</v>
      </c>
      <c r="AA55" s="88">
        <v>1.8032354070367584</v>
      </c>
      <c r="AB55" s="101">
        <v>-4.6762244080396513</v>
      </c>
      <c r="AC55" s="88">
        <v>2.3713350360778285</v>
      </c>
      <c r="AD55" s="101">
        <v>48.293361240671118</v>
      </c>
      <c r="AE55" s="88">
        <v>1.2433316001149146</v>
      </c>
      <c r="AF55" s="101">
        <v>54.692628658897249</v>
      </c>
      <c r="AG55" s="88">
        <v>3.8398329290401643</v>
      </c>
      <c r="AH55" s="101">
        <v>6.3992674182261311</v>
      </c>
      <c r="AI55" s="210">
        <v>4.0039742587269336</v>
      </c>
    </row>
    <row r="56" spans="1:35">
      <c r="A56" s="191" t="s">
        <v>75</v>
      </c>
      <c r="B56" s="101">
        <v>70.053804760777268</v>
      </c>
      <c r="C56" s="88">
        <v>0.92298778831917738</v>
      </c>
      <c r="D56" s="101">
        <v>61.090283040197043</v>
      </c>
      <c r="E56" s="88">
        <v>3.1451297577097437</v>
      </c>
      <c r="F56" s="101">
        <v>68.08077079224158</v>
      </c>
      <c r="G56" s="88">
        <v>1.6757986402540166</v>
      </c>
      <c r="H56" s="101">
        <v>73.740071098637955</v>
      </c>
      <c r="I56" s="88">
        <v>0.91389003607118369</v>
      </c>
      <c r="J56" s="101">
        <v>12.649788058440912</v>
      </c>
      <c r="K56" s="88">
        <v>3.2689432310473814</v>
      </c>
      <c r="L56" s="101">
        <v>69.201338157759992</v>
      </c>
      <c r="M56" s="88">
        <v>0.99856808672822417</v>
      </c>
      <c r="N56" s="101">
        <v>81.004478485590454</v>
      </c>
      <c r="O56" s="88">
        <v>3.2818900287438204</v>
      </c>
      <c r="P56" s="101">
        <v>11.803140327830462</v>
      </c>
      <c r="Q56" s="88">
        <v>3.5214423168852855</v>
      </c>
      <c r="R56" s="101">
        <v>69.898144826255276</v>
      </c>
      <c r="S56" s="88">
        <v>1.0585912144971945</v>
      </c>
      <c r="T56" s="101">
        <v>70.307461232450635</v>
      </c>
      <c r="U56" s="88">
        <v>1.8917774586919889</v>
      </c>
      <c r="V56" s="101">
        <v>0.4093164061953587</v>
      </c>
      <c r="W56" s="88">
        <v>2.1393658611272346</v>
      </c>
      <c r="X56" s="101">
        <v>69.870571539250449</v>
      </c>
      <c r="Y56" s="88">
        <v>1.0220654509645284</v>
      </c>
      <c r="Z56" s="101">
        <v>71.240828673857877</v>
      </c>
      <c r="AA56" s="88">
        <v>2.3393974061734171</v>
      </c>
      <c r="AB56" s="101">
        <v>1.3702571346074279</v>
      </c>
      <c r="AC56" s="88">
        <v>2.5476499099551821</v>
      </c>
      <c r="AD56" s="101">
        <v>69.79872917314988</v>
      </c>
      <c r="AE56" s="88">
        <v>0.94591941979128058</v>
      </c>
      <c r="AF56" s="101">
        <v>72.828219825409874</v>
      </c>
      <c r="AG56" s="88">
        <v>2.931680203495501</v>
      </c>
      <c r="AH56" s="101">
        <v>3.0294906522599945</v>
      </c>
      <c r="AI56" s="210">
        <v>2.9128279640487138</v>
      </c>
    </row>
    <row r="57" spans="1:35">
      <c r="A57" s="191" t="s">
        <v>37</v>
      </c>
      <c r="B57" s="101">
        <v>85.36878115798433</v>
      </c>
      <c r="C57" s="88">
        <v>1.0450103291048356</v>
      </c>
      <c r="D57" s="101">
        <v>85.707937428988657</v>
      </c>
      <c r="E57" s="88">
        <v>1.4793861014376437</v>
      </c>
      <c r="F57" s="101">
        <v>83.398649753445724</v>
      </c>
      <c r="G57" s="88">
        <v>1.9044282022675811</v>
      </c>
      <c r="H57" s="101">
        <v>88.26132100918359</v>
      </c>
      <c r="I57" s="88">
        <v>1.4760096191166459</v>
      </c>
      <c r="J57" s="101">
        <v>2.5533835801949323</v>
      </c>
      <c r="K57" s="88">
        <v>2.1061676354374259</v>
      </c>
      <c r="L57" s="101">
        <v>85.518361896185397</v>
      </c>
      <c r="M57" s="88">
        <v>1.0573906071861154</v>
      </c>
      <c r="N57" s="101">
        <v>76.419777142157898</v>
      </c>
      <c r="O57" s="88">
        <v>4.4297957824265826</v>
      </c>
      <c r="P57" s="101">
        <v>-9.0985847540274989</v>
      </c>
      <c r="Q57" s="88">
        <v>4.5523481945524313</v>
      </c>
      <c r="R57" s="101">
        <v>86.046473686131364</v>
      </c>
      <c r="S57" s="88">
        <v>0.99298576639159508</v>
      </c>
      <c r="T57" s="101">
        <v>77.27076592043926</v>
      </c>
      <c r="U57" s="88">
        <v>7.0091077153692165</v>
      </c>
      <c r="V57" s="101">
        <v>-8.7757077656921041</v>
      </c>
      <c r="W57" s="88">
        <v>7.0661845349186647</v>
      </c>
      <c r="X57" s="101">
        <v>85.711400487377517</v>
      </c>
      <c r="Y57" s="88">
        <v>0.9749315283193799</v>
      </c>
      <c r="Z57" s="101" t="s">
        <v>28</v>
      </c>
      <c r="AA57" s="88" t="s">
        <v>28</v>
      </c>
      <c r="AB57" s="101" t="s">
        <v>28</v>
      </c>
      <c r="AC57" s="88" t="s">
        <v>28</v>
      </c>
      <c r="AD57" s="101">
        <v>85.680800118764125</v>
      </c>
      <c r="AE57" s="88">
        <v>0.9976748880409676</v>
      </c>
      <c r="AF57" s="101" t="s">
        <v>28</v>
      </c>
      <c r="AG57" s="88" t="s">
        <v>28</v>
      </c>
      <c r="AH57" s="101" t="s">
        <v>28</v>
      </c>
      <c r="AI57" s="210" t="s">
        <v>28</v>
      </c>
    </row>
    <row r="58" spans="1:35">
      <c r="A58" s="191" t="s">
        <v>55</v>
      </c>
      <c r="B58" s="101">
        <v>69.385002381196315</v>
      </c>
      <c r="C58" s="88">
        <v>1.6588370166036206</v>
      </c>
      <c r="D58" s="101">
        <v>72.394459802834007</v>
      </c>
      <c r="E58" s="88">
        <v>4.8653743059800654</v>
      </c>
      <c r="F58" s="101">
        <v>66.185970192429309</v>
      </c>
      <c r="G58" s="88">
        <v>2.4753749148832411</v>
      </c>
      <c r="H58" s="101">
        <v>74.62229001034288</v>
      </c>
      <c r="I58" s="88">
        <v>3.1943085370758593</v>
      </c>
      <c r="J58" s="101">
        <v>2.2278302075088732</v>
      </c>
      <c r="K58" s="88">
        <v>5.8247849665222731</v>
      </c>
      <c r="L58" s="101">
        <v>68.922958287522832</v>
      </c>
      <c r="M58" s="88">
        <v>1.8990427661415581</v>
      </c>
      <c r="N58" s="101">
        <v>70.42714218040615</v>
      </c>
      <c r="O58" s="88">
        <v>3.5025966041982115</v>
      </c>
      <c r="P58" s="101">
        <v>1.5041838928833187</v>
      </c>
      <c r="Q58" s="88">
        <v>3.9918036038868134</v>
      </c>
      <c r="R58" s="101">
        <v>64.634526295581992</v>
      </c>
      <c r="S58" s="88">
        <v>2.5430306283298867</v>
      </c>
      <c r="T58" s="101">
        <v>71.995640272497624</v>
      </c>
      <c r="U58" s="88">
        <v>2.2404522097347912</v>
      </c>
      <c r="V58" s="101">
        <v>7.3611139769156324</v>
      </c>
      <c r="W58" s="88">
        <v>3.5491875294445103</v>
      </c>
      <c r="X58" s="101" t="s">
        <v>5</v>
      </c>
      <c r="Y58" s="88" t="s">
        <v>5</v>
      </c>
      <c r="Z58" s="101" t="s">
        <v>5</v>
      </c>
      <c r="AA58" s="88" t="s">
        <v>5</v>
      </c>
      <c r="AB58" s="101" t="s">
        <v>5</v>
      </c>
      <c r="AC58" s="88" t="s">
        <v>5</v>
      </c>
      <c r="AD58" s="101">
        <v>70.539364127816768</v>
      </c>
      <c r="AE58" s="88">
        <v>2.8384775635185342</v>
      </c>
      <c r="AF58" s="101">
        <v>68.415633834989336</v>
      </c>
      <c r="AG58" s="88">
        <v>2.5090467687526723</v>
      </c>
      <c r="AH58" s="101">
        <v>-2.1237302928274318</v>
      </c>
      <c r="AI58" s="210">
        <v>4.0646592227848872</v>
      </c>
    </row>
    <row r="59" spans="1:35">
      <c r="A59" s="191" t="s">
        <v>67</v>
      </c>
      <c r="B59" s="101">
        <v>76.093128226814386</v>
      </c>
      <c r="C59" s="88">
        <v>0.52710146328260898</v>
      </c>
      <c r="D59" s="101">
        <v>74.946034933645379</v>
      </c>
      <c r="E59" s="88">
        <v>1.9893486051000611</v>
      </c>
      <c r="F59" s="101">
        <v>77.049503227736807</v>
      </c>
      <c r="G59" s="88">
        <v>0.89572225502399028</v>
      </c>
      <c r="H59" s="101">
        <v>75.657116592489061</v>
      </c>
      <c r="I59" s="88">
        <v>0.77510676207254992</v>
      </c>
      <c r="J59" s="101">
        <v>0.71108165884368191</v>
      </c>
      <c r="K59" s="88">
        <v>2.0457956226332721</v>
      </c>
      <c r="L59" s="101">
        <v>76.269990610946138</v>
      </c>
      <c r="M59" s="88">
        <v>0.76902803560734789</v>
      </c>
      <c r="N59" s="101">
        <v>75.721165538953429</v>
      </c>
      <c r="O59" s="88">
        <v>0.89483300522150344</v>
      </c>
      <c r="P59" s="101">
        <v>-0.54882507199270947</v>
      </c>
      <c r="Q59" s="88">
        <v>1.2490954857337762</v>
      </c>
      <c r="R59" s="101">
        <v>76.773091111989416</v>
      </c>
      <c r="S59" s="88">
        <v>0.62141732087788526</v>
      </c>
      <c r="T59" s="101">
        <v>71.881693243112181</v>
      </c>
      <c r="U59" s="88">
        <v>1.7399132600716392</v>
      </c>
      <c r="V59" s="101">
        <v>-4.8913978688772346</v>
      </c>
      <c r="W59" s="88">
        <v>1.7895768261004836</v>
      </c>
      <c r="X59" s="101">
        <v>76.813620438815619</v>
      </c>
      <c r="Y59" s="88">
        <v>0.6178747743277212</v>
      </c>
      <c r="Z59" s="101">
        <v>75.273322034998273</v>
      </c>
      <c r="AA59" s="88">
        <v>1.4513587726865274</v>
      </c>
      <c r="AB59" s="101">
        <v>-1.5402984038173457</v>
      </c>
      <c r="AC59" s="88">
        <v>1.5755742228840337</v>
      </c>
      <c r="AD59" s="101">
        <v>76.767664882325874</v>
      </c>
      <c r="AE59" s="88">
        <v>0.64673443668969943</v>
      </c>
      <c r="AF59" s="101">
        <v>73.133317954985316</v>
      </c>
      <c r="AG59" s="88">
        <v>1.5563553783769017</v>
      </c>
      <c r="AH59" s="101">
        <v>-3.6343469273405589</v>
      </c>
      <c r="AI59" s="210">
        <v>1.6654571451883975</v>
      </c>
    </row>
    <row r="60" spans="1:35">
      <c r="A60" s="236" t="s">
        <v>57</v>
      </c>
      <c r="B60" s="237">
        <v>64.225669818195399</v>
      </c>
      <c r="C60" s="238">
        <v>0.2135938617061387</v>
      </c>
      <c r="D60" s="237">
        <v>61.199700769220442</v>
      </c>
      <c r="E60" s="238">
        <v>0.87613137158274013</v>
      </c>
      <c r="F60" s="237">
        <v>63.43810731165815</v>
      </c>
      <c r="G60" s="238">
        <v>0.33865872476995179</v>
      </c>
      <c r="H60" s="237">
        <v>65.68344425381099</v>
      </c>
      <c r="I60" s="238">
        <v>0.36226666898576021</v>
      </c>
      <c r="J60" s="237">
        <v>5.7381946226744569</v>
      </c>
      <c r="K60" s="238">
        <v>0.98919197322243535</v>
      </c>
      <c r="L60" s="237">
        <v>63.394101220328302</v>
      </c>
      <c r="M60" s="238">
        <v>0.24356749469178079</v>
      </c>
      <c r="N60" s="237">
        <v>62.0980951357161</v>
      </c>
      <c r="O60" s="238">
        <v>0.66928392829156669</v>
      </c>
      <c r="P60" s="237">
        <v>0.122997892948258</v>
      </c>
      <c r="Q60" s="238">
        <v>0.71570961657052423</v>
      </c>
      <c r="R60" s="237">
        <v>64.223472664181799</v>
      </c>
      <c r="S60" s="238">
        <v>0.26224652905879969</v>
      </c>
      <c r="T60" s="237">
        <v>63.067417819636049</v>
      </c>
      <c r="U60" s="238">
        <v>0.67733023457054842</v>
      </c>
      <c r="V60" s="237">
        <v>-0.93720432128791931</v>
      </c>
      <c r="W60" s="238">
        <v>0.75600243468148232</v>
      </c>
      <c r="X60" s="237">
        <v>63.833078556071897</v>
      </c>
      <c r="Y60" s="238">
        <v>0.26532518622154883</v>
      </c>
      <c r="Z60" s="237">
        <v>58.254700155515238</v>
      </c>
      <c r="AA60" s="238">
        <v>0.53332944339861255</v>
      </c>
      <c r="AB60" s="237">
        <v>1.2200185926194509</v>
      </c>
      <c r="AC60" s="238">
        <v>0.65589243899386329</v>
      </c>
      <c r="AD60" s="237">
        <v>64.375646487626597</v>
      </c>
      <c r="AE60" s="238">
        <v>0.28312698094795657</v>
      </c>
      <c r="AF60" s="237">
        <v>64.149557812939861</v>
      </c>
      <c r="AG60" s="238">
        <v>0.45687667769950008</v>
      </c>
      <c r="AH60" s="237">
        <v>-0.51986278881843773</v>
      </c>
      <c r="AI60" s="239">
        <v>0.5440619958754318</v>
      </c>
    </row>
    <row r="61" spans="1:35">
      <c r="A61" s="240" t="s">
        <v>83</v>
      </c>
      <c r="B61" s="101">
        <v>59.642490386962891</v>
      </c>
      <c r="C61" s="88">
        <v>0.40137532353401179</v>
      </c>
      <c r="D61" s="101">
        <v>56.646640777587891</v>
      </c>
      <c r="E61" s="88">
        <v>1.3467919826507571</v>
      </c>
      <c r="F61" s="101">
        <v>58.846336364746087</v>
      </c>
      <c r="G61" s="88">
        <v>0.55131560564041138</v>
      </c>
      <c r="H61" s="101">
        <v>62.381275177001953</v>
      </c>
      <c r="I61" s="88">
        <v>0.65567737817764282</v>
      </c>
      <c r="J61" s="101">
        <v>6.0834050178527832</v>
      </c>
      <c r="K61" s="88">
        <v>1.505650639533997</v>
      </c>
      <c r="L61" s="101">
        <v>59.081310272216797</v>
      </c>
      <c r="M61" s="88">
        <v>0.48493871092796331</v>
      </c>
      <c r="N61" s="101">
        <v>57.434661865234382</v>
      </c>
      <c r="O61" s="88">
        <v>1.0329611301422119</v>
      </c>
      <c r="P61" s="101">
        <v>0.65819072723388672</v>
      </c>
      <c r="Q61" s="88">
        <v>1.1452398300170901</v>
      </c>
      <c r="R61" s="101">
        <v>59.670707702636719</v>
      </c>
      <c r="S61" s="88">
        <v>0.43620806932449341</v>
      </c>
      <c r="T61" s="101">
        <v>57.163398742675781</v>
      </c>
      <c r="U61" s="88">
        <v>1.266011118888855</v>
      </c>
      <c r="V61" s="101">
        <v>-1.548062801361084</v>
      </c>
      <c r="W61" s="88">
        <v>1.366888761520386</v>
      </c>
      <c r="X61" s="101">
        <v>59.360088348388672</v>
      </c>
      <c r="Y61" s="88">
        <v>0.4590325653553009</v>
      </c>
      <c r="Z61" s="101">
        <v>54.832656860351562</v>
      </c>
      <c r="AA61" s="88">
        <v>0.93636476993560791</v>
      </c>
      <c r="AB61" s="101">
        <v>1.050507068634033</v>
      </c>
      <c r="AC61" s="88">
        <v>1.092374920845032</v>
      </c>
      <c r="AD61" s="101">
        <v>59.844635009765632</v>
      </c>
      <c r="AE61" s="88">
        <v>0.47672978043556208</v>
      </c>
      <c r="AF61" s="101">
        <v>58.11944580078125</v>
      </c>
      <c r="AG61" s="88">
        <v>0.68174946308135986</v>
      </c>
      <c r="AH61" s="101">
        <v>-0.74951434135437012</v>
      </c>
      <c r="AI61" s="210">
        <v>0.83607923984527588</v>
      </c>
    </row>
    <row r="62" spans="1:35" ht="14" thickBot="1">
      <c r="A62" s="241" t="s">
        <v>81</v>
      </c>
      <c r="B62" s="242">
        <v>68.506005266203744</v>
      </c>
      <c r="C62" s="243">
        <v>0.16536416536066401</v>
      </c>
      <c r="D62" s="242">
        <v>65.49318307212954</v>
      </c>
      <c r="E62" s="243">
        <v>0.66923231010876361</v>
      </c>
      <c r="F62" s="242">
        <v>67.793176022621253</v>
      </c>
      <c r="G62" s="243">
        <v>0.2828019031695535</v>
      </c>
      <c r="H62" s="242">
        <v>69.73138519332953</v>
      </c>
      <c r="I62" s="243">
        <v>0.2858742925834607</v>
      </c>
      <c r="J62" s="242">
        <v>5.053838265252331</v>
      </c>
      <c r="K62" s="243">
        <v>0.75859263216376094</v>
      </c>
      <c r="L62" s="242">
        <v>67.92319352629778</v>
      </c>
      <c r="M62" s="243">
        <v>0.1891674169434345</v>
      </c>
      <c r="N62" s="242">
        <v>67.427873894501261</v>
      </c>
      <c r="O62" s="243">
        <v>0.50738120751341131</v>
      </c>
      <c r="P62" s="242">
        <v>0.86851890728632719</v>
      </c>
      <c r="Q62" s="243">
        <v>0.54860068472613344</v>
      </c>
      <c r="R62" s="242">
        <v>68.551080426251971</v>
      </c>
      <c r="S62" s="243">
        <v>0.19786860740612941</v>
      </c>
      <c r="T62" s="242">
        <v>68.28634857960796</v>
      </c>
      <c r="U62" s="243">
        <v>0.59469830982783967</v>
      </c>
      <c r="V62" s="242">
        <v>-1.1919148156224411</v>
      </c>
      <c r="W62" s="243">
        <v>0.64450743078418493</v>
      </c>
      <c r="X62" s="242">
        <v>68.462499265459869</v>
      </c>
      <c r="Y62" s="243">
        <v>0.19926819969992729</v>
      </c>
      <c r="Z62" s="242">
        <v>62.651514355708123</v>
      </c>
      <c r="AA62" s="243">
        <v>0.45033921499410612</v>
      </c>
      <c r="AB62" s="242">
        <v>0.85090696460913251</v>
      </c>
      <c r="AC62" s="243">
        <v>0.53875294263646056</v>
      </c>
      <c r="AD62" s="242">
        <v>68.613735087061301</v>
      </c>
      <c r="AE62" s="243">
        <v>0.2081798194139112</v>
      </c>
      <c r="AF62" s="242">
        <v>66.104305364492717</v>
      </c>
      <c r="AG62" s="243">
        <v>0.42866349695074463</v>
      </c>
      <c r="AH62" s="242">
        <v>-0.13787848569748781</v>
      </c>
      <c r="AI62" s="244">
        <v>0.49878008070169599</v>
      </c>
    </row>
    <row r="64" spans="1:35">
      <c r="A64" s="62" t="s">
        <v>532</v>
      </c>
    </row>
    <row r="65" spans="1:4">
      <c r="A65" s="13" t="s">
        <v>224</v>
      </c>
    </row>
    <row r="66" spans="1:4">
      <c r="A66" s="13" t="s">
        <v>92</v>
      </c>
    </row>
    <row r="67" spans="1:4">
      <c r="A67" s="13" t="s">
        <v>138</v>
      </c>
      <c r="D67" s="153"/>
    </row>
    <row r="68" spans="1:4">
      <c r="A68" s="13" t="s">
        <v>246</v>
      </c>
      <c r="D68" s="153"/>
    </row>
    <row r="69" spans="1:4">
      <c r="A69" s="13" t="s">
        <v>667</v>
      </c>
      <c r="D69" s="153"/>
    </row>
    <row r="70" spans="1:4">
      <c r="A70" s="43" t="s">
        <v>320</v>
      </c>
    </row>
    <row r="71" spans="1:4">
      <c r="A71" s="13" t="s">
        <v>313</v>
      </c>
    </row>
    <row r="72" spans="1:4">
      <c r="A72" s="29"/>
    </row>
    <row r="73" spans="1:4">
      <c r="A73" s="30"/>
    </row>
    <row r="75" spans="1:4">
      <c r="A75" s="14"/>
    </row>
    <row r="76" spans="1:4">
      <c r="A76" s="14"/>
    </row>
  </sheetData>
  <sortState xmlns:xlrd2="http://schemas.microsoft.com/office/spreadsheetml/2017/richdata2" ref="A12:AI59">
    <sortCondition ref="A11"/>
  </sortState>
  <customSheetViews>
    <customSheetView guid="{D5EBC263-696F-49EE-8F70-9720399D0AE4}" scale="85">
      <selection activeCell="V11" sqref="V11"/>
      <pageMargins left="0.7" right="0.7" top="0.75" bottom="0.75" header="0.3" footer="0.3"/>
      <pageSetup paperSize="9" orientation="portrait" r:id="rId1"/>
    </customSheetView>
    <customSheetView guid="{353D1C49-C974-412E-95D5-6B2FB5C60A84}" scale="85" topLeftCell="B1">
      <selection activeCell="V11" sqref="V11"/>
      <pageMargins left="0.7" right="0.7" top="0.75" bottom="0.75" header="0.3" footer="0.3"/>
      <pageSetup paperSize="9" orientation="portrait" r:id="rId2"/>
    </customSheetView>
  </customSheetViews>
  <mergeCells count="24">
    <mergeCell ref="F9:G9"/>
    <mergeCell ref="T9:U9"/>
    <mergeCell ref="V9:W9"/>
    <mergeCell ref="H9:I9"/>
    <mergeCell ref="J9:K9"/>
    <mergeCell ref="L9:M9"/>
    <mergeCell ref="N9:O9"/>
    <mergeCell ref="P9:Q9"/>
    <mergeCell ref="A7:A10"/>
    <mergeCell ref="B8:C9"/>
    <mergeCell ref="B7:AI7"/>
    <mergeCell ref="D8:K8"/>
    <mergeCell ref="L8:Q8"/>
    <mergeCell ref="R8:W8"/>
    <mergeCell ref="X8:AC8"/>
    <mergeCell ref="AD8:AI8"/>
    <mergeCell ref="R9:S9"/>
    <mergeCell ref="AH9:AI9"/>
    <mergeCell ref="AD9:AE9"/>
    <mergeCell ref="AF9:AG9"/>
    <mergeCell ref="X9:Y9"/>
    <mergeCell ref="Z9:AA9"/>
    <mergeCell ref="AB9:AC9"/>
    <mergeCell ref="D9:E9"/>
  </mergeCells>
  <conditionalFormatting sqref="J11:J16 P11:P16 V11:V16 AB11:AB16 AH11:AH16 AH18:AH27 AB18:AB27 V18:V27 P18:P27 J18:J27 J29:J62 P29:P46 V29:V62 AB29:AB62 AH29:AH62 P48:P62">
    <cfRule type="expression" dxfId="70" priority="4">
      <formula>ABS(J11/K11)&gt;1.96</formula>
    </cfRule>
  </conditionalFormatting>
  <conditionalFormatting sqref="J17 P17 V17 AB17 AH17">
    <cfRule type="expression" dxfId="69" priority="3">
      <formula>ABS(J17/K17)&gt;1.96</formula>
    </cfRule>
  </conditionalFormatting>
  <conditionalFormatting sqref="J28 P28 V28 AB28 AH28">
    <cfRule type="expression" dxfId="68" priority="2">
      <formula>ABS(J28/K28)&gt;1.96</formula>
    </cfRule>
  </conditionalFormatting>
  <conditionalFormatting sqref="P47">
    <cfRule type="expression" dxfId="67" priority="1">
      <formula>ABS(P47/Q47)&gt;1.96</formula>
    </cfRule>
  </conditionalFormatting>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A1:AI69"/>
  <sheetViews>
    <sheetView showGridLines="0" topLeftCell="A17" zoomScaleNormal="100" workbookViewId="0"/>
  </sheetViews>
  <sheetFormatPr baseColWidth="10" defaultColWidth="9.1640625" defaultRowHeight="13"/>
  <cols>
    <col min="1" max="1" width="34" style="82" customWidth="1"/>
    <col min="2" max="2" width="10" style="82" customWidth="1"/>
    <col min="3" max="7" width="9.1640625" style="82"/>
    <col min="8" max="8" width="11.5" style="82" customWidth="1"/>
    <col min="9" max="16384" width="9.1640625" style="82"/>
  </cols>
  <sheetData>
    <row r="1" spans="1:35">
      <c r="A1" s="43" t="str">
        <f ca="1">RIGHT(CELL("Filename",A1),LEN(CELL("Filename",A1))-FIND("]",CELL("Filename",A1)))</f>
        <v>Tabela CON.DESC.TC_SIZE</v>
      </c>
      <c r="J1" s="113" t="s">
        <v>363</v>
      </c>
    </row>
    <row r="2" spans="1:35">
      <c r="A2" s="43" t="s">
        <v>270</v>
      </c>
      <c r="J2" s="113" t="s">
        <v>397</v>
      </c>
    </row>
    <row r="3" spans="1:35">
      <c r="A3" s="78" t="s">
        <v>302</v>
      </c>
    </row>
    <row r="4" spans="1:35">
      <c r="A4" s="184" t="s">
        <v>98</v>
      </c>
      <c r="F4" s="142"/>
      <c r="I4" s="133"/>
    </row>
    <row r="5" spans="1:35">
      <c r="B5" s="109"/>
      <c r="C5" s="143"/>
      <c r="F5" s="142"/>
      <c r="I5" s="133"/>
    </row>
    <row r="6" spans="1:35" ht="14" thickBot="1">
      <c r="B6" s="109"/>
      <c r="C6" s="143"/>
      <c r="F6" s="142"/>
      <c r="I6" s="133"/>
    </row>
    <row r="7" spans="1:35" s="12" customFormat="1" ht="15" customHeight="1">
      <c r="A7" s="494"/>
      <c r="B7" s="481" t="s">
        <v>596</v>
      </c>
      <c r="C7" s="387"/>
      <c r="D7" s="387"/>
      <c r="E7" s="387"/>
      <c r="F7" s="387"/>
      <c r="G7" s="387"/>
      <c r="H7" s="387"/>
      <c r="I7" s="387"/>
      <c r="J7" s="387"/>
      <c r="K7" s="387"/>
      <c r="L7" s="387"/>
      <c r="M7" s="423"/>
      <c r="N7" s="15"/>
      <c r="O7" s="15"/>
      <c r="P7" s="15"/>
      <c r="Q7" s="15"/>
      <c r="R7" s="15"/>
      <c r="S7" s="15"/>
      <c r="T7" s="15"/>
      <c r="U7" s="15"/>
      <c r="V7" s="15"/>
      <c r="W7" s="15"/>
      <c r="X7" s="15"/>
      <c r="Y7" s="15"/>
      <c r="Z7" s="15"/>
      <c r="AA7" s="15"/>
      <c r="AB7" s="15"/>
      <c r="AC7" s="15"/>
      <c r="AD7" s="15"/>
      <c r="AE7" s="15"/>
      <c r="AF7" s="15"/>
      <c r="AG7" s="15"/>
      <c r="AH7" s="15"/>
      <c r="AI7" s="15"/>
    </row>
    <row r="8" spans="1:35" s="201" customFormat="1">
      <c r="A8" s="495"/>
      <c r="B8" s="482"/>
      <c r="C8" s="483"/>
      <c r="D8" s="483"/>
      <c r="E8" s="483"/>
      <c r="F8" s="483"/>
      <c r="G8" s="483"/>
      <c r="H8" s="483"/>
      <c r="I8" s="483"/>
      <c r="J8" s="483"/>
      <c r="K8" s="483"/>
      <c r="L8" s="483"/>
      <c r="M8" s="484"/>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51" customHeight="1">
      <c r="A9" s="396"/>
      <c r="B9" s="382" t="s">
        <v>100</v>
      </c>
      <c r="C9" s="382"/>
      <c r="D9" s="382" t="s">
        <v>101</v>
      </c>
      <c r="E9" s="382"/>
      <c r="F9" s="452" t="s">
        <v>102</v>
      </c>
      <c r="G9" s="452"/>
      <c r="H9" s="452"/>
      <c r="I9" s="452"/>
      <c r="J9" s="452"/>
      <c r="K9" s="452"/>
      <c r="L9" s="492" t="s">
        <v>426</v>
      </c>
      <c r="M9" s="493"/>
      <c r="N9" s="200"/>
      <c r="O9" s="200"/>
      <c r="P9" s="200"/>
      <c r="Q9" s="200"/>
      <c r="R9" s="200"/>
      <c r="S9" s="200"/>
      <c r="T9" s="200"/>
      <c r="U9" s="200"/>
      <c r="V9" s="200"/>
      <c r="W9" s="200"/>
      <c r="X9" s="200"/>
      <c r="Y9" s="200"/>
      <c r="Z9" s="200"/>
      <c r="AA9" s="200"/>
      <c r="AB9" s="200"/>
      <c r="AC9" s="200"/>
      <c r="AD9" s="200"/>
      <c r="AE9" s="200"/>
      <c r="AF9" s="200"/>
      <c r="AG9" s="200"/>
      <c r="AH9" s="200"/>
      <c r="AI9" s="200"/>
    </row>
    <row r="10" spans="1:35" s="115" customFormat="1">
      <c r="A10" s="397"/>
      <c r="B10" s="131" t="s">
        <v>100</v>
      </c>
      <c r="C10" s="130" t="s">
        <v>309</v>
      </c>
      <c r="D10" s="131" t="s">
        <v>418</v>
      </c>
      <c r="E10" s="130" t="s">
        <v>309</v>
      </c>
      <c r="F10" s="131" t="s">
        <v>420</v>
      </c>
      <c r="G10" s="130" t="s">
        <v>309</v>
      </c>
      <c r="H10" s="144" t="s">
        <v>421</v>
      </c>
      <c r="I10" s="130" t="s">
        <v>309</v>
      </c>
      <c r="J10" s="131" t="s">
        <v>422</v>
      </c>
      <c r="K10" s="130" t="s">
        <v>309</v>
      </c>
      <c r="L10" s="131" t="s">
        <v>419</v>
      </c>
      <c r="M10" s="302" t="s">
        <v>309</v>
      </c>
      <c r="N10" s="114"/>
      <c r="O10" s="114"/>
      <c r="P10" s="114"/>
      <c r="Q10" s="114"/>
      <c r="R10" s="114"/>
      <c r="S10" s="114"/>
      <c r="T10" s="114"/>
      <c r="U10" s="114"/>
      <c r="V10" s="114"/>
      <c r="W10" s="114"/>
      <c r="X10" s="114"/>
      <c r="Y10" s="114"/>
      <c r="Z10" s="114"/>
      <c r="AA10" s="114"/>
      <c r="AB10" s="114"/>
      <c r="AC10" s="114"/>
      <c r="AD10" s="114"/>
      <c r="AE10" s="114"/>
      <c r="AF10" s="114"/>
      <c r="AG10" s="114"/>
      <c r="AH10" s="114"/>
      <c r="AI10" s="114"/>
    </row>
    <row r="11" spans="1:35">
      <c r="A11" s="191" t="s">
        <v>49</v>
      </c>
      <c r="B11" s="117">
        <v>23.65790726650231</v>
      </c>
      <c r="C11" s="118">
        <v>0.75184411242316873</v>
      </c>
      <c r="D11" s="117">
        <v>8.017640440868675</v>
      </c>
      <c r="E11" s="118">
        <v>0.72190257412884373</v>
      </c>
      <c r="F11" s="117">
        <v>11</v>
      </c>
      <c r="G11" s="118">
        <v>2.0688160865577201</v>
      </c>
      <c r="H11" s="117">
        <v>25</v>
      </c>
      <c r="I11" s="118">
        <v>0.56568542494923801</v>
      </c>
      <c r="J11" s="117">
        <v>31</v>
      </c>
      <c r="K11" s="118">
        <v>0.89442719099991586</v>
      </c>
      <c r="L11" s="117">
        <v>20</v>
      </c>
      <c r="M11" s="188">
        <v>2.2360679774997898</v>
      </c>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52</v>
      </c>
      <c r="B12" s="117">
        <v>24.507354767852199</v>
      </c>
      <c r="C12" s="118">
        <v>0.27820163210607779</v>
      </c>
      <c r="D12" s="117">
        <v>6.8457648914749143</v>
      </c>
      <c r="E12" s="118">
        <v>0.32981566378799049</v>
      </c>
      <c r="F12" s="117">
        <v>16</v>
      </c>
      <c r="G12" s="118">
        <v>0.66332495807107994</v>
      </c>
      <c r="H12" s="117">
        <v>25</v>
      </c>
      <c r="I12" s="118">
        <v>0.6</v>
      </c>
      <c r="J12" s="117">
        <v>31</v>
      </c>
      <c r="K12" s="118">
        <v>0</v>
      </c>
      <c r="L12" s="117">
        <v>15</v>
      </c>
      <c r="M12" s="188">
        <v>0.66332495807107994</v>
      </c>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61</v>
      </c>
      <c r="B13" s="117">
        <v>23.411552817341398</v>
      </c>
      <c r="C13" s="118">
        <v>0.1579979161494636</v>
      </c>
      <c r="D13" s="117">
        <v>6.9635295575215483</v>
      </c>
      <c r="E13" s="118">
        <v>0.40562568057493542</v>
      </c>
      <c r="F13" s="117">
        <v>15</v>
      </c>
      <c r="G13" s="118">
        <v>1</v>
      </c>
      <c r="H13" s="117">
        <v>24</v>
      </c>
      <c r="I13" s="118">
        <v>0</v>
      </c>
      <c r="J13" s="117">
        <v>30</v>
      </c>
      <c r="K13" s="118">
        <v>0.66332495807107994</v>
      </c>
      <c r="L13" s="117">
        <v>15</v>
      </c>
      <c r="M13" s="188">
        <v>1.2649110640673518</v>
      </c>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64</v>
      </c>
      <c r="B14" s="117">
        <v>20.649049489742431</v>
      </c>
      <c r="C14" s="118">
        <v>0.1346210733989168</v>
      </c>
      <c r="D14" s="117">
        <v>5.3172160404089261</v>
      </c>
      <c r="E14" s="118">
        <v>0.1313855070022629</v>
      </c>
      <c r="F14" s="117">
        <v>14</v>
      </c>
      <c r="G14" s="118">
        <v>0</v>
      </c>
      <c r="H14" s="117">
        <v>22</v>
      </c>
      <c r="I14" s="118">
        <v>0.4898979485566356</v>
      </c>
      <c r="J14" s="117">
        <v>26</v>
      </c>
      <c r="K14" s="118">
        <v>0</v>
      </c>
      <c r="L14" s="117">
        <v>12</v>
      </c>
      <c r="M14" s="188">
        <v>0</v>
      </c>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76</v>
      </c>
      <c r="B15" s="117">
        <v>18.99092881180631</v>
      </c>
      <c r="C15" s="118">
        <v>0.16652289164514067</v>
      </c>
      <c r="D15" s="117">
        <v>5.7528720434683347</v>
      </c>
      <c r="E15" s="118">
        <v>0.14226183519546615</v>
      </c>
      <c r="F15" s="117">
        <v>11</v>
      </c>
      <c r="G15" s="118">
        <v>0.56568542494923801</v>
      </c>
      <c r="H15" s="117">
        <v>20</v>
      </c>
      <c r="I15" s="118">
        <v>0.34641016151377546</v>
      </c>
      <c r="J15" s="117">
        <v>24</v>
      </c>
      <c r="K15" s="118">
        <v>0</v>
      </c>
      <c r="L15" s="117">
        <v>13</v>
      </c>
      <c r="M15" s="188">
        <v>0.56568542494923801</v>
      </c>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c r="A16" s="258" t="s">
        <v>265</v>
      </c>
      <c r="B16" s="117">
        <v>17.983378557061741</v>
      </c>
      <c r="C16" s="118">
        <v>0.23465794343973234</v>
      </c>
      <c r="D16" s="117">
        <v>6.0189304972737441</v>
      </c>
      <c r="E16" s="118">
        <v>0.20932238678929818</v>
      </c>
      <c r="F16" s="117">
        <v>10</v>
      </c>
      <c r="G16" s="118">
        <v>0</v>
      </c>
      <c r="H16" s="117">
        <v>19</v>
      </c>
      <c r="I16" s="118">
        <v>0.9797958971132712</v>
      </c>
      <c r="J16" s="117">
        <v>24</v>
      </c>
      <c r="K16" s="118">
        <v>0</v>
      </c>
      <c r="L16" s="117">
        <v>14</v>
      </c>
      <c r="M16" s="188">
        <v>0</v>
      </c>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42</v>
      </c>
      <c r="B17" s="117">
        <v>20.81615348115605</v>
      </c>
      <c r="C17" s="118">
        <v>0.27915989459517171</v>
      </c>
      <c r="D17" s="117">
        <v>6.3265875852597242</v>
      </c>
      <c r="E17" s="118">
        <v>0.21256476521399623</v>
      </c>
      <c r="F17" s="117">
        <v>11</v>
      </c>
      <c r="G17" s="118">
        <v>1.2</v>
      </c>
      <c r="H17" s="117">
        <v>22</v>
      </c>
      <c r="I17" s="118">
        <v>0.66332495807107994</v>
      </c>
      <c r="J17" s="117">
        <v>28</v>
      </c>
      <c r="K17" s="118">
        <v>0.2</v>
      </c>
      <c r="L17" s="117">
        <v>17</v>
      </c>
      <c r="M17" s="188">
        <v>1.2165525060596438</v>
      </c>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79</v>
      </c>
      <c r="B18" s="117">
        <v>29.91191991247868</v>
      </c>
      <c r="C18" s="118">
        <v>0.50365745329257439</v>
      </c>
      <c r="D18" s="117">
        <v>10.766407229589291</v>
      </c>
      <c r="E18" s="118">
        <v>0.45311979846716827</v>
      </c>
      <c r="F18" s="117">
        <v>16</v>
      </c>
      <c r="G18" s="118">
        <v>0.95916630466254393</v>
      </c>
      <c r="H18" s="117">
        <v>30</v>
      </c>
      <c r="I18" s="118">
        <v>0.28284271247461901</v>
      </c>
      <c r="J18" s="117">
        <v>40</v>
      </c>
      <c r="K18" s="118">
        <v>0</v>
      </c>
      <c r="L18" s="117">
        <v>24</v>
      </c>
      <c r="M18" s="188">
        <v>0.95916630466254393</v>
      </c>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63</v>
      </c>
      <c r="B19" s="117">
        <v>26.40637840813929</v>
      </c>
      <c r="C19" s="118">
        <v>0.59015677679213496</v>
      </c>
      <c r="D19" s="117">
        <v>11.55913487325784</v>
      </c>
      <c r="E19" s="118">
        <v>0.55014078515904152</v>
      </c>
      <c r="F19" s="117">
        <v>14</v>
      </c>
      <c r="G19" s="118">
        <v>0.95916630466254393</v>
      </c>
      <c r="H19" s="117">
        <v>25</v>
      </c>
      <c r="I19" s="118">
        <v>0.7745966692414834</v>
      </c>
      <c r="J19" s="117">
        <v>37</v>
      </c>
      <c r="K19" s="118">
        <v>1.131370849898476</v>
      </c>
      <c r="L19" s="117">
        <v>23</v>
      </c>
      <c r="M19" s="188">
        <v>1.42828568570857</v>
      </c>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31</v>
      </c>
      <c r="B20" s="117">
        <v>21.229384223825591</v>
      </c>
      <c r="C20" s="118">
        <v>0.36288232250220759</v>
      </c>
      <c r="D20" s="117">
        <v>7.7613254770479587</v>
      </c>
      <c r="E20" s="118">
        <v>0.97068854282507011</v>
      </c>
      <c r="F20" s="117">
        <v>12</v>
      </c>
      <c r="G20" s="118">
        <v>0.66332495807107994</v>
      </c>
      <c r="H20" s="117">
        <v>22</v>
      </c>
      <c r="I20" s="118">
        <v>0.4</v>
      </c>
      <c r="J20" s="117">
        <v>25</v>
      </c>
      <c r="K20" s="118">
        <v>0</v>
      </c>
      <c r="L20" s="117">
        <v>13</v>
      </c>
      <c r="M20" s="188">
        <v>0.66332495807107994</v>
      </c>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c r="A21" s="191" t="s">
        <v>43</v>
      </c>
      <c r="B21" s="117">
        <v>21.83206934864387</v>
      </c>
      <c r="C21" s="118">
        <v>0.19058356575111629</v>
      </c>
      <c r="D21" s="117">
        <v>6.2321414882852482</v>
      </c>
      <c r="E21" s="118">
        <v>0.10750910055997956</v>
      </c>
      <c r="F21" s="117">
        <v>14</v>
      </c>
      <c r="G21" s="118">
        <v>0</v>
      </c>
      <c r="H21" s="117">
        <v>22</v>
      </c>
      <c r="I21" s="118">
        <v>0</v>
      </c>
      <c r="J21" s="117">
        <v>30</v>
      </c>
      <c r="K21" s="118">
        <v>0</v>
      </c>
      <c r="L21" s="117">
        <v>16</v>
      </c>
      <c r="M21" s="188">
        <v>0</v>
      </c>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91" t="s">
        <v>78</v>
      </c>
      <c r="B22" s="117">
        <v>33.102659681585664</v>
      </c>
      <c r="C22" s="118">
        <v>0.73579540061604409</v>
      </c>
      <c r="D22" s="117">
        <v>13.83647655673129</v>
      </c>
      <c r="E22" s="118">
        <v>0.64980449929227213</v>
      </c>
      <c r="F22" s="117">
        <v>18</v>
      </c>
      <c r="G22" s="118">
        <v>1.0392304845413265</v>
      </c>
      <c r="H22" s="117">
        <v>32</v>
      </c>
      <c r="I22" s="118">
        <v>1.4</v>
      </c>
      <c r="J22" s="117">
        <v>45</v>
      </c>
      <c r="K22" s="118">
        <v>0</v>
      </c>
      <c r="L22" s="117">
        <v>27</v>
      </c>
      <c r="M22" s="188">
        <v>1.0392304845413265</v>
      </c>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91" t="s">
        <v>47</v>
      </c>
      <c r="B23" s="117">
        <v>22.16875900819953</v>
      </c>
      <c r="C23" s="118">
        <v>0.20793758717795807</v>
      </c>
      <c r="D23" s="117">
        <v>4.790173349262937</v>
      </c>
      <c r="E23" s="118">
        <v>0.36237354038712377</v>
      </c>
      <c r="F23" s="117">
        <v>17</v>
      </c>
      <c r="G23" s="118">
        <v>0.6</v>
      </c>
      <c r="H23" s="117">
        <v>22</v>
      </c>
      <c r="I23" s="118">
        <v>1.4</v>
      </c>
      <c r="J23" s="117">
        <v>26</v>
      </c>
      <c r="K23" s="118">
        <v>0</v>
      </c>
      <c r="L23" s="117">
        <v>9</v>
      </c>
      <c r="M23" s="188">
        <v>0.6</v>
      </c>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91" t="s">
        <v>36</v>
      </c>
      <c r="B24" s="117">
        <v>16.970906764947859</v>
      </c>
      <c r="C24" s="118">
        <v>0.22994397985483669</v>
      </c>
      <c r="D24" s="117">
        <v>7.6646136289431004</v>
      </c>
      <c r="E24" s="118">
        <v>0.17321127646524481</v>
      </c>
      <c r="F24" s="117">
        <v>7</v>
      </c>
      <c r="G24" s="118">
        <v>0</v>
      </c>
      <c r="H24" s="117">
        <v>16</v>
      </c>
      <c r="I24" s="118">
        <v>1.2328828005937953</v>
      </c>
      <c r="J24" s="117">
        <v>26</v>
      </c>
      <c r="K24" s="118">
        <v>0</v>
      </c>
      <c r="L24" s="117">
        <v>19</v>
      </c>
      <c r="M24" s="188">
        <v>0</v>
      </c>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91" t="s">
        <v>53</v>
      </c>
      <c r="B25" s="117">
        <v>18.08674405221192</v>
      </c>
      <c r="C25" s="118">
        <v>0.25188564035074723</v>
      </c>
      <c r="D25" s="117">
        <v>9.1887338495131345</v>
      </c>
      <c r="E25" s="118">
        <v>0.57542049522174221</v>
      </c>
      <c r="F25" s="117">
        <v>10</v>
      </c>
      <c r="G25" s="118">
        <v>0.82462112512353214</v>
      </c>
      <c r="H25" s="117">
        <v>18</v>
      </c>
      <c r="I25" s="118">
        <v>0.82462112512353214</v>
      </c>
      <c r="J25" s="117">
        <v>24</v>
      </c>
      <c r="K25" s="118">
        <v>0</v>
      </c>
      <c r="L25" s="117">
        <v>14</v>
      </c>
      <c r="M25" s="188">
        <v>0.82462112512353214</v>
      </c>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191" t="s">
        <v>71</v>
      </c>
      <c r="B26" s="117">
        <v>26.022651937266989</v>
      </c>
      <c r="C26" s="118">
        <v>0.17043406879940379</v>
      </c>
      <c r="D26" s="117">
        <v>4.5739467997494891</v>
      </c>
      <c r="E26" s="118">
        <v>0.3744959517764353</v>
      </c>
      <c r="F26" s="117">
        <v>21</v>
      </c>
      <c r="G26" s="118">
        <v>0</v>
      </c>
      <c r="H26" s="117">
        <v>26</v>
      </c>
      <c r="I26" s="118">
        <v>0.34641016151377546</v>
      </c>
      <c r="J26" s="117">
        <v>30</v>
      </c>
      <c r="K26" s="118">
        <v>0</v>
      </c>
      <c r="L26" s="117">
        <v>9</v>
      </c>
      <c r="M26" s="188">
        <v>0</v>
      </c>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35">
      <c r="A27" s="191" t="s">
        <v>39</v>
      </c>
      <c r="B27" s="117">
        <v>16.691021605967499</v>
      </c>
      <c r="C27" s="118">
        <v>0.35828516058487198</v>
      </c>
      <c r="D27" s="117">
        <v>9.8484423992943508</v>
      </c>
      <c r="E27" s="118">
        <v>0.28030651852666161</v>
      </c>
      <c r="F27" s="117">
        <v>5</v>
      </c>
      <c r="G27" s="118">
        <v>0.28284271247461901</v>
      </c>
      <c r="H27" s="117">
        <v>15</v>
      </c>
      <c r="I27" s="118">
        <v>0.6</v>
      </c>
      <c r="J27" s="117">
        <v>30</v>
      </c>
      <c r="K27" s="118">
        <v>0</v>
      </c>
      <c r="L27" s="117">
        <v>25</v>
      </c>
      <c r="M27" s="188">
        <v>0.28284271247461901</v>
      </c>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35">
      <c r="A28" s="191" t="s">
        <v>44</v>
      </c>
      <c r="B28" s="117">
        <v>18.59510719134655</v>
      </c>
      <c r="C28" s="118">
        <v>0.28905855325662866</v>
      </c>
      <c r="D28" s="117">
        <v>6.2762830864215466</v>
      </c>
      <c r="E28" s="118">
        <v>0.50130057790647542</v>
      </c>
      <c r="F28" s="117">
        <v>11</v>
      </c>
      <c r="G28" s="118">
        <v>0.66332495807107994</v>
      </c>
      <c r="H28" s="117">
        <v>20</v>
      </c>
      <c r="I28" s="118">
        <v>0.95916630466254393</v>
      </c>
      <c r="J28" s="117">
        <v>25</v>
      </c>
      <c r="K28" s="118">
        <v>0</v>
      </c>
      <c r="L28" s="117">
        <v>14</v>
      </c>
      <c r="M28" s="188">
        <v>0.66332495807107994</v>
      </c>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35">
      <c r="A29" s="191" t="s">
        <v>72</v>
      </c>
      <c r="B29" s="117">
        <v>20.39820214350523</v>
      </c>
      <c r="C29" s="118">
        <v>0.33192856955556732</v>
      </c>
      <c r="D29" s="117">
        <v>11.14445544610321</v>
      </c>
      <c r="E29" s="118">
        <v>0.62649358254469334</v>
      </c>
      <c r="F29" s="117">
        <v>10</v>
      </c>
      <c r="G29" s="118">
        <v>0</v>
      </c>
      <c r="H29" s="117">
        <v>19</v>
      </c>
      <c r="I29" s="118">
        <v>0.9797958971132712</v>
      </c>
      <c r="J29" s="117">
        <v>31</v>
      </c>
      <c r="K29" s="118">
        <v>1.7204650534085253</v>
      </c>
      <c r="L29" s="117">
        <v>21</v>
      </c>
      <c r="M29" s="188">
        <v>1.7204650534085253</v>
      </c>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35">
      <c r="A30" s="191" t="s">
        <v>59</v>
      </c>
      <c r="B30" s="117">
        <v>21.539059582121389</v>
      </c>
      <c r="C30" s="118">
        <v>0.17764409182413854</v>
      </c>
      <c r="D30" s="117">
        <v>4.1651792244531132</v>
      </c>
      <c r="E30" s="118">
        <v>0.14393277163240736</v>
      </c>
      <c r="F30" s="117">
        <v>16</v>
      </c>
      <c r="G30" s="118">
        <v>0.87177978870813466</v>
      </c>
      <c r="H30" s="117">
        <v>22</v>
      </c>
      <c r="I30" s="118">
        <v>0</v>
      </c>
      <c r="J30" s="117">
        <v>26</v>
      </c>
      <c r="K30" s="118">
        <v>0</v>
      </c>
      <c r="L30" s="117">
        <v>10</v>
      </c>
      <c r="M30" s="188">
        <v>0.87177978870813466</v>
      </c>
      <c r="N30" s="119"/>
      <c r="O30" s="119"/>
      <c r="P30" s="119"/>
      <c r="Q30" s="119"/>
      <c r="R30" s="119"/>
      <c r="S30" s="119"/>
      <c r="T30" s="119"/>
      <c r="U30" s="119"/>
      <c r="V30" s="119"/>
      <c r="W30" s="119"/>
      <c r="X30" s="119"/>
      <c r="Y30" s="119"/>
      <c r="Z30" s="119"/>
      <c r="AA30" s="119"/>
      <c r="AB30" s="119"/>
      <c r="AC30" s="119"/>
      <c r="AD30" s="119"/>
      <c r="AE30" s="119"/>
      <c r="AF30" s="119"/>
      <c r="AG30" s="119"/>
      <c r="AH30" s="119"/>
      <c r="AI30" s="119"/>
    </row>
    <row r="31" spans="1:35">
      <c r="A31" s="191" t="s">
        <v>70</v>
      </c>
      <c r="B31" s="117">
        <v>27.675179938903579</v>
      </c>
      <c r="C31" s="118">
        <v>0.27192619054740541</v>
      </c>
      <c r="D31" s="117">
        <v>7.9538466773814767</v>
      </c>
      <c r="E31" s="118">
        <v>0.25915841189904365</v>
      </c>
      <c r="F31" s="117">
        <v>16</v>
      </c>
      <c r="G31" s="118">
        <v>1.4</v>
      </c>
      <c r="H31" s="117">
        <v>28</v>
      </c>
      <c r="I31" s="118">
        <v>0.91651513899116799</v>
      </c>
      <c r="J31" s="117">
        <v>37</v>
      </c>
      <c r="K31" s="118">
        <v>0.4</v>
      </c>
      <c r="L31" s="117">
        <v>21</v>
      </c>
      <c r="M31" s="188">
        <v>1.42828568570857</v>
      </c>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191" t="s">
        <v>56</v>
      </c>
      <c r="B32" s="117">
        <v>30.36183950802543</v>
      </c>
      <c r="C32" s="118">
        <v>0.27969194062589653</v>
      </c>
      <c r="D32" s="117">
        <v>9.8491431647974981</v>
      </c>
      <c r="E32" s="118">
        <v>0.29381109389630189</v>
      </c>
      <c r="F32" s="117">
        <v>17</v>
      </c>
      <c r="G32" s="118">
        <v>1.969771560359221</v>
      </c>
      <c r="H32" s="117">
        <v>33</v>
      </c>
      <c r="I32" s="118">
        <v>0</v>
      </c>
      <c r="J32" s="117">
        <v>39</v>
      </c>
      <c r="K32" s="118">
        <v>1.3266499161421599</v>
      </c>
      <c r="L32" s="117">
        <v>22</v>
      </c>
      <c r="M32" s="188">
        <v>2.2181073012818833</v>
      </c>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35">
      <c r="A33" s="191" t="s">
        <v>319</v>
      </c>
      <c r="B33" s="117">
        <v>40.956616578994762</v>
      </c>
      <c r="C33" s="118">
        <v>1.047004537801443</v>
      </c>
      <c r="D33" s="117">
        <v>18.13057714919362</v>
      </c>
      <c r="E33" s="118">
        <v>0.82123143871773474</v>
      </c>
      <c r="F33" s="117">
        <v>20</v>
      </c>
      <c r="G33" s="118">
        <v>2.6381811916545836</v>
      </c>
      <c r="H33" s="117">
        <v>40</v>
      </c>
      <c r="I33" s="118">
        <v>1.0583005244258363</v>
      </c>
      <c r="J33" s="117">
        <v>63</v>
      </c>
      <c r="K33" s="118">
        <v>2.8071337695236398</v>
      </c>
      <c r="L33" s="117">
        <v>43</v>
      </c>
      <c r="M33" s="188">
        <v>3.5721142198983502</v>
      </c>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35">
      <c r="A34" s="191" t="s">
        <v>54</v>
      </c>
      <c r="B34" s="117">
        <v>18.087929451716779</v>
      </c>
      <c r="C34" s="118">
        <v>0.28454111166600182</v>
      </c>
      <c r="D34" s="117">
        <v>8.0412036684450623</v>
      </c>
      <c r="E34" s="118">
        <v>0.29831521453521798</v>
      </c>
      <c r="F34" s="117">
        <v>8</v>
      </c>
      <c r="G34" s="118">
        <v>0</v>
      </c>
      <c r="H34" s="117">
        <v>18</v>
      </c>
      <c r="I34" s="118">
        <v>1.3416407864998738</v>
      </c>
      <c r="J34" s="117">
        <v>27</v>
      </c>
      <c r="K34" s="118">
        <v>0.91651513899116799</v>
      </c>
      <c r="L34" s="117">
        <v>19</v>
      </c>
      <c r="M34" s="188">
        <v>0.91651513899116799</v>
      </c>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35">
      <c r="A35" s="191" t="s">
        <v>69</v>
      </c>
      <c r="B35" s="117">
        <v>37.39773218857146</v>
      </c>
      <c r="C35" s="118">
        <v>0.58083830008139381</v>
      </c>
      <c r="D35" s="117">
        <v>15.911087343046081</v>
      </c>
      <c r="E35" s="118">
        <v>0.86358129219539415</v>
      </c>
      <c r="F35" s="117">
        <v>21</v>
      </c>
      <c r="G35" s="118">
        <v>1.8547236990991407</v>
      </c>
      <c r="H35" s="117">
        <v>35</v>
      </c>
      <c r="I35" s="118">
        <v>0.63245553203367588</v>
      </c>
      <c r="J35" s="117">
        <v>48</v>
      </c>
      <c r="K35" s="118">
        <v>3.237282811247729</v>
      </c>
      <c r="L35" s="117">
        <v>27</v>
      </c>
      <c r="M35" s="188">
        <v>4.1085277168348275</v>
      </c>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c r="A36" s="191" t="s">
        <v>65</v>
      </c>
      <c r="B36" s="117">
        <v>26.2209285567032</v>
      </c>
      <c r="C36" s="118">
        <v>0.30796272519021445</v>
      </c>
      <c r="D36" s="117">
        <v>7.9453491296725254</v>
      </c>
      <c r="E36" s="118">
        <v>0.39187624174257513</v>
      </c>
      <c r="F36" s="117">
        <v>18</v>
      </c>
      <c r="G36" s="118">
        <v>2.5534290669607409</v>
      </c>
      <c r="H36" s="117">
        <v>28</v>
      </c>
      <c r="I36" s="118">
        <v>0.28284271247461901</v>
      </c>
      <c r="J36" s="117">
        <v>33</v>
      </c>
      <c r="K36" s="118">
        <v>0.34641016151377546</v>
      </c>
      <c r="L36" s="117">
        <v>15</v>
      </c>
      <c r="M36" s="188">
        <v>2.5139610179953071</v>
      </c>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35">
      <c r="A37" s="191" t="s">
        <v>40</v>
      </c>
      <c r="B37" s="117">
        <v>18.788212890601709</v>
      </c>
      <c r="C37" s="118">
        <v>0.34796768791221394</v>
      </c>
      <c r="D37" s="117">
        <v>8.9999495375299059</v>
      </c>
      <c r="E37" s="118">
        <v>0.28690453752110179</v>
      </c>
      <c r="F37" s="117">
        <v>8</v>
      </c>
      <c r="G37" s="118">
        <v>1.0583005244258363</v>
      </c>
      <c r="H37" s="117">
        <v>18</v>
      </c>
      <c r="I37" s="118">
        <v>0.44721359549995793</v>
      </c>
      <c r="J37" s="117">
        <v>30</v>
      </c>
      <c r="K37" s="118">
        <v>0.93808315196468595</v>
      </c>
      <c r="L37" s="117">
        <v>22</v>
      </c>
      <c r="M37" s="188">
        <v>1.2</v>
      </c>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c r="A38" s="191" t="s">
        <v>33</v>
      </c>
      <c r="B38" s="117">
        <v>19.126533707617931</v>
      </c>
      <c r="C38" s="118">
        <v>0.29994700476327585</v>
      </c>
      <c r="D38" s="117">
        <v>8.6793588640970434</v>
      </c>
      <c r="E38" s="118">
        <v>0.37203625467101592</v>
      </c>
      <c r="F38" s="117">
        <v>10</v>
      </c>
      <c r="G38" s="118">
        <v>1.019803902718557</v>
      </c>
      <c r="H38" s="117">
        <v>18</v>
      </c>
      <c r="I38" s="118">
        <v>0.34641016151377546</v>
      </c>
      <c r="J38" s="117">
        <v>29</v>
      </c>
      <c r="K38" s="118">
        <v>0.7745966692414834</v>
      </c>
      <c r="L38" s="117">
        <v>19</v>
      </c>
      <c r="M38" s="188">
        <v>1.2806248474865698</v>
      </c>
      <c r="N38" s="119"/>
      <c r="O38" s="119"/>
      <c r="P38" s="119"/>
      <c r="Q38" s="119"/>
      <c r="R38" s="119"/>
      <c r="S38" s="119"/>
      <c r="T38" s="119"/>
      <c r="U38" s="119"/>
      <c r="V38" s="119"/>
      <c r="W38" s="119"/>
      <c r="X38" s="119"/>
      <c r="Y38" s="119"/>
      <c r="Z38" s="119"/>
      <c r="AA38" s="119"/>
      <c r="AB38" s="119"/>
      <c r="AC38" s="119"/>
      <c r="AD38" s="119"/>
      <c r="AE38" s="119"/>
      <c r="AF38" s="119"/>
      <c r="AG38" s="119"/>
      <c r="AH38" s="119"/>
      <c r="AI38" s="119"/>
    </row>
    <row r="39" spans="1:35">
      <c r="A39" s="191" t="s">
        <v>50</v>
      </c>
      <c r="B39" s="117">
        <v>19.91828126071545</v>
      </c>
      <c r="C39" s="118">
        <v>0.27476524710070777</v>
      </c>
      <c r="D39" s="117">
        <v>6.8034326320367224</v>
      </c>
      <c r="E39" s="118">
        <v>0.30525788095683271</v>
      </c>
      <c r="F39" s="117">
        <v>12</v>
      </c>
      <c r="G39" s="118">
        <v>0</v>
      </c>
      <c r="H39" s="117">
        <v>20</v>
      </c>
      <c r="I39" s="118">
        <v>0.7745966692414834</v>
      </c>
      <c r="J39" s="117">
        <v>28</v>
      </c>
      <c r="K39" s="118">
        <v>0.44721359549995793</v>
      </c>
      <c r="L39" s="117">
        <v>16</v>
      </c>
      <c r="M39" s="188">
        <v>0.44721359549995793</v>
      </c>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c r="A40" s="191" t="s">
        <v>1</v>
      </c>
      <c r="B40" s="117">
        <v>18.25865324324478</v>
      </c>
      <c r="C40" s="118">
        <v>0.36710254048757751</v>
      </c>
      <c r="D40" s="117">
        <v>10.79555670919054</v>
      </c>
      <c r="E40" s="118">
        <v>0.75021988105100146</v>
      </c>
      <c r="F40" s="117">
        <v>8</v>
      </c>
      <c r="G40" s="118">
        <v>1.3564659966250536</v>
      </c>
      <c r="H40" s="117">
        <v>16</v>
      </c>
      <c r="I40" s="118">
        <v>1.2328828005937953</v>
      </c>
      <c r="J40" s="117">
        <v>25</v>
      </c>
      <c r="K40" s="118">
        <v>0</v>
      </c>
      <c r="L40" s="117">
        <v>17</v>
      </c>
      <c r="M40" s="188">
        <v>1.3564659966250536</v>
      </c>
      <c r="N40" s="119"/>
      <c r="O40" s="119"/>
      <c r="P40" s="119"/>
      <c r="Q40" s="119"/>
      <c r="R40" s="119"/>
      <c r="S40" s="119"/>
      <c r="T40" s="119"/>
      <c r="U40" s="119"/>
      <c r="V40" s="119"/>
      <c r="W40" s="119"/>
      <c r="X40" s="119"/>
      <c r="Y40" s="119"/>
      <c r="Z40" s="119"/>
      <c r="AA40" s="119"/>
      <c r="AB40" s="119"/>
      <c r="AC40" s="119"/>
      <c r="AD40" s="119"/>
      <c r="AE40" s="119"/>
      <c r="AF40" s="119"/>
      <c r="AG40" s="119"/>
      <c r="AH40" s="119"/>
      <c r="AI40" s="119"/>
    </row>
    <row r="41" spans="1:35">
      <c r="A41" s="191" t="s">
        <v>66</v>
      </c>
      <c r="B41" s="117">
        <v>32.521596482394322</v>
      </c>
      <c r="C41" s="118">
        <v>0.56117208071013291</v>
      </c>
      <c r="D41" s="117">
        <v>11.77444882469845</v>
      </c>
      <c r="E41" s="118">
        <v>0.43231646031280868</v>
      </c>
      <c r="F41" s="117">
        <v>18</v>
      </c>
      <c r="G41" s="118">
        <v>1.42828568570857</v>
      </c>
      <c r="H41" s="117">
        <v>32</v>
      </c>
      <c r="I41" s="118">
        <v>1.42828568570857</v>
      </c>
      <c r="J41" s="117">
        <v>44</v>
      </c>
      <c r="K41" s="118">
        <v>1.2165525060596438</v>
      </c>
      <c r="L41" s="117">
        <v>26</v>
      </c>
      <c r="M41" s="188">
        <v>1.4142135623730951</v>
      </c>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c r="A42" s="191" t="s">
        <v>77</v>
      </c>
      <c r="B42" s="117">
        <v>24.405838688074368</v>
      </c>
      <c r="C42" s="118">
        <v>0.31480486377105921</v>
      </c>
      <c r="D42" s="117">
        <v>5.4136276009762074</v>
      </c>
      <c r="E42" s="118">
        <v>0.16809029794658054</v>
      </c>
      <c r="F42" s="117">
        <v>17</v>
      </c>
      <c r="G42" s="118">
        <v>1.2649110640673518</v>
      </c>
      <c r="H42" s="117">
        <v>25</v>
      </c>
      <c r="I42" s="118">
        <v>0.91651513899116799</v>
      </c>
      <c r="J42" s="117">
        <v>30</v>
      </c>
      <c r="K42" s="118">
        <v>0</v>
      </c>
      <c r="L42" s="117">
        <v>13</v>
      </c>
      <c r="M42" s="188">
        <v>1.2649110640673518</v>
      </c>
      <c r="N42" s="119"/>
      <c r="O42" s="119"/>
      <c r="P42" s="119"/>
      <c r="Q42" s="119"/>
      <c r="R42" s="119"/>
      <c r="S42" s="119"/>
      <c r="T42" s="119"/>
      <c r="U42" s="119"/>
      <c r="V42" s="119"/>
      <c r="W42" s="119"/>
      <c r="X42" s="119"/>
      <c r="Y42" s="119"/>
      <c r="Z42" s="119"/>
      <c r="AA42" s="119"/>
      <c r="AB42" s="119"/>
      <c r="AC42" s="119"/>
      <c r="AD42" s="119"/>
      <c r="AE42" s="119"/>
      <c r="AF42" s="119"/>
      <c r="AG42" s="119"/>
      <c r="AH42" s="119"/>
      <c r="AI42" s="119"/>
    </row>
    <row r="43" spans="1:35">
      <c r="A43" s="191" t="s">
        <v>45</v>
      </c>
      <c r="B43" s="117">
        <v>22.911964935082441</v>
      </c>
      <c r="C43" s="118">
        <v>0.38357327185562595</v>
      </c>
      <c r="D43" s="117">
        <v>7.8291123481163014</v>
      </c>
      <c r="E43" s="118">
        <v>0.48389528822705069</v>
      </c>
      <c r="F43" s="117">
        <v>12</v>
      </c>
      <c r="G43" s="118">
        <v>1.5099668870541501</v>
      </c>
      <c r="H43" s="117">
        <v>24</v>
      </c>
      <c r="I43" s="118">
        <v>0</v>
      </c>
      <c r="J43" s="117">
        <v>30</v>
      </c>
      <c r="K43" s="118">
        <v>1.1135528725660044</v>
      </c>
      <c r="L43" s="117">
        <v>18</v>
      </c>
      <c r="M43" s="188">
        <v>2.078460969082653</v>
      </c>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c r="A44" s="191" t="s">
        <v>62</v>
      </c>
      <c r="B44" s="117">
        <v>25.093910464291589</v>
      </c>
      <c r="C44" s="118">
        <v>0.44599089371749101</v>
      </c>
      <c r="D44" s="117">
        <v>9.6349745365086896</v>
      </c>
      <c r="E44" s="118">
        <v>0.7708170157049884</v>
      </c>
      <c r="F44" s="117">
        <v>14</v>
      </c>
      <c r="G44" s="118">
        <v>0.56568542494923801</v>
      </c>
      <c r="H44" s="117">
        <v>26</v>
      </c>
      <c r="I44" s="118">
        <v>0</v>
      </c>
      <c r="J44" s="117">
        <v>31</v>
      </c>
      <c r="K44" s="118">
        <v>1.3416407864998738</v>
      </c>
      <c r="L44" s="117">
        <v>17</v>
      </c>
      <c r="M44" s="188">
        <v>1.3416407864998738</v>
      </c>
      <c r="N44" s="119"/>
      <c r="O44" s="119"/>
      <c r="P44" s="119"/>
      <c r="Q44" s="119"/>
      <c r="R44" s="119"/>
      <c r="S44" s="119"/>
      <c r="T44" s="119"/>
      <c r="U44" s="119"/>
      <c r="V44" s="119"/>
      <c r="W44" s="119"/>
      <c r="X44" s="119"/>
      <c r="Y44" s="119"/>
      <c r="Z44" s="119"/>
      <c r="AA44" s="119"/>
      <c r="AB44" s="119"/>
      <c r="AC44" s="119"/>
      <c r="AD44" s="119"/>
      <c r="AE44" s="119"/>
      <c r="AF44" s="119"/>
      <c r="AG44" s="119"/>
      <c r="AH44" s="119"/>
      <c r="AI44" s="119"/>
    </row>
    <row r="45" spans="1:35">
      <c r="A45" s="191" t="s">
        <v>74</v>
      </c>
      <c r="B45" s="117">
        <v>22.190721098163301</v>
      </c>
      <c r="C45" s="118">
        <v>0.20379285934858396</v>
      </c>
      <c r="D45" s="117">
        <v>5.7140493286695868</v>
      </c>
      <c r="E45" s="118">
        <v>0.3204123984383106</v>
      </c>
      <c r="F45" s="117">
        <v>16</v>
      </c>
      <c r="G45" s="118">
        <v>0.6</v>
      </c>
      <c r="H45" s="117">
        <v>22</v>
      </c>
      <c r="I45" s="118">
        <v>1.5099668870541501</v>
      </c>
      <c r="J45" s="117">
        <v>29</v>
      </c>
      <c r="K45" s="118">
        <v>0.34641016151377546</v>
      </c>
      <c r="L45" s="117">
        <v>13</v>
      </c>
      <c r="M45" s="188">
        <v>0.69282032302755092</v>
      </c>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c r="A46" s="191" t="s">
        <v>48</v>
      </c>
      <c r="B46" s="117">
        <v>21.69887115685221</v>
      </c>
      <c r="C46" s="118">
        <v>0.25355635735554827</v>
      </c>
      <c r="D46" s="117">
        <v>6.871935742789451</v>
      </c>
      <c r="E46" s="118">
        <v>0.23924185449004856</v>
      </c>
      <c r="F46" s="117">
        <v>14</v>
      </c>
      <c r="G46" s="118">
        <v>1.1489125293076057</v>
      </c>
      <c r="H46" s="117">
        <v>21</v>
      </c>
      <c r="I46" s="118">
        <v>1.019803902718557</v>
      </c>
      <c r="J46" s="117">
        <v>30</v>
      </c>
      <c r="K46" s="118">
        <v>0</v>
      </c>
      <c r="L46" s="117">
        <v>16</v>
      </c>
      <c r="M46" s="188">
        <v>1.1489125293076057</v>
      </c>
      <c r="N46" s="119"/>
      <c r="O46" s="119"/>
      <c r="P46" s="119"/>
      <c r="Q46" s="119"/>
      <c r="R46" s="119"/>
      <c r="S46" s="119"/>
      <c r="T46" s="119"/>
      <c r="U46" s="119"/>
      <c r="V46" s="119"/>
      <c r="W46" s="119"/>
      <c r="X46" s="119"/>
      <c r="Y46" s="119"/>
      <c r="Z46" s="119"/>
      <c r="AA46" s="119"/>
      <c r="AB46" s="119"/>
      <c r="AC46" s="119"/>
      <c r="AD46" s="119"/>
      <c r="AE46" s="119"/>
      <c r="AF46" s="119"/>
      <c r="AG46" s="119"/>
      <c r="AH46" s="119"/>
      <c r="AI46" s="119"/>
    </row>
    <row r="47" spans="1:35">
      <c r="A47" s="191" t="s">
        <v>35</v>
      </c>
      <c r="B47" s="117">
        <v>20.226718824133648</v>
      </c>
      <c r="C47" s="118">
        <v>0.50551143494098549</v>
      </c>
      <c r="D47" s="117">
        <v>8.8672154548633326</v>
      </c>
      <c r="E47" s="118">
        <v>0.36862207804582559</v>
      </c>
      <c r="F47" s="117">
        <v>6</v>
      </c>
      <c r="G47" s="118">
        <v>1.5362291495737217</v>
      </c>
      <c r="H47" s="117">
        <v>22</v>
      </c>
      <c r="I47" s="118">
        <v>1.3114877048604001</v>
      </c>
      <c r="J47" s="117">
        <v>30</v>
      </c>
      <c r="K47" s="118">
        <v>0.6</v>
      </c>
      <c r="L47" s="117">
        <v>24</v>
      </c>
      <c r="M47" s="188">
        <v>1.697056274847714</v>
      </c>
      <c r="N47" s="119"/>
      <c r="O47" s="119"/>
      <c r="P47" s="119"/>
      <c r="Q47" s="119"/>
      <c r="R47" s="119"/>
      <c r="S47" s="119"/>
      <c r="T47" s="119"/>
      <c r="U47" s="119"/>
      <c r="V47" s="119"/>
      <c r="W47" s="119"/>
      <c r="X47" s="119"/>
      <c r="Y47" s="119"/>
      <c r="Z47" s="119"/>
      <c r="AA47" s="119"/>
      <c r="AB47" s="119"/>
      <c r="AC47" s="119"/>
      <c r="AD47" s="119"/>
      <c r="AE47" s="119"/>
      <c r="AF47" s="119"/>
      <c r="AG47" s="119"/>
      <c r="AH47" s="119"/>
      <c r="AI47" s="119"/>
    </row>
    <row r="48" spans="1:35">
      <c r="A48" s="191" t="s">
        <v>80</v>
      </c>
      <c r="B48" s="117">
        <v>28.315300702408411</v>
      </c>
      <c r="C48" s="118">
        <v>0.63970200066031158</v>
      </c>
      <c r="D48" s="117">
        <v>14.87124296587805</v>
      </c>
      <c r="E48" s="118">
        <v>0.55038365941751755</v>
      </c>
      <c r="F48" s="117">
        <v>11</v>
      </c>
      <c r="G48" s="118">
        <v>1.3564659966250536</v>
      </c>
      <c r="H48" s="117">
        <v>28</v>
      </c>
      <c r="I48" s="118">
        <v>0.6</v>
      </c>
      <c r="J48" s="117">
        <v>40</v>
      </c>
      <c r="K48" s="118">
        <v>2.1817424229271429</v>
      </c>
      <c r="L48" s="117">
        <v>29</v>
      </c>
      <c r="M48" s="188">
        <v>2.9189039038652846</v>
      </c>
      <c r="N48" s="119"/>
      <c r="O48" s="119"/>
      <c r="P48" s="119"/>
      <c r="Q48" s="119"/>
      <c r="R48" s="119"/>
      <c r="S48" s="119"/>
      <c r="T48" s="119"/>
      <c r="U48" s="119"/>
      <c r="V48" s="119"/>
      <c r="W48" s="119"/>
      <c r="X48" s="119"/>
      <c r="Y48" s="119"/>
      <c r="Z48" s="119"/>
      <c r="AA48" s="119"/>
      <c r="AB48" s="119"/>
      <c r="AC48" s="119"/>
      <c r="AD48" s="119"/>
      <c r="AE48" s="119"/>
      <c r="AF48" s="119"/>
      <c r="AG48" s="119"/>
      <c r="AH48" s="119"/>
      <c r="AI48" s="119"/>
    </row>
    <row r="49" spans="1:35">
      <c r="A49" s="191" t="s">
        <v>73</v>
      </c>
      <c r="B49" s="117">
        <v>32.818896216557377</v>
      </c>
      <c r="C49" s="118">
        <v>0.24678022941209427</v>
      </c>
      <c r="D49" s="117">
        <v>12.21557182141839</v>
      </c>
      <c r="E49" s="118">
        <v>0.37197748449078116</v>
      </c>
      <c r="F49" s="117">
        <v>18</v>
      </c>
      <c r="G49" s="118">
        <v>1.1661903789690602</v>
      </c>
      <c r="H49" s="117">
        <v>36</v>
      </c>
      <c r="I49" s="118">
        <v>1.2806248474865698</v>
      </c>
      <c r="J49" s="117">
        <v>40</v>
      </c>
      <c r="K49" s="118">
        <v>0</v>
      </c>
      <c r="L49" s="117">
        <v>22</v>
      </c>
      <c r="M49" s="188">
        <v>1.1661903789690602</v>
      </c>
      <c r="N49" s="119"/>
      <c r="O49" s="119"/>
      <c r="P49" s="119"/>
      <c r="Q49" s="119"/>
      <c r="R49" s="119"/>
      <c r="S49" s="119"/>
      <c r="T49" s="119"/>
      <c r="U49" s="119"/>
      <c r="V49" s="119"/>
      <c r="W49" s="119"/>
      <c r="X49" s="119"/>
      <c r="Y49" s="119"/>
      <c r="Z49" s="119"/>
      <c r="AA49" s="119"/>
      <c r="AB49" s="119"/>
      <c r="AC49" s="119"/>
      <c r="AD49" s="119"/>
      <c r="AE49" s="119"/>
      <c r="AF49" s="119"/>
      <c r="AG49" s="119"/>
      <c r="AH49" s="119"/>
      <c r="AI49" s="119"/>
    </row>
    <row r="50" spans="1:35">
      <c r="A50" s="191" t="s">
        <v>51</v>
      </c>
      <c r="B50" s="117">
        <v>19.422116104958199</v>
      </c>
      <c r="C50" s="118">
        <v>0.14988934133559895</v>
      </c>
      <c r="D50" s="117">
        <v>7.3423590116234072</v>
      </c>
      <c r="E50" s="118">
        <v>0.33469114391304811</v>
      </c>
      <c r="F50" s="117">
        <v>11</v>
      </c>
      <c r="G50" s="118">
        <v>0.28284271247461901</v>
      </c>
      <c r="H50" s="117">
        <v>19</v>
      </c>
      <c r="I50" s="118">
        <v>0</v>
      </c>
      <c r="J50" s="117">
        <v>27</v>
      </c>
      <c r="K50" s="118">
        <v>0.34641016151377546</v>
      </c>
      <c r="L50" s="117">
        <v>16</v>
      </c>
      <c r="M50" s="188">
        <v>0.44721359549995793</v>
      </c>
      <c r="N50" s="119"/>
      <c r="O50" s="119"/>
      <c r="P50" s="119"/>
      <c r="Q50" s="119"/>
      <c r="R50" s="119"/>
      <c r="S50" s="119"/>
      <c r="T50" s="119"/>
      <c r="U50" s="119"/>
      <c r="V50" s="119"/>
      <c r="W50" s="119"/>
      <c r="X50" s="119"/>
      <c r="Y50" s="119"/>
      <c r="Z50" s="119"/>
      <c r="AA50" s="119"/>
      <c r="AB50" s="119"/>
      <c r="AC50" s="119"/>
      <c r="AD50" s="119"/>
      <c r="AE50" s="119"/>
      <c r="AF50" s="119"/>
      <c r="AG50" s="119"/>
      <c r="AH50" s="119"/>
      <c r="AI50" s="119"/>
    </row>
    <row r="51" spans="1:35">
      <c r="A51" s="222" t="s">
        <v>34</v>
      </c>
      <c r="B51" s="223">
        <v>19.13098901209105</v>
      </c>
      <c r="C51" s="224">
        <v>0.19467975221560244</v>
      </c>
      <c r="D51" s="223">
        <v>5.246263744822123</v>
      </c>
      <c r="E51" s="224">
        <v>0.14283663825285972</v>
      </c>
      <c r="F51" s="223">
        <v>12</v>
      </c>
      <c r="G51" s="224">
        <v>0</v>
      </c>
      <c r="H51" s="223">
        <v>20</v>
      </c>
      <c r="I51" s="224">
        <v>0.4898979485566356</v>
      </c>
      <c r="J51" s="223">
        <v>25</v>
      </c>
      <c r="K51" s="224">
        <v>1.3564659966250536</v>
      </c>
      <c r="L51" s="223">
        <v>13</v>
      </c>
      <c r="M51" s="225">
        <v>1.3564659966250536</v>
      </c>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191" t="s">
        <v>38</v>
      </c>
      <c r="B52" s="117">
        <v>34.814397374122272</v>
      </c>
      <c r="C52" s="118">
        <v>0.41148125103832428</v>
      </c>
      <c r="D52" s="117">
        <v>11.75483657410099</v>
      </c>
      <c r="E52" s="118">
        <v>0.29596641724276912</v>
      </c>
      <c r="F52" s="117">
        <v>21</v>
      </c>
      <c r="G52" s="118">
        <v>0.8</v>
      </c>
      <c r="H52" s="117">
        <v>35</v>
      </c>
      <c r="I52" s="118">
        <v>0.89442719099991586</v>
      </c>
      <c r="J52" s="117">
        <v>48</v>
      </c>
      <c r="K52" s="118">
        <v>1.3564659966250536</v>
      </c>
      <c r="L52" s="117">
        <v>27</v>
      </c>
      <c r="M52" s="188">
        <v>1.5748015748023623</v>
      </c>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191" t="s">
        <v>68</v>
      </c>
      <c r="B53" s="117">
        <v>25.079978214150628</v>
      </c>
      <c r="C53" s="118">
        <v>0.33707356709560982</v>
      </c>
      <c r="D53" s="117">
        <v>10.815363512106609</v>
      </c>
      <c r="E53" s="118">
        <v>0.68594975954098691</v>
      </c>
      <c r="F53" s="117">
        <v>15</v>
      </c>
      <c r="G53" s="118">
        <v>0</v>
      </c>
      <c r="H53" s="117">
        <v>25</v>
      </c>
      <c r="I53" s="118">
        <v>0.28284271247461901</v>
      </c>
      <c r="J53" s="117">
        <v>31</v>
      </c>
      <c r="K53" s="118">
        <v>0.8</v>
      </c>
      <c r="L53" s="117">
        <v>16</v>
      </c>
      <c r="M53" s="188">
        <v>0.8</v>
      </c>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191" t="s">
        <v>46</v>
      </c>
      <c r="B54" s="117">
        <v>22.687215861763249</v>
      </c>
      <c r="C54" s="118">
        <v>0.39298249340279262</v>
      </c>
      <c r="D54" s="117">
        <v>12.444819533282081</v>
      </c>
      <c r="E54" s="118">
        <v>0.66755415470901069</v>
      </c>
      <c r="F54" s="117">
        <v>11</v>
      </c>
      <c r="G54" s="118">
        <v>0.6</v>
      </c>
      <c r="H54" s="117">
        <v>22</v>
      </c>
      <c r="I54" s="118">
        <v>0</v>
      </c>
      <c r="J54" s="117">
        <v>30</v>
      </c>
      <c r="K54" s="118">
        <v>0</v>
      </c>
      <c r="L54" s="117">
        <v>19</v>
      </c>
      <c r="M54" s="188">
        <v>0.6</v>
      </c>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91" t="s">
        <v>32</v>
      </c>
      <c r="B55" s="117">
        <v>25.165679213789129</v>
      </c>
      <c r="C55" s="118">
        <v>0.34660897277730895</v>
      </c>
      <c r="D55" s="117">
        <v>9.7652627866696182</v>
      </c>
      <c r="E55" s="118">
        <v>0.32713207698959001</v>
      </c>
      <c r="F55" s="117">
        <v>8</v>
      </c>
      <c r="G55" s="118">
        <v>2.5059928172283334</v>
      </c>
      <c r="H55" s="117">
        <v>27</v>
      </c>
      <c r="I55" s="118">
        <v>1.42828568570857</v>
      </c>
      <c r="J55" s="117">
        <v>31</v>
      </c>
      <c r="K55" s="118">
        <v>0.72111025509279791</v>
      </c>
      <c r="L55" s="117">
        <v>23</v>
      </c>
      <c r="M55" s="188">
        <v>2.4494897427831779</v>
      </c>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191" t="s">
        <v>75</v>
      </c>
      <c r="B56" s="117">
        <v>26.93129903751672</v>
      </c>
      <c r="C56" s="118">
        <v>0.25636166755836259</v>
      </c>
      <c r="D56" s="117">
        <v>12.02649912255891</v>
      </c>
      <c r="E56" s="118">
        <v>0.3954734706491797</v>
      </c>
      <c r="F56" s="117">
        <v>15</v>
      </c>
      <c r="G56" s="118">
        <v>0.87177978870813466</v>
      </c>
      <c r="H56" s="117">
        <v>26</v>
      </c>
      <c r="I56" s="118">
        <v>0</v>
      </c>
      <c r="J56" s="117">
        <v>40</v>
      </c>
      <c r="K56" s="118">
        <v>0.34641016151377546</v>
      </c>
      <c r="L56" s="117">
        <v>25</v>
      </c>
      <c r="M56" s="188">
        <v>0.93808315196468595</v>
      </c>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91" t="s">
        <v>37</v>
      </c>
      <c r="B57" s="117">
        <v>33.1428884753972</v>
      </c>
      <c r="C57" s="118">
        <v>0.40491767887866265</v>
      </c>
      <c r="D57" s="117">
        <v>9.7804490469102454</v>
      </c>
      <c r="E57" s="118">
        <v>0.36892575290282692</v>
      </c>
      <c r="F57" s="117">
        <v>20</v>
      </c>
      <c r="G57" s="118">
        <v>1.7320508075688772</v>
      </c>
      <c r="H57" s="117">
        <v>35</v>
      </c>
      <c r="I57" s="118">
        <v>0.34641016151377546</v>
      </c>
      <c r="J57" s="117">
        <v>44</v>
      </c>
      <c r="K57" s="118">
        <v>0.93808315196468595</v>
      </c>
      <c r="L57" s="117">
        <v>24</v>
      </c>
      <c r="M57" s="188">
        <v>2.0493901531919199</v>
      </c>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191" t="s">
        <v>55</v>
      </c>
      <c r="B58" s="117">
        <v>27.72303265544797</v>
      </c>
      <c r="C58" s="118">
        <v>0.72622096548793968</v>
      </c>
      <c r="D58" s="117">
        <v>16.049494284030182</v>
      </c>
      <c r="E58" s="118">
        <v>0.7572227524905607</v>
      </c>
      <c r="F58" s="117">
        <v>12</v>
      </c>
      <c r="G58" s="118">
        <v>0.66332495807107994</v>
      </c>
      <c r="H58" s="117">
        <v>25</v>
      </c>
      <c r="I58" s="118">
        <v>0.52915026221291817</v>
      </c>
      <c r="J58" s="117">
        <v>45</v>
      </c>
      <c r="K58" s="118">
        <v>5.2191953402799554</v>
      </c>
      <c r="L58" s="117">
        <v>33</v>
      </c>
      <c r="M58" s="188">
        <v>5.3141321022345691</v>
      </c>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186" t="s">
        <v>67</v>
      </c>
      <c r="B59" s="117">
        <v>28.16214254079987</v>
      </c>
      <c r="C59" s="118">
        <v>0.18227524456549882</v>
      </c>
      <c r="D59" s="117">
        <v>12.76718596455742</v>
      </c>
      <c r="E59" s="118">
        <v>0.31812866101994464</v>
      </c>
      <c r="F59" s="117">
        <v>17</v>
      </c>
      <c r="G59" s="118">
        <v>0.44721359549995793</v>
      </c>
      <c r="H59" s="117">
        <v>27</v>
      </c>
      <c r="I59" s="118">
        <v>0</v>
      </c>
      <c r="J59" s="117">
        <v>35</v>
      </c>
      <c r="K59" s="118">
        <v>0</v>
      </c>
      <c r="L59" s="117">
        <v>18</v>
      </c>
      <c r="M59" s="188">
        <v>0.44721359549995793</v>
      </c>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259" t="s">
        <v>57</v>
      </c>
      <c r="B60" s="260">
        <v>23.836297299251601</v>
      </c>
      <c r="C60" s="261">
        <v>6.6231970241307406E-2</v>
      </c>
      <c r="D60" s="260">
        <v>8.5459975004108948</v>
      </c>
      <c r="E60" s="261">
        <v>8.2890475588422996E-2</v>
      </c>
      <c r="F60" s="260">
        <v>14.03225806451613</v>
      </c>
      <c r="G60" s="261">
        <v>0.1911681608982112</v>
      </c>
      <c r="H60" s="260">
        <v>23.838709677419359</v>
      </c>
      <c r="I60" s="261">
        <v>0.12999639770275781</v>
      </c>
      <c r="J60" s="260">
        <v>31.806451612903221</v>
      </c>
      <c r="K60" s="261">
        <v>0.234842253073343</v>
      </c>
      <c r="L60" s="260">
        <v>17.7741935483871</v>
      </c>
      <c r="M60" s="262">
        <v>0.30432197108468528</v>
      </c>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A61" s="263" t="s">
        <v>83</v>
      </c>
      <c r="B61" s="117">
        <v>22.998380661010739</v>
      </c>
      <c r="C61" s="118">
        <v>7.9232141375541701E-2</v>
      </c>
      <c r="D61" s="117">
        <v>6.6451578140258789</v>
      </c>
      <c r="E61" s="118">
        <v>0.12994049489498141</v>
      </c>
      <c r="F61" s="117">
        <v>15.46627616882324</v>
      </c>
      <c r="G61" s="118">
        <v>0.18941192328929901</v>
      </c>
      <c r="H61" s="117">
        <v>23.178413391113281</v>
      </c>
      <c r="I61" s="118">
        <v>0.1475168913602829</v>
      </c>
      <c r="J61" s="117">
        <v>28.905721664428711</v>
      </c>
      <c r="K61" s="118">
        <v>0.1181064620614052</v>
      </c>
      <c r="L61" s="117">
        <v>13.439444541931151</v>
      </c>
      <c r="M61" s="188">
        <v>0.22310926020145419</v>
      </c>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ht="14" thickBot="1">
      <c r="A62" s="264" t="s">
        <v>81</v>
      </c>
      <c r="B62" s="193">
        <v>24.462984893286041</v>
      </c>
      <c r="C62" s="194">
        <v>5.8287264947627898E-2</v>
      </c>
      <c r="D62" s="193">
        <v>9.1942737718255234</v>
      </c>
      <c r="E62" s="194">
        <v>6.8530931923037594E-2</v>
      </c>
      <c r="F62" s="193">
        <v>13.64583333333333</v>
      </c>
      <c r="G62" s="194">
        <v>0.16817030152603099</v>
      </c>
      <c r="H62" s="193">
        <v>24.541666666666671</v>
      </c>
      <c r="I62" s="194">
        <v>0.115920230986147</v>
      </c>
      <c r="J62" s="193">
        <v>33</v>
      </c>
      <c r="K62" s="194">
        <v>0.17603858437967851</v>
      </c>
      <c r="L62" s="193">
        <v>19.354166666666671</v>
      </c>
      <c r="M62" s="195">
        <v>0.2436698587635516</v>
      </c>
      <c r="N62" s="119"/>
      <c r="O62" s="119"/>
      <c r="P62" s="119"/>
      <c r="Q62" s="119"/>
      <c r="R62" s="119"/>
      <c r="S62" s="119"/>
      <c r="T62" s="119"/>
      <c r="U62" s="119"/>
      <c r="V62" s="119"/>
      <c r="W62" s="119"/>
      <c r="X62" s="119"/>
      <c r="Y62" s="119"/>
      <c r="Z62" s="119"/>
      <c r="AA62" s="119"/>
      <c r="AB62" s="119"/>
      <c r="AC62" s="119"/>
      <c r="AD62" s="119"/>
      <c r="AE62" s="119"/>
      <c r="AF62" s="119"/>
      <c r="AG62" s="119"/>
      <c r="AH62" s="119"/>
      <c r="AI62" s="119"/>
    </row>
    <row r="63" spans="1:35">
      <c r="A63" s="124"/>
      <c r="B63" s="117"/>
      <c r="C63" s="118"/>
      <c r="D63" s="117"/>
      <c r="E63" s="118"/>
      <c r="F63" s="117"/>
      <c r="G63" s="118"/>
      <c r="H63" s="117"/>
      <c r="I63" s="118"/>
      <c r="J63" s="117"/>
      <c r="K63" s="118"/>
      <c r="L63" s="117"/>
      <c r="M63" s="118"/>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A64" s="89" t="s">
        <v>531</v>
      </c>
    </row>
    <row r="65" spans="1:1">
      <c r="A65" s="43" t="s">
        <v>320</v>
      </c>
    </row>
    <row r="66" spans="1:1">
      <c r="A66" s="13" t="s">
        <v>270</v>
      </c>
    </row>
    <row r="67" spans="1:1">
      <c r="A67" s="76"/>
    </row>
    <row r="69" spans="1:1">
      <c r="A69" s="138"/>
    </row>
  </sheetData>
  <sortState xmlns:xlrd2="http://schemas.microsoft.com/office/spreadsheetml/2017/richdata2" ref="A11:M59">
    <sortCondition ref="A11"/>
  </sortState>
  <customSheetViews>
    <customSheetView guid="{D5EBC263-696F-49EE-8F70-9720399D0AE4}" scale="80" showGridLines="0">
      <selection activeCell="A4" sqref="A4"/>
      <pageMargins left="0.7" right="0.7" top="0.75" bottom="0.75" header="0.3" footer="0.3"/>
      <pageSetup paperSize="9" orientation="portrait" r:id="rId1"/>
    </customSheetView>
    <customSheetView guid="{353D1C49-C974-412E-95D5-6B2FB5C60A84}" scale="80" showGridLines="0">
      <selection activeCell="B8" sqref="B8:M8"/>
      <pageMargins left="0.7" right="0.7" top="0.75" bottom="0.75" header="0.3" footer="0.3"/>
      <pageSetup paperSize="9" orientation="portrait" r:id="rId2"/>
    </customSheetView>
  </customSheetViews>
  <mergeCells count="6">
    <mergeCell ref="B9:C9"/>
    <mergeCell ref="D9:E9"/>
    <mergeCell ref="L9:M9"/>
    <mergeCell ref="F9:K9"/>
    <mergeCell ref="A7:A10"/>
    <mergeCell ref="B7:M8"/>
  </mergeCells>
  <pageMargins left="0.7" right="0.7" top="0.75" bottom="0.75" header="0.3" footer="0.3"/>
  <pageSetup paperSize="9"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AI74"/>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32" t="str">
        <f ca="1">RIGHT(CELL("Filename",A1),LEN(CELL("Filename",A1))-FIND("]",CELL("Filename",A1)))</f>
        <v>Tabela BMUL.NO.SCH_RES</v>
      </c>
      <c r="B1" s="43"/>
      <c r="C1" s="43"/>
      <c r="D1" s="43"/>
      <c r="E1" s="43"/>
      <c r="F1" s="43"/>
      <c r="G1" s="43"/>
      <c r="H1" s="43"/>
      <c r="I1" s="43"/>
      <c r="J1" s="77" t="s">
        <v>364</v>
      </c>
      <c r="O1" s="14"/>
    </row>
    <row r="2" spans="1:35">
      <c r="A2" s="32" t="s">
        <v>270</v>
      </c>
      <c r="B2" s="43"/>
      <c r="C2" s="43"/>
      <c r="D2" s="43"/>
      <c r="E2" s="43"/>
      <c r="F2" s="43"/>
      <c r="G2" s="43"/>
      <c r="H2" s="43"/>
      <c r="I2" s="43"/>
      <c r="J2" s="77" t="s">
        <v>398</v>
      </c>
      <c r="O2" s="138"/>
    </row>
    <row r="3" spans="1:35">
      <c r="A3" s="12" t="s">
        <v>303</v>
      </c>
      <c r="B3" s="43"/>
      <c r="C3" s="43"/>
      <c r="D3" s="43"/>
      <c r="E3" s="43"/>
      <c r="F3" s="43"/>
      <c r="G3" s="43"/>
      <c r="H3" s="43"/>
      <c r="I3" s="43"/>
    </row>
    <row r="4" spans="1:35">
      <c r="A4" s="184" t="s">
        <v>109</v>
      </c>
      <c r="B4" s="43"/>
      <c r="C4" s="43"/>
      <c r="D4" s="43"/>
      <c r="E4" s="43"/>
      <c r="F4" s="43"/>
      <c r="G4" s="43"/>
      <c r="H4" s="43"/>
      <c r="I4" s="43"/>
    </row>
    <row r="5" spans="1:35">
      <c r="A5" s="83"/>
      <c r="B5" s="43"/>
      <c r="C5" s="43"/>
      <c r="D5" s="43"/>
      <c r="E5" s="43"/>
      <c r="F5" s="43"/>
      <c r="G5" s="43"/>
      <c r="H5" s="43"/>
      <c r="I5" s="43"/>
    </row>
    <row r="6" spans="1:35" ht="14" thickBot="1">
      <c r="A6" s="32"/>
      <c r="B6" s="139"/>
      <c r="C6" s="5"/>
      <c r="D6" s="5"/>
      <c r="E6" s="5"/>
      <c r="F6" s="32"/>
      <c r="G6" s="43"/>
      <c r="H6" s="43"/>
      <c r="I6" s="43"/>
    </row>
    <row r="7" spans="1:35" s="201" customFormat="1" ht="30" customHeight="1">
      <c r="A7" s="435"/>
      <c r="B7" s="408" t="s">
        <v>226</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10"/>
      <c r="AF7" s="200"/>
      <c r="AG7" s="200"/>
      <c r="AH7" s="200"/>
      <c r="AI7" s="200"/>
    </row>
    <row r="8" spans="1:35" s="201" customFormat="1" ht="30" hidden="1" customHeight="1">
      <c r="A8" s="436"/>
      <c r="B8" s="427"/>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496"/>
      <c r="AE8" s="428"/>
      <c r="AF8" s="200"/>
      <c r="AG8" s="200"/>
      <c r="AH8" s="200"/>
      <c r="AI8" s="200"/>
    </row>
    <row r="9" spans="1:35" s="201" customFormat="1" ht="117" customHeight="1">
      <c r="A9" s="436"/>
      <c r="B9" s="406" t="s">
        <v>227</v>
      </c>
      <c r="C9" s="406"/>
      <c r="D9" s="406" t="s">
        <v>228</v>
      </c>
      <c r="E9" s="406"/>
      <c r="F9" s="406" t="s">
        <v>229</v>
      </c>
      <c r="G9" s="406"/>
      <c r="H9" s="406" t="s">
        <v>604</v>
      </c>
      <c r="I9" s="406"/>
      <c r="J9" s="406" t="s">
        <v>605</v>
      </c>
      <c r="K9" s="406"/>
      <c r="L9" s="406" t="s">
        <v>230</v>
      </c>
      <c r="M9" s="406"/>
      <c r="N9" s="406" t="s">
        <v>231</v>
      </c>
      <c r="O9" s="406"/>
      <c r="P9" s="406" t="s">
        <v>232</v>
      </c>
      <c r="Q9" s="406"/>
      <c r="R9" s="406" t="s">
        <v>606</v>
      </c>
      <c r="S9" s="406"/>
      <c r="T9" s="406" t="s">
        <v>607</v>
      </c>
      <c r="U9" s="406"/>
      <c r="V9" s="406" t="s">
        <v>233</v>
      </c>
      <c r="W9" s="406"/>
      <c r="X9" s="406" t="s">
        <v>481</v>
      </c>
      <c r="Y9" s="406"/>
      <c r="Z9" s="406" t="s">
        <v>234</v>
      </c>
      <c r="AA9" s="406"/>
      <c r="AB9" s="406" t="s">
        <v>235</v>
      </c>
      <c r="AC9" s="406"/>
      <c r="AD9" s="406" t="s">
        <v>530</v>
      </c>
      <c r="AE9" s="422"/>
      <c r="AF9" s="200"/>
      <c r="AG9" s="200"/>
      <c r="AH9" s="200"/>
      <c r="AI9" s="200"/>
    </row>
    <row r="10" spans="1:35" s="129" customFormat="1">
      <c r="A10" s="437"/>
      <c r="B10" s="33" t="s">
        <v>490</v>
      </c>
      <c r="C10" s="42" t="s">
        <v>309</v>
      </c>
      <c r="D10" s="33" t="s">
        <v>490</v>
      </c>
      <c r="E10" s="42" t="s">
        <v>309</v>
      </c>
      <c r="F10" s="33" t="s">
        <v>490</v>
      </c>
      <c r="G10" s="42" t="s">
        <v>309</v>
      </c>
      <c r="H10" s="33" t="s">
        <v>490</v>
      </c>
      <c r="I10" s="42" t="s">
        <v>309</v>
      </c>
      <c r="J10" s="33" t="s">
        <v>490</v>
      </c>
      <c r="K10" s="42" t="s">
        <v>309</v>
      </c>
      <c r="L10" s="33" t="s">
        <v>490</v>
      </c>
      <c r="M10" s="42" t="s">
        <v>309</v>
      </c>
      <c r="N10" s="33" t="s">
        <v>490</v>
      </c>
      <c r="O10" s="42" t="s">
        <v>309</v>
      </c>
      <c r="P10" s="33" t="s">
        <v>490</v>
      </c>
      <c r="Q10" s="42" t="s">
        <v>309</v>
      </c>
      <c r="R10" s="33" t="s">
        <v>490</v>
      </c>
      <c r="S10" s="42" t="s">
        <v>309</v>
      </c>
      <c r="T10" s="33" t="s">
        <v>490</v>
      </c>
      <c r="U10" s="42" t="s">
        <v>309</v>
      </c>
      <c r="V10" s="33" t="s">
        <v>490</v>
      </c>
      <c r="W10" s="42" t="s">
        <v>309</v>
      </c>
      <c r="X10" s="33" t="s">
        <v>490</v>
      </c>
      <c r="Y10" s="42" t="s">
        <v>309</v>
      </c>
      <c r="Z10" s="33" t="s">
        <v>490</v>
      </c>
      <c r="AA10" s="42" t="s">
        <v>309</v>
      </c>
      <c r="AB10" s="33" t="s">
        <v>490</v>
      </c>
      <c r="AC10" s="42" t="s">
        <v>309</v>
      </c>
      <c r="AD10" s="33" t="s">
        <v>490</v>
      </c>
      <c r="AE10" s="315" t="s">
        <v>309</v>
      </c>
      <c r="AF10" s="139"/>
      <c r="AG10" s="139"/>
      <c r="AH10" s="139"/>
      <c r="AI10" s="139"/>
    </row>
    <row r="11" spans="1:35">
      <c r="A11" s="191" t="s">
        <v>49</v>
      </c>
      <c r="B11" s="117">
        <v>6.7618152659973214</v>
      </c>
      <c r="C11" s="118">
        <v>2.5145983782373396</v>
      </c>
      <c r="D11" s="117">
        <v>13.61520082472042</v>
      </c>
      <c r="E11" s="118">
        <v>3.3899675316470033</v>
      </c>
      <c r="F11" s="117">
        <v>9.0523471938384219</v>
      </c>
      <c r="G11" s="118">
        <v>2.9267979161129376</v>
      </c>
      <c r="H11" s="117">
        <v>4.0615088274049791</v>
      </c>
      <c r="I11" s="118">
        <v>2.1825923260907278</v>
      </c>
      <c r="J11" s="117">
        <v>12.07332982408357</v>
      </c>
      <c r="K11" s="118">
        <v>4.4229997739638955</v>
      </c>
      <c r="L11" s="117">
        <v>19.06789545571959</v>
      </c>
      <c r="M11" s="118">
        <v>13.728256402889123</v>
      </c>
      <c r="N11" s="117">
        <v>4.5636926977544787</v>
      </c>
      <c r="O11" s="118">
        <v>2.2801836369070179</v>
      </c>
      <c r="P11" s="117">
        <v>16.89636031990193</v>
      </c>
      <c r="Q11" s="118">
        <v>4.7326751724746199</v>
      </c>
      <c r="R11" s="117">
        <v>30.910044575166118</v>
      </c>
      <c r="S11" s="118">
        <v>12.365858512363534</v>
      </c>
      <c r="T11" s="117">
        <v>29.379251410098711</v>
      </c>
      <c r="U11" s="118">
        <v>12.681829882588097</v>
      </c>
      <c r="V11" s="117">
        <v>5.8976276644436458</v>
      </c>
      <c r="W11" s="118">
        <v>2.5002704353671423</v>
      </c>
      <c r="X11" s="117">
        <v>6.2798269909958151</v>
      </c>
      <c r="Y11" s="118">
        <v>2.3681137586435286</v>
      </c>
      <c r="Z11" s="117">
        <v>8.5721586657867075</v>
      </c>
      <c r="AA11" s="118">
        <v>3.2843728480174739</v>
      </c>
      <c r="AB11" s="117">
        <v>25.360892210637999</v>
      </c>
      <c r="AC11" s="118">
        <v>5.738799663922201</v>
      </c>
      <c r="AD11" s="117">
        <v>7.8116356646313143</v>
      </c>
      <c r="AE11" s="188">
        <v>2.9245493999162706</v>
      </c>
      <c r="AF11" s="119"/>
      <c r="AG11" s="119"/>
      <c r="AH11" s="119"/>
      <c r="AI11" s="119"/>
    </row>
    <row r="12" spans="1:35">
      <c r="A12" s="191" t="s">
        <v>52</v>
      </c>
      <c r="B12" s="117">
        <v>37.621641729224038</v>
      </c>
      <c r="C12" s="118">
        <v>5.1561892685503139</v>
      </c>
      <c r="D12" s="117">
        <v>23.087767867137281</v>
      </c>
      <c r="E12" s="118">
        <v>3.8984744631207113</v>
      </c>
      <c r="F12" s="117">
        <v>17.306121692420099</v>
      </c>
      <c r="G12" s="118">
        <v>3.5907486584693191</v>
      </c>
      <c r="H12" s="117">
        <v>13.25642994316255</v>
      </c>
      <c r="I12" s="118">
        <v>2.6589732614793258</v>
      </c>
      <c r="J12" s="117">
        <v>14.54374995644217</v>
      </c>
      <c r="K12" s="118">
        <v>2.7339141057597489</v>
      </c>
      <c r="L12" s="117">
        <v>8.4961283536198273</v>
      </c>
      <c r="M12" s="118">
        <v>2.3813708481637947</v>
      </c>
      <c r="N12" s="117">
        <v>10.657025061022679</v>
      </c>
      <c r="O12" s="118">
        <v>2.9290173615763306</v>
      </c>
      <c r="P12" s="117">
        <v>14.76572079924969</v>
      </c>
      <c r="Q12" s="118">
        <v>3.5905526118432567</v>
      </c>
      <c r="R12" s="117">
        <v>16.319615904024371</v>
      </c>
      <c r="S12" s="118">
        <v>4.3373627259096725</v>
      </c>
      <c r="T12" s="117">
        <v>19.808652773885289</v>
      </c>
      <c r="U12" s="118">
        <v>3.6488574898101787</v>
      </c>
      <c r="V12" s="117">
        <v>7.2890039595773208</v>
      </c>
      <c r="W12" s="118">
        <v>2.5826065251197514</v>
      </c>
      <c r="X12" s="117">
        <v>11.13953823742434</v>
      </c>
      <c r="Y12" s="118">
        <v>2.9928829951066374</v>
      </c>
      <c r="Z12" s="117">
        <v>12.24172484198284</v>
      </c>
      <c r="AA12" s="118">
        <v>2.9559664489930775</v>
      </c>
      <c r="AB12" s="117">
        <v>14.4092843149134</v>
      </c>
      <c r="AC12" s="118">
        <v>4.1005058117051467</v>
      </c>
      <c r="AD12" s="117">
        <v>11.736073150632381</v>
      </c>
      <c r="AE12" s="188">
        <v>2.7618359369870267</v>
      </c>
      <c r="AF12" s="119"/>
      <c r="AG12" s="119"/>
      <c r="AH12" s="126"/>
      <c r="AI12" s="119"/>
    </row>
    <row r="13" spans="1:35">
      <c r="A13" s="191" t="s">
        <v>64</v>
      </c>
      <c r="B13" s="117">
        <v>4.4098232255122438</v>
      </c>
      <c r="C13" s="118">
        <v>1.5240568514620052</v>
      </c>
      <c r="D13" s="117">
        <v>13.607589766240091</v>
      </c>
      <c r="E13" s="118">
        <v>2.1542961440047494</v>
      </c>
      <c r="F13" s="117">
        <v>4.7421642217887854</v>
      </c>
      <c r="G13" s="118">
        <v>1.5467905839841318</v>
      </c>
      <c r="H13" s="117">
        <v>0.57540403392571804</v>
      </c>
      <c r="I13" s="118">
        <v>0.35518107713988128</v>
      </c>
      <c r="J13" s="117">
        <v>17.799090635747561</v>
      </c>
      <c r="K13" s="118">
        <v>2.8289292324976674</v>
      </c>
      <c r="L13" s="117">
        <v>18.461156144067068</v>
      </c>
      <c r="M13" s="118">
        <v>3.0489423264573126</v>
      </c>
      <c r="N13" s="117">
        <v>8.1421370003138094</v>
      </c>
      <c r="O13" s="118">
        <v>2.0270978758509037</v>
      </c>
      <c r="P13" s="117">
        <v>46.571540785936229</v>
      </c>
      <c r="Q13" s="118">
        <v>3.2770686249963172</v>
      </c>
      <c r="R13" s="117">
        <v>25.790641253065381</v>
      </c>
      <c r="S13" s="118">
        <v>3.338696193489076</v>
      </c>
      <c r="T13" s="117">
        <v>23.420728858073279</v>
      </c>
      <c r="U13" s="118">
        <v>3.3480216312931086</v>
      </c>
      <c r="V13" s="117">
        <v>13.626275902358611</v>
      </c>
      <c r="W13" s="118">
        <v>2.4591118575752731</v>
      </c>
      <c r="X13" s="117">
        <v>13.1117620186489</v>
      </c>
      <c r="Y13" s="118">
        <v>2.406473231252428</v>
      </c>
      <c r="Z13" s="117">
        <v>3.4952601142230848</v>
      </c>
      <c r="AA13" s="118">
        <v>1.4180288414631765</v>
      </c>
      <c r="AB13" s="117">
        <v>39.816211598745248</v>
      </c>
      <c r="AC13" s="118">
        <v>3.3004346633058046</v>
      </c>
      <c r="AD13" s="117">
        <v>29.791097187170621</v>
      </c>
      <c r="AE13" s="188">
        <v>2.8851333692893775</v>
      </c>
      <c r="AF13" s="119"/>
      <c r="AG13" s="119"/>
      <c r="AH13" s="126"/>
      <c r="AI13" s="119"/>
    </row>
    <row r="14" spans="1:35">
      <c r="A14" s="191" t="s">
        <v>76</v>
      </c>
      <c r="B14" s="117">
        <v>46.48148116665319</v>
      </c>
      <c r="C14" s="118">
        <v>3.3834992969377859</v>
      </c>
      <c r="D14" s="117">
        <v>55.649290283265117</v>
      </c>
      <c r="E14" s="118">
        <v>3.2008947205403158</v>
      </c>
      <c r="F14" s="117">
        <v>33.773355256694707</v>
      </c>
      <c r="G14" s="118">
        <v>3.6377687674893173</v>
      </c>
      <c r="H14" s="117">
        <v>15.13759454367127</v>
      </c>
      <c r="I14" s="118">
        <v>2.2519483401509204</v>
      </c>
      <c r="J14" s="117">
        <v>28.95783621061069</v>
      </c>
      <c r="K14" s="118">
        <v>3.1396003216816175</v>
      </c>
      <c r="L14" s="117">
        <v>22.357556485539881</v>
      </c>
      <c r="M14" s="118">
        <v>2.8817409485500201</v>
      </c>
      <c r="N14" s="117">
        <v>23.662296076130051</v>
      </c>
      <c r="O14" s="118">
        <v>2.3383542834064595</v>
      </c>
      <c r="P14" s="117">
        <v>43.670958899780793</v>
      </c>
      <c r="Q14" s="118">
        <v>3.1969785265664692</v>
      </c>
      <c r="R14" s="117">
        <v>42.919433414153197</v>
      </c>
      <c r="S14" s="118">
        <v>3.8084877835247286</v>
      </c>
      <c r="T14" s="117">
        <v>37.008289543940563</v>
      </c>
      <c r="U14" s="118">
        <v>3.3346572121570746</v>
      </c>
      <c r="V14" s="117">
        <v>28.583637565682739</v>
      </c>
      <c r="W14" s="118">
        <v>2.7118783015612573</v>
      </c>
      <c r="X14" s="117">
        <v>26.108494427669552</v>
      </c>
      <c r="Y14" s="118">
        <v>2.8654416411876453</v>
      </c>
      <c r="Z14" s="117">
        <v>22.639185546171358</v>
      </c>
      <c r="AA14" s="118">
        <v>3.1308457680167092</v>
      </c>
      <c r="AB14" s="117">
        <v>58.309883798831528</v>
      </c>
      <c r="AC14" s="118">
        <v>2.9464049042410525</v>
      </c>
      <c r="AD14" s="117">
        <v>44.699922330344869</v>
      </c>
      <c r="AE14" s="188">
        <v>3.1059838853889499</v>
      </c>
      <c r="AF14" s="119"/>
      <c r="AG14" s="119"/>
      <c r="AH14" s="126"/>
      <c r="AI14" s="119"/>
    </row>
    <row r="15" spans="1:35">
      <c r="A15" s="258" t="s">
        <v>265</v>
      </c>
      <c r="B15" s="117">
        <v>34.220992407900603</v>
      </c>
      <c r="C15" s="118">
        <v>4.3827436245405176</v>
      </c>
      <c r="D15" s="117">
        <v>39.436109212922183</v>
      </c>
      <c r="E15" s="118">
        <v>4.1330608323707265</v>
      </c>
      <c r="F15" s="117">
        <v>27.96093377393678</v>
      </c>
      <c r="G15" s="118">
        <v>4.4034489542591686</v>
      </c>
      <c r="H15" s="117">
        <v>5.2187437129923353</v>
      </c>
      <c r="I15" s="118">
        <v>2.1478808356630452</v>
      </c>
      <c r="J15" s="117">
        <v>16.078810207787669</v>
      </c>
      <c r="K15" s="118">
        <v>2.789515537592036</v>
      </c>
      <c r="L15" s="117">
        <v>8.2219831860862467</v>
      </c>
      <c r="M15" s="118">
        <v>2.2545516885432311</v>
      </c>
      <c r="N15" s="117">
        <v>10.856372288649069</v>
      </c>
      <c r="O15" s="118">
        <v>1.8879514563057824</v>
      </c>
      <c r="P15" s="117">
        <v>31.075677426546822</v>
      </c>
      <c r="Q15" s="118">
        <v>4.1695619497183118</v>
      </c>
      <c r="R15" s="117">
        <v>34.973664572458823</v>
      </c>
      <c r="S15" s="118">
        <v>4.2766750390065713</v>
      </c>
      <c r="T15" s="117">
        <v>30.533921298356539</v>
      </c>
      <c r="U15" s="118">
        <v>3.5192305451930346</v>
      </c>
      <c r="V15" s="117">
        <v>26.717183433108019</v>
      </c>
      <c r="W15" s="118">
        <v>3.5133796545243321</v>
      </c>
      <c r="X15" s="117">
        <v>18.295592204986679</v>
      </c>
      <c r="Y15" s="118">
        <v>3.0252257611399269</v>
      </c>
      <c r="Z15" s="117">
        <v>15.468889214050851</v>
      </c>
      <c r="AA15" s="118">
        <v>3.0291033282200108</v>
      </c>
      <c r="AB15" s="117">
        <v>44.418145740325812</v>
      </c>
      <c r="AC15" s="118">
        <v>4.0540092459053065</v>
      </c>
      <c r="AD15" s="117">
        <v>28.390792244187391</v>
      </c>
      <c r="AE15" s="188">
        <v>3.8591955456322968</v>
      </c>
      <c r="AF15" s="119"/>
      <c r="AG15" s="119"/>
      <c r="AH15" s="126"/>
      <c r="AI15" s="119"/>
    </row>
    <row r="16" spans="1:35">
      <c r="A16" s="191" t="s">
        <v>41</v>
      </c>
      <c r="B16" s="117">
        <v>9.3795264951203876</v>
      </c>
      <c r="C16" s="118">
        <v>2.1074853768002435</v>
      </c>
      <c r="D16" s="117">
        <v>17.694659030041681</v>
      </c>
      <c r="E16" s="118">
        <v>2.7441578237320003</v>
      </c>
      <c r="F16" s="117">
        <v>11.53524288757734</v>
      </c>
      <c r="G16" s="118">
        <v>2.4707735556279937</v>
      </c>
      <c r="H16" s="117">
        <v>9.2383211088445787</v>
      </c>
      <c r="I16" s="118">
        <v>2.452390064700444</v>
      </c>
      <c r="J16" s="117">
        <v>25.640628399397912</v>
      </c>
      <c r="K16" s="118">
        <v>3.44713148805628</v>
      </c>
      <c r="L16" s="117">
        <v>10.09532544055009</v>
      </c>
      <c r="M16" s="118">
        <v>2.5257428296271005</v>
      </c>
      <c r="N16" s="117">
        <v>14.945927861752789</v>
      </c>
      <c r="O16" s="118">
        <v>3.0991167099172889</v>
      </c>
      <c r="P16" s="117">
        <v>6.0497649465472669</v>
      </c>
      <c r="Q16" s="118">
        <v>2.0105785983950191</v>
      </c>
      <c r="R16" s="117">
        <v>9.745251390060675</v>
      </c>
      <c r="S16" s="118">
        <v>2.3776408947820027</v>
      </c>
      <c r="T16" s="117">
        <v>15.71032092566956</v>
      </c>
      <c r="U16" s="118">
        <v>2.9327866138768282</v>
      </c>
      <c r="V16" s="117">
        <v>9.287599386154179</v>
      </c>
      <c r="W16" s="118">
        <v>2.1236573466443338</v>
      </c>
      <c r="X16" s="117">
        <v>10.69444467347785</v>
      </c>
      <c r="Y16" s="118">
        <v>2.4100763350353716</v>
      </c>
      <c r="Z16" s="117">
        <v>8.3445278249769661</v>
      </c>
      <c r="AA16" s="118">
        <v>2.1811441323508545</v>
      </c>
      <c r="AB16" s="117">
        <v>9.5650339592314033</v>
      </c>
      <c r="AC16" s="118">
        <v>1.9091403563237146</v>
      </c>
      <c r="AD16" s="117">
        <v>15.29062549525432</v>
      </c>
      <c r="AE16" s="188">
        <v>2.6703045782684085</v>
      </c>
      <c r="AF16" s="119"/>
      <c r="AG16" s="119"/>
      <c r="AH16" s="126"/>
      <c r="AI16" s="119"/>
    </row>
    <row r="17" spans="1:35">
      <c r="A17" s="191" t="s">
        <v>79</v>
      </c>
      <c r="B17" s="117">
        <v>40.352769881160057</v>
      </c>
      <c r="C17" s="118">
        <v>3.2359265971871434</v>
      </c>
      <c r="D17" s="117">
        <v>59.619109812081128</v>
      </c>
      <c r="E17" s="118">
        <v>3.8044864248513663</v>
      </c>
      <c r="F17" s="117">
        <v>44.692183757389053</v>
      </c>
      <c r="G17" s="118">
        <v>3.8190069398472022</v>
      </c>
      <c r="H17" s="117">
        <v>38.141185812097412</v>
      </c>
      <c r="I17" s="118">
        <v>3.4906992496914571</v>
      </c>
      <c r="J17" s="117">
        <v>59.010548550940221</v>
      </c>
      <c r="K17" s="118">
        <v>3.694238355514889</v>
      </c>
      <c r="L17" s="117">
        <v>64.04463012648624</v>
      </c>
      <c r="M17" s="118">
        <v>4.0674309850205601</v>
      </c>
      <c r="N17" s="117">
        <v>50.724599150366068</v>
      </c>
      <c r="O17" s="118">
        <v>4.0288677747405854</v>
      </c>
      <c r="P17" s="117">
        <v>54.453961494527228</v>
      </c>
      <c r="Q17" s="118">
        <v>4.1825312981548208</v>
      </c>
      <c r="R17" s="117">
        <v>41.986813256657712</v>
      </c>
      <c r="S17" s="118">
        <v>3.7146805608819378</v>
      </c>
      <c r="T17" s="117">
        <v>53.260156587720417</v>
      </c>
      <c r="U17" s="118">
        <v>3.9322543141078978</v>
      </c>
      <c r="V17" s="117">
        <v>54.47099106685129</v>
      </c>
      <c r="W17" s="118">
        <v>4.004856952843185</v>
      </c>
      <c r="X17" s="117">
        <v>49.924633427574733</v>
      </c>
      <c r="Y17" s="118">
        <v>3.7815328504202066</v>
      </c>
      <c r="Z17" s="117">
        <v>58.128695602815263</v>
      </c>
      <c r="AA17" s="118">
        <v>3.8147084745747541</v>
      </c>
      <c r="AB17" s="117">
        <v>49.007990710080989</v>
      </c>
      <c r="AC17" s="118">
        <v>4.1592607700113104</v>
      </c>
      <c r="AD17" s="117">
        <v>38.041992911963412</v>
      </c>
      <c r="AE17" s="188">
        <v>3.6938717918533794</v>
      </c>
      <c r="AF17" s="119"/>
      <c r="AG17" s="119"/>
      <c r="AH17" s="126"/>
      <c r="AI17" s="119"/>
    </row>
    <row r="18" spans="1:35">
      <c r="A18" s="191" t="s">
        <v>63</v>
      </c>
      <c r="B18" s="117">
        <v>12.73832858163491</v>
      </c>
      <c r="C18" s="118">
        <v>3.4856515000554</v>
      </c>
      <c r="D18" s="117">
        <v>18.261092302224519</v>
      </c>
      <c r="E18" s="118">
        <v>3.6990231221549301</v>
      </c>
      <c r="F18" s="117">
        <v>14.85418181400251</v>
      </c>
      <c r="G18" s="118">
        <v>3.6091386537713381</v>
      </c>
      <c r="H18" s="117">
        <v>21.498574483299379</v>
      </c>
      <c r="I18" s="118">
        <v>3.7680441814155268</v>
      </c>
      <c r="J18" s="117">
        <v>38.663208479336021</v>
      </c>
      <c r="K18" s="118">
        <v>3.6514197015761058</v>
      </c>
      <c r="L18" s="117">
        <v>40.739243690002098</v>
      </c>
      <c r="M18" s="118">
        <v>3.2164690897499337</v>
      </c>
      <c r="N18" s="117">
        <v>21.38125392980001</v>
      </c>
      <c r="O18" s="118">
        <v>3.5253862099481172</v>
      </c>
      <c r="P18" s="117">
        <v>20.854464770913989</v>
      </c>
      <c r="Q18" s="118">
        <v>3.668703025087094</v>
      </c>
      <c r="R18" s="117">
        <v>32.109219344360532</v>
      </c>
      <c r="S18" s="118">
        <v>3.9439145816624555</v>
      </c>
      <c r="T18" s="117">
        <v>30.822779125166711</v>
      </c>
      <c r="U18" s="118">
        <v>3.8287427407040506</v>
      </c>
      <c r="V18" s="117">
        <v>9.0811102129000307</v>
      </c>
      <c r="W18" s="118">
        <v>2.7513776717134371</v>
      </c>
      <c r="X18" s="117">
        <v>7.6607832569991308</v>
      </c>
      <c r="Y18" s="118">
        <v>2.3331829245680966</v>
      </c>
      <c r="Z18" s="117">
        <v>22.722985718161841</v>
      </c>
      <c r="AA18" s="118">
        <v>3.457566230902624</v>
      </c>
      <c r="AB18" s="117">
        <v>27.04347435554584</v>
      </c>
      <c r="AC18" s="118">
        <v>3.5020128022358903</v>
      </c>
      <c r="AD18" s="117">
        <v>14.82978532292438</v>
      </c>
      <c r="AE18" s="188">
        <v>3.07012782075727</v>
      </c>
      <c r="AF18" s="119"/>
      <c r="AG18" s="119"/>
      <c r="AH18" s="126"/>
      <c r="AI18" s="119"/>
    </row>
    <row r="19" spans="1:35">
      <c r="A19" s="191" t="s">
        <v>31</v>
      </c>
      <c r="B19" s="117">
        <v>6.2850729517298696</v>
      </c>
      <c r="C19" s="118">
        <v>1.7495462702602358</v>
      </c>
      <c r="D19" s="117">
        <v>19.416386083069529</v>
      </c>
      <c r="E19" s="118">
        <v>3.6686776943897645</v>
      </c>
      <c r="F19" s="117">
        <v>15.063001145494979</v>
      </c>
      <c r="G19" s="118">
        <v>4.0755092423147214</v>
      </c>
      <c r="H19" s="117">
        <v>3.6475869809164601</v>
      </c>
      <c r="I19" s="118">
        <v>2.1654075624430762</v>
      </c>
      <c r="J19" s="117">
        <v>11.11111111113356</v>
      </c>
      <c r="K19" s="118">
        <v>3.0303030302775644</v>
      </c>
      <c r="L19" s="117">
        <v>7.6879910213286617</v>
      </c>
      <c r="M19" s="118">
        <v>2.5941468756920933</v>
      </c>
      <c r="N19" s="117">
        <v>11.728395061740869</v>
      </c>
      <c r="O19" s="118">
        <v>2.5941468756882817</v>
      </c>
      <c r="P19" s="117">
        <v>12.738496071843921</v>
      </c>
      <c r="Q19" s="118">
        <v>3.4396392638774831</v>
      </c>
      <c r="R19" s="117">
        <v>13.355780022451221</v>
      </c>
      <c r="S19" s="118">
        <v>2.8569970956812902</v>
      </c>
      <c r="T19" s="117">
        <v>9.7081930415347646</v>
      </c>
      <c r="U19" s="118">
        <v>3.2879802637814137</v>
      </c>
      <c r="V19" s="117">
        <v>12.738496071843921</v>
      </c>
      <c r="W19" s="118">
        <v>3.1289790930002854</v>
      </c>
      <c r="X19" s="117">
        <v>9.0909090909274575</v>
      </c>
      <c r="Y19" s="118">
        <v>2.672476071759768</v>
      </c>
      <c r="Z19" s="117">
        <v>10.101010101030511</v>
      </c>
      <c r="AA19" s="118">
        <v>2.8569970956804278</v>
      </c>
      <c r="AB19" s="117">
        <v>20.426487093172579</v>
      </c>
      <c r="AC19" s="118">
        <v>3.9121043900747163</v>
      </c>
      <c r="AD19" s="117">
        <v>11.728395061740869</v>
      </c>
      <c r="AE19" s="188">
        <v>3.2879802637810771</v>
      </c>
      <c r="AF19" s="119"/>
      <c r="AG19" s="119"/>
      <c r="AH19" s="126"/>
      <c r="AI19" s="119"/>
    </row>
    <row r="20" spans="1:35">
      <c r="A20" s="191" t="s">
        <v>43</v>
      </c>
      <c r="B20" s="117">
        <v>18.18610347132336</v>
      </c>
      <c r="C20" s="118">
        <v>2.3154077360429044</v>
      </c>
      <c r="D20" s="117">
        <v>29.968271890720359</v>
      </c>
      <c r="E20" s="118">
        <v>3.075702217046107</v>
      </c>
      <c r="F20" s="117">
        <v>4.9459164979090691</v>
      </c>
      <c r="G20" s="118">
        <v>1.4252542845148986</v>
      </c>
      <c r="H20" s="117">
        <v>3.0101485441452991</v>
      </c>
      <c r="I20" s="118">
        <v>1.2975811002878206</v>
      </c>
      <c r="J20" s="117">
        <v>23.504034154312642</v>
      </c>
      <c r="K20" s="118">
        <v>3.188477358851066</v>
      </c>
      <c r="L20" s="117">
        <v>6.5272269066523867</v>
      </c>
      <c r="M20" s="118">
        <v>1.8916080571125626</v>
      </c>
      <c r="N20" s="117">
        <v>9.0923659674834081</v>
      </c>
      <c r="O20" s="118">
        <v>1.9633946135866414</v>
      </c>
      <c r="P20" s="117">
        <v>35.753021425816407</v>
      </c>
      <c r="Q20" s="118">
        <v>3.5483529963207152</v>
      </c>
      <c r="R20" s="117">
        <v>26.049249412221162</v>
      </c>
      <c r="S20" s="118">
        <v>3.3649462605409819</v>
      </c>
      <c r="T20" s="117">
        <v>22.775366165785069</v>
      </c>
      <c r="U20" s="118">
        <v>3.1790236702131396</v>
      </c>
      <c r="V20" s="117">
        <v>19.063896788111041</v>
      </c>
      <c r="W20" s="118">
        <v>2.7671864691451376</v>
      </c>
      <c r="X20" s="117">
        <v>4.5804601103375884</v>
      </c>
      <c r="Y20" s="118">
        <v>1.3747380324831806</v>
      </c>
      <c r="Z20" s="117">
        <v>18.639946140755558</v>
      </c>
      <c r="AA20" s="118">
        <v>2.8130407591915159</v>
      </c>
      <c r="AB20" s="117">
        <v>33.624186874700271</v>
      </c>
      <c r="AC20" s="118">
        <v>3.0526511827208513</v>
      </c>
      <c r="AD20" s="117">
        <v>14.108042735030001</v>
      </c>
      <c r="AE20" s="188">
        <v>2.4193804242298937</v>
      </c>
      <c r="AF20" s="119"/>
      <c r="AG20" s="119"/>
      <c r="AH20" s="126"/>
      <c r="AI20" s="119"/>
    </row>
    <row r="21" spans="1:35">
      <c r="A21" s="191" t="s">
        <v>78</v>
      </c>
      <c r="B21" s="117">
        <v>17.82334744200211</v>
      </c>
      <c r="C21" s="118">
        <v>3.3270144796518051</v>
      </c>
      <c r="D21" s="117">
        <v>26.648963586352259</v>
      </c>
      <c r="E21" s="118">
        <v>3.3701561757404144</v>
      </c>
      <c r="F21" s="117">
        <v>7.3326697765021933</v>
      </c>
      <c r="G21" s="118">
        <v>1.7373181606532258</v>
      </c>
      <c r="H21" s="117">
        <v>7.602586463101324</v>
      </c>
      <c r="I21" s="118">
        <v>2.1304597997331505</v>
      </c>
      <c r="J21" s="117">
        <v>13.324322569014249</v>
      </c>
      <c r="K21" s="118">
        <v>2.6712041646151028</v>
      </c>
      <c r="L21" s="117">
        <v>22.061805689116191</v>
      </c>
      <c r="M21" s="118">
        <v>3.4573106994752871</v>
      </c>
      <c r="N21" s="117">
        <v>11.955033719042291</v>
      </c>
      <c r="O21" s="118">
        <v>2.6450501455126565</v>
      </c>
      <c r="P21" s="117">
        <v>17.536750944066149</v>
      </c>
      <c r="Q21" s="118">
        <v>3.0026678315333477</v>
      </c>
      <c r="R21" s="117">
        <v>19.152158506219781</v>
      </c>
      <c r="S21" s="118">
        <v>3.2838415886333605</v>
      </c>
      <c r="T21" s="117">
        <v>21.820428584509891</v>
      </c>
      <c r="U21" s="118">
        <v>3.4832401131398081</v>
      </c>
      <c r="V21" s="117">
        <v>22.056270996236108</v>
      </c>
      <c r="W21" s="118">
        <v>3.4436616037917691</v>
      </c>
      <c r="X21" s="117">
        <v>16.837098962610089</v>
      </c>
      <c r="Y21" s="118">
        <v>3.3142283342175767</v>
      </c>
      <c r="Z21" s="117">
        <v>18.935911462929582</v>
      </c>
      <c r="AA21" s="118">
        <v>2.8846496402253679</v>
      </c>
      <c r="AB21" s="117">
        <v>22.94659818578711</v>
      </c>
      <c r="AC21" s="118">
        <v>3.2689254566318655</v>
      </c>
      <c r="AD21" s="117">
        <v>17.137660358552139</v>
      </c>
      <c r="AE21" s="188">
        <v>3.1748408881799275</v>
      </c>
      <c r="AF21" s="119"/>
      <c r="AG21" s="119"/>
      <c r="AH21" s="126"/>
      <c r="AI21" s="119"/>
    </row>
    <row r="22" spans="1:35">
      <c r="A22" s="191" t="s">
        <v>47</v>
      </c>
      <c r="B22" s="117">
        <v>22.389318890622569</v>
      </c>
      <c r="C22" s="118">
        <v>4.1027144443300845</v>
      </c>
      <c r="D22" s="117">
        <v>32.969341542654917</v>
      </c>
      <c r="E22" s="118">
        <v>4.6584257932832109</v>
      </c>
      <c r="F22" s="117">
        <v>24.84937503999091</v>
      </c>
      <c r="G22" s="118">
        <v>4.1901357628249185</v>
      </c>
      <c r="H22" s="117">
        <v>11.79176140889088</v>
      </c>
      <c r="I22" s="118">
        <v>2.8944806006644845</v>
      </c>
      <c r="J22" s="117">
        <v>12.701091464663991</v>
      </c>
      <c r="K22" s="118">
        <v>2.8265818368987672</v>
      </c>
      <c r="L22" s="117">
        <v>11.015736550942989</v>
      </c>
      <c r="M22" s="118">
        <v>2.7089487119433575</v>
      </c>
      <c r="N22" s="117">
        <v>8.6408817038739212</v>
      </c>
      <c r="O22" s="118">
        <v>2.6663476271974336</v>
      </c>
      <c r="P22" s="117">
        <v>33.046906267684562</v>
      </c>
      <c r="Q22" s="118">
        <v>3.9168670491947446</v>
      </c>
      <c r="R22" s="117">
        <v>27.17687652870617</v>
      </c>
      <c r="S22" s="118">
        <v>4.0637931454622036</v>
      </c>
      <c r="T22" s="117">
        <v>24.583819736434009</v>
      </c>
      <c r="U22" s="118">
        <v>3.5015553128180974</v>
      </c>
      <c r="V22" s="117">
        <v>14.76280900203</v>
      </c>
      <c r="W22" s="118">
        <v>2.9583276885287559</v>
      </c>
      <c r="X22" s="117">
        <v>15.242327432587791</v>
      </c>
      <c r="Y22" s="118">
        <v>2.9965709159381437</v>
      </c>
      <c r="Z22" s="117">
        <v>24.411889283055739</v>
      </c>
      <c r="AA22" s="118">
        <v>3.8692137822118902</v>
      </c>
      <c r="AB22" s="117">
        <v>40.053060913436227</v>
      </c>
      <c r="AC22" s="118">
        <v>4.3557907089945322</v>
      </c>
      <c r="AD22" s="117">
        <v>27.445596172222679</v>
      </c>
      <c r="AE22" s="188">
        <v>4.1900039383957308</v>
      </c>
      <c r="AF22" s="119"/>
      <c r="AG22" s="119"/>
      <c r="AH22" s="126"/>
      <c r="AI22" s="119"/>
    </row>
    <row r="23" spans="1:35">
      <c r="A23" s="191" t="s">
        <v>36</v>
      </c>
      <c r="B23" s="117">
        <v>17.748625891084441</v>
      </c>
      <c r="C23" s="118">
        <v>2.8805469391897134</v>
      </c>
      <c r="D23" s="117">
        <v>46.991863571972033</v>
      </c>
      <c r="E23" s="118">
        <v>3.8947075108314864</v>
      </c>
      <c r="F23" s="117">
        <v>3.69229881658213</v>
      </c>
      <c r="G23" s="118">
        <v>1.3964705436734492</v>
      </c>
      <c r="H23" s="117">
        <v>6.771012600284827</v>
      </c>
      <c r="I23" s="118">
        <v>1.8816386784790402</v>
      </c>
      <c r="J23" s="117">
        <v>11.92786859652599</v>
      </c>
      <c r="K23" s="118">
        <v>2.3751225783505716</v>
      </c>
      <c r="L23" s="117">
        <v>17.133692192538408</v>
      </c>
      <c r="M23" s="118">
        <v>2.771113221884931</v>
      </c>
      <c r="N23" s="117">
        <v>4.7534055546271281</v>
      </c>
      <c r="O23" s="118">
        <v>1.5855999031877448</v>
      </c>
      <c r="P23" s="117">
        <v>40.096657783851342</v>
      </c>
      <c r="Q23" s="118">
        <v>3.5705376476657564</v>
      </c>
      <c r="R23" s="117">
        <v>23.93628534633978</v>
      </c>
      <c r="S23" s="118">
        <v>3.0686076474063215</v>
      </c>
      <c r="T23" s="117">
        <v>20.751617172800518</v>
      </c>
      <c r="U23" s="118">
        <v>3.0827449894852434</v>
      </c>
      <c r="V23" s="117">
        <v>14.162805380469621</v>
      </c>
      <c r="W23" s="118">
        <v>2.517147248781173</v>
      </c>
      <c r="X23" s="117">
        <v>14.733526665139991</v>
      </c>
      <c r="Y23" s="118">
        <v>2.4636258363252699</v>
      </c>
      <c r="Z23" s="117">
        <v>7.4841757884802087</v>
      </c>
      <c r="AA23" s="118">
        <v>2.0022760819191769</v>
      </c>
      <c r="AB23" s="117">
        <v>13.540251012161921</v>
      </c>
      <c r="AC23" s="118">
        <v>2.5374700123512675</v>
      </c>
      <c r="AD23" s="117">
        <v>15.58589023452071</v>
      </c>
      <c r="AE23" s="188">
        <v>2.7157078148137592</v>
      </c>
      <c r="AF23" s="119"/>
      <c r="AG23" s="119"/>
      <c r="AH23" s="126"/>
      <c r="AI23" s="119"/>
    </row>
    <row r="24" spans="1:35">
      <c r="A24" s="191" t="s">
        <v>53</v>
      </c>
      <c r="B24" s="117">
        <v>2.0864553812095008</v>
      </c>
      <c r="C24" s="118">
        <v>1.2153007334501338</v>
      </c>
      <c r="D24" s="117">
        <v>14.77836463116056</v>
      </c>
      <c r="E24" s="118">
        <v>3.0248050843152376</v>
      </c>
      <c r="F24" s="117">
        <v>0.62239453154779523</v>
      </c>
      <c r="G24" s="118">
        <v>0.62239453051730842</v>
      </c>
      <c r="H24" s="117">
        <v>3.6560023344662511</v>
      </c>
      <c r="I24" s="118">
        <v>1.4948590696601065</v>
      </c>
      <c r="J24" s="117">
        <v>20.39518207539022</v>
      </c>
      <c r="K24" s="118">
        <v>3.4308722820782362</v>
      </c>
      <c r="L24" s="117">
        <v>4.2257607632693146</v>
      </c>
      <c r="M24" s="118">
        <v>1.597784597522605</v>
      </c>
      <c r="N24" s="117">
        <v>8.7776396744876344</v>
      </c>
      <c r="O24" s="118">
        <v>2.3642881979481212</v>
      </c>
      <c r="P24" s="117">
        <v>24.903725586932719</v>
      </c>
      <c r="Q24" s="118">
        <v>3.40640069254871</v>
      </c>
      <c r="R24" s="117">
        <v>19.958965083934238</v>
      </c>
      <c r="S24" s="118">
        <v>3.4381476520147736</v>
      </c>
      <c r="T24" s="117">
        <v>16.30244965885435</v>
      </c>
      <c r="U24" s="118">
        <v>3.1339433368581497</v>
      </c>
      <c r="V24" s="117">
        <v>5.4104340218777267</v>
      </c>
      <c r="W24" s="118">
        <v>1.997110451512714</v>
      </c>
      <c r="X24" s="117">
        <v>5.0077956921418334</v>
      </c>
      <c r="Y24" s="118">
        <v>2.1611454774832555</v>
      </c>
      <c r="Z24" s="117">
        <v>1.176345392624536</v>
      </c>
      <c r="AA24" s="118">
        <v>0.99623734566572375</v>
      </c>
      <c r="AB24" s="117">
        <v>42.252517943054542</v>
      </c>
      <c r="AC24" s="118">
        <v>4.7806435337634587</v>
      </c>
      <c r="AD24" s="117">
        <v>26.154448488843411</v>
      </c>
      <c r="AE24" s="188">
        <v>3.6933025226979077</v>
      </c>
      <c r="AF24" s="119"/>
      <c r="AG24" s="119"/>
      <c r="AH24" s="126"/>
      <c r="AI24" s="119"/>
    </row>
    <row r="25" spans="1:35">
      <c r="A25" s="191" t="s">
        <v>71</v>
      </c>
      <c r="B25" s="117">
        <v>36.203457618382977</v>
      </c>
      <c r="C25" s="118">
        <v>3.8960949053526499</v>
      </c>
      <c r="D25" s="117">
        <v>70.466372231135637</v>
      </c>
      <c r="E25" s="118">
        <v>3.6505541099878935</v>
      </c>
      <c r="F25" s="117">
        <v>13.50394810292442</v>
      </c>
      <c r="G25" s="118">
        <v>3.0702681251192887</v>
      </c>
      <c r="H25" s="117">
        <v>21.35855872556094</v>
      </c>
      <c r="I25" s="118">
        <v>3.3799478413847917</v>
      </c>
      <c r="J25" s="117">
        <v>29.80075433078229</v>
      </c>
      <c r="K25" s="118">
        <v>3.318532732904226</v>
      </c>
      <c r="L25" s="117">
        <v>27.908663147443349</v>
      </c>
      <c r="M25" s="118">
        <v>3.862700184995528</v>
      </c>
      <c r="N25" s="117">
        <v>11.850131909991161</v>
      </c>
      <c r="O25" s="118">
        <v>2.4109145689767106</v>
      </c>
      <c r="P25" s="117">
        <v>45.604927483869623</v>
      </c>
      <c r="Q25" s="118">
        <v>4.0962932792693962</v>
      </c>
      <c r="R25" s="117">
        <v>31.236290563742639</v>
      </c>
      <c r="S25" s="118">
        <v>3.4723293032299956</v>
      </c>
      <c r="T25" s="117">
        <v>25.395538990785731</v>
      </c>
      <c r="U25" s="118">
        <v>3.5857251439264952</v>
      </c>
      <c r="V25" s="117">
        <v>39.946982424558399</v>
      </c>
      <c r="W25" s="118">
        <v>3.7874199061805798</v>
      </c>
      <c r="X25" s="117">
        <v>62.640657185061052</v>
      </c>
      <c r="Y25" s="118">
        <v>3.9139170492726523</v>
      </c>
      <c r="Z25" s="117">
        <v>12.51544980739901</v>
      </c>
      <c r="AA25" s="118">
        <v>2.7436069168943544</v>
      </c>
      <c r="AB25" s="117">
        <v>47.093826001365457</v>
      </c>
      <c r="AC25" s="118">
        <v>4.2370002681750245</v>
      </c>
      <c r="AD25" s="117">
        <v>45.102502194889553</v>
      </c>
      <c r="AE25" s="188">
        <v>3.9642243736101332</v>
      </c>
      <c r="AF25" s="119"/>
      <c r="AG25" s="119"/>
      <c r="AH25" s="126"/>
      <c r="AI25" s="119"/>
    </row>
    <row r="26" spans="1:35">
      <c r="A26" s="191" t="s">
        <v>39</v>
      </c>
      <c r="B26" s="117">
        <v>12.4504771102044</v>
      </c>
      <c r="C26" s="118">
        <v>2.6683638071363363</v>
      </c>
      <c r="D26" s="117">
        <v>13.9464160217835</v>
      </c>
      <c r="E26" s="118">
        <v>3.0078175756506087</v>
      </c>
      <c r="F26" s="117">
        <v>12.935928175235871</v>
      </c>
      <c r="G26" s="118">
        <v>2.4475775218119402</v>
      </c>
      <c r="H26" s="117">
        <v>15.80149498240903</v>
      </c>
      <c r="I26" s="118">
        <v>2.9498761239048292</v>
      </c>
      <c r="J26" s="117">
        <v>29.470810309097679</v>
      </c>
      <c r="K26" s="118">
        <v>3.6024630256985111</v>
      </c>
      <c r="L26" s="117">
        <v>17.24690804162497</v>
      </c>
      <c r="M26" s="118">
        <v>2.6961200461279646</v>
      </c>
      <c r="N26" s="117">
        <v>19.102842639405399</v>
      </c>
      <c r="O26" s="118">
        <v>3.1742184683954759</v>
      </c>
      <c r="P26" s="117">
        <v>21.06936008643347</v>
      </c>
      <c r="Q26" s="118">
        <v>3.4606831702426737</v>
      </c>
      <c r="R26" s="117">
        <v>19.499097262349501</v>
      </c>
      <c r="S26" s="118">
        <v>3.5178495320810059</v>
      </c>
      <c r="T26" s="117">
        <v>26.31136862643152</v>
      </c>
      <c r="U26" s="118">
        <v>4.0408570956771674</v>
      </c>
      <c r="V26" s="117">
        <v>11.92912721514176</v>
      </c>
      <c r="W26" s="118">
        <v>2.6301363970242706</v>
      </c>
      <c r="X26" s="117">
        <v>15.406589246508601</v>
      </c>
      <c r="Y26" s="118">
        <v>3.0285260425626928</v>
      </c>
      <c r="Z26" s="117">
        <v>30.288258871559481</v>
      </c>
      <c r="AA26" s="118">
        <v>3.4850845871798009</v>
      </c>
      <c r="AB26" s="117">
        <v>12.137677595352001</v>
      </c>
      <c r="AC26" s="118">
        <v>2.6335225271326381</v>
      </c>
      <c r="AD26" s="117">
        <v>11.28184967760235</v>
      </c>
      <c r="AE26" s="188">
        <v>2.4431800942833726</v>
      </c>
      <c r="AF26" s="119"/>
      <c r="AG26" s="119"/>
      <c r="AH26" s="119"/>
      <c r="AI26" s="119"/>
    </row>
    <row r="27" spans="1:35">
      <c r="A27" s="191" t="s">
        <v>44</v>
      </c>
      <c r="B27" s="117">
        <v>8.9255813743914878</v>
      </c>
      <c r="C27" s="118">
        <v>3.7802098934688324</v>
      </c>
      <c r="D27" s="117">
        <v>24.65550516851382</v>
      </c>
      <c r="E27" s="118">
        <v>4.4940947702964493</v>
      </c>
      <c r="F27" s="117">
        <v>5.2733327589531074</v>
      </c>
      <c r="G27" s="118">
        <v>2.942071179994425</v>
      </c>
      <c r="H27" s="117">
        <v>8.5313173199668704</v>
      </c>
      <c r="I27" s="118">
        <v>3.5015506237076037</v>
      </c>
      <c r="J27" s="117">
        <v>25.20519880916229</v>
      </c>
      <c r="K27" s="118">
        <v>4.8061262393573587</v>
      </c>
      <c r="L27" s="117">
        <v>11.53152814278514</v>
      </c>
      <c r="M27" s="118">
        <v>3.43224702377535</v>
      </c>
      <c r="N27" s="117">
        <v>12.57001210173561</v>
      </c>
      <c r="O27" s="118">
        <v>3.2314105435130891</v>
      </c>
      <c r="P27" s="117">
        <v>17.6530818264815</v>
      </c>
      <c r="Q27" s="118">
        <v>4.5169254149837412</v>
      </c>
      <c r="R27" s="117">
        <v>29.475052990119341</v>
      </c>
      <c r="S27" s="118">
        <v>4.8323712617658501</v>
      </c>
      <c r="T27" s="117">
        <v>12.678693084925071</v>
      </c>
      <c r="U27" s="118">
        <v>2.6206828218439338</v>
      </c>
      <c r="V27" s="117">
        <v>4.6317199603754533</v>
      </c>
      <c r="W27" s="118">
        <v>1.6270500008242623</v>
      </c>
      <c r="X27" s="117">
        <v>5.432619093775183</v>
      </c>
      <c r="Y27" s="118">
        <v>3.0527567911892572</v>
      </c>
      <c r="Z27" s="117">
        <v>8.1195510732747938</v>
      </c>
      <c r="AA27" s="118">
        <v>3.4473177108760029</v>
      </c>
      <c r="AB27" s="117">
        <v>15.087423286513699</v>
      </c>
      <c r="AC27" s="118">
        <v>4.074207596227942</v>
      </c>
      <c r="AD27" s="117">
        <v>15.268314170268519</v>
      </c>
      <c r="AE27" s="188">
        <v>2.9823674475125457</v>
      </c>
      <c r="AF27" s="119"/>
      <c r="AG27" s="119"/>
      <c r="AH27" s="119"/>
      <c r="AI27" s="119"/>
    </row>
    <row r="28" spans="1:35">
      <c r="A28" s="191" t="s">
        <v>72</v>
      </c>
      <c r="B28" s="117">
        <v>6.4516129032258061</v>
      </c>
      <c r="C28" s="118">
        <v>2.6327700361958857</v>
      </c>
      <c r="D28" s="117">
        <v>12.90322580645161</v>
      </c>
      <c r="E28" s="118">
        <v>3.4239497850193525</v>
      </c>
      <c r="F28" s="117">
        <v>15.053763440860211</v>
      </c>
      <c r="G28" s="118">
        <v>3.6561039679832548</v>
      </c>
      <c r="H28" s="117">
        <v>5.4347826086956523</v>
      </c>
      <c r="I28" s="118">
        <v>2.439919669656935</v>
      </c>
      <c r="J28" s="117">
        <v>5.376344086021505</v>
      </c>
      <c r="K28" s="118">
        <v>2.4095474605615381</v>
      </c>
      <c r="L28" s="117">
        <v>3.225806451612903</v>
      </c>
      <c r="M28" s="118">
        <v>1.8619309731456104</v>
      </c>
      <c r="N28" s="117">
        <v>3.2608695652173911</v>
      </c>
      <c r="O28" s="118">
        <v>1.8848191193049593</v>
      </c>
      <c r="P28" s="117">
        <v>3.2608695652173911</v>
      </c>
      <c r="Q28" s="118">
        <v>1.8869861219271364</v>
      </c>
      <c r="R28" s="117">
        <v>13.978494623655919</v>
      </c>
      <c r="S28" s="118">
        <v>3.3798615950061697</v>
      </c>
      <c r="T28" s="117">
        <v>12.90322580645161</v>
      </c>
      <c r="U28" s="118">
        <v>2.6031694760259083</v>
      </c>
      <c r="V28" s="117">
        <v>17.20430107526882</v>
      </c>
      <c r="W28" s="118">
        <v>4.064119360266961</v>
      </c>
      <c r="X28" s="117">
        <v>7.5268817204301062</v>
      </c>
      <c r="Y28" s="118">
        <v>2.8633062791194437</v>
      </c>
      <c r="Z28" s="117">
        <v>11.82795698924731</v>
      </c>
      <c r="AA28" s="118">
        <v>3.6659787636625367</v>
      </c>
      <c r="AB28" s="117">
        <v>38.70967741935484</v>
      </c>
      <c r="AC28" s="118">
        <v>5.0067139703088772</v>
      </c>
      <c r="AD28" s="117">
        <v>11.82795698924731</v>
      </c>
      <c r="AE28" s="188">
        <v>3.2495620292078042</v>
      </c>
      <c r="AF28" s="119"/>
      <c r="AG28" s="119"/>
      <c r="AH28" s="119"/>
      <c r="AI28" s="119"/>
    </row>
    <row r="29" spans="1:35">
      <c r="A29" s="191" t="s">
        <v>59</v>
      </c>
      <c r="B29" s="117">
        <v>41.106612518790158</v>
      </c>
      <c r="C29" s="118">
        <v>3.1682702854225764</v>
      </c>
      <c r="D29" s="117">
        <v>47.541366869135729</v>
      </c>
      <c r="E29" s="118">
        <v>4.1569011023168105</v>
      </c>
      <c r="F29" s="117">
        <v>29.91812946375876</v>
      </c>
      <c r="G29" s="118">
        <v>3.4234263792555493</v>
      </c>
      <c r="H29" s="117">
        <v>20.972440968994071</v>
      </c>
      <c r="I29" s="118">
        <v>3.3984736574433638</v>
      </c>
      <c r="J29" s="117">
        <v>30.891951849702942</v>
      </c>
      <c r="K29" s="118">
        <v>3.7718927606767054</v>
      </c>
      <c r="L29" s="117">
        <v>42.907906565920598</v>
      </c>
      <c r="M29" s="118">
        <v>3.8055390356553707</v>
      </c>
      <c r="N29" s="117">
        <v>36.175507239250223</v>
      </c>
      <c r="O29" s="118">
        <v>3.7785892185605996</v>
      </c>
      <c r="P29" s="117">
        <v>71.587858437729608</v>
      </c>
      <c r="Q29" s="118">
        <v>3.15812722234842</v>
      </c>
      <c r="R29" s="117">
        <v>43.129773847999381</v>
      </c>
      <c r="S29" s="118">
        <v>4.0536642068775945</v>
      </c>
      <c r="T29" s="117">
        <v>51.845690580974768</v>
      </c>
      <c r="U29" s="118">
        <v>3.2816234464314409</v>
      </c>
      <c r="V29" s="117">
        <v>52.242590128982791</v>
      </c>
      <c r="W29" s="118">
        <v>4.2779304391047344</v>
      </c>
      <c r="X29" s="117">
        <v>38.893532740408077</v>
      </c>
      <c r="Y29" s="118">
        <v>3.865085299599512</v>
      </c>
      <c r="Z29" s="117">
        <v>28.88629249103559</v>
      </c>
      <c r="AA29" s="118">
        <v>3.5423891110181329</v>
      </c>
      <c r="AB29" s="117">
        <v>50.532508963304259</v>
      </c>
      <c r="AC29" s="118">
        <v>4.4100072143859848</v>
      </c>
      <c r="AD29" s="117">
        <v>37.197826029653413</v>
      </c>
      <c r="AE29" s="188">
        <v>4.4299982880982602</v>
      </c>
      <c r="AF29" s="119"/>
      <c r="AG29" s="119"/>
      <c r="AH29" s="119"/>
      <c r="AI29" s="119"/>
    </row>
    <row r="30" spans="1:35">
      <c r="A30" s="191" t="s">
        <v>70</v>
      </c>
      <c r="B30" s="117">
        <v>37.430615432318582</v>
      </c>
      <c r="C30" s="118">
        <v>4.0730709872049742</v>
      </c>
      <c r="D30" s="117">
        <v>40.692504623987368</v>
      </c>
      <c r="E30" s="118">
        <v>4.2480217937103975</v>
      </c>
      <c r="F30" s="117">
        <v>35.184756195837629</v>
      </c>
      <c r="G30" s="118">
        <v>3.9498063468375619</v>
      </c>
      <c r="H30" s="117">
        <v>14.855524500830491</v>
      </c>
      <c r="I30" s="118">
        <v>2.8706994819839218</v>
      </c>
      <c r="J30" s="117">
        <v>39.848656732410333</v>
      </c>
      <c r="K30" s="118">
        <v>3.9373206355982098</v>
      </c>
      <c r="L30" s="117">
        <v>33.618870461849959</v>
      </c>
      <c r="M30" s="118">
        <v>4.2240592931126493</v>
      </c>
      <c r="N30" s="117">
        <v>27.33346958129944</v>
      </c>
      <c r="O30" s="118">
        <v>4.2281015480533179</v>
      </c>
      <c r="P30" s="117">
        <v>43.326518062514097</v>
      </c>
      <c r="Q30" s="118">
        <v>4.0567178160419894</v>
      </c>
      <c r="R30" s="117">
        <v>50.129828329965562</v>
      </c>
      <c r="S30" s="118">
        <v>4.1435065168313558</v>
      </c>
      <c r="T30" s="117">
        <v>38.861410957363731</v>
      </c>
      <c r="U30" s="118">
        <v>4.0909515918195165</v>
      </c>
      <c r="V30" s="117">
        <v>37.935949076210129</v>
      </c>
      <c r="W30" s="118">
        <v>4.0961781350890138</v>
      </c>
      <c r="X30" s="117">
        <v>34.535692415080867</v>
      </c>
      <c r="Y30" s="118">
        <v>4.1834163205643939</v>
      </c>
      <c r="Z30" s="117">
        <v>21.709014132328662</v>
      </c>
      <c r="AA30" s="118">
        <v>3.7166813222561204</v>
      </c>
      <c r="AB30" s="117">
        <v>38.731161821438427</v>
      </c>
      <c r="AC30" s="118">
        <v>4.1407129760473964</v>
      </c>
      <c r="AD30" s="117">
        <v>35.818116795516197</v>
      </c>
      <c r="AE30" s="188">
        <v>4.1741933425957694</v>
      </c>
      <c r="AF30" s="119"/>
      <c r="AG30" s="119"/>
      <c r="AH30" s="119"/>
      <c r="AI30" s="119"/>
    </row>
    <row r="31" spans="1:35">
      <c r="A31" s="191" t="s">
        <v>56</v>
      </c>
      <c r="B31" s="117">
        <v>30.154602057944089</v>
      </c>
      <c r="C31" s="118">
        <v>3.6776837393803739</v>
      </c>
      <c r="D31" s="117">
        <v>43.580060656252734</v>
      </c>
      <c r="E31" s="118">
        <v>3.7083986249705005</v>
      </c>
      <c r="F31" s="117">
        <v>17.867906466185691</v>
      </c>
      <c r="G31" s="118">
        <v>3.1594233186471707</v>
      </c>
      <c r="H31" s="117">
        <v>2.9888166641718059</v>
      </c>
      <c r="I31" s="118">
        <v>1.7766369415343972</v>
      </c>
      <c r="J31" s="117">
        <v>33.969463408585497</v>
      </c>
      <c r="K31" s="118">
        <v>4.0566502140641019</v>
      </c>
      <c r="L31" s="117">
        <v>27.014918283790202</v>
      </c>
      <c r="M31" s="118">
        <v>3.7360612150308459</v>
      </c>
      <c r="N31" s="117">
        <v>18.637673239131111</v>
      </c>
      <c r="O31" s="118">
        <v>3.5158189996438947</v>
      </c>
      <c r="P31" s="117">
        <v>46.334886401616053</v>
      </c>
      <c r="Q31" s="118">
        <v>3.9731501217587453</v>
      </c>
      <c r="R31" s="117">
        <v>30.981336073552612</v>
      </c>
      <c r="S31" s="118">
        <v>3.6519947867117204</v>
      </c>
      <c r="T31" s="117">
        <v>37.031786850639783</v>
      </c>
      <c r="U31" s="118">
        <v>3.8153084987821679</v>
      </c>
      <c r="V31" s="117">
        <v>15.820365884512309</v>
      </c>
      <c r="W31" s="118">
        <v>2.8673852896449765</v>
      </c>
      <c r="X31" s="117">
        <v>18.216530025186529</v>
      </c>
      <c r="Y31" s="118">
        <v>3.1462045599278015</v>
      </c>
      <c r="Z31" s="117">
        <v>16.300123208664392</v>
      </c>
      <c r="AA31" s="118">
        <v>3.3721686110274085</v>
      </c>
      <c r="AB31" s="117">
        <v>30.94573116544467</v>
      </c>
      <c r="AC31" s="118">
        <v>3.6769672284593664</v>
      </c>
      <c r="AD31" s="117">
        <v>49.053957591716937</v>
      </c>
      <c r="AE31" s="188">
        <v>3.8916795464880805</v>
      </c>
      <c r="AF31" s="119"/>
      <c r="AG31" s="119"/>
      <c r="AH31" s="119"/>
      <c r="AI31" s="119"/>
    </row>
    <row r="32" spans="1:35">
      <c r="A32" s="191" t="s">
        <v>319</v>
      </c>
      <c r="B32" s="117">
        <v>21.665782383545132</v>
      </c>
      <c r="C32" s="118">
        <v>4.3325060707226779</v>
      </c>
      <c r="D32" s="117">
        <v>53.364845157609629</v>
      </c>
      <c r="E32" s="118">
        <v>4.7220263778669116</v>
      </c>
      <c r="F32" s="117">
        <v>47.750709958819883</v>
      </c>
      <c r="G32" s="118">
        <v>4.8308041238518786</v>
      </c>
      <c r="H32" s="117">
        <v>44.380830100340233</v>
      </c>
      <c r="I32" s="118">
        <v>4.5394268562900209</v>
      </c>
      <c r="J32" s="117">
        <v>64.56049308890519</v>
      </c>
      <c r="K32" s="118">
        <v>3.965820526924122</v>
      </c>
      <c r="L32" s="117">
        <v>62.533768420286528</v>
      </c>
      <c r="M32" s="118">
        <v>4.0079137446654398</v>
      </c>
      <c r="N32" s="117">
        <v>70.08636838990509</v>
      </c>
      <c r="O32" s="118">
        <v>4.5713713653980088</v>
      </c>
      <c r="P32" s="117">
        <v>60.327197770237753</v>
      </c>
      <c r="Q32" s="118">
        <v>4.7979302449271604</v>
      </c>
      <c r="R32" s="117">
        <v>40.792415893334052</v>
      </c>
      <c r="S32" s="118">
        <v>4.6204320846126814</v>
      </c>
      <c r="T32" s="117">
        <v>55.659022911019939</v>
      </c>
      <c r="U32" s="118">
        <v>4.8001123518041497</v>
      </c>
      <c r="V32" s="117">
        <v>34.951216516393472</v>
      </c>
      <c r="W32" s="118">
        <v>5.4275539393832659</v>
      </c>
      <c r="X32" s="117">
        <v>35.481366869640837</v>
      </c>
      <c r="Y32" s="118">
        <v>5.2039499050265885</v>
      </c>
      <c r="Z32" s="117">
        <v>51.135122836194043</v>
      </c>
      <c r="AA32" s="118">
        <v>5.5307462635216416</v>
      </c>
      <c r="AB32" s="117">
        <v>40.412809953876653</v>
      </c>
      <c r="AC32" s="118">
        <v>4.9730863744230005</v>
      </c>
      <c r="AD32" s="117">
        <v>22.942958822845359</v>
      </c>
      <c r="AE32" s="188">
        <v>4.346803261847314</v>
      </c>
      <c r="AF32" s="119"/>
      <c r="AG32" s="119"/>
      <c r="AH32" s="119"/>
      <c r="AI32" s="119"/>
    </row>
    <row r="33" spans="1:35">
      <c r="A33" s="191" t="s">
        <v>54</v>
      </c>
      <c r="B33" s="117">
        <v>26.363593424538291</v>
      </c>
      <c r="C33" s="118">
        <v>3.3681492140008475</v>
      </c>
      <c r="D33" s="117">
        <v>17.297774480653171</v>
      </c>
      <c r="E33" s="118">
        <v>3.3597480568951323</v>
      </c>
      <c r="F33" s="117">
        <v>20.81288228314958</v>
      </c>
      <c r="G33" s="118">
        <v>3.2508927121354394</v>
      </c>
      <c r="H33" s="117">
        <v>20.535630137135129</v>
      </c>
      <c r="I33" s="118">
        <v>2.9440888948230062</v>
      </c>
      <c r="J33" s="117">
        <v>44.809380235334842</v>
      </c>
      <c r="K33" s="118">
        <v>3.8714441664844079</v>
      </c>
      <c r="L33" s="117">
        <v>38.692084213848588</v>
      </c>
      <c r="M33" s="118">
        <v>3.9887510218979791</v>
      </c>
      <c r="N33" s="117">
        <v>25.118750238200288</v>
      </c>
      <c r="O33" s="118">
        <v>3.4158700507646578</v>
      </c>
      <c r="P33" s="117">
        <v>16.13521834526242</v>
      </c>
      <c r="Q33" s="118">
        <v>3.1536721648077561</v>
      </c>
      <c r="R33" s="117">
        <v>33.078892079257493</v>
      </c>
      <c r="S33" s="118">
        <v>3.1924467793212661</v>
      </c>
      <c r="T33" s="117">
        <v>34.877224821148431</v>
      </c>
      <c r="U33" s="118">
        <v>3.9245060275453452</v>
      </c>
      <c r="V33" s="117">
        <v>28.70439667946469</v>
      </c>
      <c r="W33" s="118">
        <v>3.3816936208159185</v>
      </c>
      <c r="X33" s="117">
        <v>13.6238113349279</v>
      </c>
      <c r="Y33" s="118">
        <v>2.7952737275853514</v>
      </c>
      <c r="Z33" s="117">
        <v>22.583970734504849</v>
      </c>
      <c r="AA33" s="118">
        <v>2.9247468426367265</v>
      </c>
      <c r="AB33" s="117">
        <v>21.316608517903969</v>
      </c>
      <c r="AC33" s="118">
        <v>3.4261209097049168</v>
      </c>
      <c r="AD33" s="117">
        <v>16.63147885194639</v>
      </c>
      <c r="AE33" s="188">
        <v>3.0629308550081613</v>
      </c>
      <c r="AF33" s="119"/>
      <c r="AG33" s="119"/>
      <c r="AH33" s="119"/>
      <c r="AI33" s="119"/>
    </row>
    <row r="34" spans="1:35">
      <c r="A34" s="191" t="s">
        <v>69</v>
      </c>
      <c r="B34" s="117">
        <v>52.582803080017918</v>
      </c>
      <c r="C34" s="118">
        <v>5.2709245414991965</v>
      </c>
      <c r="D34" s="117">
        <v>67.961083198075343</v>
      </c>
      <c r="E34" s="118">
        <v>6.0180747307734306</v>
      </c>
      <c r="F34" s="117">
        <v>50.938170644535667</v>
      </c>
      <c r="G34" s="118">
        <v>5.8582802957490605</v>
      </c>
      <c r="H34" s="117">
        <v>64.22194124238284</v>
      </c>
      <c r="I34" s="118">
        <v>5.6747313405324435</v>
      </c>
      <c r="J34" s="117">
        <v>63.932604061344684</v>
      </c>
      <c r="K34" s="118">
        <v>5.2686194374720703</v>
      </c>
      <c r="L34" s="117">
        <v>72.686501819890651</v>
      </c>
      <c r="M34" s="118">
        <v>4.5102702183069985</v>
      </c>
      <c r="N34" s="117">
        <v>64.756658768303041</v>
      </c>
      <c r="O34" s="118">
        <v>5.4951010763048513</v>
      </c>
      <c r="P34" s="117">
        <v>68.147956043535586</v>
      </c>
      <c r="Q34" s="118">
        <v>4.9696548581093198</v>
      </c>
      <c r="R34" s="117">
        <v>64.534480482993303</v>
      </c>
      <c r="S34" s="118">
        <v>4.5480709320941273</v>
      </c>
      <c r="T34" s="117">
        <v>70.028434895433321</v>
      </c>
      <c r="U34" s="118">
        <v>4.651155981120799</v>
      </c>
      <c r="V34" s="117">
        <v>67.78193945136249</v>
      </c>
      <c r="W34" s="118">
        <v>5.6916865668419252</v>
      </c>
      <c r="X34" s="117">
        <v>52.239474886653902</v>
      </c>
      <c r="Y34" s="118">
        <v>5.6447237225342253</v>
      </c>
      <c r="Z34" s="117">
        <v>61.858164448144237</v>
      </c>
      <c r="AA34" s="118">
        <v>4.7553602433889681</v>
      </c>
      <c r="AB34" s="117">
        <v>63.136014355097323</v>
      </c>
      <c r="AC34" s="118">
        <v>5.4134632575198269</v>
      </c>
      <c r="AD34" s="117">
        <v>44.399153913857518</v>
      </c>
      <c r="AE34" s="188">
        <v>5.1086518365875317</v>
      </c>
      <c r="AF34" s="119"/>
      <c r="AG34" s="119"/>
      <c r="AH34" s="119"/>
      <c r="AI34" s="119"/>
    </row>
    <row r="35" spans="1:35">
      <c r="A35" s="191" t="s">
        <v>65</v>
      </c>
      <c r="B35" s="117">
        <v>11.02763814157024</v>
      </c>
      <c r="C35" s="118">
        <v>2.7889962492437115</v>
      </c>
      <c r="D35" s="117">
        <v>20.050635750536909</v>
      </c>
      <c r="E35" s="118">
        <v>3.3538865939157168</v>
      </c>
      <c r="F35" s="117">
        <v>29.376111365839581</v>
      </c>
      <c r="G35" s="118">
        <v>4.1694117641871031</v>
      </c>
      <c r="H35" s="117">
        <v>9.9839900838343976</v>
      </c>
      <c r="I35" s="118">
        <v>3.0070235804377594</v>
      </c>
      <c r="J35" s="117">
        <v>24.318530058592479</v>
      </c>
      <c r="K35" s="118">
        <v>3.826887276254491</v>
      </c>
      <c r="L35" s="117">
        <v>15.16139922703595</v>
      </c>
      <c r="M35" s="118">
        <v>3.5212121154605969</v>
      </c>
      <c r="N35" s="117">
        <v>22.432976595556472</v>
      </c>
      <c r="O35" s="118">
        <v>3.9115763414665947</v>
      </c>
      <c r="P35" s="117">
        <v>37.022914644064613</v>
      </c>
      <c r="Q35" s="118">
        <v>4.2003778359310235</v>
      </c>
      <c r="R35" s="117">
        <v>28.88665019588035</v>
      </c>
      <c r="S35" s="118">
        <v>4.181687257292757</v>
      </c>
      <c r="T35" s="117">
        <v>20.27198363615565</v>
      </c>
      <c r="U35" s="118">
        <v>3.5078626441153222</v>
      </c>
      <c r="V35" s="117">
        <v>25.503190040914149</v>
      </c>
      <c r="W35" s="118">
        <v>4.6722066177223907</v>
      </c>
      <c r="X35" s="117">
        <v>20.552712706041291</v>
      </c>
      <c r="Y35" s="118">
        <v>3.5760408898007254</v>
      </c>
      <c r="Z35" s="117">
        <v>32.914699922284917</v>
      </c>
      <c r="AA35" s="118">
        <v>4.1881903382842118</v>
      </c>
      <c r="AB35" s="117">
        <v>32.306527912867033</v>
      </c>
      <c r="AC35" s="118">
        <v>4.2045961320342959</v>
      </c>
      <c r="AD35" s="117">
        <v>38.996649767855303</v>
      </c>
      <c r="AE35" s="188">
        <v>4.3989409771974168</v>
      </c>
      <c r="AF35" s="119"/>
      <c r="AG35" s="119"/>
      <c r="AH35" s="119"/>
      <c r="AI35" s="119"/>
    </row>
    <row r="36" spans="1:35">
      <c r="A36" s="191" t="s">
        <v>40</v>
      </c>
      <c r="B36" s="117">
        <v>22.9342850401137</v>
      </c>
      <c r="C36" s="118">
        <v>2.1824933834923201</v>
      </c>
      <c r="D36" s="117">
        <v>25.999156657248822</v>
      </c>
      <c r="E36" s="118">
        <v>3.9192057033569356</v>
      </c>
      <c r="F36" s="117">
        <v>2.3353290427375648</v>
      </c>
      <c r="G36" s="118">
        <v>1.0373804630490395</v>
      </c>
      <c r="H36" s="117">
        <v>11.327331776008981</v>
      </c>
      <c r="I36" s="118">
        <v>3.7518058588826335</v>
      </c>
      <c r="J36" s="117">
        <v>41.299849057958468</v>
      </c>
      <c r="K36" s="118">
        <v>4.6880697263478979</v>
      </c>
      <c r="L36" s="117">
        <v>8.6848483064307995</v>
      </c>
      <c r="M36" s="118">
        <v>3.0510536872676153</v>
      </c>
      <c r="N36" s="117">
        <v>5.5727762854751202</v>
      </c>
      <c r="O36" s="118">
        <v>2.098078488583885</v>
      </c>
      <c r="P36" s="117">
        <v>34.315290325565812</v>
      </c>
      <c r="Q36" s="118">
        <v>6.1648241094357035</v>
      </c>
      <c r="R36" s="117">
        <v>12.30151801015991</v>
      </c>
      <c r="S36" s="118">
        <v>1.9749716956065433</v>
      </c>
      <c r="T36" s="117">
        <v>11.1219354881613</v>
      </c>
      <c r="U36" s="118">
        <v>2.2694181867504013</v>
      </c>
      <c r="V36" s="117">
        <v>11.896735453531379</v>
      </c>
      <c r="W36" s="118">
        <v>2.1009044927957592</v>
      </c>
      <c r="X36" s="117">
        <v>6.5591685204821459</v>
      </c>
      <c r="Y36" s="118">
        <v>2.1755364045669716</v>
      </c>
      <c r="Z36" s="117">
        <v>14.114831543369061</v>
      </c>
      <c r="AA36" s="118">
        <v>3.3658772358554376</v>
      </c>
      <c r="AB36" s="117">
        <v>21.173240486093249</v>
      </c>
      <c r="AC36" s="118">
        <v>4.8198783190032088</v>
      </c>
      <c r="AD36" s="117">
        <v>29.28026968850676</v>
      </c>
      <c r="AE36" s="188">
        <v>5.5155100845034681</v>
      </c>
      <c r="AF36" s="119"/>
      <c r="AG36" s="119"/>
      <c r="AH36" s="119"/>
      <c r="AI36" s="119"/>
    </row>
    <row r="37" spans="1:35">
      <c r="A37" s="191" t="s">
        <v>33</v>
      </c>
      <c r="B37" s="117">
        <v>11.8083333904878</v>
      </c>
      <c r="C37" s="118">
        <v>2.4453459318383759</v>
      </c>
      <c r="D37" s="117">
        <v>19.861922140734141</v>
      </c>
      <c r="E37" s="118">
        <v>3.2609020689219537</v>
      </c>
      <c r="F37" s="117">
        <v>5.515372958574166</v>
      </c>
      <c r="G37" s="118">
        <v>2.5292996107179087</v>
      </c>
      <c r="H37" s="117">
        <v>10.74163976283352</v>
      </c>
      <c r="I37" s="118">
        <v>2.4913096345223722</v>
      </c>
      <c r="J37" s="117">
        <v>29.78414935499212</v>
      </c>
      <c r="K37" s="118">
        <v>4.1357955672760882</v>
      </c>
      <c r="L37" s="117">
        <v>6.2208417432015262</v>
      </c>
      <c r="M37" s="118">
        <v>2.3327024499365696</v>
      </c>
      <c r="N37" s="117">
        <v>12.934724143953961</v>
      </c>
      <c r="O37" s="118">
        <v>3.454941215593895</v>
      </c>
      <c r="P37" s="117">
        <v>7.2357076876265154</v>
      </c>
      <c r="Q37" s="118">
        <v>1.783216268454392</v>
      </c>
      <c r="R37" s="117">
        <v>27.755894745137681</v>
      </c>
      <c r="S37" s="118">
        <v>3.3099699936011788</v>
      </c>
      <c r="T37" s="117">
        <v>24.850938789936102</v>
      </c>
      <c r="U37" s="118">
        <v>3.3791004724768769</v>
      </c>
      <c r="V37" s="117">
        <v>7.4379695793325666</v>
      </c>
      <c r="W37" s="118">
        <v>1.4763017485513461</v>
      </c>
      <c r="X37" s="117">
        <v>9.1824420824775359</v>
      </c>
      <c r="Y37" s="118">
        <v>2.0375987985421795</v>
      </c>
      <c r="Z37" s="117">
        <v>11.335118153982</v>
      </c>
      <c r="AA37" s="118">
        <v>3.0610170304812474</v>
      </c>
      <c r="AB37" s="117">
        <v>21.145159042093749</v>
      </c>
      <c r="AC37" s="118">
        <v>3.4294343968130296</v>
      </c>
      <c r="AD37" s="117">
        <v>26.631945158335899</v>
      </c>
      <c r="AE37" s="188">
        <v>3.8561251761580877</v>
      </c>
      <c r="AF37" s="119"/>
      <c r="AG37" s="119"/>
      <c r="AH37" s="119"/>
      <c r="AI37" s="119"/>
    </row>
    <row r="38" spans="1:35">
      <c r="A38" s="191" t="s">
        <v>50</v>
      </c>
      <c r="B38" s="117">
        <v>29.189428477891511</v>
      </c>
      <c r="C38" s="118">
        <v>3.4188571800927554</v>
      </c>
      <c r="D38" s="117">
        <v>35.17180455332683</v>
      </c>
      <c r="E38" s="118">
        <v>3.9900245901745812</v>
      </c>
      <c r="F38" s="117">
        <v>1.806927751448409</v>
      </c>
      <c r="G38" s="118">
        <v>0.95559830178862781</v>
      </c>
      <c r="H38" s="117">
        <v>20.208449363662542</v>
      </c>
      <c r="I38" s="118">
        <v>3.1879093013510573</v>
      </c>
      <c r="J38" s="117">
        <v>36.088329085693147</v>
      </c>
      <c r="K38" s="118">
        <v>3.882384345566237</v>
      </c>
      <c r="L38" s="117">
        <v>25.02462961226426</v>
      </c>
      <c r="M38" s="118">
        <v>3.8792271571477652</v>
      </c>
      <c r="N38" s="117">
        <v>21.392496305305791</v>
      </c>
      <c r="O38" s="118">
        <v>2.93907559668747</v>
      </c>
      <c r="P38" s="117">
        <v>41.829317130724753</v>
      </c>
      <c r="Q38" s="118">
        <v>3.8802428894660492</v>
      </c>
      <c r="R38" s="117">
        <v>26.218819695366911</v>
      </c>
      <c r="S38" s="118">
        <v>3.6276426762091263</v>
      </c>
      <c r="T38" s="117">
        <v>33.246456439275292</v>
      </c>
      <c r="U38" s="118">
        <v>3.738960318009751</v>
      </c>
      <c r="V38" s="117">
        <v>15.66269010756724</v>
      </c>
      <c r="W38" s="118">
        <v>3.1082327312404137</v>
      </c>
      <c r="X38" s="117">
        <v>17.392935405237719</v>
      </c>
      <c r="Y38" s="118">
        <v>3.3619971819837069</v>
      </c>
      <c r="Z38" s="117">
        <v>23.830794669155011</v>
      </c>
      <c r="AA38" s="118">
        <v>3.6200612080437451</v>
      </c>
      <c r="AB38" s="117">
        <v>37.814567078590343</v>
      </c>
      <c r="AC38" s="118">
        <v>4.0885361239372298</v>
      </c>
      <c r="AD38" s="117">
        <v>43.896057239974148</v>
      </c>
      <c r="AE38" s="188">
        <v>4.2222689371933697</v>
      </c>
      <c r="AF38" s="119"/>
      <c r="AG38" s="119"/>
      <c r="AH38" s="119"/>
      <c r="AI38" s="119"/>
    </row>
    <row r="39" spans="1:35">
      <c r="A39" s="191" t="s">
        <v>1</v>
      </c>
      <c r="B39" s="117">
        <v>17.960807918665459</v>
      </c>
      <c r="C39" s="118">
        <v>4.455009473004516</v>
      </c>
      <c r="D39" s="117">
        <v>28.587312734049071</v>
      </c>
      <c r="E39" s="118">
        <v>4.852734038049821</v>
      </c>
      <c r="F39" s="117">
        <v>23.083032370246372</v>
      </c>
      <c r="G39" s="118">
        <v>5.6347122078902006</v>
      </c>
      <c r="H39" s="117">
        <v>3.733224334075345</v>
      </c>
      <c r="I39" s="118">
        <v>2.6366955457295944</v>
      </c>
      <c r="J39" s="117">
        <v>5.8595840021478907</v>
      </c>
      <c r="K39" s="118">
        <v>3.1371249420536946</v>
      </c>
      <c r="L39" s="117">
        <v>7.3167469235064386</v>
      </c>
      <c r="M39" s="118">
        <v>3.4155908540231308</v>
      </c>
      <c r="N39" s="117">
        <v>5.8595840021478907</v>
      </c>
      <c r="O39" s="118">
        <v>3.4004900086996273</v>
      </c>
      <c r="P39" s="117">
        <v>19.049291064740519</v>
      </c>
      <c r="Q39" s="118">
        <v>5.1470549148148734</v>
      </c>
      <c r="R39" s="117">
        <v>24.90887506688841</v>
      </c>
      <c r="S39" s="118">
        <v>5.4901631165715141</v>
      </c>
      <c r="T39" s="117">
        <v>13.17633092565433</v>
      </c>
      <c r="U39" s="118">
        <v>4.8382372703566592</v>
      </c>
      <c r="V39" s="117">
        <v>11.36386436595059</v>
      </c>
      <c r="W39" s="118">
        <v>4.6554690214027632</v>
      </c>
      <c r="X39" s="117">
        <v>9.1693418940250666</v>
      </c>
      <c r="Y39" s="118">
        <v>3.8899598257012822</v>
      </c>
      <c r="Z39" s="117">
        <v>9.8933253076537451</v>
      </c>
      <c r="AA39" s="118">
        <v>4.4379022623338997</v>
      </c>
      <c r="AB39" s="117">
        <v>20.888509898320841</v>
      </c>
      <c r="AC39" s="118">
        <v>5.1532722044218788</v>
      </c>
      <c r="AD39" s="117">
        <v>22.72772873190118</v>
      </c>
      <c r="AE39" s="188">
        <v>5.1564608508652148</v>
      </c>
      <c r="AF39" s="119"/>
      <c r="AG39" s="119"/>
      <c r="AH39" s="119"/>
      <c r="AI39" s="119"/>
    </row>
    <row r="40" spans="1:35">
      <c r="A40" s="191" t="s">
        <v>66</v>
      </c>
      <c r="B40" s="117">
        <v>18.529536621696899</v>
      </c>
      <c r="C40" s="118">
        <v>3.076820302087401</v>
      </c>
      <c r="D40" s="117">
        <v>34.207820593420777</v>
      </c>
      <c r="E40" s="118">
        <v>3.7301415414599743</v>
      </c>
      <c r="F40" s="117">
        <v>18.628418769148031</v>
      </c>
      <c r="G40" s="118">
        <v>2.9108701467824947</v>
      </c>
      <c r="H40" s="117">
        <v>15.512453072759101</v>
      </c>
      <c r="I40" s="118">
        <v>2.5607460444653216</v>
      </c>
      <c r="J40" s="117">
        <v>44.361225532520052</v>
      </c>
      <c r="K40" s="118">
        <v>3.1224175346132648</v>
      </c>
      <c r="L40" s="117">
        <v>53.414326317425889</v>
      </c>
      <c r="M40" s="118">
        <v>3.6477123380947591</v>
      </c>
      <c r="N40" s="117">
        <v>37.501944736342793</v>
      </c>
      <c r="O40" s="118">
        <v>3.3416556213594193</v>
      </c>
      <c r="P40" s="117">
        <v>38.108201315081459</v>
      </c>
      <c r="Q40" s="118">
        <v>3.3397733003989418</v>
      </c>
      <c r="R40" s="117">
        <v>22.553189286370721</v>
      </c>
      <c r="S40" s="118">
        <v>3.140923408857959</v>
      </c>
      <c r="T40" s="117">
        <v>33.711209947566822</v>
      </c>
      <c r="U40" s="118">
        <v>2.9602084314418704</v>
      </c>
      <c r="V40" s="117">
        <v>14.233997031646039</v>
      </c>
      <c r="W40" s="118">
        <v>2.5101688194348868</v>
      </c>
      <c r="X40" s="117">
        <v>15.79235735880766</v>
      </c>
      <c r="Y40" s="118">
        <v>2.8381509242756362</v>
      </c>
      <c r="Z40" s="117">
        <v>43.334535059827658</v>
      </c>
      <c r="AA40" s="118">
        <v>3.3410013277615773</v>
      </c>
      <c r="AB40" s="117">
        <v>9.1911958671363347</v>
      </c>
      <c r="AC40" s="118">
        <v>2.1574474475225212</v>
      </c>
      <c r="AD40" s="117">
        <v>9.860208667413076</v>
      </c>
      <c r="AE40" s="188">
        <v>2.2166425838239028</v>
      </c>
      <c r="AF40" s="119"/>
      <c r="AG40" s="119"/>
      <c r="AH40" s="119"/>
      <c r="AI40" s="119"/>
    </row>
    <row r="41" spans="1:35">
      <c r="A41" s="191" t="s">
        <v>77</v>
      </c>
      <c r="B41" s="117">
        <v>20.512820512820511</v>
      </c>
      <c r="C41" s="118">
        <v>3.5314414618965722</v>
      </c>
      <c r="D41" s="117">
        <v>20.512820512820511</v>
      </c>
      <c r="E41" s="118">
        <v>3.8917952723856053</v>
      </c>
      <c r="F41" s="117">
        <v>8.5470085470085468</v>
      </c>
      <c r="G41" s="118">
        <v>2.4336021172888715</v>
      </c>
      <c r="H41" s="117">
        <v>4.2735042735042734</v>
      </c>
      <c r="I41" s="118">
        <v>1.916938782200299</v>
      </c>
      <c r="J41" s="117">
        <v>16.239316239316238</v>
      </c>
      <c r="K41" s="118">
        <v>3.4621221467495977</v>
      </c>
      <c r="L41" s="117">
        <v>5.9829059829059821</v>
      </c>
      <c r="M41" s="118">
        <v>2.1870342003481764</v>
      </c>
      <c r="N41" s="117">
        <v>0.85470085470085466</v>
      </c>
      <c r="O41" s="118">
        <v>0.85518634936006854</v>
      </c>
      <c r="P41" s="117">
        <v>5.1282051282051277</v>
      </c>
      <c r="Q41" s="118">
        <v>2.1001413501417452</v>
      </c>
      <c r="R41" s="117">
        <v>11.965811965811961</v>
      </c>
      <c r="S41" s="118">
        <v>3.1571033021948312</v>
      </c>
      <c r="T41" s="117">
        <v>16.239316239316238</v>
      </c>
      <c r="U41" s="118">
        <v>3.4596231388028644</v>
      </c>
      <c r="V41" s="117">
        <v>7.6923076923076934</v>
      </c>
      <c r="W41" s="118">
        <v>2.5709301106081139</v>
      </c>
      <c r="X41" s="117">
        <v>5.1282051282051277</v>
      </c>
      <c r="Y41" s="118">
        <v>2.0984531927406751</v>
      </c>
      <c r="Z41" s="117">
        <v>7.7586206896551726</v>
      </c>
      <c r="AA41" s="118">
        <v>2.2919983768757684</v>
      </c>
      <c r="AB41" s="117">
        <v>26.495726495726501</v>
      </c>
      <c r="AC41" s="118">
        <v>4.0145904815285167</v>
      </c>
      <c r="AD41" s="117">
        <v>12.820512820512819</v>
      </c>
      <c r="AE41" s="188">
        <v>3.035844993317522</v>
      </c>
      <c r="AF41" s="119"/>
      <c r="AG41" s="119"/>
      <c r="AH41" s="119"/>
      <c r="AI41" s="119"/>
    </row>
    <row r="42" spans="1:35">
      <c r="A42" s="191" t="s">
        <v>45</v>
      </c>
      <c r="B42" s="117">
        <v>3.587617665701945</v>
      </c>
      <c r="C42" s="118">
        <v>1.7804636784341632</v>
      </c>
      <c r="D42" s="117">
        <v>17.718996031132608</v>
      </c>
      <c r="E42" s="118">
        <v>3.3574672245263852</v>
      </c>
      <c r="F42" s="117">
        <v>1.9770266583659639</v>
      </c>
      <c r="G42" s="118">
        <v>1.4894570430102276</v>
      </c>
      <c r="H42" s="117">
        <v>4.2095646128640274</v>
      </c>
      <c r="I42" s="118">
        <v>1.8495320975005189</v>
      </c>
      <c r="J42" s="117">
        <v>10.6842987919745</v>
      </c>
      <c r="K42" s="118">
        <v>2.7903413736782738</v>
      </c>
      <c r="L42" s="117">
        <v>9.8000448318875186</v>
      </c>
      <c r="M42" s="118">
        <v>2.9420788470235646</v>
      </c>
      <c r="N42" s="117">
        <v>13.06105647968387</v>
      </c>
      <c r="O42" s="118">
        <v>3.247583755135421</v>
      </c>
      <c r="P42" s="117">
        <v>9.9561370392438793</v>
      </c>
      <c r="Q42" s="118">
        <v>2.8901405884347193</v>
      </c>
      <c r="R42" s="117">
        <v>6.7309660769684116</v>
      </c>
      <c r="S42" s="118">
        <v>2.0355115652378379</v>
      </c>
      <c r="T42" s="117">
        <v>16.067567344130872</v>
      </c>
      <c r="U42" s="118">
        <v>3.15099412136713</v>
      </c>
      <c r="V42" s="117">
        <v>10.263447797453081</v>
      </c>
      <c r="W42" s="118">
        <v>2.7216772646647822</v>
      </c>
      <c r="X42" s="117">
        <v>2.154679643438592</v>
      </c>
      <c r="Y42" s="118">
        <v>1.4534518237964358</v>
      </c>
      <c r="Z42" s="117">
        <v>2.2041012102535649</v>
      </c>
      <c r="AA42" s="118">
        <v>1.4940505737457217</v>
      </c>
      <c r="AB42" s="117">
        <v>36.027141097928883</v>
      </c>
      <c r="AC42" s="118">
        <v>4.5127612144536275</v>
      </c>
      <c r="AD42" s="117">
        <v>18.57277861767809</v>
      </c>
      <c r="AE42" s="188">
        <v>3.4312805393553716</v>
      </c>
      <c r="AF42" s="119"/>
      <c r="AG42" s="119"/>
      <c r="AH42" s="119"/>
      <c r="AI42" s="119"/>
    </row>
    <row r="43" spans="1:35">
      <c r="A43" s="191" t="s">
        <v>62</v>
      </c>
      <c r="B43" s="117">
        <v>28.480787303865949</v>
      </c>
      <c r="C43" s="118">
        <v>8.0212378064267362</v>
      </c>
      <c r="D43" s="117">
        <v>24.458353660834678</v>
      </c>
      <c r="E43" s="118">
        <v>6.8240658064315243</v>
      </c>
      <c r="F43" s="117">
        <v>20.10799220665761</v>
      </c>
      <c r="G43" s="118">
        <v>6.2453708090765483</v>
      </c>
      <c r="H43" s="117">
        <v>6.9261572610458479</v>
      </c>
      <c r="I43" s="118">
        <v>2.9075710904487693</v>
      </c>
      <c r="J43" s="117">
        <v>17.971868630058161</v>
      </c>
      <c r="K43" s="118">
        <v>4.4803986530147215</v>
      </c>
      <c r="L43" s="117">
        <v>3.020967811959971</v>
      </c>
      <c r="M43" s="118">
        <v>2.1752184854719543</v>
      </c>
      <c r="N43" s="117">
        <v>4.0282256995070691</v>
      </c>
      <c r="O43" s="118">
        <v>1.8383154164457698</v>
      </c>
      <c r="P43" s="117">
        <v>21.452276651152619</v>
      </c>
      <c r="Q43" s="118">
        <v>6.7695877104826145</v>
      </c>
      <c r="R43" s="117">
        <v>19.777297920395409</v>
      </c>
      <c r="S43" s="118">
        <v>3.7698194956447653</v>
      </c>
      <c r="T43" s="117">
        <v>16.643267846172559</v>
      </c>
      <c r="U43" s="118">
        <v>4.235364684657446</v>
      </c>
      <c r="V43" s="117">
        <v>24.188608233332861</v>
      </c>
      <c r="W43" s="118">
        <v>6.1863419834378437</v>
      </c>
      <c r="X43" s="117">
        <v>13.15967419439497</v>
      </c>
      <c r="Y43" s="118">
        <v>5.5596007850392004</v>
      </c>
      <c r="Z43" s="117">
        <v>12.74731942128804</v>
      </c>
      <c r="AA43" s="118">
        <v>5.8605501452022226</v>
      </c>
      <c r="AB43" s="117">
        <v>20.210768281769361</v>
      </c>
      <c r="AC43" s="118">
        <v>3.8773624517502601</v>
      </c>
      <c r="AD43" s="117">
        <v>16.099540953657961</v>
      </c>
      <c r="AE43" s="188">
        <v>7.7919196615069026</v>
      </c>
      <c r="AF43" s="119"/>
      <c r="AG43" s="119"/>
      <c r="AH43" s="119"/>
      <c r="AI43" s="119"/>
    </row>
    <row r="44" spans="1:35">
      <c r="A44" s="191" t="s">
        <v>74</v>
      </c>
      <c r="B44" s="117">
        <v>32.05229541923795</v>
      </c>
      <c r="C44" s="118">
        <v>3.301730968221916</v>
      </c>
      <c r="D44" s="117">
        <v>47.538110607807141</v>
      </c>
      <c r="E44" s="118">
        <v>3.6094293129871788</v>
      </c>
      <c r="F44" s="117">
        <v>29.88280688262461</v>
      </c>
      <c r="G44" s="118">
        <v>3.3572605067450976</v>
      </c>
      <c r="H44" s="117">
        <v>16.489274247702191</v>
      </c>
      <c r="I44" s="118">
        <v>2.7619183122630324</v>
      </c>
      <c r="J44" s="117">
        <v>55.38233435063912</v>
      </c>
      <c r="K44" s="118">
        <v>3.5335758204937089</v>
      </c>
      <c r="L44" s="117">
        <v>37.249048482445183</v>
      </c>
      <c r="M44" s="118">
        <v>3.3890958871954515</v>
      </c>
      <c r="N44" s="117">
        <v>31.00829151304168</v>
      </c>
      <c r="O44" s="118">
        <v>3.0970111081353933</v>
      </c>
      <c r="P44" s="117">
        <v>73.19378196897614</v>
      </c>
      <c r="Q44" s="118">
        <v>2.5986031851993054</v>
      </c>
      <c r="R44" s="117">
        <v>31.42679092914803</v>
      </c>
      <c r="S44" s="118">
        <v>3.1078068889864685</v>
      </c>
      <c r="T44" s="117">
        <v>49.853592825248818</v>
      </c>
      <c r="U44" s="118">
        <v>3.2293196138830078</v>
      </c>
      <c r="V44" s="117">
        <v>41.193130682104417</v>
      </c>
      <c r="W44" s="118">
        <v>3.310829139753618</v>
      </c>
      <c r="X44" s="117">
        <v>31.803526072589658</v>
      </c>
      <c r="Y44" s="118">
        <v>2.8794684176422893</v>
      </c>
      <c r="Z44" s="117">
        <v>31.358457145766291</v>
      </c>
      <c r="AA44" s="118">
        <v>3.0845664296728863</v>
      </c>
      <c r="AB44" s="117">
        <v>51.70618298020576</v>
      </c>
      <c r="AC44" s="118">
        <v>3.4163750376760671</v>
      </c>
      <c r="AD44" s="117">
        <v>52.089407917030712</v>
      </c>
      <c r="AE44" s="188">
        <v>3.4747076749037769</v>
      </c>
      <c r="AF44" s="119"/>
      <c r="AG44" s="119"/>
      <c r="AH44" s="119"/>
      <c r="AI44" s="119"/>
    </row>
    <row r="45" spans="1:35">
      <c r="A45" s="191" t="s">
        <v>48</v>
      </c>
      <c r="B45" s="117">
        <v>32.578544356818583</v>
      </c>
      <c r="C45" s="118">
        <v>4.7198925304656401</v>
      </c>
      <c r="D45" s="117">
        <v>45.087875330694096</v>
      </c>
      <c r="E45" s="118">
        <v>4.6173207727291237</v>
      </c>
      <c r="F45" s="117">
        <v>33.383465058344612</v>
      </c>
      <c r="G45" s="118">
        <v>4.0996607857185339</v>
      </c>
      <c r="H45" s="117">
        <v>41.491328995474802</v>
      </c>
      <c r="I45" s="118">
        <v>5.0585857711835844</v>
      </c>
      <c r="J45" s="117">
        <v>49.774733272541603</v>
      </c>
      <c r="K45" s="118">
        <v>4.7735594727608701</v>
      </c>
      <c r="L45" s="117">
        <v>36.156275874226928</v>
      </c>
      <c r="M45" s="118">
        <v>4.911420660464179</v>
      </c>
      <c r="N45" s="117">
        <v>37.68377328685186</v>
      </c>
      <c r="O45" s="118">
        <v>4.6491333616671637</v>
      </c>
      <c r="P45" s="117">
        <v>35.674327014288266</v>
      </c>
      <c r="Q45" s="118">
        <v>4.7486228666936681</v>
      </c>
      <c r="R45" s="117">
        <v>44.343481015634438</v>
      </c>
      <c r="S45" s="118">
        <v>4.5765135332023572</v>
      </c>
      <c r="T45" s="117">
        <v>39.764699423819998</v>
      </c>
      <c r="U45" s="118">
        <v>4.7271329656975931</v>
      </c>
      <c r="V45" s="117">
        <v>21.940461451981601</v>
      </c>
      <c r="W45" s="118">
        <v>4.188945357176749</v>
      </c>
      <c r="X45" s="117">
        <v>26.97964831097697</v>
      </c>
      <c r="Y45" s="118">
        <v>4.3929620135393632</v>
      </c>
      <c r="Z45" s="117">
        <v>36.584272143573934</v>
      </c>
      <c r="AA45" s="118">
        <v>4.3916944823938877</v>
      </c>
      <c r="AB45" s="117">
        <v>31.7307328443895</v>
      </c>
      <c r="AC45" s="118">
        <v>4.7419381986906393</v>
      </c>
      <c r="AD45" s="117">
        <v>28.876014449750201</v>
      </c>
      <c r="AE45" s="188">
        <v>4.3990062320646111</v>
      </c>
      <c r="AF45" s="119"/>
      <c r="AG45" s="119"/>
      <c r="AH45" s="119"/>
      <c r="AI45" s="119"/>
    </row>
    <row r="46" spans="1:35">
      <c r="A46" s="191" t="s">
        <v>35</v>
      </c>
      <c r="B46" s="117">
        <v>18.26158259782121</v>
      </c>
      <c r="C46" s="118">
        <v>4.6858832835144186</v>
      </c>
      <c r="D46" s="117">
        <v>10.681154236724289</v>
      </c>
      <c r="E46" s="118">
        <v>3.4333231527442232</v>
      </c>
      <c r="F46" s="117">
        <v>15.78260996958676</v>
      </c>
      <c r="G46" s="118">
        <v>4.2795549557262138</v>
      </c>
      <c r="H46" s="117">
        <v>3.8024492130365211</v>
      </c>
      <c r="I46" s="118">
        <v>1.5530804439593544</v>
      </c>
      <c r="J46" s="117">
        <v>31.66457849998368</v>
      </c>
      <c r="K46" s="118">
        <v>4.7281119292847267</v>
      </c>
      <c r="L46" s="117">
        <v>22.089896555313491</v>
      </c>
      <c r="M46" s="118">
        <v>4.4869258890616859</v>
      </c>
      <c r="N46" s="117">
        <v>12.00394828479982</v>
      </c>
      <c r="O46" s="118">
        <v>3.9499705874082682</v>
      </c>
      <c r="P46" s="117">
        <v>6.2737631673523611</v>
      </c>
      <c r="Q46" s="118">
        <v>2.2561127690769536</v>
      </c>
      <c r="R46" s="117">
        <v>20.09959299800618</v>
      </c>
      <c r="S46" s="118">
        <v>2.6136875799886807</v>
      </c>
      <c r="T46" s="117">
        <v>13.39178852782501</v>
      </c>
      <c r="U46" s="118">
        <v>2.8219786599424692</v>
      </c>
      <c r="V46" s="117">
        <v>7.0057361950916972</v>
      </c>
      <c r="W46" s="118">
        <v>2.6595101239790195</v>
      </c>
      <c r="X46" s="117">
        <v>3.032188888065563</v>
      </c>
      <c r="Y46" s="118">
        <v>1.3754812417652202</v>
      </c>
      <c r="Z46" s="117">
        <v>11.97075686047762</v>
      </c>
      <c r="AA46" s="118">
        <v>3.1029144335511107</v>
      </c>
      <c r="AB46" s="117">
        <v>20.485175973053771</v>
      </c>
      <c r="AC46" s="118">
        <v>5.1432164520096366</v>
      </c>
      <c r="AD46" s="117">
        <v>10.902929543510149</v>
      </c>
      <c r="AE46" s="188">
        <v>3.819696271345657</v>
      </c>
      <c r="AF46" s="119"/>
      <c r="AG46" s="119"/>
      <c r="AH46" s="119"/>
      <c r="AI46" s="119"/>
    </row>
    <row r="47" spans="1:35">
      <c r="A47" s="191" t="s">
        <v>80</v>
      </c>
      <c r="B47" s="117">
        <v>61.781541227157419</v>
      </c>
      <c r="C47" s="118">
        <v>4.0425429522846317</v>
      </c>
      <c r="D47" s="117">
        <v>51.513204573530238</v>
      </c>
      <c r="E47" s="118">
        <v>4.0036972768112005</v>
      </c>
      <c r="F47" s="117">
        <v>46.151682038160637</v>
      </c>
      <c r="G47" s="118">
        <v>4.4842516989541128</v>
      </c>
      <c r="H47" s="117">
        <v>39.856670226020512</v>
      </c>
      <c r="I47" s="118">
        <v>4.3632947569874059</v>
      </c>
      <c r="J47" s="117">
        <v>60.965469241453441</v>
      </c>
      <c r="K47" s="118">
        <v>4.0550375749377325</v>
      </c>
      <c r="L47" s="117">
        <v>74.564835993001637</v>
      </c>
      <c r="M47" s="118">
        <v>3.8312018280486027</v>
      </c>
      <c r="N47" s="117">
        <v>50.712099992191149</v>
      </c>
      <c r="O47" s="118">
        <v>4.1590192767401524</v>
      </c>
      <c r="P47" s="117">
        <v>63.231352999598137</v>
      </c>
      <c r="Q47" s="118">
        <v>4.1313767724533497</v>
      </c>
      <c r="R47" s="117">
        <v>47.937078107394179</v>
      </c>
      <c r="S47" s="118">
        <v>4.2516368804582809</v>
      </c>
      <c r="T47" s="117">
        <v>62.664964234873842</v>
      </c>
      <c r="U47" s="118">
        <v>4.2528988393399336</v>
      </c>
      <c r="V47" s="117">
        <v>38.485989383380911</v>
      </c>
      <c r="W47" s="118">
        <v>4.2426940336154289</v>
      </c>
      <c r="X47" s="117">
        <v>37.641345674296559</v>
      </c>
      <c r="Y47" s="118">
        <v>3.7501063006405158</v>
      </c>
      <c r="Z47" s="117">
        <v>49.855604274235667</v>
      </c>
      <c r="AA47" s="118">
        <v>4.3088287465657285</v>
      </c>
      <c r="AB47" s="117">
        <v>44.166476726744627</v>
      </c>
      <c r="AC47" s="118">
        <v>3.9676112770879466</v>
      </c>
      <c r="AD47" s="117">
        <v>33.371912637579868</v>
      </c>
      <c r="AE47" s="188">
        <v>4.3269288905792651</v>
      </c>
      <c r="AF47" s="119"/>
      <c r="AG47" s="119"/>
      <c r="AH47" s="119"/>
      <c r="AI47" s="119"/>
    </row>
    <row r="48" spans="1:35">
      <c r="A48" s="191" t="s">
        <v>73</v>
      </c>
      <c r="B48" s="117">
        <v>3.7815379784310101</v>
      </c>
      <c r="C48" s="118">
        <v>1.9907565749974345</v>
      </c>
      <c r="D48" s="117">
        <v>16.94928560213577</v>
      </c>
      <c r="E48" s="118">
        <v>2.7238911955206042</v>
      </c>
      <c r="F48" s="117">
        <v>6.9102745268555932</v>
      </c>
      <c r="G48" s="118">
        <v>2.3652926906961964</v>
      </c>
      <c r="H48" s="117">
        <v>0.52145609140409721</v>
      </c>
      <c r="I48" s="118">
        <v>0.52145607372311409</v>
      </c>
      <c r="J48" s="117">
        <v>1.564368274212292</v>
      </c>
      <c r="K48" s="118">
        <v>0.90318847487637643</v>
      </c>
      <c r="L48" s="117">
        <v>2.0858243656163888</v>
      </c>
      <c r="M48" s="118">
        <v>1.0429118998772759</v>
      </c>
      <c r="N48" s="117">
        <v>1.564368274212292</v>
      </c>
      <c r="O48" s="118">
        <v>0.90318814814586512</v>
      </c>
      <c r="P48" s="117">
        <v>6.3888184354514959</v>
      </c>
      <c r="Q48" s="118">
        <v>2.3070953498132583</v>
      </c>
      <c r="R48" s="117">
        <v>7.5630759568620203</v>
      </c>
      <c r="S48" s="118">
        <v>3.2865908268319295</v>
      </c>
      <c r="T48" s="117">
        <v>5.8673623440474003</v>
      </c>
      <c r="U48" s="118">
        <v>2.2473924859552583</v>
      </c>
      <c r="V48" s="117">
        <v>4.3029940698351083</v>
      </c>
      <c r="W48" s="118">
        <v>2.0579177655514247</v>
      </c>
      <c r="X48" s="117">
        <v>4.1935160762564268</v>
      </c>
      <c r="Y48" s="118">
        <v>1.4838975358258197</v>
      </c>
      <c r="Z48" s="117">
        <v>3.6501926398286808</v>
      </c>
      <c r="AA48" s="118">
        <v>1.379643745817023</v>
      </c>
      <c r="AB48" s="117">
        <v>13.89299492201047</v>
      </c>
      <c r="AC48" s="118">
        <v>3.1957934407417499</v>
      </c>
      <c r="AD48" s="117">
        <v>8.9960988924719842</v>
      </c>
      <c r="AE48" s="188">
        <v>2.4775876792124794</v>
      </c>
      <c r="AF48" s="119"/>
      <c r="AG48" s="119"/>
      <c r="AH48" s="119"/>
      <c r="AI48" s="119"/>
    </row>
    <row r="49" spans="1:35">
      <c r="A49" s="191" t="s">
        <v>51</v>
      </c>
      <c r="B49" s="117">
        <v>8.2398876913373797</v>
      </c>
      <c r="C49" s="118">
        <v>2.4441082952082569</v>
      </c>
      <c r="D49" s="117">
        <v>29.613826399378759</v>
      </c>
      <c r="E49" s="118">
        <v>3.936197214697446</v>
      </c>
      <c r="F49" s="117">
        <v>10.78346232644118</v>
      </c>
      <c r="G49" s="118">
        <v>2.529016813006336</v>
      </c>
      <c r="H49" s="117">
        <v>44.615241489420171</v>
      </c>
      <c r="I49" s="118">
        <v>4.1871380889597223</v>
      </c>
      <c r="J49" s="117">
        <v>24.912360459274019</v>
      </c>
      <c r="K49" s="118">
        <v>3.5705669933692041</v>
      </c>
      <c r="L49" s="117">
        <v>12.126172805684821</v>
      </c>
      <c r="M49" s="118">
        <v>2.8276191912719644</v>
      </c>
      <c r="N49" s="117">
        <v>16.965548198328801</v>
      </c>
      <c r="O49" s="118">
        <v>3.2967643369187543</v>
      </c>
      <c r="P49" s="117">
        <v>30.087606691943279</v>
      </c>
      <c r="Q49" s="118">
        <v>3.6537617763619226</v>
      </c>
      <c r="R49" s="117">
        <v>18.243189057594151</v>
      </c>
      <c r="S49" s="118">
        <v>3.5008613944393994</v>
      </c>
      <c r="T49" s="117">
        <v>21.52141197072428</v>
      </c>
      <c r="U49" s="118">
        <v>3.0375285440464426</v>
      </c>
      <c r="V49" s="117">
        <v>13.15933837996705</v>
      </c>
      <c r="W49" s="118">
        <v>2.9628125875367806</v>
      </c>
      <c r="X49" s="117">
        <v>10.12663863326417</v>
      </c>
      <c r="Y49" s="118">
        <v>2.1163173097870644</v>
      </c>
      <c r="Z49" s="117">
        <v>24.600791374126249</v>
      </c>
      <c r="AA49" s="118">
        <v>3.6236076246642135</v>
      </c>
      <c r="AB49" s="117">
        <v>18.980183584487921</v>
      </c>
      <c r="AC49" s="118">
        <v>3.3148074066720885</v>
      </c>
      <c r="AD49" s="117">
        <v>14.58963436469412</v>
      </c>
      <c r="AE49" s="188">
        <v>2.5180748884006623</v>
      </c>
      <c r="AF49" s="119"/>
      <c r="AG49" s="119"/>
      <c r="AH49" s="119"/>
      <c r="AI49" s="119"/>
    </row>
    <row r="50" spans="1:35">
      <c r="A50" s="222" t="s">
        <v>34</v>
      </c>
      <c r="B50" s="223">
        <v>1.0598201738585309</v>
      </c>
      <c r="C50" s="224">
        <v>1.059812557006963</v>
      </c>
      <c r="D50" s="223">
        <v>28.21025037380765</v>
      </c>
      <c r="E50" s="224">
        <v>3.965483056768718</v>
      </c>
      <c r="F50" s="223">
        <v>1.0752287530901949</v>
      </c>
      <c r="G50" s="224">
        <v>1.0751868595197598</v>
      </c>
      <c r="H50" s="223">
        <v>1.805863360432524</v>
      </c>
      <c r="I50" s="224">
        <v>1.2962573318231405</v>
      </c>
      <c r="J50" s="223">
        <v>4.2396996881412612</v>
      </c>
      <c r="K50" s="224">
        <v>2.2072323225134922</v>
      </c>
      <c r="L50" s="223">
        <v>1.805863360432524</v>
      </c>
      <c r="M50" s="224">
        <v>1.2958772909489884</v>
      </c>
      <c r="N50" s="223">
        <v>2.8656835342910552</v>
      </c>
      <c r="O50" s="224">
        <v>1.982018943956908</v>
      </c>
      <c r="P50" s="223">
        <v>9.5392195501410537</v>
      </c>
      <c r="Q50" s="224">
        <v>2.2945395922580851</v>
      </c>
      <c r="R50" s="223">
        <v>11.566332726990471</v>
      </c>
      <c r="S50" s="224">
        <v>2.7877302226337863</v>
      </c>
      <c r="T50" s="223">
        <v>2.8321914730723021</v>
      </c>
      <c r="U50" s="224">
        <v>1.4155253725246406</v>
      </c>
      <c r="V50" s="223">
        <v>10.167611510124409</v>
      </c>
      <c r="W50" s="224">
        <v>2.8730502268752423</v>
      </c>
      <c r="X50" s="223">
        <v>3.907885153731161</v>
      </c>
      <c r="Y50" s="224">
        <v>1.9818654664576463</v>
      </c>
      <c r="Z50" s="223">
        <v>0.69699639253486723</v>
      </c>
      <c r="AA50" s="224">
        <v>0.69704065839277174</v>
      </c>
      <c r="AB50" s="223">
        <v>18.813563748233221</v>
      </c>
      <c r="AC50" s="224">
        <v>3.6368597835833141</v>
      </c>
      <c r="AD50" s="223">
        <v>12.6600639547749</v>
      </c>
      <c r="AE50" s="225">
        <v>3.1999399652099214</v>
      </c>
      <c r="AF50" s="119"/>
      <c r="AG50" s="119"/>
      <c r="AH50" s="119"/>
      <c r="AI50" s="119"/>
    </row>
    <row r="51" spans="1:35">
      <c r="A51" s="191" t="s">
        <v>38</v>
      </c>
      <c r="B51" s="117">
        <v>8.9322816563579739</v>
      </c>
      <c r="C51" s="118">
        <v>2.3179975440859488</v>
      </c>
      <c r="D51" s="117">
        <v>19.656631770409572</v>
      </c>
      <c r="E51" s="118">
        <v>3.8886322859513465</v>
      </c>
      <c r="F51" s="117">
        <v>16.695807499605198</v>
      </c>
      <c r="G51" s="118">
        <v>3.0245562487755033</v>
      </c>
      <c r="H51" s="117">
        <v>2.7809289515726641</v>
      </c>
      <c r="I51" s="118">
        <v>1.4783135841892243</v>
      </c>
      <c r="J51" s="117">
        <v>9.8575398275877628</v>
      </c>
      <c r="K51" s="118">
        <v>2.3392781785961181</v>
      </c>
      <c r="L51" s="117">
        <v>7.3198981132515666</v>
      </c>
      <c r="M51" s="118">
        <v>2.1787799658905587</v>
      </c>
      <c r="N51" s="117">
        <v>3.7046143906955709</v>
      </c>
      <c r="O51" s="118">
        <v>1.7380423715330251</v>
      </c>
      <c r="P51" s="117">
        <v>8.0100600220011735</v>
      </c>
      <c r="Q51" s="118">
        <v>2.2672137122568077</v>
      </c>
      <c r="R51" s="117">
        <v>20.87597564063903</v>
      </c>
      <c r="S51" s="118">
        <v>3.0791153669776379</v>
      </c>
      <c r="T51" s="117">
        <v>17.583877079561979</v>
      </c>
      <c r="U51" s="118">
        <v>2.9183708999400224</v>
      </c>
      <c r="V51" s="117">
        <v>35.198130359125827</v>
      </c>
      <c r="W51" s="118">
        <v>4.2429354955274814</v>
      </c>
      <c r="X51" s="117">
        <v>14.35284955714169</v>
      </c>
      <c r="Y51" s="118">
        <v>2.2406778352026708</v>
      </c>
      <c r="Z51" s="117">
        <v>17.887144784166651</v>
      </c>
      <c r="AA51" s="118">
        <v>3.1570966898284136</v>
      </c>
      <c r="AB51" s="117">
        <v>15.699382854084041</v>
      </c>
      <c r="AC51" s="118">
        <v>3.5329887236495847</v>
      </c>
      <c r="AD51" s="117">
        <v>8.3917229174800116</v>
      </c>
      <c r="AE51" s="188">
        <v>3.4167444261359057</v>
      </c>
      <c r="AF51" s="119"/>
      <c r="AG51" s="119"/>
      <c r="AH51" s="119"/>
      <c r="AI51" s="119"/>
    </row>
    <row r="52" spans="1:35">
      <c r="A52" s="191" t="s">
        <v>68</v>
      </c>
      <c r="B52" s="117">
        <v>5.8187795868380059</v>
      </c>
      <c r="C52" s="118">
        <v>1.354466619057582</v>
      </c>
      <c r="D52" s="117">
        <v>24.529119539832379</v>
      </c>
      <c r="E52" s="118">
        <v>2.950032053820872</v>
      </c>
      <c r="F52" s="117">
        <v>12.19535730295657</v>
      </c>
      <c r="G52" s="118">
        <v>3.1916526390444098</v>
      </c>
      <c r="H52" s="117">
        <v>10.9571166123926</v>
      </c>
      <c r="I52" s="118">
        <v>2.0176382663685231</v>
      </c>
      <c r="J52" s="117">
        <v>20.68661450440591</v>
      </c>
      <c r="K52" s="118">
        <v>3.0650840770619685</v>
      </c>
      <c r="L52" s="117">
        <v>19.418381940320021</v>
      </c>
      <c r="M52" s="118">
        <v>2.5244069471021824</v>
      </c>
      <c r="N52" s="117">
        <v>12.64832910762237</v>
      </c>
      <c r="O52" s="118">
        <v>2.5655728301642915</v>
      </c>
      <c r="P52" s="117">
        <v>42.006753893474439</v>
      </c>
      <c r="Q52" s="118">
        <v>3.6617730005582847</v>
      </c>
      <c r="R52" s="117">
        <v>17.287058798004949</v>
      </c>
      <c r="S52" s="118">
        <v>2.2206232468959382</v>
      </c>
      <c r="T52" s="117">
        <v>17.39377548121227</v>
      </c>
      <c r="U52" s="118">
        <v>2.4427567435955679</v>
      </c>
      <c r="V52" s="117">
        <v>17.443775389794389</v>
      </c>
      <c r="W52" s="118">
        <v>3.0685178140945926</v>
      </c>
      <c r="X52" s="117">
        <v>14.404098249461491</v>
      </c>
      <c r="Y52" s="118">
        <v>2.8234388768835887</v>
      </c>
      <c r="Z52" s="117">
        <v>19.828067739484489</v>
      </c>
      <c r="AA52" s="118">
        <v>3.0096546336466057</v>
      </c>
      <c r="AB52" s="117">
        <v>34.032930782766073</v>
      </c>
      <c r="AC52" s="118">
        <v>4.4755718536712488</v>
      </c>
      <c r="AD52" s="117">
        <v>18.288847846148919</v>
      </c>
      <c r="AE52" s="188">
        <v>3.6810552516001178</v>
      </c>
      <c r="AF52" s="119"/>
      <c r="AG52" s="119"/>
      <c r="AH52" s="119"/>
      <c r="AI52" s="119"/>
    </row>
    <row r="53" spans="1:35">
      <c r="A53" s="191" t="s">
        <v>46</v>
      </c>
      <c r="B53" s="117">
        <v>13.40458654662093</v>
      </c>
      <c r="C53" s="118">
        <v>3.276540296814701</v>
      </c>
      <c r="D53" s="117">
        <v>30.435840594046262</v>
      </c>
      <c r="E53" s="118">
        <v>9.2976057459674379</v>
      </c>
      <c r="F53" s="117" t="s">
        <v>5</v>
      </c>
      <c r="G53" s="118" t="s">
        <v>5</v>
      </c>
      <c r="H53" s="117">
        <v>4.3832482216052693</v>
      </c>
      <c r="I53" s="118">
        <v>2.2203019995276012</v>
      </c>
      <c r="J53" s="117">
        <v>10.296196207502589</v>
      </c>
      <c r="K53" s="118">
        <v>2.9499112480733554</v>
      </c>
      <c r="L53" s="117">
        <v>4.5783507381372761</v>
      </c>
      <c r="M53" s="118">
        <v>2.0992927550881313</v>
      </c>
      <c r="N53" s="117">
        <v>4.6639970273178522</v>
      </c>
      <c r="O53" s="118">
        <v>1.7471651251686089</v>
      </c>
      <c r="P53" s="117">
        <v>8.9239985655957899</v>
      </c>
      <c r="Q53" s="118">
        <v>2.7231408808005537</v>
      </c>
      <c r="R53" s="117">
        <v>13.829163509880219</v>
      </c>
      <c r="S53" s="118">
        <v>3.2487865299855043</v>
      </c>
      <c r="T53" s="117">
        <v>15.76682628490288</v>
      </c>
      <c r="U53" s="118">
        <v>3.5912089037659931</v>
      </c>
      <c r="V53" s="117">
        <v>14.23684224011077</v>
      </c>
      <c r="W53" s="118">
        <v>3.0321570855542075</v>
      </c>
      <c r="X53" s="117">
        <v>8.8362029432162892</v>
      </c>
      <c r="Y53" s="118">
        <v>2.3193413727341938</v>
      </c>
      <c r="Z53" s="117">
        <v>5.6122042848987297</v>
      </c>
      <c r="AA53" s="118">
        <v>2.1540674348438338</v>
      </c>
      <c r="AB53" s="117">
        <v>28.51075092631196</v>
      </c>
      <c r="AC53" s="118">
        <v>5.1167089612832592</v>
      </c>
      <c r="AD53" s="117">
        <v>16.817568359367812</v>
      </c>
      <c r="AE53" s="188">
        <v>3.7345259173074363</v>
      </c>
      <c r="AF53" s="119"/>
      <c r="AG53" s="119"/>
      <c r="AH53" s="119"/>
      <c r="AI53" s="119"/>
    </row>
    <row r="54" spans="1:35">
      <c r="A54" s="191" t="s">
        <v>32</v>
      </c>
      <c r="B54" s="117">
        <v>6.9248437442227448</v>
      </c>
      <c r="C54" s="118">
        <v>2.3868195907345422</v>
      </c>
      <c r="D54" s="117">
        <v>4.6341809156439053</v>
      </c>
      <c r="E54" s="118">
        <v>2.3688976681698324</v>
      </c>
      <c r="F54" s="117">
        <v>21.1297770848516</v>
      </c>
      <c r="G54" s="118">
        <v>3.3787445286038555</v>
      </c>
      <c r="H54" s="117">
        <v>4.7760960394676024</v>
      </c>
      <c r="I54" s="118">
        <v>1.7289313589914668</v>
      </c>
      <c r="J54" s="117">
        <v>11.747047931233791</v>
      </c>
      <c r="K54" s="118">
        <v>2.3969654221615695</v>
      </c>
      <c r="L54" s="117">
        <v>3.051728635017148</v>
      </c>
      <c r="M54" s="118">
        <v>1.7804596287605228</v>
      </c>
      <c r="N54" s="117">
        <v>4.9819277473644279</v>
      </c>
      <c r="O54" s="118">
        <v>2.0295632326596071</v>
      </c>
      <c r="P54" s="117">
        <v>21.612026112563939</v>
      </c>
      <c r="Q54" s="118">
        <v>3.117413366605517</v>
      </c>
      <c r="R54" s="117">
        <v>11.8389536111011</v>
      </c>
      <c r="S54" s="118">
        <v>2.6921901161980126</v>
      </c>
      <c r="T54" s="117">
        <v>8.1826734670995833</v>
      </c>
      <c r="U54" s="118">
        <v>2.0367331397235531</v>
      </c>
      <c r="V54" s="117">
        <v>25.447708526847428</v>
      </c>
      <c r="W54" s="118">
        <v>3.3530270532384931</v>
      </c>
      <c r="X54" s="117">
        <v>14.231345033759631</v>
      </c>
      <c r="Y54" s="118">
        <v>3.0320457380858135</v>
      </c>
      <c r="Z54" s="117">
        <v>18.0882837526744</v>
      </c>
      <c r="AA54" s="118">
        <v>2.5583937277789075</v>
      </c>
      <c r="AB54" s="117">
        <v>12.78919755906324</v>
      </c>
      <c r="AC54" s="118">
        <v>2.6231320006015548</v>
      </c>
      <c r="AD54" s="117">
        <v>11.176165997543009</v>
      </c>
      <c r="AE54" s="188">
        <v>2.4051356629722567</v>
      </c>
      <c r="AF54" s="119"/>
      <c r="AG54" s="119"/>
      <c r="AH54" s="119"/>
      <c r="AI54" s="119"/>
    </row>
    <row r="55" spans="1:35">
      <c r="A55" s="191" t="s">
        <v>75</v>
      </c>
      <c r="B55" s="117">
        <v>22.372368799078739</v>
      </c>
      <c r="C55" s="118">
        <v>3.889686619283049</v>
      </c>
      <c r="D55" s="117">
        <v>36.81455602260263</v>
      </c>
      <c r="E55" s="118">
        <v>4.4821494989433424</v>
      </c>
      <c r="F55" s="117">
        <v>14.770471335921689</v>
      </c>
      <c r="G55" s="118">
        <v>3.7091834361825424</v>
      </c>
      <c r="H55" s="117">
        <v>19.906561323289889</v>
      </c>
      <c r="I55" s="118">
        <v>3.4027330568554954</v>
      </c>
      <c r="J55" s="117">
        <v>22.01954470983932</v>
      </c>
      <c r="K55" s="118">
        <v>3.516245967442067</v>
      </c>
      <c r="L55" s="117">
        <v>20.302412356517809</v>
      </c>
      <c r="M55" s="118">
        <v>4.002997490830678</v>
      </c>
      <c r="N55" s="117">
        <v>29.73914315651621</v>
      </c>
      <c r="O55" s="118">
        <v>3.7445047316563151</v>
      </c>
      <c r="P55" s="117">
        <v>46.836816973495168</v>
      </c>
      <c r="Q55" s="118">
        <v>4.6678547982293424</v>
      </c>
      <c r="R55" s="117">
        <v>26.18546888157023</v>
      </c>
      <c r="S55" s="118">
        <v>4.119421319380602</v>
      </c>
      <c r="T55" s="117">
        <v>26.109461151006901</v>
      </c>
      <c r="U55" s="118">
        <v>4.3342999607499602</v>
      </c>
      <c r="V55" s="117">
        <v>25.350648423321761</v>
      </c>
      <c r="W55" s="118">
        <v>3.8029526480216567</v>
      </c>
      <c r="X55" s="117">
        <v>16.98635989126409</v>
      </c>
      <c r="Y55" s="118">
        <v>3.1598969484206916</v>
      </c>
      <c r="Z55" s="117">
        <v>28.94748155495456</v>
      </c>
      <c r="AA55" s="118">
        <v>4.3067210568370031</v>
      </c>
      <c r="AB55" s="117">
        <v>24.15341670806481</v>
      </c>
      <c r="AC55" s="118">
        <v>3.9499893262621044</v>
      </c>
      <c r="AD55" s="117">
        <v>19.577581280749399</v>
      </c>
      <c r="AE55" s="188">
        <v>3.3925395641692093</v>
      </c>
      <c r="AF55" s="119"/>
      <c r="AG55" s="119"/>
      <c r="AH55" s="119"/>
      <c r="AI55" s="119"/>
    </row>
    <row r="56" spans="1:35">
      <c r="A56" s="191" t="s">
        <v>37</v>
      </c>
      <c r="B56" s="117">
        <v>85.676183727783723</v>
      </c>
      <c r="C56" s="118">
        <v>3.0587987214297367</v>
      </c>
      <c r="D56" s="117">
        <v>57.996634217071723</v>
      </c>
      <c r="E56" s="118">
        <v>3.7931663817539931</v>
      </c>
      <c r="F56" s="117">
        <v>54.662374976962397</v>
      </c>
      <c r="G56" s="118">
        <v>4.1230312293038995</v>
      </c>
      <c r="H56" s="117">
        <v>67.531129658741449</v>
      </c>
      <c r="I56" s="118">
        <v>3.9217394134442394</v>
      </c>
      <c r="J56" s="117">
        <v>81.694122838755717</v>
      </c>
      <c r="K56" s="118">
        <v>2.9774271711941593</v>
      </c>
      <c r="L56" s="117">
        <v>66.415253850871736</v>
      </c>
      <c r="M56" s="118">
        <v>3.9283589822342182</v>
      </c>
      <c r="N56" s="117">
        <v>71.584952431448016</v>
      </c>
      <c r="O56" s="118">
        <v>3.6366700722957437</v>
      </c>
      <c r="P56" s="117">
        <v>72.246121228936616</v>
      </c>
      <c r="Q56" s="118">
        <v>3.9051957336885779</v>
      </c>
      <c r="R56" s="117">
        <v>72.086188676235281</v>
      </c>
      <c r="S56" s="118">
        <v>3.9363316491077902</v>
      </c>
      <c r="T56" s="117">
        <v>78.918421618823501</v>
      </c>
      <c r="U56" s="118">
        <v>3.4028988202071537</v>
      </c>
      <c r="V56" s="117">
        <v>44.338315014611709</v>
      </c>
      <c r="W56" s="118">
        <v>4.0309203677314374</v>
      </c>
      <c r="X56" s="117">
        <v>42.309931565342197</v>
      </c>
      <c r="Y56" s="118">
        <v>4.8013501408036188</v>
      </c>
      <c r="Z56" s="117">
        <v>55.380336850734103</v>
      </c>
      <c r="AA56" s="118">
        <v>4.3385783735099048</v>
      </c>
      <c r="AB56" s="117">
        <v>63.087624014051947</v>
      </c>
      <c r="AC56" s="118">
        <v>3.8172642288359437</v>
      </c>
      <c r="AD56" s="117">
        <v>63.386101059325931</v>
      </c>
      <c r="AE56" s="188">
        <v>4.1691154173244476</v>
      </c>
      <c r="AF56" s="119"/>
      <c r="AG56" s="119"/>
      <c r="AH56" s="119"/>
      <c r="AI56" s="119"/>
    </row>
    <row r="57" spans="1:35">
      <c r="A57" s="191" t="s">
        <v>55</v>
      </c>
      <c r="B57" s="117">
        <v>23.683431782363719</v>
      </c>
      <c r="C57" s="118">
        <v>9.8018298155118551</v>
      </c>
      <c r="D57" s="117">
        <v>27.77485867250946</v>
      </c>
      <c r="E57" s="118">
        <v>10.052571987033835</v>
      </c>
      <c r="F57" s="117">
        <v>27.394640659260649</v>
      </c>
      <c r="G57" s="118">
        <v>10.404794768713227</v>
      </c>
      <c r="H57" s="117">
        <v>8.9404949885861722</v>
      </c>
      <c r="I57" s="118">
        <v>2.8475082192644674</v>
      </c>
      <c r="J57" s="117">
        <v>19.293809920880008</v>
      </c>
      <c r="K57" s="118">
        <v>9.2438396967687897</v>
      </c>
      <c r="L57" s="117">
        <v>16.576039459530531</v>
      </c>
      <c r="M57" s="118">
        <v>10.083042303426204</v>
      </c>
      <c r="N57" s="117">
        <v>6.6834124163329136</v>
      </c>
      <c r="O57" s="118">
        <v>3.4338244324017069</v>
      </c>
      <c r="P57" s="117">
        <v>21.963179551408778</v>
      </c>
      <c r="Q57" s="118">
        <v>6.8373229868234642</v>
      </c>
      <c r="R57" s="117">
        <v>10.083657572112649</v>
      </c>
      <c r="S57" s="118">
        <v>3.3578711004187887</v>
      </c>
      <c r="T57" s="117">
        <v>8.2089818447615226</v>
      </c>
      <c r="U57" s="118">
        <v>2.8310149963106914</v>
      </c>
      <c r="V57" s="117">
        <v>10.244590488827001</v>
      </c>
      <c r="W57" s="118">
        <v>3.233688884467754</v>
      </c>
      <c r="X57" s="117">
        <v>11.57773853965449</v>
      </c>
      <c r="Y57" s="118">
        <v>3.3065232596605005</v>
      </c>
      <c r="Z57" s="117">
        <v>13.500819673661139</v>
      </c>
      <c r="AA57" s="118">
        <v>6.4249173685061036</v>
      </c>
      <c r="AB57" s="117">
        <v>15.967063853978409</v>
      </c>
      <c r="AC57" s="118">
        <v>4.4751056900424917</v>
      </c>
      <c r="AD57" s="117">
        <v>5.517728751851311</v>
      </c>
      <c r="AE57" s="188">
        <v>2.5141849793217919</v>
      </c>
      <c r="AF57" s="119"/>
      <c r="AG57" s="119"/>
      <c r="AH57" s="119"/>
      <c r="AI57" s="119"/>
    </row>
    <row r="58" spans="1:35">
      <c r="A58" s="186" t="s">
        <v>67</v>
      </c>
      <c r="B58" s="117">
        <v>40.785636194427468</v>
      </c>
      <c r="C58" s="118">
        <v>2.2268875949311857</v>
      </c>
      <c r="D58" s="117">
        <v>41.709911076182053</v>
      </c>
      <c r="E58" s="118">
        <v>2.2435597589416645</v>
      </c>
      <c r="F58" s="117">
        <v>29.922573006511719</v>
      </c>
      <c r="G58" s="118">
        <v>2.2400886162929252</v>
      </c>
      <c r="H58" s="117">
        <v>21.466324735505349</v>
      </c>
      <c r="I58" s="118">
        <v>2.0249138093749575</v>
      </c>
      <c r="J58" s="117">
        <v>30.933313369049429</v>
      </c>
      <c r="K58" s="118">
        <v>1.9459549392987945</v>
      </c>
      <c r="L58" s="117">
        <v>28.207318775108771</v>
      </c>
      <c r="M58" s="118">
        <v>1.8498244071998893</v>
      </c>
      <c r="N58" s="117">
        <v>21.59902991698215</v>
      </c>
      <c r="O58" s="118">
        <v>2.1534879591060894</v>
      </c>
      <c r="P58" s="117">
        <v>28.719723317964661</v>
      </c>
      <c r="Q58" s="118">
        <v>1.8596666509815183</v>
      </c>
      <c r="R58" s="117">
        <v>29.526844123698549</v>
      </c>
      <c r="S58" s="118">
        <v>1.9828170349235292</v>
      </c>
      <c r="T58" s="117">
        <v>27.623191416819662</v>
      </c>
      <c r="U58" s="118">
        <v>1.9865447797934128</v>
      </c>
      <c r="V58" s="117">
        <v>30.723171892866031</v>
      </c>
      <c r="W58" s="118">
        <v>2.093220289797042</v>
      </c>
      <c r="X58" s="117">
        <v>25.845159035474651</v>
      </c>
      <c r="Y58" s="118">
        <v>1.9241945148795305</v>
      </c>
      <c r="Z58" s="117">
        <v>25.868611467940521</v>
      </c>
      <c r="AA58" s="118">
        <v>1.8928086250496587</v>
      </c>
      <c r="AB58" s="117">
        <v>24.284056012315709</v>
      </c>
      <c r="AC58" s="118">
        <v>1.7675130436071305</v>
      </c>
      <c r="AD58" s="117">
        <v>21.36196464676971</v>
      </c>
      <c r="AE58" s="188">
        <v>1.8502405678155784</v>
      </c>
      <c r="AF58" s="119"/>
      <c r="AG58" s="119"/>
      <c r="AH58" s="119"/>
      <c r="AI58" s="119"/>
    </row>
    <row r="59" spans="1:35">
      <c r="A59" s="259" t="s">
        <v>58</v>
      </c>
      <c r="B59" s="260">
        <v>21.004664440926401</v>
      </c>
      <c r="C59" s="261">
        <v>0.7001559411162448</v>
      </c>
      <c r="D59" s="260">
        <v>32.1119779819767</v>
      </c>
      <c r="E59" s="261">
        <v>0.82956506081521986</v>
      </c>
      <c r="F59" s="260">
        <v>15.62687834142935</v>
      </c>
      <c r="G59" s="261">
        <v>0.67998632937166892</v>
      </c>
      <c r="H59" s="260">
        <v>12.86584679532101</v>
      </c>
      <c r="I59" s="261">
        <v>0.50227967562748121</v>
      </c>
      <c r="J59" s="260">
        <v>24.554146884914189</v>
      </c>
      <c r="K59" s="261">
        <v>0.70140836099048398</v>
      </c>
      <c r="L59" s="260">
        <v>19.202528608271781</v>
      </c>
      <c r="M59" s="261">
        <v>0.78397627224800592</v>
      </c>
      <c r="N59" s="260">
        <v>15.820403127063489</v>
      </c>
      <c r="O59" s="261">
        <v>0.53689836121638612</v>
      </c>
      <c r="P59" s="260">
        <v>32.636802197480058</v>
      </c>
      <c r="Q59" s="261">
        <v>0.71737515393824347</v>
      </c>
      <c r="R59" s="260">
        <v>25.033842777237719</v>
      </c>
      <c r="S59" s="261">
        <v>0.74940498449727033</v>
      </c>
      <c r="T59" s="260">
        <v>25.525186958255809</v>
      </c>
      <c r="U59" s="261">
        <v>0.73967083695393454</v>
      </c>
      <c r="V59" s="260">
        <v>20.348659079067222</v>
      </c>
      <c r="W59" s="261">
        <v>0.61433733160084247</v>
      </c>
      <c r="X59" s="260">
        <v>17.155274134421429</v>
      </c>
      <c r="Y59" s="261">
        <v>0.56598247299064541</v>
      </c>
      <c r="Z59" s="260">
        <v>18.115947904935691</v>
      </c>
      <c r="AA59" s="261">
        <v>0.6234790845231396</v>
      </c>
      <c r="AB59" s="260">
        <v>31.866340847484231</v>
      </c>
      <c r="AC59" s="261">
        <v>0.74782338990811137</v>
      </c>
      <c r="AD59" s="260">
        <v>25.118955840846009</v>
      </c>
      <c r="AE59" s="262">
        <v>0.69625275814317467</v>
      </c>
      <c r="AF59" s="119"/>
      <c r="AG59" s="119"/>
      <c r="AH59" s="119"/>
      <c r="AI59" s="119"/>
    </row>
    <row r="60" spans="1:35">
      <c r="A60" s="263" t="s">
        <v>83</v>
      </c>
      <c r="B60" s="117">
        <v>24.552337646484379</v>
      </c>
      <c r="C60" s="118">
        <v>0.99147135019302368</v>
      </c>
      <c r="D60" s="117">
        <v>37.789310455322273</v>
      </c>
      <c r="E60" s="118">
        <v>1.1186990737915039</v>
      </c>
      <c r="F60" s="117">
        <v>16.438163757324219</v>
      </c>
      <c r="G60" s="118">
        <v>0.96284693479537964</v>
      </c>
      <c r="H60" s="117">
        <v>17.205888748168949</v>
      </c>
      <c r="I60" s="118">
        <v>0.92075133323669434</v>
      </c>
      <c r="J60" s="117">
        <v>27.38189697265625</v>
      </c>
      <c r="K60" s="118">
        <v>1.016173839569092</v>
      </c>
      <c r="L60" s="117">
        <v>21.706718444824219</v>
      </c>
      <c r="M60" s="118">
        <v>1.0005747079849241</v>
      </c>
      <c r="N60" s="117">
        <v>17.804573059082031</v>
      </c>
      <c r="O60" s="118">
        <v>0.8938327431678772</v>
      </c>
      <c r="P60" s="117">
        <v>38.375682830810547</v>
      </c>
      <c r="Q60" s="118">
        <v>1.0972136259078979</v>
      </c>
      <c r="R60" s="117">
        <v>27.271816253662109</v>
      </c>
      <c r="S60" s="118">
        <v>1.0254737138748169</v>
      </c>
      <c r="T60" s="117">
        <v>27.601253509521481</v>
      </c>
      <c r="U60" s="118">
        <v>0.98883301019668579</v>
      </c>
      <c r="V60" s="117">
        <v>23.51051139831543</v>
      </c>
      <c r="W60" s="118">
        <v>1.0210878849029541</v>
      </c>
      <c r="X60" s="117">
        <v>24.150527954101559</v>
      </c>
      <c r="Y60" s="118">
        <v>0.99999988079071045</v>
      </c>
      <c r="Z60" s="117">
        <v>19.084941864013668</v>
      </c>
      <c r="AA60" s="118">
        <v>0.93296200037002563</v>
      </c>
      <c r="AB60" s="117">
        <v>34.902671813964837</v>
      </c>
      <c r="AC60" s="118">
        <v>1.2417411804199221</v>
      </c>
      <c r="AD60" s="117">
        <v>28.000711441040039</v>
      </c>
      <c r="AE60" s="188">
        <v>1.1166020631790159</v>
      </c>
      <c r="AF60" s="119"/>
      <c r="AG60" s="119"/>
      <c r="AH60" s="119"/>
      <c r="AI60" s="119"/>
    </row>
    <row r="61" spans="1:35">
      <c r="A61" s="296" t="s">
        <v>82</v>
      </c>
      <c r="B61" s="121">
        <v>22.233702655995799</v>
      </c>
      <c r="C61" s="122">
        <v>0.53514663015996589</v>
      </c>
      <c r="D61" s="121">
        <v>31.15811314833444</v>
      </c>
      <c r="E61" s="122">
        <v>0.62089631477233476</v>
      </c>
      <c r="F61" s="121">
        <v>18.996055026373881</v>
      </c>
      <c r="G61" s="122">
        <v>0.54256248831251752</v>
      </c>
      <c r="H61" s="121">
        <v>15.61085006446676</v>
      </c>
      <c r="I61" s="122">
        <v>0.42195202324827907</v>
      </c>
      <c r="J61" s="121">
        <v>28.06716048484466</v>
      </c>
      <c r="K61" s="122">
        <v>0.54400159586848418</v>
      </c>
      <c r="L61" s="121">
        <v>22.890534392148499</v>
      </c>
      <c r="M61" s="122">
        <v>0.57981593175295998</v>
      </c>
      <c r="N61" s="121">
        <v>19.360947691734129</v>
      </c>
      <c r="O61" s="122">
        <v>0.45104748074445228</v>
      </c>
      <c r="P61" s="121">
        <v>30.842363714883959</v>
      </c>
      <c r="Q61" s="122">
        <v>0.55703479156292823</v>
      </c>
      <c r="R61" s="121">
        <v>26.600805760684711</v>
      </c>
      <c r="S61" s="122">
        <v>0.57832984571145396</v>
      </c>
      <c r="T61" s="121">
        <v>27.062908019357788</v>
      </c>
      <c r="U61" s="122">
        <v>0.56638201606354388</v>
      </c>
      <c r="V61" s="121">
        <v>21.171506398741109</v>
      </c>
      <c r="W61" s="122">
        <v>0.49736386297185481</v>
      </c>
      <c r="X61" s="121">
        <v>17.866568235357729</v>
      </c>
      <c r="Y61" s="122">
        <v>0.46025331280196913</v>
      </c>
      <c r="Z61" s="121">
        <v>20.937895489188801</v>
      </c>
      <c r="AA61" s="122">
        <v>0.50369900808190904</v>
      </c>
      <c r="AB61" s="121">
        <v>29.744933653196551</v>
      </c>
      <c r="AC61" s="122">
        <v>0.58281625454592378</v>
      </c>
      <c r="AD61" s="121">
        <v>23.590951370558681</v>
      </c>
      <c r="AE61" s="189">
        <v>0.5399803940104243</v>
      </c>
      <c r="AF61" s="119"/>
      <c r="AG61" s="119"/>
      <c r="AH61" s="119"/>
      <c r="AI61" s="119"/>
    </row>
    <row r="62" spans="1:35" ht="16" thickBot="1">
      <c r="A62" s="285" t="s">
        <v>526</v>
      </c>
      <c r="B62" s="297">
        <v>15.509619921500789</v>
      </c>
      <c r="C62" s="298">
        <v>3.0295557644358255</v>
      </c>
      <c r="D62" s="297">
        <v>17.75987546703757</v>
      </c>
      <c r="E62" s="298">
        <v>3.2305785421504565</v>
      </c>
      <c r="F62" s="297">
        <v>16.905112332130589</v>
      </c>
      <c r="G62" s="298">
        <v>5.3035145279027436</v>
      </c>
      <c r="H62" s="297">
        <v>5.819608603674582</v>
      </c>
      <c r="I62" s="298">
        <v>2.6981584824390925</v>
      </c>
      <c r="J62" s="297">
        <v>11.65088232410902</v>
      </c>
      <c r="K62" s="298">
        <v>3.9183841186516841</v>
      </c>
      <c r="L62" s="297">
        <v>11.64189078762783</v>
      </c>
      <c r="M62" s="298">
        <v>3.4365522648381397</v>
      </c>
      <c r="N62" s="297">
        <v>7.0910546892633448</v>
      </c>
      <c r="O62" s="298">
        <v>2.1400691420115132</v>
      </c>
      <c r="P62" s="297">
        <v>6.6099647883430626</v>
      </c>
      <c r="Q62" s="298">
        <v>1.6841945154065574</v>
      </c>
      <c r="R62" s="297">
        <v>11.07747665764915</v>
      </c>
      <c r="S62" s="298">
        <v>2.28014455738289</v>
      </c>
      <c r="T62" s="297">
        <v>14.08445884650471</v>
      </c>
      <c r="U62" s="298">
        <v>3.2621309607054845</v>
      </c>
      <c r="V62" s="297">
        <v>6.1644453535464034</v>
      </c>
      <c r="W62" s="298">
        <v>2.7580558722022759</v>
      </c>
      <c r="X62" s="297">
        <v>5.0105660551295177</v>
      </c>
      <c r="Y62" s="298">
        <v>1.8534044183609781</v>
      </c>
      <c r="Z62" s="297">
        <v>5.9344260732922702</v>
      </c>
      <c r="AA62" s="298">
        <v>2.0251335402910682</v>
      </c>
      <c r="AB62" s="297">
        <v>27.9350940374453</v>
      </c>
      <c r="AC62" s="298">
        <v>5.0094064826355771</v>
      </c>
      <c r="AD62" s="297">
        <v>12.694221926031179</v>
      </c>
      <c r="AE62" s="299">
        <v>3.5392712664632295</v>
      </c>
      <c r="AF62" s="119"/>
      <c r="AG62" s="119"/>
      <c r="AH62" s="126"/>
      <c r="AI62" s="119"/>
    </row>
    <row r="63" spans="1:35">
      <c r="A63" s="124"/>
      <c r="B63" s="117"/>
      <c r="C63" s="118"/>
      <c r="D63" s="117"/>
      <c r="E63" s="118"/>
      <c r="F63" s="117"/>
      <c r="G63" s="118"/>
      <c r="H63" s="117"/>
      <c r="I63" s="118"/>
      <c r="J63" s="117"/>
      <c r="K63" s="118"/>
      <c r="L63" s="117"/>
      <c r="M63" s="118"/>
      <c r="N63" s="117"/>
      <c r="O63" s="118"/>
      <c r="P63" s="117"/>
      <c r="Q63" s="118"/>
      <c r="R63" s="117"/>
      <c r="S63" s="118"/>
      <c r="T63" s="117"/>
      <c r="U63" s="118"/>
      <c r="V63" s="119"/>
      <c r="W63" s="119"/>
      <c r="X63" s="119"/>
      <c r="Y63" s="119"/>
      <c r="Z63" s="119"/>
      <c r="AA63" s="119"/>
      <c r="AB63" s="119"/>
      <c r="AC63" s="119"/>
      <c r="AD63" s="119"/>
      <c r="AE63" s="119"/>
      <c r="AF63" s="119"/>
      <c r="AG63" s="119"/>
      <c r="AH63" s="119"/>
      <c r="AI63" s="119"/>
    </row>
    <row r="64" spans="1:35">
      <c r="A64" s="43" t="s">
        <v>236</v>
      </c>
      <c r="B64" s="117"/>
      <c r="C64" s="118"/>
      <c r="D64" s="117"/>
      <c r="E64" s="118"/>
      <c r="F64" s="117"/>
      <c r="G64" s="118"/>
      <c r="H64" s="117"/>
      <c r="I64" s="118"/>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row>
    <row r="65" spans="1:35">
      <c r="A65" s="140" t="s">
        <v>237</v>
      </c>
      <c r="B65" s="117"/>
      <c r="C65" s="118"/>
      <c r="D65" s="117"/>
      <c r="E65" s="118"/>
      <c r="F65" s="117"/>
      <c r="G65" s="118"/>
      <c r="H65" s="117"/>
      <c r="I65" s="118"/>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row>
    <row r="66" spans="1:35">
      <c r="A66" s="43" t="s">
        <v>238</v>
      </c>
      <c r="B66" s="117"/>
      <c r="C66" s="118"/>
      <c r="D66" s="117"/>
      <c r="E66" s="118"/>
      <c r="F66" s="117"/>
      <c r="G66" s="118"/>
      <c r="H66" s="117"/>
      <c r="I66" s="118"/>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row>
    <row r="67" spans="1:35">
      <c r="A67" s="43" t="s">
        <v>239</v>
      </c>
      <c r="B67" s="117"/>
      <c r="C67" s="118"/>
      <c r="D67" s="117"/>
      <c r="E67" s="118"/>
      <c r="F67" s="117"/>
      <c r="G67" s="118"/>
      <c r="H67" s="117"/>
      <c r="I67" s="118"/>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row>
    <row r="68" spans="1:35">
      <c r="A68" s="13" t="s">
        <v>427</v>
      </c>
    </row>
    <row r="69" spans="1:35">
      <c r="A69" s="80" t="s">
        <v>320</v>
      </c>
    </row>
    <row r="70" spans="1:35">
      <c r="A70" s="29"/>
    </row>
    <row r="71" spans="1:35">
      <c r="A71" s="30"/>
    </row>
    <row r="72" spans="1:35">
      <c r="A72" s="43"/>
    </row>
    <row r="73" spans="1:35">
      <c r="A73" s="126"/>
    </row>
    <row r="74" spans="1:35">
      <c r="A74" s="141"/>
    </row>
  </sheetData>
  <sortState xmlns:xlrd2="http://schemas.microsoft.com/office/spreadsheetml/2017/richdata2" ref="A11:AE58">
    <sortCondition ref="A11"/>
  </sortState>
  <customSheetViews>
    <customSheetView guid="{D5EBC263-696F-49EE-8F70-9720399D0AE4}" scale="80" showGridLines="0" topLeftCell="A34">
      <selection activeCell="A4" sqref="A4"/>
      <pageMargins left="0.7" right="0.7" top="0.75" bottom="0.75" header="0.3" footer="0.3"/>
      <pageSetup paperSize="9" orientation="portrait" r:id="rId1"/>
    </customSheetView>
    <customSheetView guid="{353D1C49-C974-412E-95D5-6B2FB5C60A84}" scale="80" showGridLines="0">
      <selection activeCell="A4" sqref="A4"/>
      <pageMargins left="0.7" right="0.7" top="0.75" bottom="0.75" header="0.3" footer="0.3"/>
      <pageSetup paperSize="9" orientation="portrait" r:id="rId2"/>
    </customSheetView>
  </customSheetViews>
  <mergeCells count="17">
    <mergeCell ref="N9:O9"/>
    <mergeCell ref="P9:Q9"/>
    <mergeCell ref="R9:S9"/>
    <mergeCell ref="A7:A10"/>
    <mergeCell ref="B7:AE8"/>
    <mergeCell ref="T9:U9"/>
    <mergeCell ref="V9:W9"/>
    <mergeCell ref="X9:Y9"/>
    <mergeCell ref="Z9:AA9"/>
    <mergeCell ref="AB9:AC9"/>
    <mergeCell ref="AD9:AE9"/>
    <mergeCell ref="B9:C9"/>
    <mergeCell ref="D9:E9"/>
    <mergeCell ref="F9:G9"/>
    <mergeCell ref="H9:I9"/>
    <mergeCell ref="J9:K9"/>
    <mergeCell ref="L9:M9"/>
  </mergeCells>
  <pageMargins left="0.7" right="0.7" top="0.75" bottom="0.75" header="0.3" footer="0.3"/>
  <pageSetup paperSize="9"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dimension ref="A1:AI68"/>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32" t="str">
        <f ca="1">RIGHT(CELL("Filename",A1),LEN(CELL("Filename",A1))-FIND("]",CELL("Filename",A1)))</f>
        <v>Tabela BMUL.NO.SCH_RES_I3</v>
      </c>
      <c r="B1" s="43"/>
      <c r="C1" s="43"/>
      <c r="D1" s="43"/>
      <c r="E1" s="43"/>
      <c r="F1" s="43"/>
      <c r="G1" s="43"/>
      <c r="H1" s="43"/>
      <c r="I1" s="43"/>
      <c r="J1" s="77" t="s">
        <v>365</v>
      </c>
      <c r="O1" s="138"/>
    </row>
    <row r="2" spans="1:35">
      <c r="A2" s="32" t="s">
        <v>270</v>
      </c>
      <c r="B2" s="43"/>
      <c r="C2" s="43"/>
      <c r="D2" s="43"/>
      <c r="E2" s="43"/>
      <c r="F2" s="43"/>
      <c r="G2" s="43"/>
      <c r="H2" s="43"/>
      <c r="I2" s="43"/>
      <c r="J2" s="77" t="s">
        <v>398</v>
      </c>
      <c r="O2" s="138"/>
    </row>
    <row r="3" spans="1:35">
      <c r="A3" s="12" t="s">
        <v>304</v>
      </c>
      <c r="B3" s="43"/>
      <c r="C3" s="43"/>
      <c r="D3" s="43"/>
      <c r="E3" s="43"/>
      <c r="F3" s="43"/>
      <c r="G3" s="43"/>
      <c r="H3" s="43"/>
      <c r="I3" s="43"/>
    </row>
    <row r="4" spans="1:35">
      <c r="A4" s="184" t="s">
        <v>139</v>
      </c>
      <c r="B4" s="43"/>
      <c r="C4" s="43"/>
      <c r="D4" s="43"/>
      <c r="E4" s="43"/>
      <c r="F4" s="43"/>
      <c r="G4" s="43"/>
      <c r="H4" s="43"/>
      <c r="I4" s="43"/>
    </row>
    <row r="5" spans="1:35">
      <c r="A5" s="32"/>
      <c r="B5" s="139"/>
      <c r="C5" s="5"/>
      <c r="D5" s="5"/>
      <c r="E5" s="5"/>
      <c r="F5" s="32"/>
      <c r="G5" s="43"/>
      <c r="H5" s="43"/>
      <c r="I5" s="43"/>
    </row>
    <row r="6" spans="1:35" ht="14" thickBot="1">
      <c r="A6" s="32"/>
      <c r="B6" s="139"/>
      <c r="C6" s="5"/>
      <c r="D6" s="5"/>
      <c r="E6" s="5"/>
      <c r="F6" s="32"/>
      <c r="G6" s="43"/>
      <c r="H6" s="43"/>
      <c r="I6" s="43"/>
    </row>
    <row r="7" spans="1:35" s="201" customFormat="1">
      <c r="A7" s="438"/>
      <c r="B7" s="481" t="s">
        <v>226</v>
      </c>
      <c r="C7" s="387"/>
      <c r="D7" s="387"/>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423"/>
      <c r="AF7" s="200"/>
      <c r="AG7" s="200"/>
      <c r="AH7" s="200"/>
      <c r="AI7" s="200"/>
    </row>
    <row r="8" spans="1:35" s="201" customFormat="1" ht="30.75" customHeight="1">
      <c r="A8" s="439"/>
      <c r="B8" s="482"/>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4"/>
      <c r="AF8" s="200"/>
      <c r="AG8" s="200"/>
      <c r="AH8" s="200"/>
      <c r="AI8" s="200"/>
    </row>
    <row r="9" spans="1:35" s="201" customFormat="1" ht="141" customHeight="1">
      <c r="A9" s="436"/>
      <c r="B9" s="457" t="s">
        <v>227</v>
      </c>
      <c r="C9" s="457"/>
      <c r="D9" s="457" t="s">
        <v>228</v>
      </c>
      <c r="E9" s="457"/>
      <c r="F9" s="457" t="s">
        <v>229</v>
      </c>
      <c r="G9" s="457"/>
      <c r="H9" s="457" t="s">
        <v>604</v>
      </c>
      <c r="I9" s="457"/>
      <c r="J9" s="457" t="s">
        <v>605</v>
      </c>
      <c r="K9" s="457"/>
      <c r="L9" s="457" t="s">
        <v>230</v>
      </c>
      <c r="M9" s="457"/>
      <c r="N9" s="457" t="s">
        <v>231</v>
      </c>
      <c r="O9" s="457"/>
      <c r="P9" s="457" t="s">
        <v>232</v>
      </c>
      <c r="Q9" s="457"/>
      <c r="R9" s="457" t="s">
        <v>606</v>
      </c>
      <c r="S9" s="457"/>
      <c r="T9" s="457" t="s">
        <v>607</v>
      </c>
      <c r="U9" s="457"/>
      <c r="V9" s="457" t="s">
        <v>233</v>
      </c>
      <c r="W9" s="457"/>
      <c r="X9" s="457" t="s">
        <v>528</v>
      </c>
      <c r="Y9" s="457"/>
      <c r="Z9" s="457" t="s">
        <v>234</v>
      </c>
      <c r="AA9" s="457"/>
      <c r="AB9" s="457" t="s">
        <v>235</v>
      </c>
      <c r="AC9" s="457"/>
      <c r="AD9" s="457" t="s">
        <v>529</v>
      </c>
      <c r="AE9" s="480"/>
      <c r="AF9" s="200"/>
      <c r="AG9" s="200"/>
      <c r="AH9" s="200"/>
      <c r="AI9" s="200"/>
    </row>
    <row r="10" spans="1:35" s="129" customFormat="1">
      <c r="A10" s="437"/>
      <c r="B10" s="73" t="s">
        <v>490</v>
      </c>
      <c r="C10" s="74" t="s">
        <v>309</v>
      </c>
      <c r="D10" s="73" t="s">
        <v>490</v>
      </c>
      <c r="E10" s="74" t="s">
        <v>309</v>
      </c>
      <c r="F10" s="73" t="s">
        <v>490</v>
      </c>
      <c r="G10" s="74" t="s">
        <v>309</v>
      </c>
      <c r="H10" s="73" t="s">
        <v>490</v>
      </c>
      <c r="I10" s="74" t="s">
        <v>309</v>
      </c>
      <c r="J10" s="73" t="s">
        <v>490</v>
      </c>
      <c r="K10" s="74" t="s">
        <v>309</v>
      </c>
      <c r="L10" s="73" t="s">
        <v>490</v>
      </c>
      <c r="M10" s="74" t="s">
        <v>309</v>
      </c>
      <c r="N10" s="73" t="s">
        <v>490</v>
      </c>
      <c r="O10" s="74" t="s">
        <v>309</v>
      </c>
      <c r="P10" s="73" t="s">
        <v>490</v>
      </c>
      <c r="Q10" s="74" t="s">
        <v>309</v>
      </c>
      <c r="R10" s="73" t="s">
        <v>490</v>
      </c>
      <c r="S10" s="74" t="s">
        <v>309</v>
      </c>
      <c r="T10" s="73" t="s">
        <v>490</v>
      </c>
      <c r="U10" s="74" t="s">
        <v>309</v>
      </c>
      <c r="V10" s="73" t="s">
        <v>490</v>
      </c>
      <c r="W10" s="74" t="s">
        <v>309</v>
      </c>
      <c r="X10" s="73" t="s">
        <v>490</v>
      </c>
      <c r="Y10" s="74" t="s">
        <v>309</v>
      </c>
      <c r="Z10" s="73" t="s">
        <v>490</v>
      </c>
      <c r="AA10" s="74" t="s">
        <v>309</v>
      </c>
      <c r="AB10" s="73" t="s">
        <v>490</v>
      </c>
      <c r="AC10" s="74" t="s">
        <v>309</v>
      </c>
      <c r="AD10" s="73" t="s">
        <v>490</v>
      </c>
      <c r="AE10" s="190" t="s">
        <v>309</v>
      </c>
      <c r="AF10" s="139"/>
      <c r="AG10" s="139"/>
      <c r="AH10" s="139"/>
      <c r="AI10" s="139"/>
    </row>
    <row r="11" spans="1:35">
      <c r="A11" s="191" t="s">
        <v>49</v>
      </c>
      <c r="B11" s="117">
        <v>11.062824649986711</v>
      </c>
      <c r="C11" s="118">
        <v>2.9107103223042405</v>
      </c>
      <c r="D11" s="117">
        <v>18.53271776128026</v>
      </c>
      <c r="E11" s="118">
        <v>4.1126286658403233</v>
      </c>
      <c r="F11" s="117">
        <v>17.213077290980859</v>
      </c>
      <c r="G11" s="118">
        <v>3.8262331265707519</v>
      </c>
      <c r="H11" s="117">
        <v>2.2752732823258679</v>
      </c>
      <c r="I11" s="118">
        <v>1.1546283747395918</v>
      </c>
      <c r="J11" s="117">
        <v>5.3917197627847901</v>
      </c>
      <c r="K11" s="118">
        <v>2.2185872558376438</v>
      </c>
      <c r="L11" s="117">
        <v>3.2494597003429311</v>
      </c>
      <c r="M11" s="118">
        <v>0.87274999863618885</v>
      </c>
      <c r="N11" s="117">
        <v>4.6996474612698087</v>
      </c>
      <c r="O11" s="118">
        <v>1.0724481381653197</v>
      </c>
      <c r="P11" s="117">
        <v>18.758828053788228</v>
      </c>
      <c r="Q11" s="118">
        <v>4.2705897435755125</v>
      </c>
      <c r="R11" s="117">
        <v>15.625596553664201</v>
      </c>
      <c r="S11" s="118">
        <v>4.2797959529723411</v>
      </c>
      <c r="T11" s="117">
        <v>12.455002838845081</v>
      </c>
      <c r="U11" s="118">
        <v>3.9485900357990182</v>
      </c>
      <c r="V11" s="117">
        <v>8.1100685171123512</v>
      </c>
      <c r="W11" s="118">
        <v>2.9124729347052574</v>
      </c>
      <c r="X11" s="117">
        <v>5.5989213914298199</v>
      </c>
      <c r="Y11" s="118">
        <v>2.2421305251662322</v>
      </c>
      <c r="Z11" s="117">
        <v>14.41252808925568</v>
      </c>
      <c r="AA11" s="118">
        <v>4.1336957289785756</v>
      </c>
      <c r="AB11" s="117">
        <v>24.87284708290397</v>
      </c>
      <c r="AC11" s="118">
        <v>5.1176446292987858</v>
      </c>
      <c r="AD11" s="117">
        <v>12.90009145858118</v>
      </c>
      <c r="AE11" s="188">
        <v>3.5543652569900583</v>
      </c>
      <c r="AF11" s="119"/>
      <c r="AG11" s="119"/>
      <c r="AH11" s="119"/>
      <c r="AI11" s="119"/>
    </row>
    <row r="12" spans="1:35">
      <c r="A12" s="191" t="s">
        <v>79</v>
      </c>
      <c r="B12" s="117">
        <v>42.833665794930518</v>
      </c>
      <c r="C12" s="118">
        <v>3.7544417355211142</v>
      </c>
      <c r="D12" s="117">
        <v>54.831013022832508</v>
      </c>
      <c r="E12" s="118">
        <v>4.4221056211329479</v>
      </c>
      <c r="F12" s="117">
        <v>41.629298920462041</v>
      </c>
      <c r="G12" s="118">
        <v>4.5511339384721108</v>
      </c>
      <c r="H12" s="117">
        <v>29.912661885213559</v>
      </c>
      <c r="I12" s="118">
        <v>3.6460148190422608</v>
      </c>
      <c r="J12" s="117">
        <v>58.032168733872652</v>
      </c>
      <c r="K12" s="118">
        <v>4.6463034401887588</v>
      </c>
      <c r="L12" s="117">
        <v>58.175752797712363</v>
      </c>
      <c r="M12" s="118">
        <v>4.1129881960166568</v>
      </c>
      <c r="N12" s="117">
        <v>45.694628369279243</v>
      </c>
      <c r="O12" s="118">
        <v>4.4213433040721055</v>
      </c>
      <c r="P12" s="117">
        <v>49.777112537691757</v>
      </c>
      <c r="Q12" s="118">
        <v>3.7971428388092763</v>
      </c>
      <c r="R12" s="117">
        <v>38.460053896395351</v>
      </c>
      <c r="S12" s="118">
        <v>3.8565911371566948</v>
      </c>
      <c r="T12" s="117">
        <v>50.429458497980498</v>
      </c>
      <c r="U12" s="118">
        <v>4.3195161890903249</v>
      </c>
      <c r="V12" s="117">
        <v>43.294014553119368</v>
      </c>
      <c r="W12" s="118">
        <v>3.7560873271012762</v>
      </c>
      <c r="X12" s="117">
        <v>37.305738570015542</v>
      </c>
      <c r="Y12" s="118">
        <v>3.6936379795742078</v>
      </c>
      <c r="Z12" s="117">
        <v>50.630812245883327</v>
      </c>
      <c r="AA12" s="118">
        <v>4.6790788599078486</v>
      </c>
      <c r="AB12" s="117">
        <v>46.324840439060367</v>
      </c>
      <c r="AC12" s="118">
        <v>4.0420272270241089</v>
      </c>
      <c r="AD12" s="117">
        <v>41.698745132154073</v>
      </c>
      <c r="AE12" s="188">
        <v>4.2344527367391809</v>
      </c>
      <c r="AF12" s="119"/>
      <c r="AG12" s="119"/>
      <c r="AH12" s="126"/>
      <c r="AI12" s="119"/>
    </row>
    <row r="13" spans="1:35">
      <c r="A13" s="191" t="s">
        <v>47</v>
      </c>
      <c r="B13" s="117">
        <v>24.764946650543362</v>
      </c>
      <c r="C13" s="118">
        <v>4.8838917245004891</v>
      </c>
      <c r="D13" s="117">
        <v>23.82406842352642</v>
      </c>
      <c r="E13" s="118">
        <v>4.2151578021452245</v>
      </c>
      <c r="F13" s="117">
        <v>17.18583407372958</v>
      </c>
      <c r="G13" s="118">
        <v>3.2697645316011221</v>
      </c>
      <c r="H13" s="117">
        <v>6.5968217523616772</v>
      </c>
      <c r="I13" s="118">
        <v>2.8479263754560979</v>
      </c>
      <c r="J13" s="117">
        <v>14.74187837925029</v>
      </c>
      <c r="K13" s="118">
        <v>3.6048285107686753</v>
      </c>
      <c r="L13" s="117">
        <v>3.9852763049335169</v>
      </c>
      <c r="M13" s="118">
        <v>2.6571225984124971</v>
      </c>
      <c r="N13" s="117">
        <v>6.6441896671825207</v>
      </c>
      <c r="O13" s="118">
        <v>3.3412929416252433</v>
      </c>
      <c r="P13" s="117">
        <v>10.45455447075499</v>
      </c>
      <c r="Q13" s="118">
        <v>3.6407748994787119</v>
      </c>
      <c r="R13" s="117">
        <v>18.68316547270075</v>
      </c>
      <c r="S13" s="118">
        <v>4.7447221427768786</v>
      </c>
      <c r="T13" s="117">
        <v>11.704997953482611</v>
      </c>
      <c r="U13" s="118">
        <v>3.5644535770032819</v>
      </c>
      <c r="V13" s="117">
        <v>9.4506323875447755</v>
      </c>
      <c r="W13" s="118">
        <v>3.7988990130170239</v>
      </c>
      <c r="X13" s="117">
        <v>10.87589601159646</v>
      </c>
      <c r="Y13" s="118">
        <v>3.5165648597671644</v>
      </c>
      <c r="Z13" s="117">
        <v>7.9480618190059822</v>
      </c>
      <c r="AA13" s="118">
        <v>2.0745713841049009</v>
      </c>
      <c r="AB13" s="117">
        <v>36.887499855641167</v>
      </c>
      <c r="AC13" s="118">
        <v>5.4933001198975386</v>
      </c>
      <c r="AD13" s="117">
        <v>25.12067943869906</v>
      </c>
      <c r="AE13" s="188">
        <v>5.0041657197213105</v>
      </c>
      <c r="AF13" s="119"/>
      <c r="AG13" s="119"/>
      <c r="AH13" s="126"/>
      <c r="AI13" s="119"/>
    </row>
    <row r="14" spans="1:35">
      <c r="A14" s="191" t="s">
        <v>44</v>
      </c>
      <c r="B14" s="117">
        <v>9.0887325170088662</v>
      </c>
      <c r="C14" s="118">
        <v>2.4180387256432834</v>
      </c>
      <c r="D14" s="117">
        <v>24.972075319012259</v>
      </c>
      <c r="E14" s="118">
        <v>4.7747999578400249</v>
      </c>
      <c r="F14" s="117">
        <v>7.2808001689205204</v>
      </c>
      <c r="G14" s="118">
        <v>2.4870479314856868</v>
      </c>
      <c r="H14" s="117">
        <v>22.09800043492125</v>
      </c>
      <c r="I14" s="118">
        <v>3.4005540702522659</v>
      </c>
      <c r="J14" s="117">
        <v>20.985512783138589</v>
      </c>
      <c r="K14" s="118">
        <v>4.3287458180797804</v>
      </c>
      <c r="L14" s="117">
        <v>7.031694067389803</v>
      </c>
      <c r="M14" s="118">
        <v>3.3472100197150545</v>
      </c>
      <c r="N14" s="117">
        <v>5.6281908516656278</v>
      </c>
      <c r="O14" s="118">
        <v>1.9830965485066305</v>
      </c>
      <c r="P14" s="117">
        <v>19.919903624741021</v>
      </c>
      <c r="Q14" s="118">
        <v>4.432700864916824</v>
      </c>
      <c r="R14" s="117">
        <v>31.493487329567841</v>
      </c>
      <c r="S14" s="118">
        <v>4.516667852062147</v>
      </c>
      <c r="T14" s="117">
        <v>18.29846337955497</v>
      </c>
      <c r="U14" s="118">
        <v>3.0674825148292539</v>
      </c>
      <c r="V14" s="117">
        <v>9.1749472438401654</v>
      </c>
      <c r="W14" s="118">
        <v>3.0841116616778077</v>
      </c>
      <c r="X14" s="117">
        <v>3.7246862925352651</v>
      </c>
      <c r="Y14" s="118">
        <v>1.4708956918031255</v>
      </c>
      <c r="Z14" s="117">
        <v>20.745522047875951</v>
      </c>
      <c r="AA14" s="118">
        <v>4.0993552018458814</v>
      </c>
      <c r="AB14" s="117">
        <v>19.9168537559284</v>
      </c>
      <c r="AC14" s="118">
        <v>4.1270960963694394</v>
      </c>
      <c r="AD14" s="117">
        <v>16.430025409145419</v>
      </c>
      <c r="AE14" s="188">
        <v>3.0593748752437788</v>
      </c>
      <c r="AF14" s="119"/>
      <c r="AG14" s="119"/>
      <c r="AH14" s="126"/>
      <c r="AI14" s="119"/>
    </row>
    <row r="15" spans="1:35">
      <c r="A15" s="191" t="s">
        <v>74</v>
      </c>
      <c r="B15" s="117">
        <v>37.088905037621892</v>
      </c>
      <c r="C15" s="118">
        <v>3.5356335413829054</v>
      </c>
      <c r="D15" s="117">
        <v>49.851360952266951</v>
      </c>
      <c r="E15" s="118">
        <v>4.0514788987764634</v>
      </c>
      <c r="F15" s="117">
        <v>29.558719340166341</v>
      </c>
      <c r="G15" s="118">
        <v>3.4234971741857532</v>
      </c>
      <c r="H15" s="117">
        <v>15.77260103642902</v>
      </c>
      <c r="I15" s="118">
        <v>2.6090174805250599</v>
      </c>
      <c r="J15" s="117">
        <v>49.459919316582749</v>
      </c>
      <c r="K15" s="118">
        <v>3.6020019351752786</v>
      </c>
      <c r="L15" s="117">
        <v>33.462376520925773</v>
      </c>
      <c r="M15" s="118">
        <v>3.3141115583225935</v>
      </c>
      <c r="N15" s="117">
        <v>26.38677233647455</v>
      </c>
      <c r="O15" s="118">
        <v>3.4386745962841774</v>
      </c>
      <c r="P15" s="117">
        <v>57.451053290897953</v>
      </c>
      <c r="Q15" s="118">
        <v>3.3597146845960193</v>
      </c>
      <c r="R15" s="117">
        <v>29.01536365322379</v>
      </c>
      <c r="S15" s="118">
        <v>2.7718592768161017</v>
      </c>
      <c r="T15" s="117">
        <v>36.224144047200816</v>
      </c>
      <c r="U15" s="118">
        <v>3.3589247103649731</v>
      </c>
      <c r="V15" s="117">
        <v>37.522523909208942</v>
      </c>
      <c r="W15" s="118">
        <v>3.6198587276523906</v>
      </c>
      <c r="X15" s="117">
        <v>33.002966512151652</v>
      </c>
      <c r="Y15" s="118">
        <v>3.1383270612717071</v>
      </c>
      <c r="Z15" s="117">
        <v>32.738970150163652</v>
      </c>
      <c r="AA15" s="118">
        <v>3.483451942196421</v>
      </c>
      <c r="AB15" s="117">
        <v>64.34528199140658</v>
      </c>
      <c r="AC15" s="118">
        <v>3.093012421056033</v>
      </c>
      <c r="AD15" s="117">
        <v>47.007921440578627</v>
      </c>
      <c r="AE15" s="188">
        <v>3.9679113416294647</v>
      </c>
      <c r="AF15" s="119"/>
      <c r="AG15" s="119"/>
      <c r="AH15" s="126"/>
      <c r="AI15" s="119"/>
    </row>
    <row r="16" spans="1:35">
      <c r="A16" s="222" t="s">
        <v>34</v>
      </c>
      <c r="B16" s="223">
        <v>7.8431372549019613</v>
      </c>
      <c r="C16" s="224">
        <v>2.4005685885858599</v>
      </c>
      <c r="D16" s="223">
        <v>21.359223300970879</v>
      </c>
      <c r="E16" s="224">
        <v>3.8223436120778853</v>
      </c>
      <c r="F16" s="223">
        <v>14.563106796116511</v>
      </c>
      <c r="G16" s="224">
        <v>3.2200244493775747</v>
      </c>
      <c r="H16" s="223">
        <v>9.7087378640776709</v>
      </c>
      <c r="I16" s="224">
        <v>3.0701724619213433</v>
      </c>
      <c r="J16" s="223">
        <v>7.7669902912621369</v>
      </c>
      <c r="K16" s="224">
        <v>2.3781454122602801</v>
      </c>
      <c r="L16" s="223">
        <v>1.941747572815534</v>
      </c>
      <c r="M16" s="224">
        <v>1.3730229294656375</v>
      </c>
      <c r="N16" s="223">
        <v>1.941747572815534</v>
      </c>
      <c r="O16" s="224">
        <v>1.373022982787055</v>
      </c>
      <c r="P16" s="223">
        <v>16.50485436893204</v>
      </c>
      <c r="Q16" s="224">
        <v>3.9437186572334482</v>
      </c>
      <c r="R16" s="223">
        <v>11.6504854368932</v>
      </c>
      <c r="S16" s="224">
        <v>3.0701723665627894</v>
      </c>
      <c r="T16" s="223">
        <v>8.7378640776699026</v>
      </c>
      <c r="U16" s="224">
        <v>2.1709398431394886</v>
      </c>
      <c r="V16" s="223">
        <v>11.6504854368932</v>
      </c>
      <c r="W16" s="224">
        <v>3.3632050817237875</v>
      </c>
      <c r="X16" s="223">
        <v>6.7961165048543686</v>
      </c>
      <c r="Y16" s="224">
        <v>2.5686908997819695</v>
      </c>
      <c r="Z16" s="223">
        <v>8.7378640776699026</v>
      </c>
      <c r="AA16" s="224">
        <v>2.9126217049946317</v>
      </c>
      <c r="AB16" s="223">
        <v>15.53398058252427</v>
      </c>
      <c r="AC16" s="224">
        <v>3.292406228992383</v>
      </c>
      <c r="AD16" s="223">
        <v>10.679611650485439</v>
      </c>
      <c r="AE16" s="225">
        <v>2.830575883898947</v>
      </c>
      <c r="AF16" s="119"/>
      <c r="AG16" s="119"/>
      <c r="AH16" s="126"/>
      <c r="AI16" s="119"/>
    </row>
    <row r="17" spans="1:35">
      <c r="A17" s="191" t="s">
        <v>46</v>
      </c>
      <c r="B17" s="117">
        <v>12.56803936120634</v>
      </c>
      <c r="C17" s="118">
        <v>3.5594144214517343</v>
      </c>
      <c r="D17" s="117">
        <v>17.046673831511448</v>
      </c>
      <c r="E17" s="118">
        <v>4.1854115803084158</v>
      </c>
      <c r="F17" s="117">
        <v>15.475092663731781</v>
      </c>
      <c r="G17" s="118">
        <v>3.717589535025783</v>
      </c>
      <c r="H17" s="117">
        <v>1.2082263686937491</v>
      </c>
      <c r="I17" s="118">
        <v>0.85745583369091671</v>
      </c>
      <c r="J17" s="117">
        <v>5.2100411685247394</v>
      </c>
      <c r="K17" s="118">
        <v>2.1068082259605379</v>
      </c>
      <c r="L17" s="117">
        <v>0.23108679677087191</v>
      </c>
      <c r="M17" s="118">
        <v>0.23155655158144106</v>
      </c>
      <c r="N17" s="117">
        <v>1.3479594806039319</v>
      </c>
      <c r="O17" s="118">
        <v>1.0756649288149212</v>
      </c>
      <c r="P17" s="117">
        <v>7.112801643640819</v>
      </c>
      <c r="Q17" s="118">
        <v>2.5037529478645446</v>
      </c>
      <c r="R17" s="117">
        <v>14.82893721549372</v>
      </c>
      <c r="S17" s="118">
        <v>4.0922662866281083</v>
      </c>
      <c r="T17" s="117">
        <v>5.8153546256703654</v>
      </c>
      <c r="U17" s="118">
        <v>1.5909671960783065</v>
      </c>
      <c r="V17" s="117">
        <v>9.1932999440443375</v>
      </c>
      <c r="W17" s="118">
        <v>2.0542068939537592</v>
      </c>
      <c r="X17" s="117">
        <v>4.6408751699277824</v>
      </c>
      <c r="Y17" s="118">
        <v>1.3687995210804178</v>
      </c>
      <c r="Z17" s="117">
        <v>2.4845695226443509</v>
      </c>
      <c r="AA17" s="118">
        <v>1.5214996892874302</v>
      </c>
      <c r="AB17" s="117">
        <v>36.058350079248072</v>
      </c>
      <c r="AC17" s="118">
        <v>4.8584302226637401</v>
      </c>
      <c r="AD17" s="117">
        <v>16.061821661572111</v>
      </c>
      <c r="AE17" s="188">
        <v>3.0441239811894074</v>
      </c>
      <c r="AF17" s="119"/>
      <c r="AG17" s="119"/>
      <c r="AH17" s="126"/>
      <c r="AI17" s="119"/>
    </row>
    <row r="18" spans="1:35">
      <c r="A18" s="191" t="s">
        <v>32</v>
      </c>
      <c r="B18" s="117">
        <v>4.9211726609230864</v>
      </c>
      <c r="C18" s="118">
        <v>2.2611904332221227</v>
      </c>
      <c r="D18" s="117">
        <v>9.1340794239569014</v>
      </c>
      <c r="E18" s="118">
        <v>2.4056286720060864</v>
      </c>
      <c r="F18" s="117">
        <v>6.5380846604611813</v>
      </c>
      <c r="G18" s="118">
        <v>2.1312722871190872</v>
      </c>
      <c r="H18" s="117">
        <v>0.73911471660453354</v>
      </c>
      <c r="I18" s="118">
        <v>0.52357611959442629</v>
      </c>
      <c r="J18" s="117">
        <v>6.1954328846666522</v>
      </c>
      <c r="K18" s="118">
        <v>2.530806531773909</v>
      </c>
      <c r="L18" s="117">
        <v>5.3438156803739574</v>
      </c>
      <c r="M18" s="118">
        <v>1.8745066287606722</v>
      </c>
      <c r="N18" s="117">
        <v>4.3359046853003722</v>
      </c>
      <c r="O18" s="118">
        <v>2.3029852536525426</v>
      </c>
      <c r="P18" s="117">
        <v>8.8123449618568923</v>
      </c>
      <c r="Q18" s="118">
        <v>2.8368107591142171</v>
      </c>
      <c r="R18" s="117">
        <v>7.3751200696282746</v>
      </c>
      <c r="S18" s="118">
        <v>3.0045456101409687</v>
      </c>
      <c r="T18" s="117">
        <v>8.9102653407056689</v>
      </c>
      <c r="U18" s="118">
        <v>3.6639151020769214</v>
      </c>
      <c r="V18" s="117">
        <v>11.88329647236317</v>
      </c>
      <c r="W18" s="118">
        <v>2.5043591031388925</v>
      </c>
      <c r="X18" s="117">
        <v>7.6480689515293747</v>
      </c>
      <c r="Y18" s="118">
        <v>2.0402449394471396</v>
      </c>
      <c r="Z18" s="117">
        <v>10.23094118317403</v>
      </c>
      <c r="AA18" s="118">
        <v>3.026227691094586</v>
      </c>
      <c r="AB18" s="117">
        <v>9.4113150944580095</v>
      </c>
      <c r="AC18" s="118">
        <v>2.4133164330639247</v>
      </c>
      <c r="AD18" s="117">
        <v>9.3517205804914969</v>
      </c>
      <c r="AE18" s="188">
        <v>2.2578865879397387</v>
      </c>
      <c r="AF18" s="119"/>
      <c r="AG18" s="119"/>
      <c r="AH18" s="126"/>
      <c r="AI18" s="119"/>
    </row>
    <row r="19" spans="1:35">
      <c r="A19" s="191" t="s">
        <v>75</v>
      </c>
      <c r="B19" s="117">
        <v>27.717994769025211</v>
      </c>
      <c r="C19" s="118">
        <v>3.0869375539510697</v>
      </c>
      <c r="D19" s="117">
        <v>30.870261768937549</v>
      </c>
      <c r="E19" s="118">
        <v>3.8708589906281881</v>
      </c>
      <c r="F19" s="117">
        <v>18.758703045757819</v>
      </c>
      <c r="G19" s="118">
        <v>2.5941504814234961</v>
      </c>
      <c r="H19" s="117">
        <v>11.20578930738178</v>
      </c>
      <c r="I19" s="118">
        <v>2.4132265424607833</v>
      </c>
      <c r="J19" s="117">
        <v>11.908972604900891</v>
      </c>
      <c r="K19" s="118">
        <v>2.5071668966344589</v>
      </c>
      <c r="L19" s="117">
        <v>11.528587420584691</v>
      </c>
      <c r="M19" s="118">
        <v>2.1371594556773301</v>
      </c>
      <c r="N19" s="117">
        <v>17.133100630671269</v>
      </c>
      <c r="O19" s="118">
        <v>2.545554216446666</v>
      </c>
      <c r="P19" s="117">
        <v>36.552568669387057</v>
      </c>
      <c r="Q19" s="118">
        <v>3.377060342159635</v>
      </c>
      <c r="R19" s="117">
        <v>17.340858904434629</v>
      </c>
      <c r="S19" s="118">
        <v>3.3819924529260872</v>
      </c>
      <c r="T19" s="117">
        <v>16.43500359126935</v>
      </c>
      <c r="U19" s="118">
        <v>3.2055005571465576</v>
      </c>
      <c r="V19" s="117">
        <v>19.108748068721169</v>
      </c>
      <c r="W19" s="118">
        <v>3.4249834281538214</v>
      </c>
      <c r="X19" s="117">
        <v>20.801608213554118</v>
      </c>
      <c r="Y19" s="118">
        <v>3.4631680942095211</v>
      </c>
      <c r="Z19" s="117">
        <v>16.57127455490108</v>
      </c>
      <c r="AA19" s="118">
        <v>2.8928082565703659</v>
      </c>
      <c r="AB19" s="117">
        <v>19.588396972905031</v>
      </c>
      <c r="AC19" s="118">
        <v>3.2917334248835872</v>
      </c>
      <c r="AD19" s="117">
        <v>19.419653234923299</v>
      </c>
      <c r="AE19" s="188">
        <v>2.7199443789301796</v>
      </c>
      <c r="AF19" s="119"/>
      <c r="AG19" s="119"/>
      <c r="AH19" s="126"/>
      <c r="AI19" s="119"/>
    </row>
    <row r="20" spans="1:35">
      <c r="A20" s="191" t="s">
        <v>37</v>
      </c>
      <c r="B20" s="117">
        <v>79.156053466922316</v>
      </c>
      <c r="C20" s="118">
        <v>2.9661809142853683</v>
      </c>
      <c r="D20" s="117">
        <v>57.182669217218688</v>
      </c>
      <c r="E20" s="118">
        <v>3.968511651738353</v>
      </c>
      <c r="F20" s="117">
        <v>38.781355031485312</v>
      </c>
      <c r="G20" s="118">
        <v>3.9981376269650348</v>
      </c>
      <c r="H20" s="117">
        <v>51.745179915986519</v>
      </c>
      <c r="I20" s="118">
        <v>4.2469793653931811</v>
      </c>
      <c r="J20" s="117">
        <v>74.736546922177766</v>
      </c>
      <c r="K20" s="118">
        <v>3.4375939838567517</v>
      </c>
      <c r="L20" s="117">
        <v>50.949501071892477</v>
      </c>
      <c r="M20" s="118">
        <v>3.9386848354620629</v>
      </c>
      <c r="N20" s="117">
        <v>50.698019061278373</v>
      </c>
      <c r="O20" s="118">
        <v>4.2138815122058002</v>
      </c>
      <c r="P20" s="117">
        <v>59.519654534859143</v>
      </c>
      <c r="Q20" s="118">
        <v>3.5279826882665395</v>
      </c>
      <c r="R20" s="117">
        <v>50.394361808808462</v>
      </c>
      <c r="S20" s="118">
        <v>4.4137337360587905</v>
      </c>
      <c r="T20" s="117">
        <v>59.391921564340208</v>
      </c>
      <c r="U20" s="118">
        <v>3.5519690123627203</v>
      </c>
      <c r="V20" s="117">
        <v>44.292572357256603</v>
      </c>
      <c r="W20" s="118">
        <v>4.336451062228921</v>
      </c>
      <c r="X20" s="117">
        <v>33.665475434204573</v>
      </c>
      <c r="Y20" s="118">
        <v>3.5579799678555593</v>
      </c>
      <c r="Z20" s="117">
        <v>35.948734584598981</v>
      </c>
      <c r="AA20" s="118">
        <v>4.0619199577489891</v>
      </c>
      <c r="AB20" s="117">
        <v>41.843621791045543</v>
      </c>
      <c r="AC20" s="118">
        <v>3.8343643452648046</v>
      </c>
      <c r="AD20" s="117">
        <v>48.787922771166663</v>
      </c>
      <c r="AE20" s="188">
        <v>4.0730141231368622</v>
      </c>
      <c r="AF20" s="119"/>
      <c r="AG20" s="119"/>
      <c r="AH20" s="126"/>
      <c r="AI20" s="119"/>
    </row>
    <row r="21" spans="1:35" ht="14" thickBot="1">
      <c r="A21" s="192" t="s">
        <v>67</v>
      </c>
      <c r="B21" s="193">
        <v>39.294457255194182</v>
      </c>
      <c r="C21" s="194">
        <v>2.5696535665056088</v>
      </c>
      <c r="D21" s="193">
        <v>39.837110802457509</v>
      </c>
      <c r="E21" s="194">
        <v>2.5989660433296531</v>
      </c>
      <c r="F21" s="193">
        <v>29.059794560213842</v>
      </c>
      <c r="G21" s="194">
        <v>2.4759223662605301</v>
      </c>
      <c r="H21" s="193">
        <v>22.777548611286878</v>
      </c>
      <c r="I21" s="194">
        <v>2.2050354560472463</v>
      </c>
      <c r="J21" s="193">
        <v>29.262760521575871</v>
      </c>
      <c r="K21" s="194">
        <v>2.2470367724356031</v>
      </c>
      <c r="L21" s="193">
        <v>29.657177349962978</v>
      </c>
      <c r="M21" s="194">
        <v>2.2116162971368727</v>
      </c>
      <c r="N21" s="193">
        <v>19.784187362483681</v>
      </c>
      <c r="O21" s="194">
        <v>2.121329031539533</v>
      </c>
      <c r="P21" s="193">
        <v>28.061044447639539</v>
      </c>
      <c r="Q21" s="194">
        <v>2.2400711699250833</v>
      </c>
      <c r="R21" s="193">
        <v>29.830067795126588</v>
      </c>
      <c r="S21" s="194">
        <v>2.2478510811762122</v>
      </c>
      <c r="T21" s="193">
        <v>25.027194791133802</v>
      </c>
      <c r="U21" s="194">
        <v>2.3555773553989603</v>
      </c>
      <c r="V21" s="193">
        <v>29.864892620460171</v>
      </c>
      <c r="W21" s="194">
        <v>2.2426649381707793</v>
      </c>
      <c r="X21" s="193">
        <v>23.4393361635675</v>
      </c>
      <c r="Y21" s="194">
        <v>2.23024909718078</v>
      </c>
      <c r="Z21" s="193">
        <v>25.182171818431868</v>
      </c>
      <c r="AA21" s="194">
        <v>2.4958596404054449</v>
      </c>
      <c r="AB21" s="193">
        <v>23.317437615057649</v>
      </c>
      <c r="AC21" s="194">
        <v>2.3201953284445493</v>
      </c>
      <c r="AD21" s="193">
        <v>21.157664137297001</v>
      </c>
      <c r="AE21" s="195">
        <v>2.1630948750511045</v>
      </c>
      <c r="AF21" s="119"/>
      <c r="AG21" s="119"/>
      <c r="AH21" s="126"/>
      <c r="AI21" s="119"/>
    </row>
    <row r="22" spans="1:35">
      <c r="A22" s="124"/>
      <c r="B22" s="117"/>
      <c r="C22" s="118"/>
      <c r="D22" s="117"/>
      <c r="E22" s="118"/>
      <c r="F22" s="117"/>
      <c r="G22" s="118"/>
      <c r="H22" s="117"/>
      <c r="I22" s="118"/>
      <c r="J22" s="117"/>
      <c r="K22" s="118"/>
      <c r="L22" s="117"/>
      <c r="M22" s="118"/>
      <c r="N22" s="117"/>
      <c r="O22" s="118"/>
      <c r="P22" s="117"/>
      <c r="Q22" s="118"/>
      <c r="R22" s="117"/>
      <c r="S22" s="118"/>
      <c r="T22" s="117"/>
      <c r="U22" s="118"/>
      <c r="V22" s="119"/>
      <c r="W22" s="119"/>
      <c r="X22" s="119"/>
      <c r="Y22" s="119"/>
      <c r="Z22" s="119"/>
      <c r="AA22" s="119"/>
      <c r="AB22" s="119"/>
      <c r="AC22" s="119"/>
      <c r="AD22" s="119"/>
      <c r="AE22" s="119"/>
      <c r="AF22" s="119"/>
      <c r="AG22" s="119"/>
      <c r="AH22" s="119"/>
      <c r="AI22" s="119"/>
    </row>
    <row r="23" spans="1:35">
      <c r="A23" s="43" t="s">
        <v>236</v>
      </c>
      <c r="B23" s="117"/>
      <c r="C23" s="118"/>
      <c r="D23" s="117"/>
      <c r="E23" s="118"/>
      <c r="F23" s="117"/>
      <c r="G23" s="118"/>
      <c r="H23" s="117"/>
      <c r="I23" s="118"/>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40" t="s">
        <v>237</v>
      </c>
      <c r="B24" s="117"/>
      <c r="C24" s="118"/>
      <c r="D24" s="117"/>
      <c r="E24" s="118"/>
      <c r="F24" s="117"/>
      <c r="G24" s="118"/>
      <c r="H24" s="117"/>
      <c r="I24" s="118"/>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43" t="s">
        <v>238</v>
      </c>
      <c r="B25" s="117"/>
      <c r="C25" s="118"/>
      <c r="D25" s="117"/>
      <c r="E25" s="118"/>
      <c r="F25" s="117"/>
      <c r="G25" s="118"/>
      <c r="H25" s="117"/>
      <c r="I25" s="118"/>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43" t="s">
        <v>239</v>
      </c>
      <c r="B26" s="117"/>
      <c r="C26" s="118"/>
      <c r="D26" s="117"/>
      <c r="E26" s="118"/>
      <c r="F26" s="117"/>
      <c r="G26" s="118"/>
      <c r="H26" s="117"/>
      <c r="I26" s="118"/>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35">
      <c r="A27" s="80" t="s">
        <v>320</v>
      </c>
    </row>
    <row r="28" spans="1:35">
      <c r="A28" s="75"/>
    </row>
    <row r="29" spans="1:35">
      <c r="A29" s="43"/>
    </row>
    <row r="30" spans="1:35">
      <c r="A30" s="126"/>
    </row>
    <row r="31" spans="1:35">
      <c r="A31" s="141"/>
    </row>
    <row r="65" spans="1:1">
      <c r="A65" s="82" t="s">
        <v>316</v>
      </c>
    </row>
    <row r="66" spans="1:1">
      <c r="A66" s="82" t="s">
        <v>431</v>
      </c>
    </row>
    <row r="67" spans="1:1">
      <c r="A67" s="82" t="s">
        <v>430</v>
      </c>
    </row>
    <row r="68" spans="1:1">
      <c r="A68" s="82" t="s">
        <v>429</v>
      </c>
    </row>
  </sheetData>
  <sortState xmlns:xlrd2="http://schemas.microsoft.com/office/spreadsheetml/2017/richdata2" ref="A11:AE21">
    <sortCondition ref="A11"/>
  </sortState>
  <customSheetViews>
    <customSheetView guid="{D5EBC263-696F-49EE-8F70-9720399D0AE4}" scale="80" showGridLines="0">
      <selection activeCell="B8" sqref="B8:AE8"/>
      <pageMargins left="0.7" right="0.7" top="0.75" bottom="0.75" header="0.3" footer="0.3"/>
      <pageSetup paperSize="9" orientation="portrait" r:id="rId1"/>
    </customSheetView>
    <customSheetView guid="{353D1C49-C974-412E-95D5-6B2FB5C60A84}" scale="80" showGridLines="0">
      <selection activeCell="B8" sqref="B8:AE8"/>
      <pageMargins left="0.7" right="0.7" top="0.75" bottom="0.75" header="0.3" footer="0.3"/>
      <pageSetup paperSize="9" orientation="portrait" r:id="rId2"/>
    </customSheetView>
  </customSheetViews>
  <mergeCells count="17">
    <mergeCell ref="X9:Y9"/>
    <mergeCell ref="Z9:AA9"/>
    <mergeCell ref="AB9:AC9"/>
    <mergeCell ref="A7:A10"/>
    <mergeCell ref="B7:AE8"/>
    <mergeCell ref="AD9:AE9"/>
    <mergeCell ref="B9:C9"/>
    <mergeCell ref="D9:E9"/>
    <mergeCell ref="F9:G9"/>
    <mergeCell ref="H9:I9"/>
    <mergeCell ref="J9:K9"/>
    <mergeCell ref="L9:M9"/>
    <mergeCell ref="N9:O9"/>
    <mergeCell ref="P9:Q9"/>
    <mergeCell ref="R9:S9"/>
    <mergeCell ref="T9:U9"/>
    <mergeCell ref="V9:W9"/>
  </mergeCells>
  <pageMargins left="0.7" right="0.7" top="0.75" bottom="0.75" header="0.3" footer="0.3"/>
  <pageSetup paperSize="9"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dimension ref="A1:AI66"/>
  <sheetViews>
    <sheetView showGridLines="0" topLeftCell="A5" zoomScaleNormal="100" workbookViewId="0"/>
  </sheetViews>
  <sheetFormatPr baseColWidth="10" defaultColWidth="9.1640625" defaultRowHeight="13"/>
  <cols>
    <col min="1" max="1" width="34" style="82" customWidth="1"/>
    <col min="2" max="16384" width="9.1640625" style="82"/>
  </cols>
  <sheetData>
    <row r="1" spans="1:35">
      <c r="A1" s="80" t="str">
        <f ca="1">RIGHT(CELL("Filename",A1),LEN(CELL("Filename",A1))-FIND("]",CELL("Filename",A1)))</f>
        <v>Tabela BMUL.TR1.SCH_RES</v>
      </c>
      <c r="J1" s="77" t="s">
        <v>366</v>
      </c>
      <c r="K1" s="132"/>
      <c r="L1" s="132"/>
      <c r="M1" s="132"/>
      <c r="N1" s="132"/>
      <c r="O1" s="79"/>
    </row>
    <row r="2" spans="1:35">
      <c r="A2" s="80" t="s">
        <v>270</v>
      </c>
      <c r="J2" s="77" t="s">
        <v>399</v>
      </c>
      <c r="K2" s="132"/>
      <c r="L2" s="132"/>
      <c r="M2" s="132"/>
      <c r="N2" s="132"/>
      <c r="O2" s="79"/>
    </row>
    <row r="3" spans="1:35">
      <c r="A3" s="124" t="s">
        <v>305</v>
      </c>
      <c r="C3" s="133"/>
      <c r="O3" s="79"/>
    </row>
    <row r="4" spans="1:35">
      <c r="A4" s="184" t="s">
        <v>109</v>
      </c>
      <c r="O4" s="79"/>
    </row>
    <row r="5" spans="1:35" ht="12.75" customHeight="1">
      <c r="A5" s="80"/>
      <c r="B5" s="134"/>
      <c r="D5" s="129"/>
      <c r="O5" s="79"/>
    </row>
    <row r="6" spans="1:35" ht="14" thickBot="1">
      <c r="A6" s="132"/>
      <c r="D6" s="129"/>
      <c r="G6" s="132"/>
      <c r="H6" s="132"/>
    </row>
    <row r="7" spans="1:35" s="199" customFormat="1" ht="24.75" customHeight="1">
      <c r="A7" s="444"/>
      <c r="B7" s="449" t="s">
        <v>226</v>
      </c>
      <c r="C7" s="450" t="s">
        <v>21</v>
      </c>
      <c r="D7" s="450" t="s">
        <v>21</v>
      </c>
      <c r="E7" s="450" t="s">
        <v>21</v>
      </c>
      <c r="F7" s="450" t="s">
        <v>21</v>
      </c>
      <c r="G7" s="450" t="s">
        <v>21</v>
      </c>
      <c r="H7" s="450" t="s">
        <v>21</v>
      </c>
      <c r="I7" s="450" t="s">
        <v>21</v>
      </c>
      <c r="J7" s="450" t="s">
        <v>21</v>
      </c>
      <c r="K7" s="450" t="s">
        <v>21</v>
      </c>
      <c r="L7" s="450" t="s">
        <v>21</v>
      </c>
      <c r="M7" s="450" t="s">
        <v>21</v>
      </c>
      <c r="N7" s="450" t="s">
        <v>21</v>
      </c>
      <c r="O7" s="450" t="s">
        <v>21</v>
      </c>
      <c r="P7" s="450" t="s">
        <v>21</v>
      </c>
      <c r="Q7" s="450" t="s">
        <v>21</v>
      </c>
      <c r="R7" s="450" t="s">
        <v>21</v>
      </c>
      <c r="S7" s="450" t="s">
        <v>21</v>
      </c>
      <c r="T7" s="450" t="s">
        <v>21</v>
      </c>
      <c r="U7" s="450" t="s">
        <v>21</v>
      </c>
      <c r="V7" s="450" t="s">
        <v>21</v>
      </c>
      <c r="W7" s="450" t="s">
        <v>21</v>
      </c>
      <c r="X7" s="450" t="s">
        <v>21</v>
      </c>
      <c r="Y7" s="450" t="s">
        <v>21</v>
      </c>
      <c r="Z7" s="450" t="s">
        <v>21</v>
      </c>
      <c r="AA7" s="450" t="s">
        <v>21</v>
      </c>
      <c r="AB7" s="450" t="s">
        <v>21</v>
      </c>
      <c r="AC7" s="450" t="s">
        <v>21</v>
      </c>
      <c r="AD7" s="450" t="s">
        <v>21</v>
      </c>
      <c r="AE7" s="451" t="s">
        <v>21</v>
      </c>
      <c r="AF7" s="196"/>
      <c r="AG7" s="196"/>
      <c r="AH7" s="196"/>
      <c r="AI7" s="196"/>
    </row>
    <row r="8" spans="1:35" s="199" customFormat="1" ht="24.75" customHeight="1">
      <c r="A8" s="430"/>
      <c r="B8" s="452" t="s">
        <v>602</v>
      </c>
      <c r="C8" s="452"/>
      <c r="D8" s="452"/>
      <c r="E8" s="452"/>
      <c r="F8" s="452"/>
      <c r="G8" s="452"/>
      <c r="H8" s="452"/>
      <c r="I8" s="452"/>
      <c r="J8" s="452"/>
      <c r="K8" s="452"/>
      <c r="L8" s="457" t="s">
        <v>603</v>
      </c>
      <c r="M8" s="457"/>
      <c r="N8" s="457"/>
      <c r="O8" s="457"/>
      <c r="P8" s="458"/>
      <c r="Q8" s="459"/>
      <c r="R8" s="459"/>
      <c r="S8" s="459"/>
      <c r="T8" s="459"/>
      <c r="U8" s="459"/>
      <c r="V8" s="470" t="s">
        <v>241</v>
      </c>
      <c r="W8" s="471"/>
      <c r="X8" s="471"/>
      <c r="Y8" s="471"/>
      <c r="Z8" s="472"/>
      <c r="AA8" s="473"/>
      <c r="AB8" s="473"/>
      <c r="AC8" s="473"/>
      <c r="AD8" s="473"/>
      <c r="AE8" s="474"/>
      <c r="AF8" s="196"/>
      <c r="AG8" s="196"/>
      <c r="AH8" s="196"/>
      <c r="AI8" s="196"/>
    </row>
    <row r="9" spans="1:35" s="199" customFormat="1" ht="56.25" customHeight="1">
      <c r="A9" s="430"/>
      <c r="B9" s="374" t="s">
        <v>2</v>
      </c>
      <c r="C9" s="374"/>
      <c r="D9" s="374" t="s">
        <v>3</v>
      </c>
      <c r="E9" s="374"/>
      <c r="F9" s="374" t="s">
        <v>4</v>
      </c>
      <c r="G9" s="374"/>
      <c r="H9" s="374" t="s">
        <v>121</v>
      </c>
      <c r="I9" s="374"/>
      <c r="J9" s="374" t="s">
        <v>120</v>
      </c>
      <c r="K9" s="374"/>
      <c r="L9" s="374" t="s">
        <v>2</v>
      </c>
      <c r="M9" s="374"/>
      <c r="N9" s="374" t="s">
        <v>3</v>
      </c>
      <c r="O9" s="374"/>
      <c r="P9" s="374" t="s">
        <v>4</v>
      </c>
      <c r="Q9" s="374"/>
      <c r="R9" s="374" t="s">
        <v>121</v>
      </c>
      <c r="S9" s="374"/>
      <c r="T9" s="374" t="s">
        <v>120</v>
      </c>
      <c r="U9" s="374"/>
      <c r="V9" s="382" t="s">
        <v>2</v>
      </c>
      <c r="W9" s="382"/>
      <c r="X9" s="382" t="s">
        <v>3</v>
      </c>
      <c r="Y9" s="382"/>
      <c r="Z9" s="382" t="s">
        <v>4</v>
      </c>
      <c r="AA9" s="382"/>
      <c r="AB9" s="382" t="s">
        <v>121</v>
      </c>
      <c r="AC9" s="382"/>
      <c r="AD9" s="382" t="s">
        <v>120</v>
      </c>
      <c r="AE9" s="383"/>
      <c r="AF9" s="196"/>
      <c r="AG9" s="196"/>
      <c r="AH9" s="196"/>
      <c r="AI9" s="196"/>
    </row>
    <row r="10" spans="1:35" s="80" customFormat="1">
      <c r="A10" s="431"/>
      <c r="B10" s="61" t="s">
        <v>490</v>
      </c>
      <c r="C10" s="135" t="s">
        <v>423</v>
      </c>
      <c r="D10" s="61" t="s">
        <v>496</v>
      </c>
      <c r="E10" s="135" t="s">
        <v>309</v>
      </c>
      <c r="F10" s="61" t="s">
        <v>496</v>
      </c>
      <c r="G10" s="135" t="s">
        <v>309</v>
      </c>
      <c r="H10" s="61" t="s">
        <v>497</v>
      </c>
      <c r="I10" s="135" t="s">
        <v>309</v>
      </c>
      <c r="J10" s="61" t="s">
        <v>497</v>
      </c>
      <c r="K10" s="135" t="s">
        <v>309</v>
      </c>
      <c r="L10" s="61" t="s">
        <v>490</v>
      </c>
      <c r="M10" s="135" t="s">
        <v>423</v>
      </c>
      <c r="N10" s="61" t="s">
        <v>496</v>
      </c>
      <c r="O10" s="135" t="s">
        <v>309</v>
      </c>
      <c r="P10" s="61" t="s">
        <v>496</v>
      </c>
      <c r="Q10" s="135" t="s">
        <v>309</v>
      </c>
      <c r="R10" s="61" t="s">
        <v>497</v>
      </c>
      <c r="S10" s="135" t="s">
        <v>309</v>
      </c>
      <c r="T10" s="61" t="s">
        <v>497</v>
      </c>
      <c r="U10" s="135" t="s">
        <v>309</v>
      </c>
      <c r="V10" s="61" t="s">
        <v>490</v>
      </c>
      <c r="W10" s="135" t="s">
        <v>423</v>
      </c>
      <c r="X10" s="61" t="s">
        <v>496</v>
      </c>
      <c r="Y10" s="135" t="s">
        <v>309</v>
      </c>
      <c r="Z10" s="61" t="s">
        <v>496</v>
      </c>
      <c r="AA10" s="135" t="s">
        <v>309</v>
      </c>
      <c r="AB10" s="61" t="s">
        <v>497</v>
      </c>
      <c r="AC10" s="135" t="s">
        <v>309</v>
      </c>
      <c r="AD10" s="61" t="s">
        <v>497</v>
      </c>
      <c r="AE10" s="265" t="s">
        <v>309</v>
      </c>
      <c r="AF10" s="36"/>
      <c r="AG10" s="36"/>
      <c r="AH10" s="36"/>
      <c r="AI10" s="36"/>
    </row>
    <row r="11" spans="1:35">
      <c r="A11" s="209" t="s">
        <v>49</v>
      </c>
      <c r="B11" s="87" t="s">
        <v>5</v>
      </c>
      <c r="C11" s="88" t="s">
        <v>5</v>
      </c>
      <c r="D11" s="87">
        <v>4.2326964012121921</v>
      </c>
      <c r="E11" s="88">
        <v>1.8604824912944855</v>
      </c>
      <c r="F11" s="87">
        <v>3.3761328786050888</v>
      </c>
      <c r="G11" s="88">
        <v>1.7769586556791059</v>
      </c>
      <c r="H11" s="87" t="s">
        <v>5</v>
      </c>
      <c r="I11" s="88" t="s">
        <v>5</v>
      </c>
      <c r="J11" s="87">
        <v>-0.8565635085105896</v>
      </c>
      <c r="K11" s="88">
        <v>2.5727372169494629</v>
      </c>
      <c r="L11" s="87" t="s">
        <v>5</v>
      </c>
      <c r="M11" s="88" t="s">
        <v>5</v>
      </c>
      <c r="N11" s="87">
        <v>0.59945797053464445</v>
      </c>
      <c r="O11" s="88">
        <v>0.59958633641319214</v>
      </c>
      <c r="P11" s="87">
        <v>1.768603882126274</v>
      </c>
      <c r="Q11" s="88">
        <v>1.7842317161679346</v>
      </c>
      <c r="R11" s="87" t="s">
        <v>5</v>
      </c>
      <c r="S11" s="88" t="s">
        <v>5</v>
      </c>
      <c r="T11" s="87">
        <v>1.169145941734314</v>
      </c>
      <c r="U11" s="88">
        <v>1.8822822570800781</v>
      </c>
      <c r="V11" s="87" t="s">
        <v>5</v>
      </c>
      <c r="W11" s="88" t="s">
        <v>5</v>
      </c>
      <c r="X11" s="87">
        <v>1.023302578402302</v>
      </c>
      <c r="Y11" s="88">
        <v>0.73461511028917281</v>
      </c>
      <c r="Z11" s="87">
        <v>0.26438489882577798</v>
      </c>
      <c r="AA11" s="88">
        <v>0.15992598617266254</v>
      </c>
      <c r="AB11" s="87" t="s">
        <v>5</v>
      </c>
      <c r="AC11" s="88" t="s">
        <v>5</v>
      </c>
      <c r="AD11" s="87">
        <v>-0.75891768932342529</v>
      </c>
      <c r="AE11" s="210">
        <v>0.75182157754898071</v>
      </c>
      <c r="AF11" s="119"/>
      <c r="AG11" s="119"/>
      <c r="AH11" s="119"/>
      <c r="AI11" s="119"/>
    </row>
    <row r="12" spans="1:35">
      <c r="A12" s="209" t="s">
        <v>52</v>
      </c>
      <c r="B12" s="87" t="s">
        <v>5</v>
      </c>
      <c r="C12" s="88" t="s">
        <v>5</v>
      </c>
      <c r="D12" s="87">
        <v>6.3986096176149481</v>
      </c>
      <c r="E12" s="88">
        <v>1.7631136696046057</v>
      </c>
      <c r="F12" s="87">
        <v>21.909022709107269</v>
      </c>
      <c r="G12" s="88">
        <v>4.483451416277374</v>
      </c>
      <c r="H12" s="87" t="s">
        <v>5</v>
      </c>
      <c r="I12" s="88" t="s">
        <v>5</v>
      </c>
      <c r="J12" s="87">
        <v>15.51041316986084</v>
      </c>
      <c r="K12" s="88">
        <v>4.8176660537719727</v>
      </c>
      <c r="L12" s="87" t="s">
        <v>5</v>
      </c>
      <c r="M12" s="88" t="s">
        <v>5</v>
      </c>
      <c r="N12" s="87">
        <v>0</v>
      </c>
      <c r="O12" s="88">
        <v>0</v>
      </c>
      <c r="P12" s="87">
        <v>2.7923120977088329</v>
      </c>
      <c r="Q12" s="88">
        <v>1.4270855094324817</v>
      </c>
      <c r="R12" s="87" t="s">
        <v>5</v>
      </c>
      <c r="S12" s="88" t="s">
        <v>5</v>
      </c>
      <c r="T12" s="87">
        <v>2.7923121452331543</v>
      </c>
      <c r="U12" s="88">
        <v>1.4270855188369751</v>
      </c>
      <c r="V12" s="87" t="s">
        <v>5</v>
      </c>
      <c r="W12" s="88" t="s">
        <v>5</v>
      </c>
      <c r="X12" s="87">
        <v>0</v>
      </c>
      <c r="Y12" s="88">
        <v>0</v>
      </c>
      <c r="Z12" s="87">
        <v>2.9876461663220422</v>
      </c>
      <c r="AA12" s="88">
        <v>1.5246803460195695</v>
      </c>
      <c r="AB12" s="87" t="s">
        <v>5</v>
      </c>
      <c r="AC12" s="88" t="s">
        <v>5</v>
      </c>
      <c r="AD12" s="87">
        <v>2.9876461029052734</v>
      </c>
      <c r="AE12" s="210">
        <v>1.5246803760528564</v>
      </c>
      <c r="AF12" s="119"/>
      <c r="AG12" s="119"/>
      <c r="AH12" s="119"/>
      <c r="AI12" s="119"/>
    </row>
    <row r="13" spans="1:35">
      <c r="A13" s="209" t="s">
        <v>64</v>
      </c>
      <c r="B13" s="87">
        <v>9.1322489615542359</v>
      </c>
      <c r="C13" s="88">
        <v>2.2752905500344256</v>
      </c>
      <c r="D13" s="87" t="s">
        <v>5</v>
      </c>
      <c r="E13" s="88" t="s">
        <v>5</v>
      </c>
      <c r="F13" s="87">
        <v>0.741977658588161</v>
      </c>
      <c r="G13" s="88">
        <v>0.74218309563578033</v>
      </c>
      <c r="H13" s="87">
        <v>-8.3902711868286133</v>
      </c>
      <c r="I13" s="88">
        <v>2.3932785987854004</v>
      </c>
      <c r="J13" s="87" t="s">
        <v>5</v>
      </c>
      <c r="K13" s="88" t="s">
        <v>5</v>
      </c>
      <c r="L13" s="87">
        <v>1.111797947216415</v>
      </c>
      <c r="M13" s="88">
        <v>0.82218207032299584</v>
      </c>
      <c r="N13" s="87" t="s">
        <v>5</v>
      </c>
      <c r="O13" s="88" t="s">
        <v>5</v>
      </c>
      <c r="P13" s="87">
        <v>0.43665975643697619</v>
      </c>
      <c r="Q13" s="88">
        <v>0.32710592243842468</v>
      </c>
      <c r="R13" s="87">
        <v>-0.67513817548751831</v>
      </c>
      <c r="S13" s="88">
        <v>0.88486248254776001</v>
      </c>
      <c r="T13" s="87" t="s">
        <v>5</v>
      </c>
      <c r="U13" s="88" t="s">
        <v>5</v>
      </c>
      <c r="V13" s="87">
        <v>3.5834093615467921</v>
      </c>
      <c r="W13" s="88">
        <v>1.469522498632841</v>
      </c>
      <c r="X13" s="87" t="s">
        <v>5</v>
      </c>
      <c r="Y13" s="88" t="s">
        <v>5</v>
      </c>
      <c r="Z13" s="87">
        <v>2.9208695338909831</v>
      </c>
      <c r="AA13" s="88">
        <v>1.3610453810901493</v>
      </c>
      <c r="AB13" s="87">
        <v>-0.66253983974456787</v>
      </c>
      <c r="AC13" s="88">
        <v>2.0029830932617188</v>
      </c>
      <c r="AD13" s="87" t="s">
        <v>5</v>
      </c>
      <c r="AE13" s="210" t="s">
        <v>5</v>
      </c>
    </row>
    <row r="14" spans="1:35">
      <c r="A14" s="209" t="s">
        <v>266</v>
      </c>
      <c r="B14" s="87">
        <v>2.9620996693644339</v>
      </c>
      <c r="C14" s="88">
        <v>1.5957118016418932</v>
      </c>
      <c r="D14" s="87">
        <v>1.3635103690800541</v>
      </c>
      <c r="E14" s="88">
        <v>1.0301559248967189</v>
      </c>
      <c r="F14" s="87">
        <v>8.3006922381375858</v>
      </c>
      <c r="G14" s="88">
        <v>2.4740523466874693</v>
      </c>
      <c r="H14" s="87">
        <v>5.338592529296875</v>
      </c>
      <c r="I14" s="88">
        <v>2.9440162181854248</v>
      </c>
      <c r="J14" s="87">
        <v>6.9371819496154785</v>
      </c>
      <c r="K14" s="88">
        <v>2.6799545288085938</v>
      </c>
      <c r="L14" s="87">
        <v>1.0442943993268901</v>
      </c>
      <c r="M14" s="88">
        <v>0.76248312725107992</v>
      </c>
      <c r="N14" s="87">
        <v>0.5189322623145709</v>
      </c>
      <c r="O14" s="88">
        <v>0.51915358376439713</v>
      </c>
      <c r="P14" s="87">
        <v>0</v>
      </c>
      <c r="Q14" s="88">
        <v>0</v>
      </c>
      <c r="R14" s="87">
        <v>-1.0442943572998047</v>
      </c>
      <c r="S14" s="88">
        <v>0.76248311996459961</v>
      </c>
      <c r="T14" s="87">
        <v>-0.5189322829246521</v>
      </c>
      <c r="U14" s="88">
        <v>0.51915359497070312</v>
      </c>
      <c r="V14" s="87">
        <v>1.7775313513548121</v>
      </c>
      <c r="W14" s="88">
        <v>0.89260244133681232</v>
      </c>
      <c r="X14" s="87">
        <v>1.1149143472690359</v>
      </c>
      <c r="Y14" s="88">
        <v>0.92847818200877363</v>
      </c>
      <c r="Z14" s="87">
        <v>2.7705887859443479</v>
      </c>
      <c r="AA14" s="88">
        <v>1.8115837862564441</v>
      </c>
      <c r="AB14" s="87">
        <v>0.99305742979049683</v>
      </c>
      <c r="AC14" s="88">
        <v>2.0195481777191162</v>
      </c>
      <c r="AD14" s="87">
        <v>1.6556744575500488</v>
      </c>
      <c r="AE14" s="210">
        <v>2.0356590747833252</v>
      </c>
    </row>
    <row r="15" spans="1:35">
      <c r="A15" s="211" t="s">
        <v>41</v>
      </c>
      <c r="B15" s="90">
        <v>3.4780646926158578</v>
      </c>
      <c r="C15" s="91">
        <v>1.0518842883215316</v>
      </c>
      <c r="D15" s="90">
        <v>2.1741976278011519</v>
      </c>
      <c r="E15" s="91">
        <v>0.66676142653595316</v>
      </c>
      <c r="F15" s="90">
        <v>2.6364973548539812</v>
      </c>
      <c r="G15" s="91">
        <v>1.420912994591027</v>
      </c>
      <c r="H15" s="90">
        <v>-0.84156733751296997</v>
      </c>
      <c r="I15" s="91">
        <v>1.7678954601287842</v>
      </c>
      <c r="J15" s="90">
        <v>0.46229973435401917</v>
      </c>
      <c r="K15" s="91">
        <v>1.5695745944976807</v>
      </c>
      <c r="L15" s="90">
        <v>15.10411907171345</v>
      </c>
      <c r="M15" s="91">
        <v>4.9437368906715768</v>
      </c>
      <c r="N15" s="90">
        <v>9.8002853514397525</v>
      </c>
      <c r="O15" s="91">
        <v>2.2972107864940776</v>
      </c>
      <c r="P15" s="90">
        <v>0.2779427417679966</v>
      </c>
      <c r="Q15" s="91">
        <v>0.19726314843086584</v>
      </c>
      <c r="R15" s="90">
        <v>-14.826176643371582</v>
      </c>
      <c r="S15" s="91">
        <v>4.9476709365844727</v>
      </c>
      <c r="T15" s="90">
        <v>-9.5223426818847656</v>
      </c>
      <c r="U15" s="91">
        <v>2.3056647777557373</v>
      </c>
      <c r="V15" s="90">
        <v>13.029102485185261</v>
      </c>
      <c r="W15" s="91">
        <v>5.817136836563412</v>
      </c>
      <c r="X15" s="90">
        <v>10.022321819227059</v>
      </c>
      <c r="Y15" s="91">
        <v>2.7196857624101325</v>
      </c>
      <c r="Z15" s="90">
        <v>4.6259511104980202</v>
      </c>
      <c r="AA15" s="91">
        <v>1.9186005690614085</v>
      </c>
      <c r="AB15" s="90">
        <v>-8.4031515121459961</v>
      </c>
      <c r="AC15" s="91">
        <v>6.1253662109375</v>
      </c>
      <c r="AD15" s="90">
        <v>-5.3963708877563477</v>
      </c>
      <c r="AE15" s="212">
        <v>3.3283207416534424</v>
      </c>
    </row>
    <row r="16" spans="1:35">
      <c r="A16" s="211" t="s">
        <v>79</v>
      </c>
      <c r="B16" s="90">
        <v>2.8832960019449931</v>
      </c>
      <c r="C16" s="91">
        <v>1.1565747210262689</v>
      </c>
      <c r="D16" s="90">
        <v>9.0108797318462095</v>
      </c>
      <c r="E16" s="91">
        <v>1.5166268546459196</v>
      </c>
      <c r="F16" s="90">
        <v>7.5996993936535793</v>
      </c>
      <c r="G16" s="91">
        <v>2.2136603411286582</v>
      </c>
      <c r="H16" s="90">
        <v>4.7164034843444824</v>
      </c>
      <c r="I16" s="91">
        <v>2.4975903034210205</v>
      </c>
      <c r="J16" s="90">
        <v>-1.4111803770065308</v>
      </c>
      <c r="K16" s="91">
        <v>2.6833653450012207</v>
      </c>
      <c r="L16" s="90">
        <v>6.9641497744304868</v>
      </c>
      <c r="M16" s="91">
        <v>1.5643107758742758</v>
      </c>
      <c r="N16" s="90">
        <v>4.4376381045660489</v>
      </c>
      <c r="O16" s="91">
        <v>0.78468273213831763</v>
      </c>
      <c r="P16" s="90">
        <v>6.8990747406511579</v>
      </c>
      <c r="Q16" s="91">
        <v>2.1306344544840043</v>
      </c>
      <c r="R16" s="90">
        <v>-6.5075032413005829E-2</v>
      </c>
      <c r="S16" s="91">
        <v>2.6432311534881592</v>
      </c>
      <c r="T16" s="90">
        <v>2.4614367485046387</v>
      </c>
      <c r="U16" s="91">
        <v>2.2705352306365967</v>
      </c>
      <c r="V16" s="90">
        <v>27.545596488268789</v>
      </c>
      <c r="W16" s="91">
        <v>3.2196329092405493</v>
      </c>
      <c r="X16" s="90">
        <v>15.14935650146273</v>
      </c>
      <c r="Y16" s="91">
        <v>1.6841889238241492</v>
      </c>
      <c r="Z16" s="90">
        <v>20.211616033312861</v>
      </c>
      <c r="AA16" s="91">
        <v>3.9547633186981939</v>
      </c>
      <c r="AB16" s="90">
        <v>-7.3339805603027344</v>
      </c>
      <c r="AC16" s="91">
        <v>5.0996265411376953</v>
      </c>
      <c r="AD16" s="90">
        <v>5.0622596740722656</v>
      </c>
      <c r="AE16" s="212">
        <v>4.2984466552734375</v>
      </c>
      <c r="AF16" s="119"/>
      <c r="AG16" s="119"/>
      <c r="AH16" s="119"/>
      <c r="AI16" s="119"/>
    </row>
    <row r="17" spans="1:35">
      <c r="A17" s="209" t="s">
        <v>31</v>
      </c>
      <c r="B17" s="87" t="s">
        <v>5</v>
      </c>
      <c r="C17" s="88" t="s">
        <v>5</v>
      </c>
      <c r="D17" s="87">
        <v>5.1020408163265314</v>
      </c>
      <c r="E17" s="88">
        <v>2.2817133111192764</v>
      </c>
      <c r="F17" s="87">
        <v>1.010101010103051</v>
      </c>
      <c r="G17" s="88">
        <v>1.0101010100935015</v>
      </c>
      <c r="H17" s="87" t="s">
        <v>5</v>
      </c>
      <c r="I17" s="88" t="s">
        <v>5</v>
      </c>
      <c r="J17" s="87">
        <v>-4.0919399261474609</v>
      </c>
      <c r="K17" s="88">
        <v>2.4952995777130127</v>
      </c>
      <c r="L17" s="87" t="s">
        <v>5</v>
      </c>
      <c r="M17" s="88" t="s">
        <v>5</v>
      </c>
      <c r="N17" s="87">
        <v>6.1224489795918364</v>
      </c>
      <c r="O17" s="88">
        <v>2.4994917005196609</v>
      </c>
      <c r="P17" s="87">
        <v>1.627384960710359</v>
      </c>
      <c r="Q17" s="88">
        <v>1.627384960696993</v>
      </c>
      <c r="R17" s="87" t="s">
        <v>5</v>
      </c>
      <c r="S17" s="88" t="s">
        <v>5</v>
      </c>
      <c r="T17" s="87">
        <v>-4.4950637817382812</v>
      </c>
      <c r="U17" s="88">
        <v>2.9825894832611084</v>
      </c>
      <c r="V17" s="87" t="s">
        <v>5</v>
      </c>
      <c r="W17" s="88" t="s">
        <v>5</v>
      </c>
      <c r="X17" s="87">
        <v>9.1836734693877542</v>
      </c>
      <c r="Y17" s="88">
        <v>3.0612396412972971</v>
      </c>
      <c r="Z17" s="87">
        <v>2.63748597081341</v>
      </c>
      <c r="AA17" s="88">
        <v>1.9153813878432557</v>
      </c>
      <c r="AB17" s="87" t="s">
        <v>5</v>
      </c>
      <c r="AC17" s="88" t="s">
        <v>5</v>
      </c>
      <c r="AD17" s="87">
        <v>-6.5461874008178711</v>
      </c>
      <c r="AE17" s="210">
        <v>3.6110765933990479</v>
      </c>
      <c r="AF17" s="119"/>
      <c r="AG17" s="119"/>
      <c r="AH17" s="119"/>
      <c r="AI17" s="119"/>
    </row>
    <row r="18" spans="1:35">
      <c r="A18" s="209" t="s">
        <v>43</v>
      </c>
      <c r="B18" s="87" t="s">
        <v>5</v>
      </c>
      <c r="C18" s="88" t="s">
        <v>5</v>
      </c>
      <c r="D18" s="87">
        <v>4.2175283100177019</v>
      </c>
      <c r="E18" s="88">
        <v>1.5141955315696227</v>
      </c>
      <c r="F18" s="87">
        <v>2.99339594537315</v>
      </c>
      <c r="G18" s="88">
        <v>1.0986400594209733</v>
      </c>
      <c r="H18" s="87" t="s">
        <v>5</v>
      </c>
      <c r="I18" s="88" t="s">
        <v>5</v>
      </c>
      <c r="J18" s="87">
        <v>-1.2241324186325073</v>
      </c>
      <c r="K18" s="88">
        <v>1.8707747459411621</v>
      </c>
      <c r="L18" s="87" t="s">
        <v>5</v>
      </c>
      <c r="M18" s="88" t="s">
        <v>5</v>
      </c>
      <c r="N18" s="87">
        <v>2.7932198621095852</v>
      </c>
      <c r="O18" s="88">
        <v>1.1710740418725123</v>
      </c>
      <c r="P18" s="87">
        <v>0</v>
      </c>
      <c r="Q18" s="88">
        <v>0</v>
      </c>
      <c r="R18" s="87" t="s">
        <v>5</v>
      </c>
      <c r="S18" s="88" t="s">
        <v>5</v>
      </c>
      <c r="T18" s="87">
        <v>-2.7932198047637939</v>
      </c>
      <c r="U18" s="88">
        <v>1.1710740327835083</v>
      </c>
      <c r="V18" s="87" t="s">
        <v>5</v>
      </c>
      <c r="W18" s="88" t="s">
        <v>5</v>
      </c>
      <c r="X18" s="87">
        <v>4.6318249182615192</v>
      </c>
      <c r="Y18" s="88">
        <v>1.5480251191429497</v>
      </c>
      <c r="Z18" s="87">
        <v>0.59707120022798976</v>
      </c>
      <c r="AA18" s="88">
        <v>0.5975731587575257</v>
      </c>
      <c r="AB18" s="87" t="s">
        <v>5</v>
      </c>
      <c r="AC18" s="88" t="s">
        <v>5</v>
      </c>
      <c r="AD18" s="87">
        <v>-4.0347537994384766</v>
      </c>
      <c r="AE18" s="210">
        <v>1.6593599319458008</v>
      </c>
      <c r="AF18" s="119"/>
      <c r="AG18" s="119"/>
      <c r="AH18" s="119"/>
      <c r="AI18" s="119"/>
    </row>
    <row r="19" spans="1:35">
      <c r="A19" s="211" t="s">
        <v>78</v>
      </c>
      <c r="B19" s="90" t="s">
        <v>5</v>
      </c>
      <c r="C19" s="91" t="s">
        <v>5</v>
      </c>
      <c r="D19" s="90">
        <v>17.368714264503581</v>
      </c>
      <c r="E19" s="91">
        <v>3.132009064109198</v>
      </c>
      <c r="F19" s="90">
        <v>4.9239581692099206</v>
      </c>
      <c r="G19" s="91">
        <v>1.7815996252390289</v>
      </c>
      <c r="H19" s="90" t="s">
        <v>5</v>
      </c>
      <c r="I19" s="91" t="s">
        <v>5</v>
      </c>
      <c r="J19" s="90">
        <v>-12.444756507873535</v>
      </c>
      <c r="K19" s="91">
        <v>3.6032731533050537</v>
      </c>
      <c r="L19" s="90" t="s">
        <v>5</v>
      </c>
      <c r="M19" s="91" t="s">
        <v>5</v>
      </c>
      <c r="N19" s="90">
        <v>2.3134160844191118</v>
      </c>
      <c r="O19" s="91">
        <v>1.3246397286636327</v>
      </c>
      <c r="P19" s="90">
        <v>1.898524825254978</v>
      </c>
      <c r="Q19" s="91">
        <v>1.097366125098814</v>
      </c>
      <c r="R19" s="90" t="s">
        <v>5</v>
      </c>
      <c r="S19" s="91" t="s">
        <v>5</v>
      </c>
      <c r="T19" s="90">
        <v>-0.41489127278327942</v>
      </c>
      <c r="U19" s="91">
        <v>1.7201403379440308</v>
      </c>
      <c r="V19" s="90" t="s">
        <v>5</v>
      </c>
      <c r="W19" s="91" t="s">
        <v>5</v>
      </c>
      <c r="X19" s="90">
        <v>7.2210607905535449</v>
      </c>
      <c r="Y19" s="91">
        <v>2.1978018853888224</v>
      </c>
      <c r="Z19" s="90">
        <v>1.2563027642926949</v>
      </c>
      <c r="AA19" s="91">
        <v>0.88946442533824188</v>
      </c>
      <c r="AB19" s="90" t="s">
        <v>5</v>
      </c>
      <c r="AC19" s="91" t="s">
        <v>5</v>
      </c>
      <c r="AD19" s="90">
        <v>-5.9647579193115234</v>
      </c>
      <c r="AE19" s="212">
        <v>2.3709659576416016</v>
      </c>
      <c r="AF19" s="119"/>
      <c r="AG19" s="119"/>
      <c r="AH19" s="119"/>
      <c r="AI19" s="119"/>
    </row>
    <row r="20" spans="1:35">
      <c r="A20" s="209" t="s">
        <v>47</v>
      </c>
      <c r="B20" s="87">
        <v>13.55091973997402</v>
      </c>
      <c r="C20" s="88">
        <v>6.5087106129747854</v>
      </c>
      <c r="D20" s="87">
        <v>0</v>
      </c>
      <c r="E20" s="88">
        <v>0</v>
      </c>
      <c r="F20" s="87">
        <v>1.289034091553227</v>
      </c>
      <c r="G20" s="88">
        <v>1.2929599846788451</v>
      </c>
      <c r="H20" s="87">
        <v>-12.261885643005371</v>
      </c>
      <c r="I20" s="88">
        <v>6.6358919143676758</v>
      </c>
      <c r="J20" s="87">
        <v>1.2890341281890869</v>
      </c>
      <c r="K20" s="88">
        <v>1.2929599285125732</v>
      </c>
      <c r="L20" s="87">
        <v>3.9392466214987598</v>
      </c>
      <c r="M20" s="88">
        <v>1.7386057258664149</v>
      </c>
      <c r="N20" s="87">
        <v>0.80475980976228467</v>
      </c>
      <c r="O20" s="88">
        <v>0.80548058242990561</v>
      </c>
      <c r="P20" s="87">
        <v>2.5106291587917471</v>
      </c>
      <c r="Q20" s="88">
        <v>1.3402496111731395</v>
      </c>
      <c r="R20" s="87">
        <v>-1.4286174774169922</v>
      </c>
      <c r="S20" s="88">
        <v>2.1952264308929443</v>
      </c>
      <c r="T20" s="87">
        <v>1.7058693170547485</v>
      </c>
      <c r="U20" s="88">
        <v>1.563671350479126</v>
      </c>
      <c r="V20" s="87">
        <v>4.7031766724825026</v>
      </c>
      <c r="W20" s="88">
        <v>1.9011516685369121</v>
      </c>
      <c r="X20" s="87">
        <v>2.433866206338855</v>
      </c>
      <c r="Y20" s="88">
        <v>1.4037419078951419</v>
      </c>
      <c r="Z20" s="87">
        <v>1.131846987408955</v>
      </c>
      <c r="AA20" s="88">
        <v>0.87203746902273094</v>
      </c>
      <c r="AB20" s="87">
        <v>-3.5713295936584473</v>
      </c>
      <c r="AC20" s="88">
        <v>2.0916087627410889</v>
      </c>
      <c r="AD20" s="87">
        <v>-1.3020192384719849</v>
      </c>
      <c r="AE20" s="210">
        <v>1.6525558233261108</v>
      </c>
      <c r="AF20" s="119"/>
      <c r="AG20" s="119"/>
      <c r="AH20" s="119"/>
      <c r="AI20" s="119"/>
    </row>
    <row r="21" spans="1:35">
      <c r="A21" s="209" t="s">
        <v>36</v>
      </c>
      <c r="B21" s="87">
        <v>18.69195909958691</v>
      </c>
      <c r="C21" s="88">
        <v>3.1780217458368432</v>
      </c>
      <c r="D21" s="87">
        <v>5.6442623777762471</v>
      </c>
      <c r="E21" s="88">
        <v>1.7751648319973587</v>
      </c>
      <c r="F21" s="87">
        <v>6.2032723131023166</v>
      </c>
      <c r="G21" s="88">
        <v>1.7929486445236105</v>
      </c>
      <c r="H21" s="87">
        <v>-12.488686561584473</v>
      </c>
      <c r="I21" s="88">
        <v>3.6489021778106689</v>
      </c>
      <c r="J21" s="87">
        <v>0.55900990962982178</v>
      </c>
      <c r="K21" s="88">
        <v>2.5230686664581299</v>
      </c>
      <c r="L21" s="87">
        <v>5.9905218546334273</v>
      </c>
      <c r="M21" s="88">
        <v>1.7514325562950834</v>
      </c>
      <c r="N21" s="87">
        <v>8.7301754974250336</v>
      </c>
      <c r="O21" s="88">
        <v>1.957095012385637</v>
      </c>
      <c r="P21" s="87">
        <v>1.0691259283390531</v>
      </c>
      <c r="Q21" s="88">
        <v>0.75642973251083434</v>
      </c>
      <c r="R21" s="87">
        <v>-4.9213957786560059</v>
      </c>
      <c r="S21" s="88">
        <v>1.9078003168106079</v>
      </c>
      <c r="T21" s="87">
        <v>-7.6610493659973145</v>
      </c>
      <c r="U21" s="88">
        <v>2.0981912612915039</v>
      </c>
      <c r="V21" s="87">
        <v>8.9062655736708098</v>
      </c>
      <c r="W21" s="88">
        <v>2.5660574158733382</v>
      </c>
      <c r="X21" s="87">
        <v>4.1195351952383854</v>
      </c>
      <c r="Y21" s="88">
        <v>1.45689279964947</v>
      </c>
      <c r="Z21" s="87">
        <v>0.54680486411234019</v>
      </c>
      <c r="AA21" s="88">
        <v>0.54687097578573773</v>
      </c>
      <c r="AB21" s="87">
        <v>-8.3594608306884766</v>
      </c>
      <c r="AC21" s="88">
        <v>2.6236841678619385</v>
      </c>
      <c r="AD21" s="87">
        <v>-3.5727303028106689</v>
      </c>
      <c r="AE21" s="210">
        <v>1.5561505556106567</v>
      </c>
      <c r="AF21" s="119"/>
      <c r="AG21" s="119"/>
      <c r="AH21" s="119"/>
      <c r="AI21" s="119"/>
    </row>
    <row r="22" spans="1:35">
      <c r="A22" s="209" t="s">
        <v>53</v>
      </c>
      <c r="B22" s="87" t="s">
        <v>5</v>
      </c>
      <c r="C22" s="88" t="s">
        <v>5</v>
      </c>
      <c r="D22" s="87">
        <v>1.2092796572837641</v>
      </c>
      <c r="E22" s="88">
        <v>0.85508969022399217</v>
      </c>
      <c r="F22" s="87">
        <v>1.2599694382577289</v>
      </c>
      <c r="G22" s="88">
        <v>0.89099763655269493</v>
      </c>
      <c r="H22" s="87" t="s">
        <v>5</v>
      </c>
      <c r="I22" s="88" t="s">
        <v>5</v>
      </c>
      <c r="J22" s="87">
        <v>5.0689779222011566E-2</v>
      </c>
      <c r="K22" s="88">
        <v>1.2349312305450439</v>
      </c>
      <c r="L22" s="87" t="s">
        <v>5</v>
      </c>
      <c r="M22" s="88" t="s">
        <v>5</v>
      </c>
      <c r="N22" s="87">
        <v>2.0770576800754941</v>
      </c>
      <c r="O22" s="88">
        <v>1.2060404153337974</v>
      </c>
      <c r="P22" s="87">
        <v>1.221015525668679</v>
      </c>
      <c r="Q22" s="88">
        <v>0.86369217046924629</v>
      </c>
      <c r="R22" s="87" t="s">
        <v>5</v>
      </c>
      <c r="S22" s="88" t="s">
        <v>5</v>
      </c>
      <c r="T22" s="87">
        <v>-0.85604214668273926</v>
      </c>
      <c r="U22" s="88">
        <v>1.4834074974060059</v>
      </c>
      <c r="V22" s="87" t="s">
        <v>5</v>
      </c>
      <c r="W22" s="88" t="s">
        <v>5</v>
      </c>
      <c r="X22" s="87">
        <v>3.2319741194610758</v>
      </c>
      <c r="Y22" s="88">
        <v>1.4550947945125272</v>
      </c>
      <c r="Z22" s="87">
        <v>1.1840675624470369</v>
      </c>
      <c r="AA22" s="88">
        <v>0.83726220279243735</v>
      </c>
      <c r="AB22" s="87" t="s">
        <v>5</v>
      </c>
      <c r="AC22" s="88" t="s">
        <v>5</v>
      </c>
      <c r="AD22" s="87">
        <v>-2.0479066371917725</v>
      </c>
      <c r="AE22" s="210">
        <v>1.6787819862365723</v>
      </c>
      <c r="AF22" s="119"/>
      <c r="AG22" s="119"/>
      <c r="AH22" s="119"/>
      <c r="AI22" s="119"/>
    </row>
    <row r="23" spans="1:35">
      <c r="A23" s="209" t="s">
        <v>71</v>
      </c>
      <c r="B23" s="87" t="s">
        <v>5</v>
      </c>
      <c r="C23" s="88" t="s">
        <v>5</v>
      </c>
      <c r="D23" s="87">
        <v>3.0014868724297949</v>
      </c>
      <c r="E23" s="88">
        <v>1.1711578484430096</v>
      </c>
      <c r="F23" s="87">
        <v>7.4546790275129862</v>
      </c>
      <c r="G23" s="88">
        <v>2.2398829959628781</v>
      </c>
      <c r="H23" s="87" t="s">
        <v>5</v>
      </c>
      <c r="I23" s="88" t="s">
        <v>5</v>
      </c>
      <c r="J23" s="87">
        <v>4.4531922340393066</v>
      </c>
      <c r="K23" s="88">
        <v>2.5275850296020508</v>
      </c>
      <c r="L23" s="87" t="s">
        <v>5</v>
      </c>
      <c r="M23" s="88" t="s">
        <v>5</v>
      </c>
      <c r="N23" s="87">
        <v>1.036853598625723</v>
      </c>
      <c r="O23" s="88">
        <v>0.61545616243372336</v>
      </c>
      <c r="P23" s="87">
        <v>1.034954592041841</v>
      </c>
      <c r="Q23" s="88">
        <v>0.73783329841953893</v>
      </c>
      <c r="R23" s="87" t="s">
        <v>5</v>
      </c>
      <c r="S23" s="88" t="s">
        <v>5</v>
      </c>
      <c r="T23" s="87">
        <v>-1.8990065436810255E-3</v>
      </c>
      <c r="U23" s="88">
        <v>0.96082478761672974</v>
      </c>
      <c r="V23" s="87" t="s">
        <v>5</v>
      </c>
      <c r="W23" s="88" t="s">
        <v>5</v>
      </c>
      <c r="X23" s="87">
        <v>2.2926809530980399</v>
      </c>
      <c r="Y23" s="88">
        <v>0.9949780761978253</v>
      </c>
      <c r="Z23" s="87">
        <v>0.34702640817503838</v>
      </c>
      <c r="AA23" s="88">
        <v>0.34707233963073053</v>
      </c>
      <c r="AB23" s="87" t="s">
        <v>5</v>
      </c>
      <c r="AC23" s="88" t="s">
        <v>5</v>
      </c>
      <c r="AD23" s="87">
        <v>-1.9456545114517212</v>
      </c>
      <c r="AE23" s="210">
        <v>1.0537744760513306</v>
      </c>
      <c r="AF23" s="119"/>
      <c r="AG23" s="119"/>
      <c r="AH23" s="119"/>
      <c r="AI23" s="119"/>
    </row>
    <row r="24" spans="1:35">
      <c r="A24" s="209" t="s">
        <v>39</v>
      </c>
      <c r="B24" s="87" t="s">
        <v>5</v>
      </c>
      <c r="C24" s="88" t="s">
        <v>5</v>
      </c>
      <c r="D24" s="87">
        <v>16.158347289915952</v>
      </c>
      <c r="E24" s="88">
        <v>2.6581081253030838</v>
      </c>
      <c r="F24" s="87">
        <v>0.66538845049671347</v>
      </c>
      <c r="G24" s="88">
        <v>0.66545295135809368</v>
      </c>
      <c r="H24" s="87" t="s">
        <v>5</v>
      </c>
      <c r="I24" s="88" t="s">
        <v>5</v>
      </c>
      <c r="J24" s="87">
        <v>-15.492959022521973</v>
      </c>
      <c r="K24" s="88">
        <v>2.7401399612426758</v>
      </c>
      <c r="L24" s="87" t="s">
        <v>5</v>
      </c>
      <c r="M24" s="88" t="s">
        <v>5</v>
      </c>
      <c r="N24" s="87">
        <v>15.66392893684754</v>
      </c>
      <c r="O24" s="88">
        <v>2.6397970767522589</v>
      </c>
      <c r="P24" s="87">
        <v>4.4090052239953703</v>
      </c>
      <c r="Q24" s="88">
        <v>1.7837667532482193</v>
      </c>
      <c r="R24" s="87" t="s">
        <v>5</v>
      </c>
      <c r="S24" s="88" t="s">
        <v>5</v>
      </c>
      <c r="T24" s="87">
        <v>-11.254923820495605</v>
      </c>
      <c r="U24" s="88">
        <v>3.1859617233276367</v>
      </c>
      <c r="V24" s="87" t="s">
        <v>5</v>
      </c>
      <c r="W24" s="88" t="s">
        <v>5</v>
      </c>
      <c r="X24" s="87">
        <v>14.30645513555031</v>
      </c>
      <c r="Y24" s="88">
        <v>2.7920208194195038</v>
      </c>
      <c r="Z24" s="87">
        <v>4.2808478993232528</v>
      </c>
      <c r="AA24" s="88">
        <v>1.7890907095549977</v>
      </c>
      <c r="AB24" s="87" t="s">
        <v>5</v>
      </c>
      <c r="AC24" s="88" t="s">
        <v>5</v>
      </c>
      <c r="AD24" s="87">
        <v>-10.025607109069824</v>
      </c>
      <c r="AE24" s="210">
        <v>3.3160557746887207</v>
      </c>
      <c r="AF24" s="119"/>
      <c r="AG24" s="119"/>
      <c r="AH24" s="119"/>
      <c r="AI24" s="119"/>
    </row>
    <row r="25" spans="1:35">
      <c r="A25" s="209" t="s">
        <v>44</v>
      </c>
      <c r="B25" s="87" t="s">
        <v>5</v>
      </c>
      <c r="C25" s="88" t="s">
        <v>5</v>
      </c>
      <c r="D25" s="87">
        <v>1.6641640769014561</v>
      </c>
      <c r="E25" s="88">
        <v>0.90589498661886914</v>
      </c>
      <c r="F25" s="87">
        <v>1.408388054150405</v>
      </c>
      <c r="G25" s="88">
        <v>0.85670256293416114</v>
      </c>
      <c r="H25" s="87" t="s">
        <v>5</v>
      </c>
      <c r="I25" s="88" t="s">
        <v>5</v>
      </c>
      <c r="J25" s="87">
        <v>-0.25577601790428162</v>
      </c>
      <c r="K25" s="88">
        <v>1.2468299865722656</v>
      </c>
      <c r="L25" s="87" t="s">
        <v>5</v>
      </c>
      <c r="M25" s="88" t="s">
        <v>5</v>
      </c>
      <c r="N25" s="87">
        <v>0.75778028549859033</v>
      </c>
      <c r="O25" s="88">
        <v>0.55073950102710945</v>
      </c>
      <c r="P25" s="87">
        <v>3.413894011105842</v>
      </c>
      <c r="Q25" s="88">
        <v>2.9072649866577298</v>
      </c>
      <c r="R25" s="87" t="s">
        <v>5</v>
      </c>
      <c r="S25" s="88" t="s">
        <v>5</v>
      </c>
      <c r="T25" s="87">
        <v>2.6561136245727539</v>
      </c>
      <c r="U25" s="88">
        <v>2.9589700698852539</v>
      </c>
      <c r="V25" s="87" t="s">
        <v>5</v>
      </c>
      <c r="W25" s="88" t="s">
        <v>5</v>
      </c>
      <c r="X25" s="87">
        <v>4.4217909755015112</v>
      </c>
      <c r="Y25" s="88">
        <v>1.6382689755297981</v>
      </c>
      <c r="Z25" s="87">
        <v>2.3107642334685208</v>
      </c>
      <c r="AA25" s="88">
        <v>1.1960665673531248</v>
      </c>
      <c r="AB25" s="87" t="s">
        <v>5</v>
      </c>
      <c r="AC25" s="88" t="s">
        <v>5</v>
      </c>
      <c r="AD25" s="87">
        <v>-2.1110267639160156</v>
      </c>
      <c r="AE25" s="210">
        <v>2.0284230709075928</v>
      </c>
      <c r="AF25" s="119"/>
      <c r="AG25" s="119"/>
      <c r="AH25" s="119"/>
      <c r="AI25" s="119"/>
    </row>
    <row r="26" spans="1:35">
      <c r="A26" s="209" t="s">
        <v>72</v>
      </c>
      <c r="B26" s="87">
        <v>9.0289054887950631</v>
      </c>
      <c r="C26" s="88">
        <v>2.7800733766657282</v>
      </c>
      <c r="D26" s="87">
        <v>1.9047619047619051</v>
      </c>
      <c r="E26" s="88">
        <v>1.3515081354579912</v>
      </c>
      <c r="F26" s="87">
        <v>1.075268817204301</v>
      </c>
      <c r="G26" s="88">
        <v>1.0757087216575858</v>
      </c>
      <c r="H26" s="87">
        <v>-7.953636646270752</v>
      </c>
      <c r="I26" s="88">
        <v>2.9809322357177734</v>
      </c>
      <c r="J26" s="87">
        <v>-0.82949310541152954</v>
      </c>
      <c r="K26" s="88">
        <v>1.7273458242416382</v>
      </c>
      <c r="L26" s="87">
        <v>0</v>
      </c>
      <c r="M26" s="88">
        <v>0</v>
      </c>
      <c r="N26" s="87">
        <v>0.96153846153846156</v>
      </c>
      <c r="O26" s="88">
        <v>0.95368187610120059</v>
      </c>
      <c r="P26" s="87">
        <v>0</v>
      </c>
      <c r="Q26" s="88">
        <v>0</v>
      </c>
      <c r="R26" s="87">
        <v>0</v>
      </c>
      <c r="S26" s="88">
        <v>0</v>
      </c>
      <c r="T26" s="87">
        <v>-0.96153843402862549</v>
      </c>
      <c r="U26" s="88">
        <v>0.95368188619613647</v>
      </c>
      <c r="V26" s="87">
        <v>6.7716791165962977</v>
      </c>
      <c r="W26" s="88">
        <v>2.7127573461799828</v>
      </c>
      <c r="X26" s="87">
        <v>6.666666666666667</v>
      </c>
      <c r="Y26" s="88">
        <v>2.6325900218320739</v>
      </c>
      <c r="Z26" s="87">
        <v>1.0869565217391299</v>
      </c>
      <c r="AA26" s="88">
        <v>1.0875218812616501</v>
      </c>
      <c r="AB26" s="87">
        <v>-5.6847224235534668</v>
      </c>
      <c r="AC26" s="88">
        <v>2.9226284027099609</v>
      </c>
      <c r="AD26" s="87">
        <v>-5.5797100067138672</v>
      </c>
      <c r="AE26" s="210">
        <v>2.8483738899230957</v>
      </c>
      <c r="AF26" s="119"/>
      <c r="AG26" s="119"/>
      <c r="AH26" s="119"/>
      <c r="AI26" s="119"/>
    </row>
    <row r="27" spans="1:35">
      <c r="A27" s="209" t="s">
        <v>59</v>
      </c>
      <c r="B27" s="87">
        <v>12.298249811503331</v>
      </c>
      <c r="C27" s="88">
        <v>2.6718141221487288</v>
      </c>
      <c r="D27" s="87">
        <v>4.2209833203975933</v>
      </c>
      <c r="E27" s="88">
        <v>2.0149910753365097</v>
      </c>
      <c r="F27" s="87">
        <v>6.934347267358036</v>
      </c>
      <c r="G27" s="88">
        <v>2.187021517887318</v>
      </c>
      <c r="H27" s="87">
        <v>-5.3639025688171387</v>
      </c>
      <c r="I27" s="88">
        <v>3.4527747631072998</v>
      </c>
      <c r="J27" s="87">
        <v>2.7133638858795166</v>
      </c>
      <c r="K27" s="88">
        <v>2.9737606048583984</v>
      </c>
      <c r="L27" s="87">
        <v>7.1614745456967928</v>
      </c>
      <c r="M27" s="88">
        <v>1.2011183732499646</v>
      </c>
      <c r="N27" s="87">
        <v>13.318490877038659</v>
      </c>
      <c r="O27" s="88">
        <v>2.5637132366745279</v>
      </c>
      <c r="P27" s="87">
        <v>4.6977759598278324</v>
      </c>
      <c r="Q27" s="88">
        <v>1.8798091345507912</v>
      </c>
      <c r="R27" s="87">
        <v>-2.4636986255645752</v>
      </c>
      <c r="S27" s="88">
        <v>2.2307772636413574</v>
      </c>
      <c r="T27" s="87">
        <v>-8.6207151412963867</v>
      </c>
      <c r="U27" s="88">
        <v>3.1790421009063721</v>
      </c>
      <c r="V27" s="87">
        <v>5.7656627903694329</v>
      </c>
      <c r="W27" s="88">
        <v>1.2391244924662708</v>
      </c>
      <c r="X27" s="87">
        <v>9.8657569660223459</v>
      </c>
      <c r="Y27" s="88">
        <v>2.4566197509380072</v>
      </c>
      <c r="Z27" s="87">
        <v>11.715918666670429</v>
      </c>
      <c r="AA27" s="88">
        <v>2.229863365646346</v>
      </c>
      <c r="AB27" s="87">
        <v>5.9502558708190918</v>
      </c>
      <c r="AC27" s="88">
        <v>2.5510232448577881</v>
      </c>
      <c r="AD27" s="87">
        <v>1.8501616716384888</v>
      </c>
      <c r="AE27" s="210">
        <v>3.317720890045166</v>
      </c>
      <c r="AF27" s="119"/>
      <c r="AG27" s="119"/>
      <c r="AH27" s="119"/>
      <c r="AI27" s="119"/>
    </row>
    <row r="28" spans="1:35">
      <c r="A28" s="209" t="s">
        <v>70</v>
      </c>
      <c r="B28" s="87" t="s">
        <v>5</v>
      </c>
      <c r="C28" s="88" t="s">
        <v>5</v>
      </c>
      <c r="D28" s="87">
        <v>22.060191014294951</v>
      </c>
      <c r="E28" s="88">
        <v>7.154945026225346</v>
      </c>
      <c r="F28" s="87">
        <v>18.02860335393256</v>
      </c>
      <c r="G28" s="88">
        <v>3.1000550413995045</v>
      </c>
      <c r="H28" s="87" t="s">
        <v>5</v>
      </c>
      <c r="I28" s="88" t="s">
        <v>5</v>
      </c>
      <c r="J28" s="87">
        <v>-4.0315876007080078</v>
      </c>
      <c r="K28" s="88">
        <v>7.7976651191711426</v>
      </c>
      <c r="L28" s="87" t="s">
        <v>5</v>
      </c>
      <c r="M28" s="88" t="s">
        <v>5</v>
      </c>
      <c r="N28" s="87">
        <v>9.3658252048538788</v>
      </c>
      <c r="O28" s="88">
        <v>5.5142135983691576</v>
      </c>
      <c r="P28" s="87">
        <v>1.285647013742466</v>
      </c>
      <c r="Q28" s="88">
        <v>0.58639608881587435</v>
      </c>
      <c r="R28" s="87" t="s">
        <v>5</v>
      </c>
      <c r="S28" s="88" t="s">
        <v>5</v>
      </c>
      <c r="T28" s="87">
        <v>-8.0801782608032227</v>
      </c>
      <c r="U28" s="88">
        <v>5.5453052520751953</v>
      </c>
      <c r="V28" s="87" t="s">
        <v>5</v>
      </c>
      <c r="W28" s="88" t="s">
        <v>5</v>
      </c>
      <c r="X28" s="87">
        <v>9.5151607787586698</v>
      </c>
      <c r="Y28" s="88">
        <v>2.4667380488723931</v>
      </c>
      <c r="Z28" s="87">
        <v>8.3521203713099688</v>
      </c>
      <c r="AA28" s="88">
        <v>2.4574703794746129</v>
      </c>
      <c r="AB28" s="87" t="s">
        <v>5</v>
      </c>
      <c r="AC28" s="88" t="s">
        <v>5</v>
      </c>
      <c r="AD28" s="87">
        <v>-1.1630403995513916</v>
      </c>
      <c r="AE28" s="210">
        <v>3.4819474220275879</v>
      </c>
      <c r="AF28" s="119"/>
      <c r="AG28" s="119"/>
      <c r="AH28" s="119"/>
      <c r="AI28" s="119"/>
    </row>
    <row r="29" spans="1:35">
      <c r="A29" s="209" t="s">
        <v>56</v>
      </c>
      <c r="B29" s="87" t="s">
        <v>5</v>
      </c>
      <c r="C29" s="88" t="s">
        <v>5</v>
      </c>
      <c r="D29" s="87">
        <v>15.90950189588343</v>
      </c>
      <c r="E29" s="88">
        <v>2.8916895432407861</v>
      </c>
      <c r="F29" s="87">
        <v>10.363296277604849</v>
      </c>
      <c r="G29" s="88">
        <v>2.2982178821604378</v>
      </c>
      <c r="H29" s="87" t="s">
        <v>5</v>
      </c>
      <c r="I29" s="88" t="s">
        <v>5</v>
      </c>
      <c r="J29" s="87">
        <v>-5.5462055206298828</v>
      </c>
      <c r="K29" s="88">
        <v>3.6937344074249268</v>
      </c>
      <c r="L29" s="87" t="s">
        <v>5</v>
      </c>
      <c r="M29" s="88" t="s">
        <v>5</v>
      </c>
      <c r="N29" s="87">
        <v>1.122934346584465</v>
      </c>
      <c r="O29" s="88">
        <v>0.65329242582581348</v>
      </c>
      <c r="P29" s="87">
        <v>0.85279438439439437</v>
      </c>
      <c r="Q29" s="88">
        <v>0.60731937401484926</v>
      </c>
      <c r="R29" s="87" t="s">
        <v>5</v>
      </c>
      <c r="S29" s="88" t="s">
        <v>5</v>
      </c>
      <c r="T29" s="87">
        <v>-0.27013996243476868</v>
      </c>
      <c r="U29" s="88">
        <v>0.89197969436645508</v>
      </c>
      <c r="V29" s="87" t="s">
        <v>5</v>
      </c>
      <c r="W29" s="88" t="s">
        <v>5</v>
      </c>
      <c r="X29" s="87">
        <v>5.761706855180833</v>
      </c>
      <c r="Y29" s="88">
        <v>1.7914397197755612</v>
      </c>
      <c r="Z29" s="87">
        <v>4.7405762998156984</v>
      </c>
      <c r="AA29" s="88">
        <v>1.9865377286943788</v>
      </c>
      <c r="AB29" s="87" t="s">
        <v>5</v>
      </c>
      <c r="AC29" s="88" t="s">
        <v>5</v>
      </c>
      <c r="AD29" s="87">
        <v>-1.0211305618286133</v>
      </c>
      <c r="AE29" s="210">
        <v>2.6749932765960693</v>
      </c>
      <c r="AF29" s="119"/>
      <c r="AG29" s="119"/>
      <c r="AH29" s="119"/>
      <c r="AI29" s="119"/>
    </row>
    <row r="30" spans="1:35">
      <c r="A30" s="209" t="s">
        <v>65</v>
      </c>
      <c r="B30" s="87">
        <v>3.3152575560103981</v>
      </c>
      <c r="C30" s="88">
        <v>2.1394211256434201</v>
      </c>
      <c r="D30" s="87">
        <v>3.4247442651081501</v>
      </c>
      <c r="E30" s="88">
        <v>2.2256236044800985</v>
      </c>
      <c r="F30" s="87">
        <v>0.60921164037563502</v>
      </c>
      <c r="G30" s="88">
        <v>0.44110713924347528</v>
      </c>
      <c r="H30" s="87">
        <v>-2.7060458660125732</v>
      </c>
      <c r="I30" s="88">
        <v>2.1844217777252197</v>
      </c>
      <c r="J30" s="87">
        <v>-2.8155326843261719</v>
      </c>
      <c r="K30" s="88">
        <v>2.2689151763916016</v>
      </c>
      <c r="L30" s="87">
        <v>0</v>
      </c>
      <c r="M30" s="88">
        <v>0</v>
      </c>
      <c r="N30" s="87">
        <v>0</v>
      </c>
      <c r="O30" s="88">
        <v>0</v>
      </c>
      <c r="P30" s="87">
        <v>0</v>
      </c>
      <c r="Q30" s="88">
        <v>0</v>
      </c>
      <c r="R30" s="87">
        <v>0</v>
      </c>
      <c r="S30" s="88">
        <v>0</v>
      </c>
      <c r="T30" s="87">
        <v>0</v>
      </c>
      <c r="U30" s="88">
        <v>0</v>
      </c>
      <c r="V30" s="87">
        <v>4.6546507660326908</v>
      </c>
      <c r="W30" s="88">
        <v>1.6074534404887526</v>
      </c>
      <c r="X30" s="87">
        <v>1.5321411338537381</v>
      </c>
      <c r="Y30" s="88">
        <v>1.1359724221346359</v>
      </c>
      <c r="Z30" s="87">
        <v>1.012220778869227</v>
      </c>
      <c r="AA30" s="88">
        <v>0.58455981770745247</v>
      </c>
      <c r="AB30" s="87">
        <v>-3.6424300670623779</v>
      </c>
      <c r="AC30" s="88">
        <v>1.710443377494812</v>
      </c>
      <c r="AD30" s="87">
        <v>-0.51992034912109375</v>
      </c>
      <c r="AE30" s="210">
        <v>1.2775536775588989</v>
      </c>
      <c r="AF30" s="119"/>
      <c r="AG30" s="119"/>
      <c r="AH30" s="119"/>
      <c r="AI30" s="119"/>
    </row>
    <row r="31" spans="1:35">
      <c r="A31" s="209" t="s">
        <v>40</v>
      </c>
      <c r="B31" s="87" t="s">
        <v>5</v>
      </c>
      <c r="C31" s="88" t="s">
        <v>5</v>
      </c>
      <c r="D31" s="87">
        <v>5.083134848631512</v>
      </c>
      <c r="E31" s="88">
        <v>1.7871180868862593</v>
      </c>
      <c r="F31" s="87">
        <v>3.3477829870921032</v>
      </c>
      <c r="G31" s="88">
        <v>1.2306580695507305</v>
      </c>
      <c r="H31" s="87" t="s">
        <v>5</v>
      </c>
      <c r="I31" s="88" t="s">
        <v>5</v>
      </c>
      <c r="J31" s="87">
        <v>-1.7353519201278687</v>
      </c>
      <c r="K31" s="88">
        <v>2.1698641777038574</v>
      </c>
      <c r="L31" s="87" t="s">
        <v>5</v>
      </c>
      <c r="M31" s="88" t="s">
        <v>5</v>
      </c>
      <c r="N31" s="87">
        <v>4.8338039286329622</v>
      </c>
      <c r="O31" s="88">
        <v>2.5699879879499474</v>
      </c>
      <c r="P31" s="87">
        <v>0.76335133572535874</v>
      </c>
      <c r="Q31" s="88">
        <v>0.54217394715415623</v>
      </c>
      <c r="R31" s="87" t="s">
        <v>5</v>
      </c>
      <c r="S31" s="88" t="s">
        <v>5</v>
      </c>
      <c r="T31" s="87">
        <v>-4.0704526901245117</v>
      </c>
      <c r="U31" s="88">
        <v>2.6265549659729004</v>
      </c>
      <c r="V31" s="87" t="s">
        <v>5</v>
      </c>
      <c r="W31" s="88" t="s">
        <v>5</v>
      </c>
      <c r="X31" s="87">
        <v>5.6407990614753807</v>
      </c>
      <c r="Y31" s="88">
        <v>2.6824563077918695</v>
      </c>
      <c r="Z31" s="87">
        <v>0</v>
      </c>
      <c r="AA31" s="88">
        <v>0</v>
      </c>
      <c r="AB31" s="87" t="s">
        <v>5</v>
      </c>
      <c r="AC31" s="88" t="s">
        <v>5</v>
      </c>
      <c r="AD31" s="87">
        <v>-5.6407990455627441</v>
      </c>
      <c r="AE31" s="210">
        <v>2.6824562549591064</v>
      </c>
      <c r="AF31" s="119"/>
      <c r="AG31" s="119"/>
      <c r="AH31" s="119"/>
      <c r="AI31" s="119"/>
    </row>
    <row r="32" spans="1:35">
      <c r="A32" s="209" t="s">
        <v>33</v>
      </c>
      <c r="B32" s="87">
        <v>19.33388123938845</v>
      </c>
      <c r="C32" s="88">
        <v>3.1479376665859364</v>
      </c>
      <c r="D32" s="87" t="s">
        <v>5</v>
      </c>
      <c r="E32" s="88" t="s">
        <v>5</v>
      </c>
      <c r="F32" s="87">
        <v>2.8350105192404209</v>
      </c>
      <c r="G32" s="88">
        <v>1.0165498407591207</v>
      </c>
      <c r="H32" s="87">
        <v>-16.498870849609375</v>
      </c>
      <c r="I32" s="88">
        <v>3.3080031871795654</v>
      </c>
      <c r="J32" s="87" t="s">
        <v>5</v>
      </c>
      <c r="K32" s="88" t="s">
        <v>5</v>
      </c>
      <c r="L32" s="87">
        <v>21.37338378665693</v>
      </c>
      <c r="M32" s="88">
        <v>4.0236395947329653</v>
      </c>
      <c r="N32" s="87" t="s">
        <v>5</v>
      </c>
      <c r="O32" s="88" t="s">
        <v>5</v>
      </c>
      <c r="P32" s="87">
        <v>1.499975882323358</v>
      </c>
      <c r="Q32" s="88">
        <v>0.91890370636722851</v>
      </c>
      <c r="R32" s="87">
        <v>-19.873407363891602</v>
      </c>
      <c r="S32" s="88">
        <v>4.1272339820861816</v>
      </c>
      <c r="T32" s="87" t="s">
        <v>5</v>
      </c>
      <c r="U32" s="88" t="s">
        <v>5</v>
      </c>
      <c r="V32" s="87">
        <v>14.47569448537295</v>
      </c>
      <c r="W32" s="88">
        <v>2.7510204340841948</v>
      </c>
      <c r="X32" s="87" t="s">
        <v>5</v>
      </c>
      <c r="Y32" s="88" t="s">
        <v>5</v>
      </c>
      <c r="Z32" s="87">
        <v>2.228613121514182</v>
      </c>
      <c r="AA32" s="88">
        <v>1.1004633416751874</v>
      </c>
      <c r="AB32" s="87">
        <v>-12.247081756591797</v>
      </c>
      <c r="AC32" s="88">
        <v>2.9629602432250977</v>
      </c>
      <c r="AD32" s="87" t="s">
        <v>5</v>
      </c>
      <c r="AE32" s="210" t="s">
        <v>5</v>
      </c>
      <c r="AF32" s="119"/>
      <c r="AG32" s="119"/>
      <c r="AH32" s="119"/>
      <c r="AI32" s="119"/>
    </row>
    <row r="33" spans="1:35">
      <c r="A33" s="209" t="s">
        <v>50</v>
      </c>
      <c r="B33" s="87">
        <v>2.3806646964080129</v>
      </c>
      <c r="C33" s="88">
        <v>1.0752296489396433</v>
      </c>
      <c r="D33" s="87" t="s">
        <v>5</v>
      </c>
      <c r="E33" s="88" t="s">
        <v>5</v>
      </c>
      <c r="F33" s="87">
        <v>10.34801248979667</v>
      </c>
      <c r="G33" s="88">
        <v>3.1497614623589385</v>
      </c>
      <c r="H33" s="87">
        <v>7.9673476219177246</v>
      </c>
      <c r="I33" s="88">
        <v>3.3282301425933838</v>
      </c>
      <c r="J33" s="87" t="s">
        <v>5</v>
      </c>
      <c r="K33" s="88" t="s">
        <v>5</v>
      </c>
      <c r="L33" s="87">
        <v>5.5237143101256336</v>
      </c>
      <c r="M33" s="88">
        <v>2.4164322085271199</v>
      </c>
      <c r="N33" s="87" t="s">
        <v>5</v>
      </c>
      <c r="O33" s="88" t="s">
        <v>5</v>
      </c>
      <c r="P33" s="87">
        <v>4.4390400562444192</v>
      </c>
      <c r="Q33" s="88">
        <v>1.5049286644884661</v>
      </c>
      <c r="R33" s="87">
        <v>-1.0846742391586304</v>
      </c>
      <c r="S33" s="88">
        <v>2.8467445373535156</v>
      </c>
      <c r="T33" s="87" t="s">
        <v>5</v>
      </c>
      <c r="U33" s="88" t="s">
        <v>5</v>
      </c>
      <c r="V33" s="87">
        <v>2.0236968646363649</v>
      </c>
      <c r="W33" s="88">
        <v>1.0341382124025456</v>
      </c>
      <c r="X33" s="87" t="s">
        <v>5</v>
      </c>
      <c r="Y33" s="88" t="s">
        <v>5</v>
      </c>
      <c r="Z33" s="87">
        <v>1.5710180313946429</v>
      </c>
      <c r="AA33" s="88">
        <v>1.0615929101939154</v>
      </c>
      <c r="AB33" s="87">
        <v>-0.45267882943153381</v>
      </c>
      <c r="AC33" s="88">
        <v>1.4820328950881958</v>
      </c>
      <c r="AD33" s="87" t="s">
        <v>5</v>
      </c>
      <c r="AE33" s="210" t="s">
        <v>5</v>
      </c>
      <c r="AF33" s="119"/>
      <c r="AG33" s="119"/>
      <c r="AH33" s="119"/>
      <c r="AI33" s="119"/>
    </row>
    <row r="34" spans="1:35">
      <c r="A34" s="209" t="s">
        <v>1</v>
      </c>
      <c r="B34" s="87">
        <v>6.8965517241379306</v>
      </c>
      <c r="C34" s="88">
        <v>3.448275862068968</v>
      </c>
      <c r="D34" s="87" t="s">
        <v>5</v>
      </c>
      <c r="E34" s="88" t="s">
        <v>5</v>
      </c>
      <c r="F34" s="87">
        <v>8.0674826110117106</v>
      </c>
      <c r="G34" s="88">
        <v>4.0537790444055739</v>
      </c>
      <c r="H34" s="87">
        <v>1.1709308624267578</v>
      </c>
      <c r="I34" s="88">
        <v>5.3220043182373047</v>
      </c>
      <c r="J34" s="87" t="s">
        <v>5</v>
      </c>
      <c r="K34" s="88" t="s">
        <v>5</v>
      </c>
      <c r="L34" s="87">
        <v>0</v>
      </c>
      <c r="M34" s="88">
        <v>0</v>
      </c>
      <c r="N34" s="87" t="s">
        <v>5</v>
      </c>
      <c r="O34" s="88" t="s">
        <v>5</v>
      </c>
      <c r="P34" s="87">
        <v>0</v>
      </c>
      <c r="Q34" s="88">
        <v>0</v>
      </c>
      <c r="R34" s="87">
        <v>0</v>
      </c>
      <c r="S34" s="88">
        <v>0</v>
      </c>
      <c r="T34" s="87" t="s">
        <v>5</v>
      </c>
      <c r="U34" s="88" t="s">
        <v>5</v>
      </c>
      <c r="V34" s="87">
        <v>3.4482758620689649</v>
      </c>
      <c r="W34" s="88">
        <v>2.4382992454708541</v>
      </c>
      <c r="X34" s="87" t="s">
        <v>5</v>
      </c>
      <c r="Y34" s="88" t="s">
        <v>5</v>
      </c>
      <c r="Z34" s="87">
        <v>0</v>
      </c>
      <c r="AA34" s="88">
        <v>0</v>
      </c>
      <c r="AB34" s="87">
        <v>-3.4482758045196533</v>
      </c>
      <c r="AC34" s="88">
        <v>2.4382991790771484</v>
      </c>
      <c r="AD34" s="87" t="s">
        <v>5</v>
      </c>
      <c r="AE34" s="210" t="s">
        <v>5</v>
      </c>
      <c r="AF34" s="119"/>
      <c r="AG34" s="119"/>
      <c r="AH34" s="119"/>
      <c r="AI34" s="119"/>
    </row>
    <row r="35" spans="1:35">
      <c r="A35" s="209" t="s">
        <v>66</v>
      </c>
      <c r="B35" s="87">
        <v>30.079619339490449</v>
      </c>
      <c r="C35" s="88">
        <v>3.7330070209485959</v>
      </c>
      <c r="D35" s="87">
        <v>9.7262991991174257</v>
      </c>
      <c r="E35" s="88">
        <v>2.0193666168909048</v>
      </c>
      <c r="F35" s="87">
        <v>6.0120837133848308</v>
      </c>
      <c r="G35" s="88">
        <v>1.9555184177885718</v>
      </c>
      <c r="H35" s="87">
        <v>-24.067535400390625</v>
      </c>
      <c r="I35" s="88">
        <v>4.2141895294189453</v>
      </c>
      <c r="J35" s="87">
        <v>-3.7142155170440674</v>
      </c>
      <c r="K35" s="88">
        <v>2.8110306262969971</v>
      </c>
      <c r="L35" s="87">
        <v>30.88952387577265</v>
      </c>
      <c r="M35" s="88">
        <v>3.2508098114415733</v>
      </c>
      <c r="N35" s="87">
        <v>12.321910325241189</v>
      </c>
      <c r="O35" s="88">
        <v>2.5180744818942551</v>
      </c>
      <c r="P35" s="87">
        <v>5.4661949680925046</v>
      </c>
      <c r="Q35" s="88">
        <v>1.6692614960610841</v>
      </c>
      <c r="R35" s="87">
        <v>-25.423328399658203</v>
      </c>
      <c r="S35" s="88">
        <v>3.6543395519256592</v>
      </c>
      <c r="T35" s="87">
        <v>-6.855715274810791</v>
      </c>
      <c r="U35" s="88">
        <v>3.0211145877838135</v>
      </c>
      <c r="V35" s="87">
        <v>24.810762077508169</v>
      </c>
      <c r="W35" s="88">
        <v>3.6271603268996593</v>
      </c>
      <c r="X35" s="87">
        <v>24.033679311534669</v>
      </c>
      <c r="Y35" s="88">
        <v>3.3863124943303684</v>
      </c>
      <c r="Z35" s="87">
        <v>18.848789435509602</v>
      </c>
      <c r="AA35" s="88">
        <v>2.7779108036296902</v>
      </c>
      <c r="AB35" s="87">
        <v>-5.961972713470459</v>
      </c>
      <c r="AC35" s="88">
        <v>4.5687065124511719</v>
      </c>
      <c r="AD35" s="87">
        <v>-5.1848897933959961</v>
      </c>
      <c r="AE35" s="210">
        <v>4.3799428939819336</v>
      </c>
      <c r="AF35" s="119"/>
      <c r="AG35" s="119"/>
      <c r="AH35" s="119"/>
      <c r="AI35" s="119"/>
    </row>
    <row r="36" spans="1:35">
      <c r="A36" s="234" t="s">
        <v>77</v>
      </c>
      <c r="B36" s="101" t="s">
        <v>27</v>
      </c>
      <c r="C36" s="102" t="s">
        <v>27</v>
      </c>
      <c r="D36" s="101">
        <v>13.41124512496194</v>
      </c>
      <c r="E36" s="102">
        <v>5.2489362266286363</v>
      </c>
      <c r="F36" s="101">
        <v>6.8376068376068373</v>
      </c>
      <c r="G36" s="102">
        <v>2.381224965601386</v>
      </c>
      <c r="H36" s="101" t="s">
        <v>27</v>
      </c>
      <c r="I36" s="102" t="s">
        <v>27</v>
      </c>
      <c r="J36" s="101">
        <v>-6.5736384391784668</v>
      </c>
      <c r="K36" s="102">
        <v>5.7638149261474609</v>
      </c>
      <c r="L36" s="101" t="s">
        <v>27</v>
      </c>
      <c r="M36" s="102" t="s">
        <v>27</v>
      </c>
      <c r="N36" s="101">
        <v>1.125655441441042</v>
      </c>
      <c r="O36" s="102">
        <v>1.0265649547591782</v>
      </c>
      <c r="P36" s="101">
        <v>0</v>
      </c>
      <c r="Q36" s="102">
        <v>0</v>
      </c>
      <c r="R36" s="101" t="s">
        <v>27</v>
      </c>
      <c r="S36" s="102" t="s">
        <v>27</v>
      </c>
      <c r="T36" s="101">
        <v>-1.1256554126739502</v>
      </c>
      <c r="U36" s="102">
        <v>1.0265649557113647</v>
      </c>
      <c r="V36" s="101" t="s">
        <v>27</v>
      </c>
      <c r="W36" s="102" t="s">
        <v>27</v>
      </c>
      <c r="X36" s="101">
        <v>4.3135283805159848</v>
      </c>
      <c r="Y36" s="102">
        <v>2.7236648839282589</v>
      </c>
      <c r="Z36" s="101">
        <v>0</v>
      </c>
      <c r="AA36" s="102">
        <v>0</v>
      </c>
      <c r="AB36" s="101" t="s">
        <v>27</v>
      </c>
      <c r="AC36" s="102" t="s">
        <v>27</v>
      </c>
      <c r="AD36" s="101">
        <v>-4.3135285377502441</v>
      </c>
      <c r="AE36" s="289">
        <v>2.7236649990081787</v>
      </c>
      <c r="AF36" s="119"/>
      <c r="AG36" s="119"/>
      <c r="AH36" s="119"/>
      <c r="AI36" s="119"/>
    </row>
    <row r="37" spans="1:35">
      <c r="A37" s="191" t="s">
        <v>45</v>
      </c>
      <c r="B37" s="101">
        <v>1.865609757837422</v>
      </c>
      <c r="C37" s="102">
        <v>1.167382324897553</v>
      </c>
      <c r="D37" s="101">
        <v>0.46662329889555793</v>
      </c>
      <c r="E37" s="102">
        <v>0.46778735938874261</v>
      </c>
      <c r="F37" s="101">
        <v>2.2546089666139459</v>
      </c>
      <c r="G37" s="102">
        <v>1.1794055010169031</v>
      </c>
      <c r="H37" s="101">
        <v>0.38899919390678406</v>
      </c>
      <c r="I37" s="102">
        <v>1.6594513654708862</v>
      </c>
      <c r="J37" s="101">
        <v>1.7879856824874878</v>
      </c>
      <c r="K37" s="102">
        <v>1.2687877416610718</v>
      </c>
      <c r="L37" s="101">
        <v>11.5138323861002</v>
      </c>
      <c r="M37" s="102">
        <v>2.9794169931264092</v>
      </c>
      <c r="N37" s="101">
        <v>0.46662329889555793</v>
      </c>
      <c r="O37" s="102">
        <v>0.46790874504060598</v>
      </c>
      <c r="P37" s="101">
        <v>0</v>
      </c>
      <c r="Q37" s="102">
        <v>0</v>
      </c>
      <c r="R37" s="101">
        <v>-11.513832092285156</v>
      </c>
      <c r="S37" s="102">
        <v>2.979417085647583</v>
      </c>
      <c r="T37" s="101">
        <v>-0.46662330627441406</v>
      </c>
      <c r="U37" s="102">
        <v>0.46790874004364014</v>
      </c>
      <c r="V37" s="101">
        <v>10.140135727584431</v>
      </c>
      <c r="W37" s="102">
        <v>2.8200238964477231</v>
      </c>
      <c r="X37" s="101">
        <v>6.8126818207681739</v>
      </c>
      <c r="Y37" s="102">
        <v>3.5606158636612935</v>
      </c>
      <c r="Z37" s="101">
        <v>2.9940254174745631</v>
      </c>
      <c r="AA37" s="102">
        <v>1.255640044557234</v>
      </c>
      <c r="AB37" s="101">
        <v>-7.1461105346679688</v>
      </c>
      <c r="AC37" s="102">
        <v>3.0869348049163818</v>
      </c>
      <c r="AD37" s="101">
        <v>-3.8186564445495605</v>
      </c>
      <c r="AE37" s="289">
        <v>3.7755286693572998</v>
      </c>
      <c r="AF37" s="119"/>
      <c r="AG37" s="119"/>
      <c r="AH37" s="119"/>
      <c r="AI37" s="119"/>
    </row>
    <row r="38" spans="1:35">
      <c r="A38" s="191" t="s">
        <v>62</v>
      </c>
      <c r="B38" s="101" t="s">
        <v>5</v>
      </c>
      <c r="C38" s="102" t="s">
        <v>5</v>
      </c>
      <c r="D38" s="101">
        <v>6.0420255604971187</v>
      </c>
      <c r="E38" s="102">
        <v>2.6817129749981232</v>
      </c>
      <c r="F38" s="101">
        <v>17.669577078156841</v>
      </c>
      <c r="G38" s="102">
        <v>5.6228619591883797</v>
      </c>
      <c r="H38" s="101" t="s">
        <v>5</v>
      </c>
      <c r="I38" s="102" t="s">
        <v>5</v>
      </c>
      <c r="J38" s="101">
        <v>11.627551078796387</v>
      </c>
      <c r="K38" s="102">
        <v>6.2296195030212402</v>
      </c>
      <c r="L38" s="101" t="s">
        <v>5</v>
      </c>
      <c r="M38" s="102" t="s">
        <v>5</v>
      </c>
      <c r="N38" s="101">
        <v>0</v>
      </c>
      <c r="O38" s="102">
        <v>0</v>
      </c>
      <c r="P38" s="101">
        <v>7.5416763999062644</v>
      </c>
      <c r="Q38" s="102">
        <v>5.4041507872199288</v>
      </c>
      <c r="R38" s="101" t="s">
        <v>5</v>
      </c>
      <c r="S38" s="102" t="s">
        <v>5</v>
      </c>
      <c r="T38" s="101">
        <v>7.5416765213012695</v>
      </c>
      <c r="U38" s="102">
        <v>5.4041509628295898</v>
      </c>
      <c r="V38" s="101" t="s">
        <v>5</v>
      </c>
      <c r="W38" s="102" t="s">
        <v>5</v>
      </c>
      <c r="X38" s="101">
        <v>0.26843589816408309</v>
      </c>
      <c r="Y38" s="102">
        <v>0.26880597026071551</v>
      </c>
      <c r="Z38" s="101">
        <v>0</v>
      </c>
      <c r="AA38" s="102">
        <v>0</v>
      </c>
      <c r="AB38" s="101" t="s">
        <v>5</v>
      </c>
      <c r="AC38" s="102" t="s">
        <v>5</v>
      </c>
      <c r="AD38" s="101">
        <v>-0.26843589544296265</v>
      </c>
      <c r="AE38" s="289">
        <v>0.26880598068237305</v>
      </c>
      <c r="AF38" s="119"/>
      <c r="AG38" s="119"/>
      <c r="AH38" s="119"/>
      <c r="AI38" s="119"/>
    </row>
    <row r="39" spans="1:35">
      <c r="A39" s="191" t="s">
        <v>74</v>
      </c>
      <c r="B39" s="101">
        <v>2.92620272561342</v>
      </c>
      <c r="C39" s="102">
        <v>1.4018352928363209</v>
      </c>
      <c r="D39" s="101">
        <v>0</v>
      </c>
      <c r="E39" s="102">
        <v>0</v>
      </c>
      <c r="F39" s="101">
        <v>3.3139309054576538</v>
      </c>
      <c r="G39" s="102">
        <v>1.2839653725521847</v>
      </c>
      <c r="H39" s="101">
        <v>0.38772818446159363</v>
      </c>
      <c r="I39" s="102">
        <v>1.9009758234024048</v>
      </c>
      <c r="J39" s="101">
        <v>3.3139309883117676</v>
      </c>
      <c r="K39" s="102">
        <v>1.2839653491973877</v>
      </c>
      <c r="L39" s="101">
        <v>3.1248713436473952</v>
      </c>
      <c r="M39" s="102">
        <v>1.2952630692751275</v>
      </c>
      <c r="N39" s="101">
        <v>1.603758900005688</v>
      </c>
      <c r="O39" s="102">
        <v>0.98811601127645421</v>
      </c>
      <c r="P39" s="101">
        <v>2.6905679783112899</v>
      </c>
      <c r="Q39" s="102">
        <v>1.2482048350913162</v>
      </c>
      <c r="R39" s="101">
        <v>-0.43430337309837341</v>
      </c>
      <c r="S39" s="102">
        <v>1.7988111972808838</v>
      </c>
      <c r="T39" s="101">
        <v>1.0868090391159058</v>
      </c>
      <c r="U39" s="102">
        <v>1.5919762849807739</v>
      </c>
      <c r="V39" s="101">
        <v>3.491163715615837</v>
      </c>
      <c r="W39" s="102">
        <v>1.8407138506337137</v>
      </c>
      <c r="X39" s="101">
        <v>0.45129702543677758</v>
      </c>
      <c r="Y39" s="102">
        <v>0.45184592311902166</v>
      </c>
      <c r="Z39" s="101">
        <v>2.5061449988327329</v>
      </c>
      <c r="AA39" s="102">
        <v>1.1547616822517639</v>
      </c>
      <c r="AB39" s="101">
        <v>-0.98501873016357422</v>
      </c>
      <c r="AC39" s="102">
        <v>2.172947883605957</v>
      </c>
      <c r="AD39" s="101">
        <v>2.0548479557037354</v>
      </c>
      <c r="AE39" s="289">
        <v>1.2400158643722534</v>
      </c>
      <c r="AF39" s="119"/>
      <c r="AG39" s="119"/>
      <c r="AH39" s="119"/>
      <c r="AI39" s="119"/>
    </row>
    <row r="40" spans="1:35">
      <c r="A40" s="191" t="s">
        <v>48</v>
      </c>
      <c r="B40" s="101" t="s">
        <v>5</v>
      </c>
      <c r="C40" s="102" t="s">
        <v>5</v>
      </c>
      <c r="D40" s="101">
        <v>36.863696326894839</v>
      </c>
      <c r="E40" s="102">
        <v>4.5233343561775152</v>
      </c>
      <c r="F40" s="101">
        <v>23.71719752512751</v>
      </c>
      <c r="G40" s="102">
        <v>4.5977011841738618</v>
      </c>
      <c r="H40" s="101" t="s">
        <v>5</v>
      </c>
      <c r="I40" s="102" t="s">
        <v>5</v>
      </c>
      <c r="J40" s="101">
        <v>-13.146498680114746</v>
      </c>
      <c r="K40" s="102">
        <v>6.4497604370117188</v>
      </c>
      <c r="L40" s="101" t="s">
        <v>5</v>
      </c>
      <c r="M40" s="102" t="s">
        <v>5</v>
      </c>
      <c r="N40" s="101">
        <v>46.361051853493997</v>
      </c>
      <c r="O40" s="102">
        <v>4.5622155867189944</v>
      </c>
      <c r="P40" s="101">
        <v>20.96317413036013</v>
      </c>
      <c r="Q40" s="102">
        <v>4.145879886556056</v>
      </c>
      <c r="R40" s="101" t="s">
        <v>5</v>
      </c>
      <c r="S40" s="102" t="s">
        <v>5</v>
      </c>
      <c r="T40" s="101">
        <v>-25.397878646850586</v>
      </c>
      <c r="U40" s="102">
        <v>6.1645870208740234</v>
      </c>
      <c r="V40" s="101" t="s">
        <v>5</v>
      </c>
      <c r="W40" s="102" t="s">
        <v>5</v>
      </c>
      <c r="X40" s="101">
        <v>24.321115424182651</v>
      </c>
      <c r="Y40" s="102">
        <v>4.0009968989501532</v>
      </c>
      <c r="Z40" s="101">
        <v>9.913881494125361</v>
      </c>
      <c r="AA40" s="102">
        <v>2.595924931702279</v>
      </c>
      <c r="AB40" s="101" t="s">
        <v>5</v>
      </c>
      <c r="AC40" s="102" t="s">
        <v>5</v>
      </c>
      <c r="AD40" s="101">
        <v>-14.407234191894531</v>
      </c>
      <c r="AE40" s="289">
        <v>4.7693610191345215</v>
      </c>
      <c r="AF40" s="119"/>
      <c r="AG40" s="119"/>
      <c r="AH40" s="119"/>
      <c r="AI40" s="119"/>
    </row>
    <row r="41" spans="1:35" ht="15">
      <c r="A41" s="209" t="s">
        <v>520</v>
      </c>
      <c r="B41" s="101" t="s">
        <v>5</v>
      </c>
      <c r="C41" s="102" t="s">
        <v>5</v>
      </c>
      <c r="D41" s="101">
        <v>10.32314137328415</v>
      </c>
      <c r="E41" s="102">
        <v>3.261705017626372</v>
      </c>
      <c r="F41" s="101">
        <v>2.12556643891027</v>
      </c>
      <c r="G41" s="102">
        <v>1.1298489384792008</v>
      </c>
      <c r="H41" s="101" t="s">
        <v>5</v>
      </c>
      <c r="I41" s="102" t="s">
        <v>5</v>
      </c>
      <c r="J41" s="101">
        <v>-8.1975746154785156</v>
      </c>
      <c r="K41" s="102">
        <v>3.4518513679504395</v>
      </c>
      <c r="L41" s="101" t="s">
        <v>5</v>
      </c>
      <c r="M41" s="102" t="s">
        <v>5</v>
      </c>
      <c r="N41" s="101">
        <v>8.9803206782697629</v>
      </c>
      <c r="O41" s="102">
        <v>2.865093151898034</v>
      </c>
      <c r="P41" s="101">
        <v>0.85081183015615125</v>
      </c>
      <c r="Q41" s="102">
        <v>0.50507619925694869</v>
      </c>
      <c r="R41" s="101" t="s">
        <v>5</v>
      </c>
      <c r="S41" s="102" t="s">
        <v>5</v>
      </c>
      <c r="T41" s="101">
        <v>-8.1295089721679688</v>
      </c>
      <c r="U41" s="102">
        <v>2.9092714786529541</v>
      </c>
      <c r="V41" s="101" t="s">
        <v>5</v>
      </c>
      <c r="W41" s="102" t="s">
        <v>5</v>
      </c>
      <c r="X41" s="101">
        <v>10.256352774962529</v>
      </c>
      <c r="Y41" s="102">
        <v>3.80617556160994</v>
      </c>
      <c r="Z41" s="101">
        <v>0.65178452147368815</v>
      </c>
      <c r="AA41" s="102">
        <v>0.46398973200532273</v>
      </c>
      <c r="AB41" s="101" t="s">
        <v>5</v>
      </c>
      <c r="AC41" s="102" t="s">
        <v>5</v>
      </c>
      <c r="AD41" s="101">
        <v>-9.6045684814453125</v>
      </c>
      <c r="AE41" s="289">
        <v>3.8343524932861328</v>
      </c>
      <c r="AF41" s="119"/>
      <c r="AG41" s="119"/>
      <c r="AH41" s="119"/>
      <c r="AI41" s="119"/>
    </row>
    <row r="42" spans="1:35">
      <c r="A42" s="191" t="s">
        <v>73</v>
      </c>
      <c r="B42" s="101" t="s">
        <v>5</v>
      </c>
      <c r="C42" s="102" t="s">
        <v>5</v>
      </c>
      <c r="D42" s="101">
        <v>7.4757290262985272</v>
      </c>
      <c r="E42" s="102">
        <v>2.2516337551752712</v>
      </c>
      <c r="F42" s="101">
        <v>0</v>
      </c>
      <c r="G42" s="102">
        <v>0</v>
      </c>
      <c r="H42" s="101" t="s">
        <v>5</v>
      </c>
      <c r="I42" s="102" t="s">
        <v>5</v>
      </c>
      <c r="J42" s="101">
        <v>-7.4757289886474609</v>
      </c>
      <c r="K42" s="102">
        <v>2.2516336441040039</v>
      </c>
      <c r="L42" s="101" t="s">
        <v>5</v>
      </c>
      <c r="M42" s="102" t="s">
        <v>5</v>
      </c>
      <c r="N42" s="101">
        <v>0</v>
      </c>
      <c r="O42" s="102">
        <v>0</v>
      </c>
      <c r="P42" s="101">
        <v>0</v>
      </c>
      <c r="Q42" s="102">
        <v>0</v>
      </c>
      <c r="R42" s="101" t="s">
        <v>5</v>
      </c>
      <c r="S42" s="102" t="s">
        <v>5</v>
      </c>
      <c r="T42" s="101">
        <v>0</v>
      </c>
      <c r="U42" s="102">
        <v>0</v>
      </c>
      <c r="V42" s="101" t="s">
        <v>5</v>
      </c>
      <c r="W42" s="102" t="s">
        <v>5</v>
      </c>
      <c r="X42" s="101">
        <v>0</v>
      </c>
      <c r="Y42" s="102">
        <v>0</v>
      </c>
      <c r="Z42" s="101">
        <v>0</v>
      </c>
      <c r="AA42" s="102">
        <v>0</v>
      </c>
      <c r="AB42" s="101" t="s">
        <v>5</v>
      </c>
      <c r="AC42" s="102" t="s">
        <v>5</v>
      </c>
      <c r="AD42" s="101">
        <v>0</v>
      </c>
      <c r="AE42" s="289">
        <v>0</v>
      </c>
      <c r="AF42" s="119"/>
      <c r="AG42" s="119"/>
      <c r="AH42" s="119"/>
      <c r="AI42" s="119"/>
    </row>
    <row r="43" spans="1:35">
      <c r="A43" s="191" t="s">
        <v>51</v>
      </c>
      <c r="B43" s="101">
        <v>5.2716390808328457</v>
      </c>
      <c r="C43" s="102">
        <v>3.1983624512769198</v>
      </c>
      <c r="D43" s="101">
        <v>1.2512294595138369</v>
      </c>
      <c r="E43" s="102">
        <v>0.89619225776410794</v>
      </c>
      <c r="F43" s="101">
        <v>1.500457519338573</v>
      </c>
      <c r="G43" s="102">
        <v>1.0710254782821835</v>
      </c>
      <c r="H43" s="101">
        <v>-3.771181583404541</v>
      </c>
      <c r="I43" s="102">
        <v>3.3729243278503418</v>
      </c>
      <c r="J43" s="101">
        <v>0.24922806024551392</v>
      </c>
      <c r="K43" s="102">
        <v>1.3965157270431519</v>
      </c>
      <c r="L43" s="101">
        <v>4.9376196071788243</v>
      </c>
      <c r="M43" s="102">
        <v>1.9971541381823494</v>
      </c>
      <c r="N43" s="101">
        <v>26.201242375846899</v>
      </c>
      <c r="O43" s="102">
        <v>3.3564699938128548</v>
      </c>
      <c r="P43" s="101">
        <v>9.2863608839850098</v>
      </c>
      <c r="Q43" s="102">
        <v>2.4494502517920296</v>
      </c>
      <c r="R43" s="101">
        <v>4.3487410545349121</v>
      </c>
      <c r="S43" s="102">
        <v>3.1604478359222412</v>
      </c>
      <c r="T43" s="101">
        <v>-16.914880752563477</v>
      </c>
      <c r="U43" s="102">
        <v>4.1552014350891113</v>
      </c>
      <c r="V43" s="101">
        <v>13.96626786795869</v>
      </c>
      <c r="W43" s="102">
        <v>3.091180575218953</v>
      </c>
      <c r="X43" s="101">
        <v>10.46748966036516</v>
      </c>
      <c r="Y43" s="102">
        <v>2.1396042673667282</v>
      </c>
      <c r="Z43" s="101">
        <v>4.609563909117889</v>
      </c>
      <c r="AA43" s="102">
        <v>1.8621973178596141</v>
      </c>
      <c r="AB43" s="101">
        <v>-9.3567037582397461</v>
      </c>
      <c r="AC43" s="102">
        <v>3.6087636947631836</v>
      </c>
      <c r="AD43" s="101">
        <v>-5.8579258918762207</v>
      </c>
      <c r="AE43" s="289">
        <v>2.8364918231964111</v>
      </c>
      <c r="AF43" s="119"/>
      <c r="AG43" s="119"/>
      <c r="AH43" s="119"/>
      <c r="AI43" s="119"/>
    </row>
    <row r="44" spans="1:35">
      <c r="A44" s="222" t="s">
        <v>34</v>
      </c>
      <c r="B44" s="223">
        <v>1.1343640796355501</v>
      </c>
      <c r="C44" s="224">
        <v>0.8075075123714468</v>
      </c>
      <c r="D44" s="223" t="s">
        <v>5</v>
      </c>
      <c r="E44" s="224" t="s">
        <v>5</v>
      </c>
      <c r="F44" s="223">
        <v>1.0598201738585309</v>
      </c>
      <c r="G44" s="224">
        <v>1.059812557006963</v>
      </c>
      <c r="H44" s="223">
        <v>-7.454390823841095E-2</v>
      </c>
      <c r="I44" s="224">
        <v>1.3323929309844971</v>
      </c>
      <c r="J44" s="223" t="s">
        <v>5</v>
      </c>
      <c r="K44" s="224" t="s">
        <v>5</v>
      </c>
      <c r="L44" s="223">
        <v>0.95034136854262008</v>
      </c>
      <c r="M44" s="224">
        <v>0.67383633739117799</v>
      </c>
      <c r="N44" s="223" t="s">
        <v>5</v>
      </c>
      <c r="O44" s="224" t="s">
        <v>5</v>
      </c>
      <c r="P44" s="223">
        <v>0</v>
      </c>
      <c r="Q44" s="224">
        <v>0</v>
      </c>
      <c r="R44" s="223">
        <v>-0.95034134387969971</v>
      </c>
      <c r="S44" s="224">
        <v>0.673836350440979</v>
      </c>
      <c r="T44" s="223" t="s">
        <v>5</v>
      </c>
      <c r="U44" s="224" t="s">
        <v>5</v>
      </c>
      <c r="V44" s="223">
        <v>2.8112976708422019</v>
      </c>
      <c r="W44" s="224">
        <v>1.5331646712383054</v>
      </c>
      <c r="X44" s="223" t="s">
        <v>5</v>
      </c>
      <c r="Y44" s="224" t="s">
        <v>5</v>
      </c>
      <c r="Z44" s="223">
        <v>1.805863360432524</v>
      </c>
      <c r="AA44" s="224">
        <v>1.6746543296931622</v>
      </c>
      <c r="AB44" s="223">
        <v>-1.0054342746734619</v>
      </c>
      <c r="AC44" s="224">
        <v>2.2704758644104004</v>
      </c>
      <c r="AD44" s="223" t="s">
        <v>5</v>
      </c>
      <c r="AE44" s="225" t="s">
        <v>5</v>
      </c>
      <c r="AF44" s="119"/>
      <c r="AG44" s="119"/>
      <c r="AH44" s="119"/>
      <c r="AI44" s="119"/>
    </row>
    <row r="45" spans="1:35">
      <c r="A45" s="191" t="s">
        <v>38</v>
      </c>
      <c r="B45" s="101" t="s">
        <v>5</v>
      </c>
      <c r="C45" s="102" t="s">
        <v>5</v>
      </c>
      <c r="D45" s="101">
        <v>23.76022775605129</v>
      </c>
      <c r="E45" s="102">
        <v>3.0597861575656191</v>
      </c>
      <c r="F45" s="101">
        <v>1.276586542512431</v>
      </c>
      <c r="G45" s="102">
        <v>0.75406421635799403</v>
      </c>
      <c r="H45" s="101" t="s">
        <v>5</v>
      </c>
      <c r="I45" s="102" t="s">
        <v>5</v>
      </c>
      <c r="J45" s="101">
        <v>-22.483640670776367</v>
      </c>
      <c r="K45" s="102">
        <v>3.1513338088989258</v>
      </c>
      <c r="L45" s="101" t="s">
        <v>5</v>
      </c>
      <c r="M45" s="102" t="s">
        <v>5</v>
      </c>
      <c r="N45" s="101">
        <v>0</v>
      </c>
      <c r="O45" s="102">
        <v>0</v>
      </c>
      <c r="P45" s="101">
        <v>0</v>
      </c>
      <c r="Q45" s="102">
        <v>0</v>
      </c>
      <c r="R45" s="101" t="s">
        <v>5</v>
      </c>
      <c r="S45" s="102" t="s">
        <v>5</v>
      </c>
      <c r="T45" s="101">
        <v>0</v>
      </c>
      <c r="U45" s="102">
        <v>0</v>
      </c>
      <c r="V45" s="101" t="s">
        <v>5</v>
      </c>
      <c r="W45" s="102" t="s">
        <v>5</v>
      </c>
      <c r="X45" s="101">
        <v>1.6283457051818471</v>
      </c>
      <c r="Y45" s="102">
        <v>0.96660261610579001</v>
      </c>
      <c r="Z45" s="101">
        <v>0</v>
      </c>
      <c r="AA45" s="102">
        <v>0</v>
      </c>
      <c r="AB45" s="101" t="s">
        <v>5</v>
      </c>
      <c r="AC45" s="102" t="s">
        <v>5</v>
      </c>
      <c r="AD45" s="101">
        <v>-1.6283457279205322</v>
      </c>
      <c r="AE45" s="289">
        <v>0.966602623462677</v>
      </c>
      <c r="AF45" s="119"/>
      <c r="AG45" s="119"/>
      <c r="AH45" s="119"/>
      <c r="AI45" s="119"/>
    </row>
    <row r="46" spans="1:35">
      <c r="A46" s="191" t="s">
        <v>68</v>
      </c>
      <c r="B46" s="101">
        <v>15.292674453640119</v>
      </c>
      <c r="C46" s="102">
        <v>2.4417688771516888</v>
      </c>
      <c r="D46" s="101">
        <v>3.6051858233353311</v>
      </c>
      <c r="E46" s="102">
        <v>1.610036035238311</v>
      </c>
      <c r="F46" s="101">
        <v>1.1287124309125189</v>
      </c>
      <c r="G46" s="102">
        <v>0.65126476423704471</v>
      </c>
      <c r="H46" s="101">
        <v>-14.163962364196777</v>
      </c>
      <c r="I46" s="102">
        <v>2.5271289348602295</v>
      </c>
      <c r="J46" s="101">
        <v>-2.476473331451416</v>
      </c>
      <c r="K46" s="102">
        <v>1.7367676496505737</v>
      </c>
      <c r="L46" s="101">
        <v>5.9430093464554741</v>
      </c>
      <c r="M46" s="102">
        <v>1.8365011044834509</v>
      </c>
      <c r="N46" s="101">
        <v>3.3075910111522751</v>
      </c>
      <c r="O46" s="102">
        <v>1.8377087660446352</v>
      </c>
      <c r="P46" s="101">
        <v>0.55848461344581257</v>
      </c>
      <c r="Q46" s="102">
        <v>0.33260323809894282</v>
      </c>
      <c r="R46" s="101">
        <v>-5.3845248222351074</v>
      </c>
      <c r="S46" s="102">
        <v>1.866376519203186</v>
      </c>
      <c r="T46" s="101">
        <v>-2.7491064071655273</v>
      </c>
      <c r="U46" s="102">
        <v>1.8675647974014282</v>
      </c>
      <c r="V46" s="101">
        <v>11.874327552829641</v>
      </c>
      <c r="W46" s="102">
        <v>4.3518527839787389</v>
      </c>
      <c r="X46" s="101">
        <v>4.9689568000473248</v>
      </c>
      <c r="Y46" s="102">
        <v>1.5888391860328679</v>
      </c>
      <c r="Z46" s="101">
        <v>1.511461300744831</v>
      </c>
      <c r="AA46" s="102">
        <v>0.61788544064743744</v>
      </c>
      <c r="AB46" s="101">
        <v>-10.362866401672363</v>
      </c>
      <c r="AC46" s="102">
        <v>4.3954982757568359</v>
      </c>
      <c r="AD46" s="101">
        <v>-3.4574954509735107</v>
      </c>
      <c r="AE46" s="289">
        <v>1.7047557830810547</v>
      </c>
      <c r="AF46" s="119"/>
      <c r="AG46" s="119"/>
      <c r="AH46" s="119"/>
      <c r="AI46" s="119"/>
    </row>
    <row r="47" spans="1:35">
      <c r="A47" s="191" t="s">
        <v>46</v>
      </c>
      <c r="B47" s="101" t="s">
        <v>5</v>
      </c>
      <c r="C47" s="102" t="s">
        <v>5</v>
      </c>
      <c r="D47" s="101">
        <v>3.6261731005488631</v>
      </c>
      <c r="E47" s="102">
        <v>1.5886684488941352</v>
      </c>
      <c r="F47" s="101">
        <v>6.9084171007441384</v>
      </c>
      <c r="G47" s="102">
        <v>2.335484434646129</v>
      </c>
      <c r="H47" s="101" t="s">
        <v>5</v>
      </c>
      <c r="I47" s="102" t="s">
        <v>5</v>
      </c>
      <c r="J47" s="101">
        <v>3.2822439670562744</v>
      </c>
      <c r="K47" s="102">
        <v>2.8245983123779297</v>
      </c>
      <c r="L47" s="101" t="s">
        <v>5</v>
      </c>
      <c r="M47" s="102" t="s">
        <v>5</v>
      </c>
      <c r="N47" s="101">
        <v>0.28220322389216401</v>
      </c>
      <c r="O47" s="102">
        <v>0.28312718496306311</v>
      </c>
      <c r="P47" s="101">
        <v>2.0449998915423029</v>
      </c>
      <c r="Q47" s="102">
        <v>1.2801537182460558</v>
      </c>
      <c r="R47" s="101" t="s">
        <v>5</v>
      </c>
      <c r="S47" s="102" t="s">
        <v>5</v>
      </c>
      <c r="T47" s="101">
        <v>1.7627966403961182</v>
      </c>
      <c r="U47" s="102">
        <v>1.311089038848877</v>
      </c>
      <c r="V47" s="101" t="s">
        <v>5</v>
      </c>
      <c r="W47" s="102" t="s">
        <v>5</v>
      </c>
      <c r="X47" s="101">
        <v>0.93906722890267602</v>
      </c>
      <c r="Y47" s="102">
        <v>0.68999070307883603</v>
      </c>
      <c r="Z47" s="101">
        <v>1.741386118646757</v>
      </c>
      <c r="AA47" s="102">
        <v>1.1201042551034954</v>
      </c>
      <c r="AB47" s="101" t="s">
        <v>5</v>
      </c>
      <c r="AC47" s="102" t="s">
        <v>5</v>
      </c>
      <c r="AD47" s="101">
        <v>0.80231887102127075</v>
      </c>
      <c r="AE47" s="289">
        <v>1.3155685663223267</v>
      </c>
      <c r="AF47" s="119"/>
      <c r="AG47" s="119"/>
      <c r="AH47" s="119"/>
      <c r="AI47" s="119"/>
    </row>
    <row r="48" spans="1:35">
      <c r="A48" s="191" t="s">
        <v>75</v>
      </c>
      <c r="B48" s="101">
        <v>51.821146606553761</v>
      </c>
      <c r="C48" s="102">
        <v>7.5684264154253071</v>
      </c>
      <c r="D48" s="101" t="s">
        <v>5</v>
      </c>
      <c r="E48" s="102" t="s">
        <v>5</v>
      </c>
      <c r="F48" s="101">
        <v>8.4882669613217523</v>
      </c>
      <c r="G48" s="102">
        <v>2.8082420160315147</v>
      </c>
      <c r="H48" s="101">
        <v>-43.332878112792969</v>
      </c>
      <c r="I48" s="102">
        <v>8.072627067565918</v>
      </c>
      <c r="J48" s="101" t="s">
        <v>5</v>
      </c>
      <c r="K48" s="102" t="s">
        <v>5</v>
      </c>
      <c r="L48" s="101">
        <v>38.791273876652141</v>
      </c>
      <c r="M48" s="102">
        <v>8.383051647212282</v>
      </c>
      <c r="N48" s="101" t="s">
        <v>5</v>
      </c>
      <c r="O48" s="102" t="s">
        <v>5</v>
      </c>
      <c r="P48" s="101">
        <v>5.7762793831107908</v>
      </c>
      <c r="Q48" s="102">
        <v>2.0991684006176454</v>
      </c>
      <c r="R48" s="101">
        <v>-33.014995574951172</v>
      </c>
      <c r="S48" s="102">
        <v>8.6418781280517578</v>
      </c>
      <c r="T48" s="101" t="s">
        <v>5</v>
      </c>
      <c r="U48" s="102" t="s">
        <v>5</v>
      </c>
      <c r="V48" s="101">
        <v>28.106055505085791</v>
      </c>
      <c r="W48" s="102">
        <v>8.5916606033194345</v>
      </c>
      <c r="X48" s="101" t="s">
        <v>5</v>
      </c>
      <c r="Y48" s="102" t="s">
        <v>5</v>
      </c>
      <c r="Z48" s="101">
        <v>15.381710289835461</v>
      </c>
      <c r="AA48" s="102">
        <v>2.9335951998158425</v>
      </c>
      <c r="AB48" s="101">
        <v>-12.724345207214355</v>
      </c>
      <c r="AC48" s="102">
        <v>9.0786895751953125</v>
      </c>
      <c r="AD48" s="101" t="s">
        <v>5</v>
      </c>
      <c r="AE48" s="289" t="s">
        <v>5</v>
      </c>
      <c r="AF48" s="119"/>
      <c r="AG48" s="119"/>
      <c r="AH48" s="119"/>
      <c r="AI48" s="119"/>
    </row>
    <row r="49" spans="1:35">
      <c r="A49" s="234" t="s">
        <v>55</v>
      </c>
      <c r="B49" s="87" t="s">
        <v>5</v>
      </c>
      <c r="C49" s="88" t="s">
        <v>5</v>
      </c>
      <c r="D49" s="87" t="s">
        <v>27</v>
      </c>
      <c r="E49" s="88" t="s">
        <v>27</v>
      </c>
      <c r="F49" s="87">
        <v>6.733949000745004</v>
      </c>
      <c r="G49" s="88">
        <v>2.82260124700161</v>
      </c>
      <c r="H49" s="87" t="s">
        <v>5</v>
      </c>
      <c r="I49" s="88" t="s">
        <v>5</v>
      </c>
      <c r="J49" s="87" t="s">
        <v>27</v>
      </c>
      <c r="K49" s="88" t="s">
        <v>27</v>
      </c>
      <c r="L49" s="87" t="s">
        <v>5</v>
      </c>
      <c r="M49" s="88" t="s">
        <v>5</v>
      </c>
      <c r="N49" s="87" t="s">
        <v>27</v>
      </c>
      <c r="O49" s="88" t="s">
        <v>27</v>
      </c>
      <c r="P49" s="87">
        <v>2.8645552903636449</v>
      </c>
      <c r="Q49" s="88">
        <v>1.5694410921124988</v>
      </c>
      <c r="R49" s="87" t="s">
        <v>5</v>
      </c>
      <c r="S49" s="88" t="s">
        <v>5</v>
      </c>
      <c r="T49" s="87" t="s">
        <v>27</v>
      </c>
      <c r="U49" s="88" t="s">
        <v>27</v>
      </c>
      <c r="V49" s="87" t="s">
        <v>5</v>
      </c>
      <c r="W49" s="88" t="s">
        <v>5</v>
      </c>
      <c r="X49" s="87" t="s">
        <v>27</v>
      </c>
      <c r="Y49" s="88" t="s">
        <v>27</v>
      </c>
      <c r="Z49" s="87">
        <v>1.516486374128837</v>
      </c>
      <c r="AA49" s="88">
        <v>1.2552720204219252</v>
      </c>
      <c r="AB49" s="87" t="s">
        <v>5</v>
      </c>
      <c r="AC49" s="88" t="s">
        <v>5</v>
      </c>
      <c r="AD49" s="87" t="s">
        <v>27</v>
      </c>
      <c r="AE49" s="210" t="s">
        <v>27</v>
      </c>
      <c r="AF49" s="119"/>
      <c r="AG49" s="119"/>
      <c r="AH49" s="119"/>
      <c r="AI49" s="119"/>
    </row>
    <row r="50" spans="1:35" ht="16" thickBot="1">
      <c r="A50" s="292" t="s">
        <v>524</v>
      </c>
      <c r="B50" s="293">
        <v>3.7840748109424651</v>
      </c>
      <c r="C50" s="287">
        <v>1.6068110960473654</v>
      </c>
      <c r="D50" s="293">
        <v>9.4500145901009578</v>
      </c>
      <c r="E50" s="287">
        <v>3.5606214476668376</v>
      </c>
      <c r="F50" s="293">
        <v>3.9039797421533331</v>
      </c>
      <c r="G50" s="287">
        <v>1.6542038549718308</v>
      </c>
      <c r="H50" s="293" t="s">
        <v>27</v>
      </c>
      <c r="I50" s="287" t="s">
        <v>27</v>
      </c>
      <c r="J50" s="293" t="s">
        <v>27</v>
      </c>
      <c r="K50" s="287" t="s">
        <v>27</v>
      </c>
      <c r="L50" s="293">
        <v>1.458257906481176</v>
      </c>
      <c r="M50" s="287">
        <v>1.2614056094143746</v>
      </c>
      <c r="N50" s="293">
        <v>0.81403205317731975</v>
      </c>
      <c r="O50" s="287">
        <v>0.818295486242825</v>
      </c>
      <c r="P50" s="293">
        <v>0.39017695738654867</v>
      </c>
      <c r="Q50" s="287">
        <v>0.39036700585184403</v>
      </c>
      <c r="R50" s="293" t="s">
        <v>27</v>
      </c>
      <c r="S50" s="287" t="s">
        <v>27</v>
      </c>
      <c r="T50" s="293" t="s">
        <v>27</v>
      </c>
      <c r="U50" s="287" t="s">
        <v>27</v>
      </c>
      <c r="V50" s="293">
        <v>1.8586739792657629</v>
      </c>
      <c r="W50" s="287">
        <v>0.99127218405326456</v>
      </c>
      <c r="X50" s="293">
        <v>0.98733096559034261</v>
      </c>
      <c r="Y50" s="287">
        <v>0.99144161168734868</v>
      </c>
      <c r="Z50" s="293">
        <v>0.38977356040546451</v>
      </c>
      <c r="AA50" s="287">
        <v>0.38996844312387657</v>
      </c>
      <c r="AB50" s="293" t="s">
        <v>27</v>
      </c>
      <c r="AC50" s="287" t="s">
        <v>27</v>
      </c>
      <c r="AD50" s="293" t="s">
        <v>27</v>
      </c>
      <c r="AE50" s="288" t="s">
        <v>27</v>
      </c>
      <c r="AF50" s="119"/>
      <c r="AG50" s="119"/>
      <c r="AH50" s="119"/>
      <c r="AI50" s="119"/>
    </row>
    <row r="51" spans="1:35">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80" t="s">
        <v>260</v>
      </c>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43" t="s">
        <v>240</v>
      </c>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86" t="s">
        <v>522</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3" t="s">
        <v>485</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80" t="s">
        <v>320</v>
      </c>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34" t="s">
        <v>313</v>
      </c>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29"/>
      <c r="B58" s="119"/>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30"/>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75"/>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A61" s="75"/>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row>
    <row r="63" spans="1:35">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row>
    <row r="66" spans="1:1">
      <c r="A66" s="84"/>
    </row>
  </sheetData>
  <sortState xmlns:xlrd2="http://schemas.microsoft.com/office/spreadsheetml/2017/richdata2" ref="A12:AE49">
    <sortCondition ref="A11"/>
  </sortState>
  <customSheetViews>
    <customSheetView guid="{D5EBC263-696F-49EE-8F70-9720399D0AE4}" scale="80" showGridLines="0">
      <selection activeCell="O5" sqref="O5"/>
      <pageMargins left="0.7" right="0.7" top="0.75" bottom="0.75" header="0.3" footer="0.3"/>
      <pageSetup paperSize="9" orientation="portrait" r:id="rId1"/>
    </customSheetView>
    <customSheetView guid="{353D1C49-C974-412E-95D5-6B2FB5C60A84}" scale="80" showGridLines="0" topLeftCell="J19">
      <selection activeCell="V34" sqref="V34:AE34"/>
      <pageMargins left="0.7" right="0.7" top="0.75" bottom="0.75" header="0.3" footer="0.3"/>
      <pageSetup paperSize="9" orientation="portrait" r:id="rId2"/>
    </customSheetView>
  </customSheetViews>
  <mergeCells count="20">
    <mergeCell ref="A7:A10"/>
    <mergeCell ref="B7:AE7"/>
    <mergeCell ref="B8:K8"/>
    <mergeCell ref="L8:U8"/>
    <mergeCell ref="V8:AE8"/>
    <mergeCell ref="B9:C9"/>
    <mergeCell ref="D9:E9"/>
    <mergeCell ref="F9:G9"/>
    <mergeCell ref="H9:I9"/>
    <mergeCell ref="J9:K9"/>
    <mergeCell ref="L9:M9"/>
    <mergeCell ref="Z9:AA9"/>
    <mergeCell ref="AB9:AC9"/>
    <mergeCell ref="AD9:AE9"/>
    <mergeCell ref="N9:O9"/>
    <mergeCell ref="P9:Q9"/>
    <mergeCell ref="R9:S9"/>
    <mergeCell ref="T9:U9"/>
    <mergeCell ref="V9:W9"/>
    <mergeCell ref="X9:Y9"/>
  </mergeCells>
  <conditionalFormatting sqref="AD11:AD35 AB11:AB35 T11:T35 R11:R35 J11:J35 H11:H35">
    <cfRule type="expression" dxfId="66" priority="18">
      <formula>ABS(H11/I11)&gt;1.96</formula>
    </cfRule>
  </conditionalFormatting>
  <conditionalFormatting sqref="J36:J48 H36:H48">
    <cfRule type="expression" dxfId="65" priority="6">
      <formula>ABS(H36/I36)&gt;1.96</formula>
    </cfRule>
  </conditionalFormatting>
  <conditionalFormatting sqref="T36:T48 R36:R48">
    <cfRule type="expression" dxfId="64" priority="4">
      <formula>ABS(R36/S36)&gt;1.96</formula>
    </cfRule>
  </conditionalFormatting>
  <conditionalFormatting sqref="AD36:AD48 AB36:AB48">
    <cfRule type="expression" dxfId="63" priority="2">
      <formula>ABS(AB36/AC36)&gt;1.96</formula>
    </cfRule>
  </conditionalFormatting>
  <pageMargins left="0.7" right="0.7" top="0.75" bottom="0.75" header="0.3" footer="0.3"/>
  <pageSetup paperSize="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6"/>
  <dimension ref="A1:AI74"/>
  <sheetViews>
    <sheetView showGridLines="0" topLeftCell="A24" zoomScaleNormal="100" workbookViewId="0"/>
  </sheetViews>
  <sheetFormatPr baseColWidth="10" defaultColWidth="9.1640625" defaultRowHeight="13"/>
  <cols>
    <col min="1" max="1" width="34" style="82" customWidth="1"/>
    <col min="2" max="2" width="9.1640625" style="82" customWidth="1"/>
    <col min="3" max="3" width="9" style="82" customWidth="1"/>
    <col min="4" max="16384" width="9.1640625" style="82"/>
  </cols>
  <sheetData>
    <row r="1" spans="1:35">
      <c r="A1" s="80" t="str">
        <f ca="1">RIGHT(CELL("Filename",A1),LEN(CELL("Filename",A1))-FIND("]",CELL("Filename",A1)))</f>
        <v>Tabela UND.UND.STAFF_RES</v>
      </c>
      <c r="D1" s="16"/>
      <c r="E1" s="16"/>
      <c r="F1" s="16"/>
      <c r="G1" s="16"/>
      <c r="H1" s="43"/>
      <c r="I1" s="16"/>
      <c r="J1" s="113" t="s">
        <v>367</v>
      </c>
      <c r="K1" s="43"/>
    </row>
    <row r="2" spans="1:35">
      <c r="A2" s="80" t="s">
        <v>270</v>
      </c>
      <c r="D2" s="16"/>
      <c r="E2" s="16"/>
      <c r="F2" s="16"/>
      <c r="G2" s="16"/>
      <c r="H2" s="43"/>
      <c r="I2" s="16"/>
      <c r="J2" s="113" t="s">
        <v>400</v>
      </c>
      <c r="K2" s="43"/>
    </row>
    <row r="3" spans="1:35">
      <c r="A3" s="77" t="s">
        <v>306</v>
      </c>
      <c r="B3" s="77"/>
      <c r="C3" s="77"/>
      <c r="D3" s="78"/>
      <c r="E3" s="16"/>
      <c r="F3" s="16"/>
      <c r="G3" s="16"/>
      <c r="H3" s="16"/>
      <c r="I3" s="16"/>
      <c r="J3" s="43"/>
      <c r="K3" s="43"/>
    </row>
    <row r="4" spans="1:35">
      <c r="A4" s="184" t="s">
        <v>109</v>
      </c>
      <c r="B4" s="83"/>
      <c r="C4" s="83"/>
      <c r="D4" s="16"/>
      <c r="E4" s="16"/>
      <c r="F4" s="16"/>
      <c r="G4" s="16"/>
      <c r="H4" s="16"/>
      <c r="I4" s="16"/>
      <c r="J4" s="43"/>
      <c r="K4" s="43"/>
    </row>
    <row r="5" spans="1:35">
      <c r="A5" s="83"/>
      <c r="B5" s="83"/>
      <c r="C5" s="83"/>
      <c r="D5" s="16"/>
      <c r="E5" s="16"/>
      <c r="F5" s="16"/>
      <c r="G5" s="16"/>
      <c r="H5" s="16"/>
      <c r="I5" s="16"/>
      <c r="J5" s="43"/>
      <c r="K5" s="43"/>
    </row>
    <row r="6" spans="1:35" ht="14" thickBot="1">
      <c r="A6" s="83"/>
      <c r="B6" s="83"/>
      <c r="C6" s="83"/>
      <c r="D6" s="16"/>
      <c r="E6" s="16"/>
      <c r="F6" s="80"/>
      <c r="G6" s="16"/>
      <c r="H6" s="16"/>
      <c r="I6" s="16"/>
      <c r="J6" s="43"/>
      <c r="K6" s="43"/>
    </row>
    <row r="7" spans="1:35" s="201" customFormat="1" ht="16" customHeight="1">
      <c r="A7" s="435"/>
      <c r="B7" s="386" t="s">
        <v>600</v>
      </c>
      <c r="C7" s="387"/>
      <c r="D7" s="387"/>
      <c r="E7" s="387"/>
      <c r="F7" s="387"/>
      <c r="G7" s="387"/>
      <c r="H7" s="387"/>
      <c r="I7" s="387"/>
      <c r="J7" s="387"/>
      <c r="K7" s="423"/>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28" customHeight="1">
      <c r="A8" s="436"/>
      <c r="B8" s="379"/>
      <c r="C8" s="380"/>
      <c r="D8" s="380"/>
      <c r="E8" s="380"/>
      <c r="F8" s="380"/>
      <c r="G8" s="380"/>
      <c r="H8" s="380"/>
      <c r="I8" s="380"/>
      <c r="J8" s="380"/>
      <c r="K8" s="381"/>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78.75" customHeight="1">
      <c r="A9" s="436"/>
      <c r="B9" s="374" t="s">
        <v>601</v>
      </c>
      <c r="C9" s="374" t="s">
        <v>16</v>
      </c>
      <c r="D9" s="374" t="s">
        <v>599</v>
      </c>
      <c r="E9" s="374" t="s">
        <v>17</v>
      </c>
      <c r="F9" s="374" t="s">
        <v>510</v>
      </c>
      <c r="G9" s="374" t="s">
        <v>18</v>
      </c>
      <c r="H9" s="374" t="s">
        <v>242</v>
      </c>
      <c r="I9" s="374" t="s">
        <v>19</v>
      </c>
      <c r="J9" s="374" t="s">
        <v>511</v>
      </c>
      <c r="K9" s="375" t="s">
        <v>20</v>
      </c>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c r="A10" s="437"/>
      <c r="B10" s="131" t="s">
        <v>100</v>
      </c>
      <c r="C10" s="130" t="s">
        <v>309</v>
      </c>
      <c r="D10" s="131" t="s">
        <v>100</v>
      </c>
      <c r="E10" s="130" t="s">
        <v>309</v>
      </c>
      <c r="F10" s="131" t="s">
        <v>100</v>
      </c>
      <c r="G10" s="130" t="s">
        <v>309</v>
      </c>
      <c r="H10" s="131" t="s">
        <v>100</v>
      </c>
      <c r="I10" s="130" t="s">
        <v>309</v>
      </c>
      <c r="J10" s="131" t="s">
        <v>100</v>
      </c>
      <c r="K10" s="302" t="s">
        <v>309</v>
      </c>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row>
    <row r="11" spans="1:35">
      <c r="A11" s="191" t="s">
        <v>49</v>
      </c>
      <c r="B11" s="117">
        <v>321.40014518060212</v>
      </c>
      <c r="C11" s="118">
        <v>53.705397959819507</v>
      </c>
      <c r="D11" s="117">
        <v>17.801258926872059</v>
      </c>
      <c r="E11" s="118">
        <v>2.9001024781645937</v>
      </c>
      <c r="F11" s="117">
        <v>16.692008620428481</v>
      </c>
      <c r="G11" s="118">
        <v>0.71497004892426375</v>
      </c>
      <c r="H11" s="117">
        <v>4.4597974065373212</v>
      </c>
      <c r="I11" s="118">
        <v>0.63570667598409891</v>
      </c>
      <c r="J11" s="117">
        <v>4.3420805330410612</v>
      </c>
      <c r="K11" s="188">
        <v>0.19346350809637203</v>
      </c>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52</v>
      </c>
      <c r="B12" s="117">
        <v>891.77026569127531</v>
      </c>
      <c r="C12" s="118">
        <v>26.413293051229914</v>
      </c>
      <c r="D12" s="117">
        <v>62.787881721161646</v>
      </c>
      <c r="E12" s="118">
        <v>2.0316338714488511</v>
      </c>
      <c r="F12" s="117">
        <v>14.288298469975601</v>
      </c>
      <c r="G12" s="118">
        <v>0.30834846439490099</v>
      </c>
      <c r="H12" s="117">
        <v>6.4834892428671802</v>
      </c>
      <c r="I12" s="118">
        <v>0.88138580109373965</v>
      </c>
      <c r="J12" s="117">
        <v>3.503358741138225</v>
      </c>
      <c r="K12" s="188">
        <v>0.13715148191069165</v>
      </c>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64</v>
      </c>
      <c r="B13" s="117">
        <v>285.04020036455768</v>
      </c>
      <c r="C13" s="118">
        <v>5.9366614757017455</v>
      </c>
      <c r="D13" s="117">
        <v>36.489128886422272</v>
      </c>
      <c r="E13" s="118">
        <v>0.75002132463285542</v>
      </c>
      <c r="F13" s="117">
        <v>7.4094391857766766</v>
      </c>
      <c r="G13" s="118">
        <v>0.11887515746649845</v>
      </c>
      <c r="H13" s="117">
        <v>24.934785086825549</v>
      </c>
      <c r="I13" s="118">
        <v>0.78320078899285039</v>
      </c>
      <c r="J13" s="117">
        <v>19.89552141777466</v>
      </c>
      <c r="K13" s="188">
        <v>1.006355110605812</v>
      </c>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76</v>
      </c>
      <c r="B14" s="117">
        <v>669.87972316627202</v>
      </c>
      <c r="C14" s="118">
        <v>26.246372137197433</v>
      </c>
      <c r="D14" s="117">
        <v>85.108535218011923</v>
      </c>
      <c r="E14" s="118">
        <v>3.453296844237741</v>
      </c>
      <c r="F14" s="117">
        <v>8.0236932344186584</v>
      </c>
      <c r="G14" s="118">
        <v>0.18484494895209716</v>
      </c>
      <c r="H14" s="117">
        <v>32.191953525169538</v>
      </c>
      <c r="I14" s="118">
        <v>2.0995128254383428</v>
      </c>
      <c r="J14" s="117">
        <v>11.81434206949857</v>
      </c>
      <c r="K14" s="188">
        <v>0.40103809237879817</v>
      </c>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258" t="s">
        <v>265</v>
      </c>
      <c r="B15" s="117">
        <v>599.39005864527894</v>
      </c>
      <c r="C15" s="118">
        <v>39.896833538002653</v>
      </c>
      <c r="D15" s="117">
        <v>74.818654953130363</v>
      </c>
      <c r="E15" s="118">
        <v>4.4830500332926952</v>
      </c>
      <c r="F15" s="117">
        <v>7.9797632185564291</v>
      </c>
      <c r="G15" s="118">
        <v>0.28264904282532821</v>
      </c>
      <c r="H15" s="117">
        <v>31.470369722600491</v>
      </c>
      <c r="I15" s="118">
        <v>2.086819455115319</v>
      </c>
      <c r="J15" s="117">
        <v>9.5510236970191649</v>
      </c>
      <c r="K15" s="188">
        <v>0.46982107875215995</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ht="13.25" customHeight="1">
      <c r="A16" s="191" t="s">
        <v>41</v>
      </c>
      <c r="B16" s="117">
        <v>294.8781809436046</v>
      </c>
      <c r="C16" s="118">
        <v>8.4886966729767224</v>
      </c>
      <c r="D16" s="117">
        <v>24.902144150415591</v>
      </c>
      <c r="E16" s="118">
        <v>0.53568498202196335</v>
      </c>
      <c r="F16" s="117">
        <v>10.70814007796147</v>
      </c>
      <c r="G16" s="118">
        <v>0.28198795524458053</v>
      </c>
      <c r="H16" s="117">
        <v>8.712085825739516</v>
      </c>
      <c r="I16" s="118">
        <v>0.6818869914917286</v>
      </c>
      <c r="J16" s="117">
        <v>2.4863355303287911</v>
      </c>
      <c r="K16" s="188">
        <v>7.3416468642028901E-2</v>
      </c>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c r="A17" s="191" t="s">
        <v>79</v>
      </c>
      <c r="B17" s="117">
        <v>520.79219250530821</v>
      </c>
      <c r="C17" s="118">
        <v>22.113111452797309</v>
      </c>
      <c r="D17" s="117">
        <v>33.540932528289069</v>
      </c>
      <c r="E17" s="118">
        <v>1.4988430338568335</v>
      </c>
      <c r="F17" s="117">
        <v>20.532555726718162</v>
      </c>
      <c r="G17" s="118">
        <v>4.9240795158064552</v>
      </c>
      <c r="H17" s="117">
        <v>15.699326270313501</v>
      </c>
      <c r="I17" s="118">
        <v>1.5099577113472966</v>
      </c>
      <c r="J17" s="117">
        <v>4.2617759991619373</v>
      </c>
      <c r="K17" s="188">
        <v>0.20517188478377479</v>
      </c>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63</v>
      </c>
      <c r="B18" s="117">
        <v>527.57090965411726</v>
      </c>
      <c r="C18" s="118">
        <v>35.149251219383373</v>
      </c>
      <c r="D18" s="117">
        <v>77.812769871557734</v>
      </c>
      <c r="E18" s="118">
        <v>4.9014584167887012</v>
      </c>
      <c r="F18" s="117">
        <v>7.7013691825065509</v>
      </c>
      <c r="G18" s="118">
        <v>0.48588720779323147</v>
      </c>
      <c r="H18" s="117">
        <v>19.07953152386391</v>
      </c>
      <c r="I18" s="118">
        <v>3.1538987227933855</v>
      </c>
      <c r="J18" s="117">
        <v>10.33118452229103</v>
      </c>
      <c r="K18" s="188">
        <v>1.2731948077241424</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31</v>
      </c>
      <c r="B19" s="117">
        <v>395.54938271569102</v>
      </c>
      <c r="C19" s="118">
        <v>19.533849479063409</v>
      </c>
      <c r="D19" s="117">
        <v>52.886083052726029</v>
      </c>
      <c r="E19" s="118">
        <v>1.702807837115454</v>
      </c>
      <c r="F19" s="117">
        <v>11.59491169589859</v>
      </c>
      <c r="G19" s="118">
        <v>4.4500558738951002</v>
      </c>
      <c r="H19" s="117">
        <v>23.220804459422499</v>
      </c>
      <c r="I19" s="118">
        <v>2.2770437833344999</v>
      </c>
      <c r="J19" s="117">
        <v>4.5207198288234176</v>
      </c>
      <c r="K19" s="188">
        <v>0.16669473966947626</v>
      </c>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43</v>
      </c>
      <c r="B20" s="117">
        <v>394.87951463721703</v>
      </c>
      <c r="C20" s="118">
        <v>8.9376534737602142</v>
      </c>
      <c r="D20" s="117">
        <v>28.902549812962921</v>
      </c>
      <c r="E20" s="118">
        <v>0.62823234050907562</v>
      </c>
      <c r="F20" s="117">
        <v>13.83469450776866</v>
      </c>
      <c r="G20" s="118">
        <v>0.17484207539007116</v>
      </c>
      <c r="H20" s="117">
        <v>8.779531668095057</v>
      </c>
      <c r="I20" s="118">
        <v>0.44343682520929695</v>
      </c>
      <c r="J20" s="117">
        <v>5.4125036761025678</v>
      </c>
      <c r="K20" s="188">
        <v>0.14029841157006059</v>
      </c>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c r="A21" s="191" t="s">
        <v>78</v>
      </c>
      <c r="B21" s="117">
        <v>511.7320980886567</v>
      </c>
      <c r="C21" s="118">
        <v>25.143127320008787</v>
      </c>
      <c r="D21" s="117">
        <v>30.956642740071999</v>
      </c>
      <c r="E21" s="118">
        <v>1.2604299544334732</v>
      </c>
      <c r="F21" s="117">
        <v>15.860948852932371</v>
      </c>
      <c r="G21" s="118">
        <v>0.37714706188725428</v>
      </c>
      <c r="H21" s="117">
        <v>4.6729187213888599</v>
      </c>
      <c r="I21" s="118">
        <v>0.63288338939487132</v>
      </c>
      <c r="J21" s="117">
        <v>3.993413501725207</v>
      </c>
      <c r="K21" s="188">
        <v>0.20857041746478414</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91" t="s">
        <v>47</v>
      </c>
      <c r="B22" s="117">
        <v>423.1609497046644</v>
      </c>
      <c r="C22" s="118">
        <v>15.981742601303306</v>
      </c>
      <c r="D22" s="117">
        <v>35.367781297793393</v>
      </c>
      <c r="E22" s="118">
        <v>1.3714665563645185</v>
      </c>
      <c r="F22" s="117">
        <v>11.86489282775419</v>
      </c>
      <c r="G22" s="118">
        <v>0.25396787776098873</v>
      </c>
      <c r="H22" s="117">
        <v>6.5081347390403073</v>
      </c>
      <c r="I22" s="118">
        <v>0.57490953276795875</v>
      </c>
      <c r="J22" s="117">
        <v>6.2474134079959116</v>
      </c>
      <c r="K22" s="188">
        <v>0.20651892515139908</v>
      </c>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91" t="s">
        <v>36</v>
      </c>
      <c r="B23" s="117">
        <v>348.02138971881811</v>
      </c>
      <c r="C23" s="118">
        <v>9.89566767367028</v>
      </c>
      <c r="D23" s="117">
        <v>34.131931476939293</v>
      </c>
      <c r="E23" s="118">
        <v>0.63632517428232538</v>
      </c>
      <c r="F23" s="117">
        <v>8.2965684690981654</v>
      </c>
      <c r="G23" s="118">
        <v>0.17431104864431723</v>
      </c>
      <c r="H23" s="117">
        <v>9.6813675146995486</v>
      </c>
      <c r="I23" s="118">
        <v>0.4498510770683955</v>
      </c>
      <c r="J23" s="117">
        <v>6.919273602812229</v>
      </c>
      <c r="K23" s="188">
        <v>0.22369089171646311</v>
      </c>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91" t="s">
        <v>53</v>
      </c>
      <c r="B24" s="117">
        <v>389.21830799858373</v>
      </c>
      <c r="C24" s="118">
        <v>15.612107454389609</v>
      </c>
      <c r="D24" s="117">
        <v>36.576034304294737</v>
      </c>
      <c r="E24" s="118">
        <v>1.1355479454930115</v>
      </c>
      <c r="F24" s="117">
        <v>10.171130014104911</v>
      </c>
      <c r="G24" s="118">
        <v>0.26101359382157924</v>
      </c>
      <c r="H24" s="117">
        <v>6.7346732609989779</v>
      </c>
      <c r="I24" s="118">
        <v>0.51725556414365625</v>
      </c>
      <c r="J24" s="117">
        <v>12.26946314734859</v>
      </c>
      <c r="K24" s="188">
        <v>0.35377917476774412</v>
      </c>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91" t="s">
        <v>71</v>
      </c>
      <c r="B25" s="117">
        <v>546.46250500717372</v>
      </c>
      <c r="C25" s="118">
        <v>21.202789074573651</v>
      </c>
      <c r="D25" s="117">
        <v>39.114499741942097</v>
      </c>
      <c r="E25" s="118">
        <v>0.76104134187811523</v>
      </c>
      <c r="F25" s="117">
        <v>13.519620096174989</v>
      </c>
      <c r="G25" s="118">
        <v>0.29436820751068288</v>
      </c>
      <c r="H25" s="117">
        <v>5.8179103413227864</v>
      </c>
      <c r="I25" s="118">
        <v>0.53041842351364299</v>
      </c>
      <c r="J25" s="117">
        <v>6.7908170191922093</v>
      </c>
      <c r="K25" s="188">
        <v>0.17701542968863745</v>
      </c>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191" t="s">
        <v>39</v>
      </c>
      <c r="B26" s="117">
        <v>267.57798438296021</v>
      </c>
      <c r="C26" s="118">
        <v>7.7788725797502698</v>
      </c>
      <c r="D26" s="117">
        <v>30.129748618250801</v>
      </c>
      <c r="E26" s="118">
        <v>0.41940755724787371</v>
      </c>
      <c r="F26" s="117">
        <v>7.0504979794025342</v>
      </c>
      <c r="G26" s="118">
        <v>0.23910400012550725</v>
      </c>
      <c r="H26" s="117">
        <v>21.01103891967303</v>
      </c>
      <c r="I26" s="118">
        <v>0.72711423872461522</v>
      </c>
      <c r="J26" s="117">
        <v>6.3283910430869064</v>
      </c>
      <c r="K26" s="188">
        <v>0.20136295016101524</v>
      </c>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35">
      <c r="A27" s="191" t="s">
        <v>44</v>
      </c>
      <c r="B27" s="117">
        <v>359.4530213010147</v>
      </c>
      <c r="C27" s="118">
        <v>10.386541323446341</v>
      </c>
      <c r="D27" s="117">
        <v>37.629351425189121</v>
      </c>
      <c r="E27" s="118">
        <v>1.034915232517613</v>
      </c>
      <c r="F27" s="117">
        <v>8.7849918069710409</v>
      </c>
      <c r="G27" s="118">
        <v>0.23019922744087085</v>
      </c>
      <c r="H27" s="117">
        <v>10.17779738211822</v>
      </c>
      <c r="I27" s="118">
        <v>0.62867410605299556</v>
      </c>
      <c r="J27" s="117">
        <v>6.4656534267374228</v>
      </c>
      <c r="K27" s="188">
        <v>0.25305667828235862</v>
      </c>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35">
      <c r="A28" s="191" t="s">
        <v>72</v>
      </c>
      <c r="B28" s="117">
        <v>286.77659574468089</v>
      </c>
      <c r="C28" s="118">
        <v>13.212174067068243</v>
      </c>
      <c r="D28" s="117">
        <v>30.263157894736839</v>
      </c>
      <c r="E28" s="118">
        <v>1.0484258333634711</v>
      </c>
      <c r="F28" s="117">
        <v>8.6626012768988154</v>
      </c>
      <c r="G28" s="118">
        <v>0.18590052192655682</v>
      </c>
      <c r="H28" s="117">
        <v>3.9708262134992691</v>
      </c>
      <c r="I28" s="118">
        <v>0.32220158821463396</v>
      </c>
      <c r="J28" s="117">
        <v>7.2321918432444647</v>
      </c>
      <c r="K28" s="188">
        <v>0.34171288170328395</v>
      </c>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35">
      <c r="A29" s="191" t="s">
        <v>59</v>
      </c>
      <c r="B29" s="117">
        <v>868.06803909099574</v>
      </c>
      <c r="C29" s="118">
        <v>19.069680415776308</v>
      </c>
      <c r="D29" s="117">
        <v>58.385815158492342</v>
      </c>
      <c r="E29" s="118">
        <v>2.0883665110917105</v>
      </c>
      <c r="F29" s="117">
        <v>18.289786201441359</v>
      </c>
      <c r="G29" s="118">
        <v>1.050914513044259</v>
      </c>
      <c r="H29" s="117">
        <v>35.734840254129232</v>
      </c>
      <c r="I29" s="118">
        <v>2.7185988326408914</v>
      </c>
      <c r="J29" s="117">
        <v>8.0728234768336407</v>
      </c>
      <c r="K29" s="188">
        <v>0.36697742354212837</v>
      </c>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35">
      <c r="A30" s="191" t="s">
        <v>70</v>
      </c>
      <c r="B30" s="117">
        <v>490.12624019631488</v>
      </c>
      <c r="C30" s="118">
        <v>16.896252305114537</v>
      </c>
      <c r="D30" s="117">
        <v>49.868462923711583</v>
      </c>
      <c r="E30" s="118">
        <v>1.8921357922864135</v>
      </c>
      <c r="F30" s="117">
        <v>12.23338808361412</v>
      </c>
      <c r="G30" s="118">
        <v>2.1073643613149335</v>
      </c>
      <c r="H30" s="117">
        <v>8.1508763845250343</v>
      </c>
      <c r="I30" s="118">
        <v>0.53943763169396219</v>
      </c>
      <c r="J30" s="117">
        <v>4.2519900793348944</v>
      </c>
      <c r="K30" s="188">
        <v>0.23108938977750162</v>
      </c>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row>
    <row r="31" spans="1:35">
      <c r="A31" s="191" t="s">
        <v>56</v>
      </c>
      <c r="B31" s="117">
        <v>338.84597797439898</v>
      </c>
      <c r="C31" s="118">
        <v>9.9498619277012956</v>
      </c>
      <c r="D31" s="117">
        <v>25.293650004437829</v>
      </c>
      <c r="E31" s="118">
        <v>0.57109757838707109</v>
      </c>
      <c r="F31" s="117">
        <v>12.27335279708536</v>
      </c>
      <c r="G31" s="118">
        <v>0.23902195943818288</v>
      </c>
      <c r="H31" s="117">
        <v>10.25810295045652</v>
      </c>
      <c r="I31" s="118">
        <v>0.51836944089700465</v>
      </c>
      <c r="J31" s="117">
        <v>6.1123280262761437</v>
      </c>
      <c r="K31" s="188">
        <v>0.12949926402765208</v>
      </c>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191" t="s">
        <v>319</v>
      </c>
      <c r="B32" s="117">
        <v>598.25252408352105</v>
      </c>
      <c r="C32" s="118">
        <v>26.049286614759826</v>
      </c>
      <c r="D32" s="117">
        <v>21.415437002187829</v>
      </c>
      <c r="E32" s="118">
        <v>0.8022834980411131</v>
      </c>
      <c r="F32" s="117">
        <v>30.96473090034258</v>
      </c>
      <c r="G32" s="118">
        <v>1.4482900119256081</v>
      </c>
      <c r="H32" s="117">
        <v>15.536728282560031</v>
      </c>
      <c r="I32" s="118">
        <v>0.84317495229553452</v>
      </c>
      <c r="J32" s="117">
        <v>3.474000759674718</v>
      </c>
      <c r="K32" s="188">
        <v>0.19866638042927925</v>
      </c>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35">
      <c r="A33" s="191" t="s">
        <v>54</v>
      </c>
      <c r="B33" s="117">
        <v>495.61178834434668</v>
      </c>
      <c r="C33" s="118">
        <v>19.271925763737997</v>
      </c>
      <c r="D33" s="117">
        <v>51.02543473128037</v>
      </c>
      <c r="E33" s="118">
        <v>1.3734392759392209</v>
      </c>
      <c r="F33" s="117">
        <v>7.8630845340399604</v>
      </c>
      <c r="G33" s="118">
        <v>0.21921207078965516</v>
      </c>
      <c r="H33" s="117">
        <v>6.602689065568403</v>
      </c>
      <c r="I33" s="118">
        <v>0.56923996354082163</v>
      </c>
      <c r="J33" s="117">
        <v>4.5834010786908177</v>
      </c>
      <c r="K33" s="188">
        <v>0.16958868265515464</v>
      </c>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35">
      <c r="A34" s="191" t="s">
        <v>69</v>
      </c>
      <c r="B34" s="117">
        <v>968.69644556584467</v>
      </c>
      <c r="C34" s="118">
        <v>70.91362603269954</v>
      </c>
      <c r="D34" s="117">
        <v>40.87664902050674</v>
      </c>
      <c r="E34" s="118">
        <v>2.9672838294610648</v>
      </c>
      <c r="F34" s="117">
        <v>23.193470963448028</v>
      </c>
      <c r="G34" s="118">
        <v>0.88876898581620734</v>
      </c>
      <c r="H34" s="117">
        <v>25.112559300754221</v>
      </c>
      <c r="I34" s="118">
        <v>1.5730372938163315</v>
      </c>
      <c r="J34" s="117">
        <v>7.7574117812803607</v>
      </c>
      <c r="K34" s="188">
        <v>0.54425771655266508</v>
      </c>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35">
      <c r="A35" s="191" t="s">
        <v>65</v>
      </c>
      <c r="B35" s="117">
        <v>424.42516210186199</v>
      </c>
      <c r="C35" s="118">
        <v>18.337444763291774</v>
      </c>
      <c r="D35" s="117">
        <v>29.37518945517407</v>
      </c>
      <c r="E35" s="118">
        <v>0.96045706274391918</v>
      </c>
      <c r="F35" s="117">
        <v>12.42775332298034</v>
      </c>
      <c r="G35" s="118">
        <v>0.43785883774553708</v>
      </c>
      <c r="H35" s="117">
        <v>9.4455639392045434</v>
      </c>
      <c r="I35" s="118">
        <v>0.62868922573292962</v>
      </c>
      <c r="J35" s="117">
        <v>3.58818880185932</v>
      </c>
      <c r="K35" s="188">
        <v>0.15693159492855716</v>
      </c>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c r="A36" s="191" t="s">
        <v>40</v>
      </c>
      <c r="B36" s="117">
        <v>313.47331229772101</v>
      </c>
      <c r="C36" s="118">
        <v>10.660758193303762</v>
      </c>
      <c r="D36" s="117">
        <v>35.094502889708352</v>
      </c>
      <c r="E36" s="118">
        <v>1.0307109762806894</v>
      </c>
      <c r="F36" s="117">
        <v>7.6979608797436967</v>
      </c>
      <c r="G36" s="118">
        <v>0.273560464104386</v>
      </c>
      <c r="H36" s="117">
        <v>7.7963587744971541</v>
      </c>
      <c r="I36" s="118">
        <v>0.46594680371950747</v>
      </c>
      <c r="J36" s="117">
        <v>6.3188366884139278</v>
      </c>
      <c r="K36" s="188">
        <v>0.6049994785765147</v>
      </c>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35">
      <c r="A37" s="191" t="s">
        <v>33</v>
      </c>
      <c r="B37" s="117">
        <v>338.57095835528918</v>
      </c>
      <c r="C37" s="118">
        <v>13.30554822380984</v>
      </c>
      <c r="D37" s="117">
        <v>40.98253739662168</v>
      </c>
      <c r="E37" s="118">
        <v>1.0991227412558211</v>
      </c>
      <c r="F37" s="117">
        <v>7.6614822104045563</v>
      </c>
      <c r="G37" s="118">
        <v>0.23248979796470659</v>
      </c>
      <c r="H37" s="117">
        <v>11.34184488892938</v>
      </c>
      <c r="I37" s="118">
        <v>0.74809513147207984</v>
      </c>
      <c r="J37" s="117">
        <v>6.3918982873052421</v>
      </c>
      <c r="K37" s="188">
        <v>0.23460245305524224</v>
      </c>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c r="A38" s="191" t="s">
        <v>50</v>
      </c>
      <c r="B38" s="117">
        <v>333.74420345912517</v>
      </c>
      <c r="C38" s="118">
        <v>15.997633776460665</v>
      </c>
      <c r="D38" s="117">
        <v>34.741518723450078</v>
      </c>
      <c r="E38" s="118">
        <v>1.8464182296087033</v>
      </c>
      <c r="F38" s="117">
        <v>10.5984513957054</v>
      </c>
      <c r="G38" s="118">
        <v>0.56082997881839325</v>
      </c>
      <c r="H38" s="117">
        <v>16.477049484810799</v>
      </c>
      <c r="I38" s="118">
        <v>0.94198254551203475</v>
      </c>
      <c r="J38" s="117">
        <v>6.6682720160655613</v>
      </c>
      <c r="K38" s="188">
        <v>0.26822928669292118</v>
      </c>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row>
    <row r="39" spans="1:35">
      <c r="A39" s="191" t="s">
        <v>1</v>
      </c>
      <c r="B39" s="117">
        <v>438.62005918934432</v>
      </c>
      <c r="C39" s="118">
        <v>26.6888873140194</v>
      </c>
      <c r="D39" s="117">
        <v>63.027964486460867</v>
      </c>
      <c r="E39" s="118">
        <v>2.9068530170300728</v>
      </c>
      <c r="F39" s="117">
        <v>7.2600831553238017</v>
      </c>
      <c r="G39" s="118">
        <v>0.37529107271739393</v>
      </c>
      <c r="H39" s="117">
        <v>8.1392856526181241</v>
      </c>
      <c r="I39" s="118">
        <v>1.9596013085933384</v>
      </c>
      <c r="J39" s="117">
        <v>7.0384162474761851</v>
      </c>
      <c r="K39" s="188">
        <v>0.34865808598930986</v>
      </c>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c r="A40" s="191" t="s">
        <v>66</v>
      </c>
      <c r="B40" s="117">
        <v>412.39199202006148</v>
      </c>
      <c r="C40" s="118">
        <v>20.542084607413557</v>
      </c>
      <c r="D40" s="117">
        <v>24.702170702880231</v>
      </c>
      <c r="E40" s="118">
        <v>0.82777406249292218</v>
      </c>
      <c r="F40" s="117">
        <v>17.013338072425061</v>
      </c>
      <c r="G40" s="118">
        <v>1.3638689469161884</v>
      </c>
      <c r="H40" s="117">
        <v>12.028332540324</v>
      </c>
      <c r="I40" s="118">
        <v>0.7111768490677528</v>
      </c>
      <c r="J40" s="117">
        <v>3.8926415570512192</v>
      </c>
      <c r="K40" s="188">
        <v>0.13346942915563895</v>
      </c>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row>
    <row r="41" spans="1:35">
      <c r="A41" s="191" t="s">
        <v>77</v>
      </c>
      <c r="B41" s="117">
        <v>1034.159663865546</v>
      </c>
      <c r="C41" s="118">
        <v>47.128361864069376</v>
      </c>
      <c r="D41" s="117">
        <v>88.256410256410248</v>
      </c>
      <c r="E41" s="118">
        <v>3.9726013959006097</v>
      </c>
      <c r="F41" s="117">
        <v>11.45648750632434</v>
      </c>
      <c r="G41" s="118">
        <v>0.19106887626359892</v>
      </c>
      <c r="H41" s="117">
        <v>9.2974586902798801</v>
      </c>
      <c r="I41" s="118">
        <v>0.69620497902562772</v>
      </c>
      <c r="J41" s="117">
        <v>8.1796199795885123</v>
      </c>
      <c r="K41" s="188">
        <v>0.26974847737370516</v>
      </c>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c r="A42" s="191" t="s">
        <v>45</v>
      </c>
      <c r="B42" s="117">
        <v>222.86563720306901</v>
      </c>
      <c r="C42" s="118">
        <v>12.46863273579986</v>
      </c>
      <c r="D42" s="117">
        <v>26.26566824085214</v>
      </c>
      <c r="E42" s="118">
        <v>1.2473411566624295</v>
      </c>
      <c r="F42" s="117">
        <v>7.872371547382552</v>
      </c>
      <c r="G42" s="118">
        <v>0.17315564902090436</v>
      </c>
      <c r="H42" s="117">
        <v>5.9821478397666921</v>
      </c>
      <c r="I42" s="118">
        <v>0.35840412804022614</v>
      </c>
      <c r="J42" s="117">
        <v>5.915989230220184</v>
      </c>
      <c r="K42" s="188">
        <v>0.20552538688316357</v>
      </c>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row>
    <row r="43" spans="1:35">
      <c r="A43" s="191" t="s">
        <v>62</v>
      </c>
      <c r="B43" s="117">
        <v>313.79513744582431</v>
      </c>
      <c r="C43" s="118">
        <v>31.033100285954749</v>
      </c>
      <c r="D43" s="117">
        <v>20.26740354168313</v>
      </c>
      <c r="E43" s="118">
        <v>1.9092771385610179</v>
      </c>
      <c r="F43" s="117">
        <v>15.72975280343576</v>
      </c>
      <c r="G43" s="118">
        <v>0.65559695048135769</v>
      </c>
      <c r="H43" s="117">
        <v>3.4302221055611759</v>
      </c>
      <c r="I43" s="118">
        <v>0.30627202439939938</v>
      </c>
      <c r="J43" s="117">
        <v>2.8597725424375131</v>
      </c>
      <c r="K43" s="188">
        <v>0.23562419978468407</v>
      </c>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c r="A44" s="191" t="s">
        <v>74</v>
      </c>
      <c r="B44" s="117">
        <v>880.08388292313157</v>
      </c>
      <c r="C44" s="118">
        <v>38.449154963786569</v>
      </c>
      <c r="D44" s="117">
        <v>98.788339091256091</v>
      </c>
      <c r="E44" s="118">
        <v>4.012845551371778</v>
      </c>
      <c r="F44" s="117">
        <v>9.0987050074492295</v>
      </c>
      <c r="G44" s="118">
        <v>0.21114931149141614</v>
      </c>
      <c r="H44" s="117">
        <v>10.043119581140759</v>
      </c>
      <c r="I44" s="118">
        <v>1.9605898726754531</v>
      </c>
      <c r="J44" s="117">
        <v>9.3380079501045739</v>
      </c>
      <c r="K44" s="188">
        <v>0.48291454396468919</v>
      </c>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row>
    <row r="45" spans="1:35">
      <c r="A45" s="191" t="s">
        <v>48</v>
      </c>
      <c r="B45" s="117">
        <v>470.99162590925317</v>
      </c>
      <c r="C45" s="118">
        <v>12.614058143051096</v>
      </c>
      <c r="D45" s="117">
        <v>33.79964863646407</v>
      </c>
      <c r="E45" s="118">
        <v>0.92632077812114788</v>
      </c>
      <c r="F45" s="117">
        <v>13.572213781768831</v>
      </c>
      <c r="G45" s="118">
        <v>0.34409509248911202</v>
      </c>
      <c r="H45" s="117">
        <v>21.350112090556209</v>
      </c>
      <c r="I45" s="118">
        <v>1.010244435534204</v>
      </c>
      <c r="J45" s="117">
        <v>8.5250149459265057</v>
      </c>
      <c r="K45" s="188">
        <v>0.18909236120132719</v>
      </c>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c r="A46" s="191" t="s">
        <v>35</v>
      </c>
      <c r="B46" s="117">
        <v>450.76636141397762</v>
      </c>
      <c r="C46" s="118">
        <v>24.60863427264724</v>
      </c>
      <c r="D46" s="117">
        <v>32.929669587808917</v>
      </c>
      <c r="E46" s="118">
        <v>1.4214885922471368</v>
      </c>
      <c r="F46" s="117">
        <v>11.10922724599761</v>
      </c>
      <c r="G46" s="118">
        <v>0.428739375999247</v>
      </c>
      <c r="H46" s="117">
        <v>8.3203584224771081</v>
      </c>
      <c r="I46" s="118">
        <v>0.580550204627028</v>
      </c>
      <c r="J46" s="117">
        <v>5.2267818665953039</v>
      </c>
      <c r="K46" s="188">
        <v>0.19946814779249422</v>
      </c>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row>
    <row r="47" spans="1:35">
      <c r="A47" s="191" t="s">
        <v>80</v>
      </c>
      <c r="B47" s="117">
        <v>203.7864826797894</v>
      </c>
      <c r="C47" s="118">
        <v>7.3464791951289508</v>
      </c>
      <c r="D47" s="117">
        <v>18.832762506247558</v>
      </c>
      <c r="E47" s="118">
        <v>0.84507514658250671</v>
      </c>
      <c r="F47" s="117">
        <v>12.472882317442661</v>
      </c>
      <c r="G47" s="118">
        <v>1.6283863628797652</v>
      </c>
      <c r="H47" s="117">
        <v>15.88313975966823</v>
      </c>
      <c r="I47" s="118">
        <v>0.89803073767542407</v>
      </c>
      <c r="J47" s="117">
        <v>4.721340731853056</v>
      </c>
      <c r="K47" s="188">
        <v>0.29404829832698498</v>
      </c>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row>
    <row r="48" spans="1:35">
      <c r="A48" s="191" t="s">
        <v>73</v>
      </c>
      <c r="B48" s="117">
        <v>1128.0623875260881</v>
      </c>
      <c r="C48" s="118">
        <v>51.315733820878535</v>
      </c>
      <c r="D48" s="117">
        <v>98.447609884020693</v>
      </c>
      <c r="E48" s="118">
        <v>4.0092860338988698</v>
      </c>
      <c r="F48" s="117">
        <v>11.62460613296348</v>
      </c>
      <c r="G48" s="118">
        <v>0.23154519502429058</v>
      </c>
      <c r="H48" s="117">
        <v>15.84213159681587</v>
      </c>
      <c r="I48" s="118">
        <v>1.4649491100289143</v>
      </c>
      <c r="J48" s="117">
        <v>2.515591763447115</v>
      </c>
      <c r="K48" s="188">
        <v>0.12445572706944456</v>
      </c>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row>
    <row r="49" spans="1:35">
      <c r="A49" s="191" t="s">
        <v>51</v>
      </c>
      <c r="B49" s="117">
        <v>305.46271025411193</v>
      </c>
      <c r="C49" s="118">
        <v>7.5874847489165198</v>
      </c>
      <c r="D49" s="117">
        <v>23.517522104466199</v>
      </c>
      <c r="E49" s="118">
        <v>0.48244159681853982</v>
      </c>
      <c r="F49" s="117">
        <v>12.4336769570368</v>
      </c>
      <c r="G49" s="118">
        <v>0.22341942132601392</v>
      </c>
      <c r="H49" s="117">
        <v>13.374644652659789</v>
      </c>
      <c r="I49" s="118">
        <v>0.57195682492273114</v>
      </c>
      <c r="J49" s="117">
        <v>3.5770258498974159</v>
      </c>
      <c r="K49" s="188">
        <v>0.15999528430831339</v>
      </c>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row>
    <row r="50" spans="1:35">
      <c r="A50" s="222" t="s">
        <v>34</v>
      </c>
      <c r="B50" s="223">
        <v>396.7881832255672</v>
      </c>
      <c r="C50" s="224">
        <v>9.1240242617767713</v>
      </c>
      <c r="D50" s="223">
        <v>40.29373405308052</v>
      </c>
      <c r="E50" s="224">
        <v>0.91740430772895509</v>
      </c>
      <c r="F50" s="223">
        <v>9.6258157086668934</v>
      </c>
      <c r="G50" s="224">
        <v>0.16458071170717514</v>
      </c>
      <c r="H50" s="223">
        <v>14.58616879194315</v>
      </c>
      <c r="I50" s="224">
        <v>0.91871382763794196</v>
      </c>
      <c r="J50" s="223">
        <v>8.6025653369643624</v>
      </c>
      <c r="K50" s="225">
        <v>0.24268052849212104</v>
      </c>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row>
    <row r="51" spans="1:35">
      <c r="A51" s="191" t="s">
        <v>38</v>
      </c>
      <c r="B51" s="117">
        <v>917.34496837888184</v>
      </c>
      <c r="C51" s="118">
        <v>38.926742735063968</v>
      </c>
      <c r="D51" s="117">
        <v>80.397517254161272</v>
      </c>
      <c r="E51" s="118">
        <v>2.8317519176645356</v>
      </c>
      <c r="F51" s="117">
        <v>11.349784713190321</v>
      </c>
      <c r="G51" s="118">
        <v>0.40772093774932483</v>
      </c>
      <c r="H51" s="117">
        <v>26.898973573973478</v>
      </c>
      <c r="I51" s="118">
        <v>2.2633940707274331</v>
      </c>
      <c r="J51" s="117">
        <v>11.122452116537399</v>
      </c>
      <c r="K51" s="188">
        <v>1.2156516054453665</v>
      </c>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191" t="s">
        <v>68</v>
      </c>
      <c r="B52" s="117">
        <v>617.16521685892337</v>
      </c>
      <c r="C52" s="118">
        <v>24.467263613302354</v>
      </c>
      <c r="D52" s="117">
        <v>51.230156836295031</v>
      </c>
      <c r="E52" s="118">
        <v>1.914360708338686</v>
      </c>
      <c r="F52" s="117">
        <v>12.48353284421348</v>
      </c>
      <c r="G52" s="118">
        <v>0.9265463048402135</v>
      </c>
      <c r="H52" s="117">
        <v>20.220789336245701</v>
      </c>
      <c r="I52" s="118">
        <v>1.0041523541031094</v>
      </c>
      <c r="J52" s="117">
        <v>6.0858532915605794</v>
      </c>
      <c r="K52" s="188">
        <v>0.19126568085486761</v>
      </c>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191" t="s">
        <v>46</v>
      </c>
      <c r="B53" s="117">
        <v>322.98311940382092</v>
      </c>
      <c r="C53" s="118">
        <v>39.81930845004279</v>
      </c>
      <c r="D53" s="117">
        <v>30.46293102065437</v>
      </c>
      <c r="E53" s="118">
        <v>3.3451149062008438</v>
      </c>
      <c r="F53" s="117">
        <v>9.6601071822670956</v>
      </c>
      <c r="G53" s="118">
        <v>0.93178410584322069</v>
      </c>
      <c r="H53" s="117">
        <v>4.6474284264436481</v>
      </c>
      <c r="I53" s="118">
        <v>0.54962703285225201</v>
      </c>
      <c r="J53" s="117">
        <v>8.8132195061542156</v>
      </c>
      <c r="K53" s="188">
        <v>0.93792873497854024</v>
      </c>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191" t="s">
        <v>32</v>
      </c>
      <c r="B54" s="117">
        <v>902.52968826514598</v>
      </c>
      <c r="C54" s="118">
        <v>29.61058587117277</v>
      </c>
      <c r="D54" s="117">
        <v>66.6364249435278</v>
      </c>
      <c r="E54" s="118">
        <v>1.8532352392884399</v>
      </c>
      <c r="F54" s="117">
        <v>13.169001192864361</v>
      </c>
      <c r="G54" s="118">
        <v>0.71233970931535362</v>
      </c>
      <c r="H54" s="117">
        <v>22.091592914918841</v>
      </c>
      <c r="I54" s="118">
        <v>1.4644609902883394</v>
      </c>
      <c r="J54" s="117">
        <v>2.7519217105703149</v>
      </c>
      <c r="K54" s="188">
        <v>0.11196183064055493</v>
      </c>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91" t="s">
        <v>75</v>
      </c>
      <c r="B55" s="117">
        <v>388.0417656749438</v>
      </c>
      <c r="C55" s="118">
        <v>18.222080237291166</v>
      </c>
      <c r="D55" s="117">
        <v>23.226121566889319</v>
      </c>
      <c r="E55" s="118">
        <v>0.69984390913353356</v>
      </c>
      <c r="F55" s="117">
        <v>17.29965522086977</v>
      </c>
      <c r="G55" s="118">
        <v>1.5532035295516327</v>
      </c>
      <c r="H55" s="117">
        <v>18.6210621806202</v>
      </c>
      <c r="I55" s="118">
        <v>0.76445632458115165</v>
      </c>
      <c r="J55" s="117">
        <v>7.326211258368148</v>
      </c>
      <c r="K55" s="188">
        <v>0.2214026431852969</v>
      </c>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191" t="s">
        <v>37</v>
      </c>
      <c r="B56" s="117">
        <v>485.74552981751623</v>
      </c>
      <c r="C56" s="118">
        <v>16.956802489301747</v>
      </c>
      <c r="D56" s="117">
        <v>26.94785234243108</v>
      </c>
      <c r="E56" s="118">
        <v>0.76432881379628459</v>
      </c>
      <c r="F56" s="117">
        <v>23.890361866271839</v>
      </c>
      <c r="G56" s="118">
        <v>3.5429910610920734</v>
      </c>
      <c r="H56" s="117">
        <v>21.01937938112815</v>
      </c>
      <c r="I56" s="118">
        <v>0.89436174640647537</v>
      </c>
      <c r="J56" s="117">
        <v>7.2886592396290961</v>
      </c>
      <c r="K56" s="188">
        <v>0.34874304474761231</v>
      </c>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91" t="s">
        <v>55</v>
      </c>
      <c r="B57" s="117">
        <v>478.6537483557845</v>
      </c>
      <c r="C57" s="118">
        <v>65.613914798862496</v>
      </c>
      <c r="D57" s="117">
        <v>34.151041228982102</v>
      </c>
      <c r="E57" s="118">
        <v>3.8818985906049464</v>
      </c>
      <c r="F57" s="117">
        <v>12.79516986715792</v>
      </c>
      <c r="G57" s="118">
        <v>0.94541480257996724</v>
      </c>
      <c r="H57" s="117">
        <v>7.0317220090877113</v>
      </c>
      <c r="I57" s="118">
        <v>0.70791629169304437</v>
      </c>
      <c r="J57" s="117">
        <v>5.4066850269605027</v>
      </c>
      <c r="K57" s="188">
        <v>0.31125505535253273</v>
      </c>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186" t="s">
        <v>67</v>
      </c>
      <c r="B58" s="117">
        <v>1072.738603142501</v>
      </c>
      <c r="C58" s="118">
        <v>33.987907722891556</v>
      </c>
      <c r="D58" s="117">
        <v>77.126967810530502</v>
      </c>
      <c r="E58" s="118">
        <v>2.0898053099077867</v>
      </c>
      <c r="F58" s="117">
        <v>13.43609887389035</v>
      </c>
      <c r="G58" s="118">
        <v>0.27895676237041556</v>
      </c>
      <c r="H58" s="117">
        <v>12.542501154015209</v>
      </c>
      <c r="I58" s="118">
        <v>1.0071112949168353</v>
      </c>
      <c r="J58" s="117">
        <v>6.2675189273126541</v>
      </c>
      <c r="K58" s="188">
        <v>0.27546835171575079</v>
      </c>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259" t="s">
        <v>58</v>
      </c>
      <c r="B59" s="260">
        <v>483.88943638582788</v>
      </c>
      <c r="C59" s="261">
        <v>5.2811244097441739</v>
      </c>
      <c r="D59" s="260">
        <v>40.442640874558712</v>
      </c>
      <c r="E59" s="261">
        <v>0.37297048293625018</v>
      </c>
      <c r="F59" s="260">
        <v>12.28227180423278</v>
      </c>
      <c r="G59" s="261">
        <v>0.13186761836879479</v>
      </c>
      <c r="H59" s="260">
        <v>11.92718932839413</v>
      </c>
      <c r="I59" s="261">
        <v>0.17979346120369011</v>
      </c>
      <c r="J59" s="260">
        <v>6.9193239882183342</v>
      </c>
      <c r="K59" s="262">
        <v>6.8685129746796594E-2</v>
      </c>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263" t="s">
        <v>83</v>
      </c>
      <c r="B60" s="117">
        <v>559.6806640625</v>
      </c>
      <c r="C60" s="118">
        <v>6.1303882598876953</v>
      </c>
      <c r="D60" s="117">
        <v>45.356781005859382</v>
      </c>
      <c r="E60" s="118">
        <v>0.48110535740852362</v>
      </c>
      <c r="F60" s="117">
        <v>12.661948204040529</v>
      </c>
      <c r="G60" s="118">
        <v>0.19625627994537351</v>
      </c>
      <c r="H60" s="117">
        <v>15.737808227539061</v>
      </c>
      <c r="I60" s="118">
        <v>0.39084899425506592</v>
      </c>
      <c r="J60" s="117">
        <v>7.1310811042785653</v>
      </c>
      <c r="K60" s="188">
        <v>8.0711409449577304E-2</v>
      </c>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A61" s="296" t="s">
        <v>82</v>
      </c>
      <c r="B61" s="121">
        <v>511.63733578357233</v>
      </c>
      <c r="C61" s="122">
        <v>4.0647075009482663</v>
      </c>
      <c r="D61" s="121">
        <v>43.420586065283203</v>
      </c>
      <c r="E61" s="122">
        <v>0.30310926350509848</v>
      </c>
      <c r="F61" s="121">
        <v>12.586227559798671</v>
      </c>
      <c r="G61" s="122">
        <v>0.18877948628093039</v>
      </c>
      <c r="H61" s="121">
        <v>13.40304587504796</v>
      </c>
      <c r="I61" s="122">
        <v>0.1730624896902225</v>
      </c>
      <c r="J61" s="121">
        <v>6.4997633911636736</v>
      </c>
      <c r="K61" s="189">
        <v>6.0561360908084103E-2</v>
      </c>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ht="16" thickBot="1">
      <c r="A62" s="285" t="s">
        <v>526</v>
      </c>
      <c r="B62" s="297">
        <v>791.11224850966801</v>
      </c>
      <c r="C62" s="298">
        <v>48.683259210121633</v>
      </c>
      <c r="D62" s="297">
        <v>64.763500200327712</v>
      </c>
      <c r="E62" s="298">
        <v>4.0672588729064509</v>
      </c>
      <c r="F62" s="297">
        <v>12.167343801042851</v>
      </c>
      <c r="G62" s="298">
        <v>0.33695234935037821</v>
      </c>
      <c r="H62" s="297">
        <v>6.9708724029507287</v>
      </c>
      <c r="I62" s="298">
        <v>0.57876973689956046</v>
      </c>
      <c r="J62" s="297">
        <v>3.8357338794355309</v>
      </c>
      <c r="K62" s="299">
        <v>0.11858474727746601</v>
      </c>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row>
    <row r="63" spans="1:35">
      <c r="A63" s="123"/>
      <c r="B63" s="124"/>
      <c r="C63" s="124"/>
      <c r="D63" s="125"/>
      <c r="E63" s="118"/>
      <c r="F63" s="117"/>
      <c r="G63" s="118"/>
      <c r="H63" s="117"/>
      <c r="I63" s="118"/>
      <c r="J63" s="117"/>
      <c r="K63" s="118"/>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A64" s="126" t="s">
        <v>243</v>
      </c>
      <c r="B64" s="124"/>
      <c r="C64" s="124"/>
      <c r="D64" s="125"/>
      <c r="E64" s="118"/>
      <c r="F64" s="117"/>
      <c r="G64" s="118"/>
      <c r="H64" s="117"/>
      <c r="I64" s="118"/>
      <c r="J64" s="117"/>
      <c r="K64" s="118"/>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row>
    <row r="65" spans="1:35">
      <c r="A65" s="85" t="s">
        <v>254</v>
      </c>
      <c r="B65" s="124"/>
      <c r="C65" s="124"/>
      <c r="D65" s="125"/>
      <c r="E65" s="118"/>
      <c r="F65" s="117"/>
      <c r="G65" s="118"/>
      <c r="H65" s="117"/>
      <c r="I65" s="118"/>
      <c r="J65" s="117"/>
      <c r="K65" s="118"/>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row>
    <row r="66" spans="1:35">
      <c r="A66" s="115" t="s">
        <v>255</v>
      </c>
      <c r="B66" s="124"/>
      <c r="C66" s="124"/>
      <c r="D66" s="125"/>
      <c r="E66" s="118"/>
      <c r="F66" s="117"/>
      <c r="G66" s="118"/>
      <c r="H66" s="117"/>
      <c r="I66" s="118"/>
      <c r="J66" s="117"/>
      <c r="K66" s="118"/>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row>
    <row r="67" spans="1:35">
      <c r="A67" s="13" t="s">
        <v>427</v>
      </c>
      <c r="B67" s="127"/>
      <c r="C67" s="127"/>
    </row>
    <row r="68" spans="1:35">
      <c r="A68" s="43" t="s">
        <v>320</v>
      </c>
      <c r="B68" s="75"/>
      <c r="C68" s="75"/>
    </row>
    <row r="69" spans="1:35">
      <c r="A69" s="29"/>
    </row>
    <row r="70" spans="1:35">
      <c r="A70" s="30"/>
    </row>
    <row r="71" spans="1:35">
      <c r="A71" s="115"/>
    </row>
    <row r="74" spans="1:35">
      <c r="A74" s="129"/>
    </row>
  </sheetData>
  <sortState xmlns:xlrd2="http://schemas.microsoft.com/office/spreadsheetml/2017/richdata2" ref="A11:K58">
    <sortCondition ref="A11"/>
  </sortState>
  <customSheetViews>
    <customSheetView guid="{D5EBC263-696F-49EE-8F70-9720399D0AE4}" scale="80" showGridLines="0">
      <pageMargins left="0.7" right="0.7" top="0.75" bottom="0.75" header="0.3" footer="0.3"/>
      <pageSetup paperSize="9" orientation="portrait" r:id="rId1"/>
    </customSheetView>
    <customSheetView guid="{353D1C49-C974-412E-95D5-6B2FB5C60A84}" scale="80" showGridLines="0">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dimension ref="A1:AI68"/>
  <sheetViews>
    <sheetView showGridLines="0" zoomScaleNormal="100" workbookViewId="0"/>
  </sheetViews>
  <sheetFormatPr baseColWidth="10" defaultColWidth="9.1640625" defaultRowHeight="13"/>
  <cols>
    <col min="1" max="1" width="34" style="82" customWidth="1"/>
    <col min="2" max="2" width="9.1640625" style="82" customWidth="1"/>
    <col min="3" max="3" width="9" style="82" customWidth="1"/>
    <col min="4" max="16384" width="9.1640625" style="82"/>
  </cols>
  <sheetData>
    <row r="1" spans="1:35">
      <c r="A1" s="78" t="str">
        <f ca="1">RIGHT(CELL("Filename",A1),LEN(CELL("Filename",A1))-FIND("]",CELL("Filename",A1)))</f>
        <v>Tabela UND.UND.STAFF_RES_I3</v>
      </c>
      <c r="D1" s="16"/>
      <c r="E1" s="16"/>
      <c r="F1" s="16"/>
      <c r="G1" s="16"/>
      <c r="H1" s="43"/>
      <c r="I1" s="16"/>
      <c r="J1" s="113" t="s">
        <v>368</v>
      </c>
      <c r="K1" s="43"/>
    </row>
    <row r="2" spans="1:35">
      <c r="A2" s="80" t="s">
        <v>270</v>
      </c>
      <c r="D2" s="16"/>
      <c r="E2" s="16"/>
      <c r="F2" s="16"/>
      <c r="G2" s="16"/>
      <c r="H2" s="43"/>
      <c r="I2" s="16"/>
      <c r="J2" s="113" t="s">
        <v>400</v>
      </c>
      <c r="K2" s="43"/>
    </row>
    <row r="3" spans="1:35">
      <c r="A3" s="77" t="s">
        <v>244</v>
      </c>
      <c r="B3" s="77"/>
      <c r="C3" s="77"/>
      <c r="D3" s="78"/>
      <c r="E3" s="16"/>
      <c r="F3" s="16"/>
      <c r="G3" s="16"/>
      <c r="H3" s="16"/>
      <c r="I3" s="16"/>
      <c r="J3" s="43"/>
      <c r="K3" s="43"/>
    </row>
    <row r="4" spans="1:35">
      <c r="A4" s="184" t="s">
        <v>139</v>
      </c>
      <c r="B4" s="83"/>
      <c r="C4" s="83"/>
      <c r="D4" s="16"/>
      <c r="E4" s="16"/>
      <c r="F4" s="16"/>
      <c r="G4" s="16"/>
      <c r="H4" s="16"/>
      <c r="I4" s="16"/>
      <c r="J4" s="43"/>
      <c r="K4" s="43"/>
    </row>
    <row r="5" spans="1:35">
      <c r="A5" s="83"/>
      <c r="B5" s="83"/>
      <c r="C5" s="83"/>
      <c r="D5" s="16"/>
      <c r="E5" s="16"/>
      <c r="F5" s="80"/>
      <c r="G5" s="16"/>
      <c r="H5" s="16"/>
      <c r="I5" s="16"/>
      <c r="J5" s="43"/>
      <c r="K5" s="43"/>
    </row>
    <row r="6" spans="1:35" ht="14" thickBot="1">
      <c r="A6" s="83"/>
      <c r="B6" s="83"/>
      <c r="C6" s="83"/>
      <c r="D6" s="16"/>
      <c r="E6" s="16"/>
      <c r="F6" s="80"/>
      <c r="G6" s="16"/>
      <c r="H6" s="16"/>
      <c r="I6" s="16"/>
      <c r="J6" s="43"/>
      <c r="K6" s="43"/>
    </row>
    <row r="7" spans="1:35" s="201" customFormat="1" ht="16" customHeight="1">
      <c r="A7" s="435"/>
      <c r="B7" s="386" t="s">
        <v>597</v>
      </c>
      <c r="C7" s="387"/>
      <c r="D7" s="387"/>
      <c r="E7" s="387"/>
      <c r="F7" s="387"/>
      <c r="G7" s="387"/>
      <c r="H7" s="387"/>
      <c r="I7" s="387"/>
      <c r="J7" s="387"/>
      <c r="K7" s="423"/>
      <c r="L7" s="200"/>
      <c r="M7" s="200"/>
      <c r="N7" s="200"/>
      <c r="O7" s="200"/>
      <c r="P7" s="200"/>
      <c r="Q7" s="200"/>
      <c r="R7" s="200"/>
      <c r="S7" s="200"/>
      <c r="T7" s="200"/>
      <c r="U7" s="200"/>
      <c r="V7" s="200"/>
      <c r="W7" s="200"/>
      <c r="X7" s="200"/>
      <c r="Y7" s="200"/>
      <c r="Z7" s="200"/>
      <c r="AA7" s="200"/>
      <c r="AB7" s="200"/>
      <c r="AC7" s="200"/>
      <c r="AD7" s="200"/>
      <c r="AE7" s="200"/>
      <c r="AF7" s="200"/>
      <c r="AG7" s="200"/>
      <c r="AH7" s="200"/>
      <c r="AI7" s="200"/>
    </row>
    <row r="8" spans="1:35" s="201" customFormat="1" ht="29" customHeight="1">
      <c r="A8" s="436"/>
      <c r="B8" s="379"/>
      <c r="C8" s="380"/>
      <c r="D8" s="380"/>
      <c r="E8" s="380"/>
      <c r="F8" s="380"/>
      <c r="G8" s="380"/>
      <c r="H8" s="380"/>
      <c r="I8" s="380"/>
      <c r="J8" s="380"/>
      <c r="K8" s="381"/>
      <c r="L8" s="200"/>
      <c r="M8" s="200"/>
      <c r="N8" s="200"/>
      <c r="O8" s="200"/>
      <c r="P8" s="200"/>
      <c r="Q8" s="200"/>
      <c r="R8" s="200"/>
      <c r="S8" s="200"/>
      <c r="T8" s="200"/>
      <c r="U8" s="200"/>
      <c r="V8" s="200"/>
      <c r="W8" s="200"/>
      <c r="X8" s="200"/>
      <c r="Y8" s="200"/>
      <c r="Z8" s="200"/>
      <c r="AA8" s="200"/>
      <c r="AB8" s="200"/>
      <c r="AC8" s="200"/>
      <c r="AD8" s="200"/>
      <c r="AE8" s="200"/>
      <c r="AF8" s="200"/>
      <c r="AG8" s="200"/>
      <c r="AH8" s="200"/>
      <c r="AI8" s="200"/>
    </row>
    <row r="9" spans="1:35" s="201" customFormat="1" ht="78.75" customHeight="1">
      <c r="A9" s="436"/>
      <c r="B9" s="374" t="s">
        <v>598</v>
      </c>
      <c r="C9" s="374" t="s">
        <v>16</v>
      </c>
      <c r="D9" s="374" t="s">
        <v>599</v>
      </c>
      <c r="E9" s="374" t="s">
        <v>17</v>
      </c>
      <c r="F9" s="374" t="s">
        <v>668</v>
      </c>
      <c r="G9" s="374" t="s">
        <v>18</v>
      </c>
      <c r="H9" s="374" t="s">
        <v>242</v>
      </c>
      <c r="I9" s="374" t="s">
        <v>19</v>
      </c>
      <c r="J9" s="374" t="s">
        <v>511</v>
      </c>
      <c r="K9" s="375" t="s">
        <v>20</v>
      </c>
      <c r="L9" s="200"/>
      <c r="M9" s="200"/>
      <c r="N9" s="200"/>
      <c r="O9" s="200"/>
      <c r="P9" s="200"/>
      <c r="Q9" s="200"/>
      <c r="R9" s="200"/>
      <c r="S9" s="200"/>
      <c r="T9" s="200"/>
      <c r="U9" s="200"/>
      <c r="V9" s="200"/>
      <c r="W9" s="200"/>
      <c r="X9" s="200"/>
      <c r="Y9" s="200"/>
      <c r="Z9" s="200"/>
      <c r="AA9" s="200"/>
      <c r="AB9" s="200"/>
      <c r="AC9" s="200"/>
      <c r="AD9" s="200"/>
      <c r="AE9" s="200"/>
      <c r="AF9" s="200"/>
      <c r="AG9" s="200"/>
      <c r="AH9" s="200"/>
      <c r="AI9" s="200"/>
    </row>
    <row r="10" spans="1:35">
      <c r="A10" s="437"/>
      <c r="B10" s="116" t="s">
        <v>100</v>
      </c>
      <c r="C10" s="130" t="s">
        <v>309</v>
      </c>
      <c r="D10" s="131" t="s">
        <v>100</v>
      </c>
      <c r="E10" s="130" t="s">
        <v>309</v>
      </c>
      <c r="F10" s="131" t="s">
        <v>100</v>
      </c>
      <c r="G10" s="130" t="s">
        <v>309</v>
      </c>
      <c r="H10" s="131" t="s">
        <v>100</v>
      </c>
      <c r="I10" s="130" t="s">
        <v>309</v>
      </c>
      <c r="J10" s="131" t="s">
        <v>100</v>
      </c>
      <c r="K10" s="302" t="s">
        <v>309</v>
      </c>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row>
    <row r="11" spans="1:35">
      <c r="A11" s="191" t="s">
        <v>49</v>
      </c>
      <c r="B11" s="117">
        <v>432.88200283931542</v>
      </c>
      <c r="C11" s="118">
        <v>32.15194903941061</v>
      </c>
      <c r="D11" s="117">
        <v>21.54906562707049</v>
      </c>
      <c r="E11" s="118">
        <v>1.2556673052163434</v>
      </c>
      <c r="F11" s="117">
        <v>19.930499976179359</v>
      </c>
      <c r="G11" s="118">
        <v>1.6066832977408445</v>
      </c>
      <c r="H11" s="117">
        <v>4.902273515941606</v>
      </c>
      <c r="I11" s="118">
        <v>0.73474821513470423</v>
      </c>
      <c r="J11" s="117">
        <v>3.8303346462055901</v>
      </c>
      <c r="K11" s="188">
        <v>0.1735865460151445</v>
      </c>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79</v>
      </c>
      <c r="B12" s="117">
        <v>664.82879415740013</v>
      </c>
      <c r="C12" s="118">
        <v>23.001856278544249</v>
      </c>
      <c r="D12" s="117">
        <v>40.695175500276306</v>
      </c>
      <c r="E12" s="118">
        <v>1.1024283331410132</v>
      </c>
      <c r="F12" s="117">
        <v>17.353372376310951</v>
      </c>
      <c r="G12" s="118">
        <v>0.87377961343064514</v>
      </c>
      <c r="H12" s="117">
        <v>17.770437020900552</v>
      </c>
      <c r="I12" s="118">
        <v>1.342128928554289</v>
      </c>
      <c r="J12" s="117">
        <v>4.9376339835101142</v>
      </c>
      <c r="K12" s="188">
        <v>0.20670670709606992</v>
      </c>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47</v>
      </c>
      <c r="B13" s="117">
        <v>973.49728329721165</v>
      </c>
      <c r="C13" s="118">
        <v>127.27061818968124</v>
      </c>
      <c r="D13" s="117">
        <v>89.739029201708945</v>
      </c>
      <c r="E13" s="118">
        <v>7.7087627075081731</v>
      </c>
      <c r="F13" s="117">
        <v>11.324986945814461</v>
      </c>
      <c r="G13" s="118">
        <v>1.4925373052469848</v>
      </c>
      <c r="H13" s="117">
        <v>33.344013344917528</v>
      </c>
      <c r="I13" s="118">
        <v>2.8401639634769871</v>
      </c>
      <c r="J13" s="117">
        <v>6.4063691898642361</v>
      </c>
      <c r="K13" s="188">
        <v>0.27744221056567941</v>
      </c>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44</v>
      </c>
      <c r="B14" s="117">
        <v>400.67347673250811</v>
      </c>
      <c r="C14" s="118">
        <v>32.176915783602794</v>
      </c>
      <c r="D14" s="117">
        <v>47.15667432202163</v>
      </c>
      <c r="E14" s="118">
        <v>2.8971293182488189</v>
      </c>
      <c r="F14" s="117">
        <v>8.0144073100698048</v>
      </c>
      <c r="G14" s="118">
        <v>0.47917063005615262</v>
      </c>
      <c r="H14" s="117">
        <v>18.98236561117389</v>
      </c>
      <c r="I14" s="118">
        <v>1.7057264496382638</v>
      </c>
      <c r="J14" s="117">
        <v>7.5534299738868746</v>
      </c>
      <c r="K14" s="188">
        <v>0.31414864516888236</v>
      </c>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74</v>
      </c>
      <c r="B15" s="117">
        <v>829.30568683659226</v>
      </c>
      <c r="C15" s="118">
        <v>29.086848599283119</v>
      </c>
      <c r="D15" s="117">
        <v>92.9185740308437</v>
      </c>
      <c r="E15" s="118">
        <v>2.7226045035480477</v>
      </c>
      <c r="F15" s="117">
        <v>9.4715328687450846</v>
      </c>
      <c r="G15" s="118">
        <v>0.57327190548454232</v>
      </c>
      <c r="H15" s="117">
        <v>9.0839926654494985</v>
      </c>
      <c r="I15" s="118">
        <v>1.6592346350821965</v>
      </c>
      <c r="J15" s="117">
        <v>7.2990316077135171</v>
      </c>
      <c r="K15" s="188">
        <v>0.26282280746513781</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c r="A16" s="222" t="s">
        <v>34</v>
      </c>
      <c r="B16" s="223">
        <v>522.85436893203882</v>
      </c>
      <c r="C16" s="224">
        <v>25.160560880470868</v>
      </c>
      <c r="D16" s="223">
        <v>46.77669902912622</v>
      </c>
      <c r="E16" s="224">
        <v>2.1410569974548079</v>
      </c>
      <c r="F16" s="223">
        <v>11.21899398086706</v>
      </c>
      <c r="G16" s="224">
        <v>0.26994458430289153</v>
      </c>
      <c r="H16" s="223">
        <v>27.39488925314167</v>
      </c>
      <c r="I16" s="224">
        <v>2.0940897370762386</v>
      </c>
      <c r="J16" s="223">
        <v>10.770387999271479</v>
      </c>
      <c r="K16" s="225">
        <v>0.40821058448279146</v>
      </c>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ht="13.25" customHeight="1">
      <c r="A17" s="191" t="s">
        <v>46</v>
      </c>
      <c r="B17" s="117">
        <v>335.74013192083498</v>
      </c>
      <c r="C17" s="118">
        <v>22.821281554501343</v>
      </c>
      <c r="D17" s="117">
        <v>36.431648209409389</v>
      </c>
      <c r="E17" s="118">
        <v>1.9451342098865052</v>
      </c>
      <c r="F17" s="117">
        <v>9.3148010834066799</v>
      </c>
      <c r="G17" s="118">
        <v>0.53314828690250082</v>
      </c>
      <c r="H17" s="117">
        <v>9.6142868489936415</v>
      </c>
      <c r="I17" s="118">
        <v>0.58979978617475926</v>
      </c>
      <c r="J17" s="117">
        <v>8.8513904514029296</v>
      </c>
      <c r="K17" s="188">
        <v>0.50275182097851479</v>
      </c>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32</v>
      </c>
      <c r="B18" s="117">
        <v>1786.993343008138</v>
      </c>
      <c r="C18" s="118">
        <v>65.144410613500312</v>
      </c>
      <c r="D18" s="117">
        <v>100.94263446867291</v>
      </c>
      <c r="E18" s="118">
        <v>2.8721976661264748</v>
      </c>
      <c r="F18" s="117">
        <v>18.02715924749112</v>
      </c>
      <c r="G18" s="118">
        <v>0.76861035710471437</v>
      </c>
      <c r="H18" s="117">
        <v>22.93003682863117</v>
      </c>
      <c r="I18" s="118">
        <v>2.0874215908020393</v>
      </c>
      <c r="J18" s="117">
        <v>2.3308323704214038</v>
      </c>
      <c r="K18" s="188">
        <v>8.3469802163519735E-2</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75</v>
      </c>
      <c r="B19" s="117">
        <v>448.89888415527639</v>
      </c>
      <c r="C19" s="118">
        <v>15.611686914800677</v>
      </c>
      <c r="D19" s="117">
        <v>34.297371978614727</v>
      </c>
      <c r="E19" s="118">
        <v>1.020371065738106</v>
      </c>
      <c r="F19" s="117">
        <v>13.21624340617001</v>
      </c>
      <c r="G19" s="118">
        <v>0.39469256135346703</v>
      </c>
      <c r="H19" s="117">
        <v>26.219910959670631</v>
      </c>
      <c r="I19" s="118">
        <v>1.110289120754518</v>
      </c>
      <c r="J19" s="117">
        <v>7.4053243368906116</v>
      </c>
      <c r="K19" s="188">
        <v>0.25977030630650949</v>
      </c>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37</v>
      </c>
      <c r="B20" s="117">
        <v>1078.4042752133109</v>
      </c>
      <c r="C20" s="118">
        <v>29.903575178653174</v>
      </c>
      <c r="D20" s="117">
        <v>64.621289701363125</v>
      </c>
      <c r="E20" s="118">
        <v>1.5696588095419426</v>
      </c>
      <c r="F20" s="117">
        <v>17.042311238125599</v>
      </c>
      <c r="G20" s="118">
        <v>0.51394485322758987</v>
      </c>
      <c r="H20" s="117">
        <v>41.622959600719703</v>
      </c>
      <c r="I20" s="118">
        <v>2.0199347626144473</v>
      </c>
      <c r="J20" s="117">
        <v>10.46791174844558</v>
      </c>
      <c r="K20" s="188">
        <v>0.47935402693547119</v>
      </c>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ht="14" thickBot="1">
      <c r="A21" s="192" t="s">
        <v>67</v>
      </c>
      <c r="B21" s="193">
        <v>1123.158328423681</v>
      </c>
      <c r="C21" s="194">
        <v>36.594489656516309</v>
      </c>
      <c r="D21" s="193">
        <v>80.441851472922068</v>
      </c>
      <c r="E21" s="194">
        <v>2.2576553435662552</v>
      </c>
      <c r="F21" s="193">
        <v>13.517981319419469</v>
      </c>
      <c r="G21" s="194">
        <v>0.6945092752392793</v>
      </c>
      <c r="H21" s="193">
        <v>13.55397222459303</v>
      </c>
      <c r="I21" s="194">
        <v>1.2447111314854185</v>
      </c>
      <c r="J21" s="193">
        <v>6.668763046785342</v>
      </c>
      <c r="K21" s="195">
        <v>0.32768444538601577</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23"/>
      <c r="B22" s="124"/>
      <c r="C22" s="124"/>
      <c r="D22" s="125"/>
      <c r="E22" s="118"/>
      <c r="F22" s="117"/>
      <c r="G22" s="118"/>
      <c r="H22" s="117"/>
      <c r="I22" s="118"/>
      <c r="J22" s="117"/>
      <c r="K22" s="118"/>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26" t="s">
        <v>243</v>
      </c>
      <c r="B23" s="124"/>
      <c r="C23" s="124"/>
      <c r="D23" s="125"/>
      <c r="E23" s="118"/>
      <c r="F23" s="117"/>
      <c r="G23" s="118"/>
      <c r="H23" s="117"/>
      <c r="I23" s="118"/>
      <c r="J23" s="117"/>
      <c r="K23" s="118"/>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85" t="s">
        <v>523</v>
      </c>
      <c r="B24" s="124"/>
      <c r="C24" s="124"/>
      <c r="D24" s="125"/>
      <c r="E24" s="118"/>
      <c r="F24" s="117"/>
      <c r="G24" s="118"/>
      <c r="H24" s="117"/>
      <c r="I24" s="118"/>
      <c r="J24" s="117"/>
      <c r="K24" s="118"/>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15" t="s">
        <v>256</v>
      </c>
      <c r="B25" s="124"/>
      <c r="C25" s="124"/>
      <c r="D25" s="125"/>
      <c r="E25" s="118"/>
      <c r="F25" s="117"/>
      <c r="G25" s="118"/>
      <c r="H25" s="117"/>
      <c r="I25" s="118"/>
      <c r="J25" s="117"/>
      <c r="K25" s="118"/>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80" t="s">
        <v>320</v>
      </c>
      <c r="B26" s="127"/>
      <c r="C26" s="127"/>
    </row>
    <row r="27" spans="1:35">
      <c r="A27" s="128"/>
      <c r="B27" s="75"/>
      <c r="C27" s="75"/>
    </row>
    <row r="28" spans="1:35">
      <c r="A28" s="115"/>
    </row>
    <row r="31" spans="1:35">
      <c r="A31" s="129"/>
    </row>
    <row r="32" spans="1:35">
      <c r="A32" s="129"/>
    </row>
    <row r="33" spans="1:1">
      <c r="A33" s="129"/>
    </row>
    <row r="65" spans="1:1">
      <c r="A65" s="82" t="s">
        <v>316</v>
      </c>
    </row>
    <row r="66" spans="1:1">
      <c r="A66" s="82" t="s">
        <v>431</v>
      </c>
    </row>
    <row r="67" spans="1:1">
      <c r="A67" s="82" t="s">
        <v>430</v>
      </c>
    </row>
    <row r="68" spans="1:1">
      <c r="A68" s="82" t="s">
        <v>429</v>
      </c>
    </row>
  </sheetData>
  <sortState xmlns:xlrd2="http://schemas.microsoft.com/office/spreadsheetml/2017/richdata2" ref="A11:K21">
    <sortCondition ref="A11"/>
  </sortState>
  <customSheetViews>
    <customSheetView guid="{D5EBC263-696F-49EE-8F70-9720399D0AE4}" scale="80" showGridLines="0">
      <selection activeCell="A3" sqref="A3"/>
      <pageMargins left="0.7" right="0.7" top="0.75" bottom="0.75" header="0.3" footer="0.3"/>
      <pageSetup paperSize="9" orientation="portrait" r:id="rId1"/>
    </customSheetView>
    <customSheetView guid="{353D1C49-C974-412E-95D5-6B2FB5C60A84}" scale="80" showGridLines="0">
      <selection activeCell="A3" sqref="A3"/>
      <pageMargins left="0.7" right="0.7" top="0.75" bottom="0.75" header="0.3" footer="0.3"/>
      <pageSetup paperSize="9" orientation="portrait" r:id="rId2"/>
    </customSheetView>
  </customSheetViews>
  <mergeCells count="7">
    <mergeCell ref="A7:A10"/>
    <mergeCell ref="B7:K8"/>
    <mergeCell ref="B9:C9"/>
    <mergeCell ref="D9:E9"/>
    <mergeCell ref="F9:G9"/>
    <mergeCell ref="H9:I9"/>
    <mergeCell ref="J9:K9"/>
  </mergeCell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XFD68"/>
  <sheetViews>
    <sheetView showGridLines="0" topLeftCell="A7" zoomScaleNormal="100" workbookViewId="0"/>
  </sheetViews>
  <sheetFormatPr baseColWidth="10" defaultColWidth="9.1640625" defaultRowHeight="13"/>
  <cols>
    <col min="1" max="1" width="34" style="43" customWidth="1"/>
    <col min="2" max="16384" width="9.1640625" style="43"/>
  </cols>
  <sheetData>
    <row r="1" spans="1:35">
      <c r="A1" s="13" t="str">
        <f ca="1">RIGHT(CELL("Filename",A1),LEN(CELL("Filename",A1))-FIND("]",CELL("Filename",A1)))</f>
        <v>Tabela BMUL.TR1.CLSIZE</v>
      </c>
      <c r="J1" s="77" t="s">
        <v>369</v>
      </c>
      <c r="K1" s="78"/>
      <c r="O1" s="79"/>
    </row>
    <row r="2" spans="1:35">
      <c r="A2" s="80" t="s">
        <v>270</v>
      </c>
      <c r="J2" s="15" t="s">
        <v>401</v>
      </c>
      <c r="K2" s="78"/>
      <c r="O2" s="79"/>
    </row>
    <row r="3" spans="1:35">
      <c r="A3" s="81" t="s">
        <v>307</v>
      </c>
    </row>
    <row r="4" spans="1:35">
      <c r="A4" s="184" t="s">
        <v>98</v>
      </c>
    </row>
    <row r="5" spans="1:35">
      <c r="A5" s="83"/>
      <c r="E5" s="16"/>
      <c r="J5" s="84"/>
    </row>
    <row r="6" spans="1:35">
      <c r="A6" s="83"/>
      <c r="E6" s="16"/>
      <c r="J6" s="84"/>
    </row>
    <row r="7" spans="1:35" s="78" customFormat="1">
      <c r="A7" s="497"/>
      <c r="B7" s="203" t="s">
        <v>270</v>
      </c>
      <c r="C7" s="204"/>
      <c r="D7" s="204"/>
      <c r="E7" s="204"/>
      <c r="F7" s="204"/>
      <c r="G7" s="204"/>
      <c r="H7" s="204"/>
      <c r="I7" s="204"/>
      <c r="J7" s="204"/>
      <c r="K7" s="205"/>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s="199" customFormat="1" ht="24" customHeight="1">
      <c r="A8" s="498"/>
      <c r="B8" s="379" t="s">
        <v>596</v>
      </c>
      <c r="C8" s="380" t="s">
        <v>26</v>
      </c>
      <c r="D8" s="380" t="s">
        <v>26</v>
      </c>
      <c r="E8" s="380" t="s">
        <v>26</v>
      </c>
      <c r="F8" s="380" t="s">
        <v>26</v>
      </c>
      <c r="G8" s="380" t="s">
        <v>26</v>
      </c>
      <c r="H8" s="380" t="s">
        <v>26</v>
      </c>
      <c r="I8" s="380" t="s">
        <v>26</v>
      </c>
      <c r="J8" s="380" t="s">
        <v>26</v>
      </c>
      <c r="K8" s="389" t="s">
        <v>26</v>
      </c>
      <c r="L8" s="113"/>
      <c r="M8" s="113"/>
      <c r="N8" s="113"/>
      <c r="O8" s="113"/>
      <c r="P8" s="113"/>
      <c r="Q8" s="113"/>
      <c r="R8" s="113"/>
      <c r="S8" s="113"/>
      <c r="T8" s="113"/>
      <c r="U8" s="113"/>
      <c r="V8" s="196"/>
      <c r="W8" s="196"/>
      <c r="X8" s="196"/>
      <c r="Y8" s="196"/>
      <c r="Z8" s="196"/>
      <c r="AA8" s="196"/>
      <c r="AB8" s="196"/>
      <c r="AC8" s="196"/>
      <c r="AD8" s="196"/>
      <c r="AE8" s="196"/>
      <c r="AF8" s="196"/>
      <c r="AG8" s="196"/>
      <c r="AH8" s="196"/>
      <c r="AI8" s="196"/>
    </row>
    <row r="9" spans="1:35" s="199" customFormat="1" ht="56.25" customHeight="1">
      <c r="A9" s="498"/>
      <c r="B9" s="374" t="s">
        <v>451</v>
      </c>
      <c r="C9" s="374"/>
      <c r="D9" s="374" t="s">
        <v>3</v>
      </c>
      <c r="E9" s="374"/>
      <c r="F9" s="374" t="s">
        <v>4</v>
      </c>
      <c r="G9" s="374"/>
      <c r="H9" s="374" t="s">
        <v>554</v>
      </c>
      <c r="I9" s="374"/>
      <c r="J9" s="374" t="s">
        <v>555</v>
      </c>
      <c r="K9" s="374"/>
      <c r="L9" s="113"/>
      <c r="M9" s="113"/>
      <c r="N9" s="113"/>
      <c r="O9" s="113"/>
      <c r="P9" s="113"/>
      <c r="Q9" s="113"/>
      <c r="R9" s="113"/>
      <c r="S9" s="113"/>
      <c r="T9" s="113"/>
      <c r="U9" s="113"/>
      <c r="V9" s="196"/>
      <c r="W9" s="196"/>
      <c r="X9" s="196"/>
      <c r="Y9" s="196"/>
      <c r="Z9" s="196"/>
      <c r="AA9" s="196"/>
      <c r="AB9" s="196"/>
      <c r="AC9" s="196"/>
      <c r="AD9" s="196"/>
      <c r="AE9" s="196"/>
      <c r="AF9" s="196"/>
      <c r="AG9" s="196"/>
      <c r="AH9" s="196"/>
      <c r="AI9" s="196"/>
    </row>
    <row r="10" spans="1:35" s="80" customFormat="1" ht="20" customHeight="1">
      <c r="A10" s="499"/>
      <c r="B10" s="73" t="s">
        <v>100</v>
      </c>
      <c r="C10" s="74" t="s">
        <v>423</v>
      </c>
      <c r="D10" s="73" t="s">
        <v>100</v>
      </c>
      <c r="E10" s="74" t="s">
        <v>423</v>
      </c>
      <c r="F10" s="73" t="s">
        <v>100</v>
      </c>
      <c r="G10" s="74" t="s">
        <v>423</v>
      </c>
      <c r="H10" s="73" t="s">
        <v>419</v>
      </c>
      <c r="I10" s="74" t="s">
        <v>309</v>
      </c>
      <c r="J10" s="73" t="s">
        <v>497</v>
      </c>
      <c r="K10" s="74" t="s">
        <v>309</v>
      </c>
      <c r="L10" s="34"/>
      <c r="M10" s="34"/>
      <c r="N10" s="34"/>
      <c r="O10" s="34"/>
      <c r="P10" s="34"/>
      <c r="Q10" s="34"/>
      <c r="R10" s="34"/>
      <c r="S10" s="34"/>
      <c r="T10" s="34"/>
      <c r="U10" s="34"/>
      <c r="V10" s="36"/>
      <c r="W10" s="36"/>
      <c r="X10" s="36"/>
      <c r="Y10" s="36"/>
      <c r="Z10" s="36"/>
      <c r="AA10" s="36"/>
      <c r="AB10" s="36"/>
      <c r="AC10" s="36"/>
      <c r="AD10" s="36"/>
      <c r="AE10" s="36"/>
      <c r="AF10" s="36"/>
      <c r="AG10" s="36"/>
      <c r="AH10" s="36"/>
      <c r="AI10" s="36"/>
    </row>
    <row r="11" spans="1:35">
      <c r="A11" s="86" t="s">
        <v>49</v>
      </c>
      <c r="B11" s="87" t="s">
        <v>5</v>
      </c>
      <c r="C11" s="88" t="s">
        <v>5</v>
      </c>
      <c r="D11" s="87">
        <v>25.844953312428459</v>
      </c>
      <c r="E11" s="88">
        <v>0.37058384797041988</v>
      </c>
      <c r="F11" s="87">
        <v>23.65790726650231</v>
      </c>
      <c r="G11" s="88">
        <v>0.75184411242316873</v>
      </c>
      <c r="H11" s="87" t="s">
        <v>5</v>
      </c>
      <c r="I11" s="88" t="s">
        <v>5</v>
      </c>
      <c r="J11" s="87">
        <v>-2.1870460510253906</v>
      </c>
      <c r="K11" s="88">
        <v>0.83821356296539307</v>
      </c>
      <c r="L11" s="113"/>
      <c r="M11" s="113"/>
      <c r="N11" s="113"/>
      <c r="O11" s="113"/>
      <c r="P11" s="113"/>
    </row>
    <row r="12" spans="1:35">
      <c r="A12" s="86" t="s">
        <v>52</v>
      </c>
      <c r="B12" s="87" t="s">
        <v>5</v>
      </c>
      <c r="C12" s="88" t="s">
        <v>5</v>
      </c>
      <c r="D12" s="87">
        <v>23.908607518995719</v>
      </c>
      <c r="E12" s="88">
        <v>0.27532656064093453</v>
      </c>
      <c r="F12" s="87">
        <v>24.507354767852199</v>
      </c>
      <c r="G12" s="88">
        <v>0.27820163210607779</v>
      </c>
      <c r="H12" s="87" t="s">
        <v>5</v>
      </c>
      <c r="I12" s="88" t="s">
        <v>5</v>
      </c>
      <c r="J12" s="87">
        <v>0.59874725341796875</v>
      </c>
      <c r="K12" s="88">
        <v>0.39140883088111877</v>
      </c>
    </row>
    <row r="13" spans="1:35">
      <c r="A13" s="86" t="s">
        <v>61</v>
      </c>
      <c r="B13" s="87">
        <v>24.594752210409389</v>
      </c>
      <c r="C13" s="88">
        <v>0.20326224192332973</v>
      </c>
      <c r="D13" s="87">
        <v>24.689457427531291</v>
      </c>
      <c r="E13" s="88">
        <v>0.68353578542477766</v>
      </c>
      <c r="F13" s="87">
        <v>23.411552817341398</v>
      </c>
      <c r="G13" s="88">
        <v>0.1579979161494636</v>
      </c>
      <c r="H13" s="87">
        <v>-1.183199405670166</v>
      </c>
      <c r="I13" s="88">
        <v>0.25744685530662537</v>
      </c>
      <c r="J13" s="87">
        <v>-1.2779046297073364</v>
      </c>
      <c r="K13" s="88">
        <v>0.70155864953994751</v>
      </c>
    </row>
    <row r="14" spans="1:35">
      <c r="A14" s="86" t="s">
        <v>64</v>
      </c>
      <c r="B14" s="87">
        <v>21.174612783282061</v>
      </c>
      <c r="C14" s="88">
        <v>0.13942459549002265</v>
      </c>
      <c r="D14" s="87" t="s">
        <v>5</v>
      </c>
      <c r="E14" s="88" t="s">
        <v>5</v>
      </c>
      <c r="F14" s="87">
        <v>20.649049489742431</v>
      </c>
      <c r="G14" s="88">
        <v>0.1346210733989168</v>
      </c>
      <c r="H14" s="87">
        <v>-0.52556329965591431</v>
      </c>
      <c r="I14" s="88">
        <v>0.19380931556224823</v>
      </c>
      <c r="J14" s="87" t="s">
        <v>5</v>
      </c>
      <c r="K14" s="88" t="s">
        <v>5</v>
      </c>
    </row>
    <row r="15" spans="1:35">
      <c r="A15" s="86" t="s">
        <v>265</v>
      </c>
      <c r="B15" s="87">
        <v>17.501101267491521</v>
      </c>
      <c r="C15" s="88">
        <v>0.26936466858710123</v>
      </c>
      <c r="D15" s="87">
        <v>17.266011467894831</v>
      </c>
      <c r="E15" s="88">
        <v>0.25967919856066962</v>
      </c>
      <c r="F15" s="87">
        <v>17.983378557061741</v>
      </c>
      <c r="G15" s="88">
        <v>0.23465794343973234</v>
      </c>
      <c r="H15" s="87">
        <v>0.48227730393409729</v>
      </c>
      <c r="I15" s="88">
        <v>0.35724174976348877</v>
      </c>
      <c r="J15" s="87">
        <v>0.71736711263656616</v>
      </c>
      <c r="K15" s="88">
        <v>0.34999662637710571</v>
      </c>
    </row>
    <row r="16" spans="1:35">
      <c r="A16" s="89" t="s">
        <v>42</v>
      </c>
      <c r="B16" s="90">
        <v>20.62589154623236</v>
      </c>
      <c r="C16" s="91">
        <v>0.37345523284589777</v>
      </c>
      <c r="D16" s="90">
        <v>21.716899359314262</v>
      </c>
      <c r="E16" s="91">
        <v>0.2162500029712571</v>
      </c>
      <c r="F16" s="90">
        <v>20.81615348115605</v>
      </c>
      <c r="G16" s="91">
        <v>0.27915989459517171</v>
      </c>
      <c r="H16" s="90">
        <v>0.19026193022727966</v>
      </c>
      <c r="I16" s="91">
        <v>0.46626073122024536</v>
      </c>
      <c r="J16" s="90">
        <v>-0.90074586868286133</v>
      </c>
      <c r="K16" s="91">
        <v>0.35312080383300781</v>
      </c>
    </row>
    <row r="17" spans="1:11">
      <c r="A17" s="86" t="s">
        <v>79</v>
      </c>
      <c r="B17" s="90">
        <v>32.174813694950842</v>
      </c>
      <c r="C17" s="91">
        <v>0.35656776347030572</v>
      </c>
      <c r="D17" s="90">
        <v>30.802899769395371</v>
      </c>
      <c r="E17" s="91">
        <v>0.28869735682755127</v>
      </c>
      <c r="F17" s="90">
        <v>29.91191991247868</v>
      </c>
      <c r="G17" s="91">
        <v>0.50365745329257439</v>
      </c>
      <c r="H17" s="90">
        <v>-2.2628936767578125</v>
      </c>
      <c r="I17" s="91">
        <v>0.61709916591644287</v>
      </c>
      <c r="J17" s="90">
        <v>-0.89097988605499268</v>
      </c>
      <c r="K17" s="91">
        <v>0.58053165674209595</v>
      </c>
    </row>
    <row r="18" spans="1:11">
      <c r="A18" s="86" t="s">
        <v>31</v>
      </c>
      <c r="B18" s="87" t="s">
        <v>5</v>
      </c>
      <c r="C18" s="88" t="s">
        <v>5</v>
      </c>
      <c r="D18" s="87">
        <v>20.688995888608648</v>
      </c>
      <c r="E18" s="88">
        <v>0.14007781319347734</v>
      </c>
      <c r="F18" s="87">
        <v>21.229384223825591</v>
      </c>
      <c r="G18" s="88">
        <v>0.36288232250220759</v>
      </c>
      <c r="H18" s="87" t="s">
        <v>5</v>
      </c>
      <c r="I18" s="88" t="s">
        <v>5</v>
      </c>
      <c r="J18" s="87">
        <v>0.54038834571838379</v>
      </c>
      <c r="K18" s="88">
        <v>0.38897991180419922</v>
      </c>
    </row>
    <row r="19" spans="1:11">
      <c r="A19" s="86" t="s">
        <v>43</v>
      </c>
      <c r="B19" s="87" t="s">
        <v>5</v>
      </c>
      <c r="C19" s="88" t="s">
        <v>5</v>
      </c>
      <c r="D19" s="87">
        <v>21.069179289785261</v>
      </c>
      <c r="E19" s="88">
        <v>0.21326143447601531</v>
      </c>
      <c r="F19" s="87">
        <v>21.83206934864387</v>
      </c>
      <c r="G19" s="88">
        <v>0.19058356575111629</v>
      </c>
      <c r="H19" s="87" t="s">
        <v>5</v>
      </c>
      <c r="I19" s="88" t="s">
        <v>5</v>
      </c>
      <c r="J19" s="87">
        <v>0.7628900408744812</v>
      </c>
      <c r="K19" s="88">
        <v>0.28601142764091492</v>
      </c>
    </row>
    <row r="20" spans="1:11">
      <c r="A20" s="86" t="s">
        <v>78</v>
      </c>
      <c r="B20" s="90" t="s">
        <v>5</v>
      </c>
      <c r="C20" s="91" t="s">
        <v>5</v>
      </c>
      <c r="D20" s="90">
        <v>31.780338212073591</v>
      </c>
      <c r="E20" s="91">
        <v>0.60577848107838206</v>
      </c>
      <c r="F20" s="90">
        <v>33.102659681585664</v>
      </c>
      <c r="G20" s="91">
        <v>0.73579540061604409</v>
      </c>
      <c r="H20" s="90" t="s">
        <v>5</v>
      </c>
      <c r="I20" s="91" t="s">
        <v>5</v>
      </c>
      <c r="J20" s="90">
        <v>1.3223214149475098</v>
      </c>
      <c r="K20" s="91">
        <v>0.95308047533035278</v>
      </c>
    </row>
    <row r="21" spans="1:11">
      <c r="A21" s="86" t="s">
        <v>47</v>
      </c>
      <c r="B21" s="87">
        <v>20.050653211258041</v>
      </c>
      <c r="C21" s="88">
        <v>0.21688713397772419</v>
      </c>
      <c r="D21" s="87">
        <v>21.203323972942041</v>
      </c>
      <c r="E21" s="88">
        <v>0.18947034541711277</v>
      </c>
      <c r="F21" s="87">
        <v>22.16875900819953</v>
      </c>
      <c r="G21" s="88">
        <v>0.20793758717795807</v>
      </c>
      <c r="H21" s="87">
        <v>2.1181058883666992</v>
      </c>
      <c r="I21" s="88">
        <v>0.30046308040618896</v>
      </c>
      <c r="J21" s="87">
        <v>0.96543502807617188</v>
      </c>
      <c r="K21" s="88">
        <v>0.28131309151649475</v>
      </c>
    </row>
    <row r="22" spans="1:11">
      <c r="A22" s="86" t="s">
        <v>36</v>
      </c>
      <c r="B22" s="87">
        <v>20.450561737457591</v>
      </c>
      <c r="C22" s="88">
        <v>0.32003368066077609</v>
      </c>
      <c r="D22" s="87">
        <v>17.293676600313169</v>
      </c>
      <c r="E22" s="88">
        <v>0.29244559143636734</v>
      </c>
      <c r="F22" s="87">
        <v>16.970906764947859</v>
      </c>
      <c r="G22" s="88">
        <v>0.22994397985483669</v>
      </c>
      <c r="H22" s="87">
        <v>-3.4796550273895264</v>
      </c>
      <c r="I22" s="88">
        <v>0.39407587051391602</v>
      </c>
      <c r="J22" s="87">
        <v>-0.32276982069015503</v>
      </c>
      <c r="K22" s="88">
        <v>0.37201970815658569</v>
      </c>
    </row>
    <row r="23" spans="1:11">
      <c r="A23" s="86" t="s">
        <v>53</v>
      </c>
      <c r="B23" s="87" t="s">
        <v>5</v>
      </c>
      <c r="C23" s="88" t="s">
        <v>5</v>
      </c>
      <c r="D23" s="87">
        <v>17.802544415378598</v>
      </c>
      <c r="E23" s="88">
        <v>0.18027310398247309</v>
      </c>
      <c r="F23" s="87">
        <v>18.08674405221192</v>
      </c>
      <c r="G23" s="88">
        <v>0.25188564035074723</v>
      </c>
      <c r="H23" s="87" t="s">
        <v>5</v>
      </c>
      <c r="I23" s="88" t="s">
        <v>5</v>
      </c>
      <c r="J23" s="87">
        <v>0.28419962525367737</v>
      </c>
      <c r="K23" s="88">
        <v>0.30974951386451721</v>
      </c>
    </row>
    <row r="24" spans="1:11">
      <c r="A24" s="86" t="s">
        <v>71</v>
      </c>
      <c r="B24" s="87" t="s">
        <v>5</v>
      </c>
      <c r="C24" s="88" t="s">
        <v>5</v>
      </c>
      <c r="D24" s="87">
        <v>25.460763097159479</v>
      </c>
      <c r="E24" s="88">
        <v>0.12645099811915844</v>
      </c>
      <c r="F24" s="87">
        <v>26.022651937266989</v>
      </c>
      <c r="G24" s="88">
        <v>0.17043406879940379</v>
      </c>
      <c r="H24" s="87" t="s">
        <v>5</v>
      </c>
      <c r="I24" s="88" t="s">
        <v>5</v>
      </c>
      <c r="J24" s="87">
        <v>0.56188881397247314</v>
      </c>
      <c r="K24" s="88">
        <v>0.212220698595047</v>
      </c>
    </row>
    <row r="25" spans="1:11">
      <c r="A25" s="86" t="s">
        <v>39</v>
      </c>
      <c r="B25" s="87" t="s">
        <v>5</v>
      </c>
      <c r="C25" s="88" t="s">
        <v>5</v>
      </c>
      <c r="D25" s="87">
        <v>16.353558285417019</v>
      </c>
      <c r="E25" s="88">
        <v>0.49228126941824057</v>
      </c>
      <c r="F25" s="87">
        <v>16.691021605967499</v>
      </c>
      <c r="G25" s="88">
        <v>0.35828516058487198</v>
      </c>
      <c r="H25" s="87" t="s">
        <v>5</v>
      </c>
      <c r="I25" s="88" t="s">
        <v>5</v>
      </c>
      <c r="J25" s="87">
        <v>0.33746331930160522</v>
      </c>
      <c r="K25" s="88">
        <v>0.60885888338088989</v>
      </c>
    </row>
    <row r="26" spans="1:11">
      <c r="A26" s="86" t="s">
        <v>44</v>
      </c>
      <c r="B26" s="87" t="s">
        <v>5</v>
      </c>
      <c r="C26" s="88" t="s">
        <v>5</v>
      </c>
      <c r="D26" s="87">
        <v>19.953728596482659</v>
      </c>
      <c r="E26" s="88">
        <v>0.2125176107809659</v>
      </c>
      <c r="F26" s="87">
        <v>18.59510719134655</v>
      </c>
      <c r="G26" s="88">
        <v>0.28905855325662866</v>
      </c>
      <c r="H26" s="87" t="s">
        <v>5</v>
      </c>
      <c r="I26" s="88" t="s">
        <v>5</v>
      </c>
      <c r="J26" s="87">
        <v>-1.35862135887146</v>
      </c>
      <c r="K26" s="88">
        <v>0.35877370834350586</v>
      </c>
    </row>
    <row r="27" spans="1:11">
      <c r="A27" s="86" t="s">
        <v>72</v>
      </c>
      <c r="B27" s="87">
        <v>18.601598187504319</v>
      </c>
      <c r="C27" s="88">
        <v>0.29587106923031375</v>
      </c>
      <c r="D27" s="87">
        <v>19.570862380693889</v>
      </c>
      <c r="E27" s="88">
        <v>0.2955164322734028</v>
      </c>
      <c r="F27" s="87">
        <v>20.39820214350523</v>
      </c>
      <c r="G27" s="88">
        <v>0.33192856955556732</v>
      </c>
      <c r="H27" s="87">
        <v>1.7966039180755615</v>
      </c>
      <c r="I27" s="88">
        <v>0.4446529746055603</v>
      </c>
      <c r="J27" s="87">
        <v>0.827339768409729</v>
      </c>
      <c r="K27" s="88">
        <v>0.44441708922386169</v>
      </c>
    </row>
    <row r="28" spans="1:11">
      <c r="A28" s="86" t="s">
        <v>59</v>
      </c>
      <c r="B28" s="87">
        <v>21.327591865185489</v>
      </c>
      <c r="C28" s="88">
        <v>0.16757016184029219</v>
      </c>
      <c r="D28" s="87">
        <v>21.78095477169261</v>
      </c>
      <c r="E28" s="88">
        <v>0.21025611205438458</v>
      </c>
      <c r="F28" s="87">
        <v>21.539059582121389</v>
      </c>
      <c r="G28" s="88">
        <v>0.17764409182413854</v>
      </c>
      <c r="H28" s="87">
        <v>0.21146771311759949</v>
      </c>
      <c r="I28" s="88">
        <v>0.24420724809169769</v>
      </c>
      <c r="J28" s="87">
        <v>-0.24189518392086029</v>
      </c>
      <c r="K28" s="88">
        <v>0.2752545177936554</v>
      </c>
    </row>
    <row r="29" spans="1:11">
      <c r="A29" s="86" t="s">
        <v>70</v>
      </c>
      <c r="B29" s="87" t="s">
        <v>5</v>
      </c>
      <c r="C29" s="88" t="s">
        <v>5</v>
      </c>
      <c r="D29" s="87">
        <v>27.600902899738578</v>
      </c>
      <c r="E29" s="88">
        <v>0.36593866623138843</v>
      </c>
      <c r="F29" s="87">
        <v>27.675179938903579</v>
      </c>
      <c r="G29" s="88">
        <v>0.27192619054740541</v>
      </c>
      <c r="H29" s="87" t="s">
        <v>5</v>
      </c>
      <c r="I29" s="88" t="s">
        <v>5</v>
      </c>
      <c r="J29" s="87">
        <v>7.4277035892009735E-2</v>
      </c>
      <c r="K29" s="88">
        <v>0.45591112971305847</v>
      </c>
    </row>
    <row r="30" spans="1:11">
      <c r="A30" s="86" t="s">
        <v>56</v>
      </c>
      <c r="B30" s="87" t="s">
        <v>5</v>
      </c>
      <c r="C30" s="88" t="s">
        <v>5</v>
      </c>
      <c r="D30" s="87">
        <v>31.208509146812929</v>
      </c>
      <c r="E30" s="88">
        <v>0.33787970457813898</v>
      </c>
      <c r="F30" s="87">
        <v>30.36183950802543</v>
      </c>
      <c r="G30" s="88">
        <v>0.27969194062589653</v>
      </c>
      <c r="H30" s="87" t="s">
        <v>5</v>
      </c>
      <c r="I30" s="88" t="s">
        <v>5</v>
      </c>
      <c r="J30" s="87">
        <v>-0.84666961431503296</v>
      </c>
      <c r="K30" s="88">
        <v>0.43862316012382507</v>
      </c>
    </row>
    <row r="31" spans="1:11">
      <c r="A31" s="86" t="s">
        <v>65</v>
      </c>
      <c r="B31" s="87">
        <v>34.695963611377643</v>
      </c>
      <c r="C31" s="88">
        <v>0.42636394291835167</v>
      </c>
      <c r="D31" s="87">
        <v>32.356735255978911</v>
      </c>
      <c r="E31" s="88">
        <v>0.28136937244601323</v>
      </c>
      <c r="F31" s="87">
        <v>26.2209285567032</v>
      </c>
      <c r="G31" s="88">
        <v>0.30796272519021445</v>
      </c>
      <c r="H31" s="87">
        <v>-8.4750347137451172</v>
      </c>
      <c r="I31" s="88">
        <v>0.52595365047454834</v>
      </c>
      <c r="J31" s="87">
        <v>-6.1358065605163574</v>
      </c>
      <c r="K31" s="88">
        <v>0.417144775390625</v>
      </c>
    </row>
    <row r="32" spans="1:11">
      <c r="A32" s="86" t="s">
        <v>40</v>
      </c>
      <c r="B32" s="87" t="s">
        <v>5</v>
      </c>
      <c r="C32" s="88" t="s">
        <v>5</v>
      </c>
      <c r="D32" s="87">
        <v>17.700672213892091</v>
      </c>
      <c r="E32" s="88">
        <v>0.3675481641290772</v>
      </c>
      <c r="F32" s="87">
        <v>18.788212890601709</v>
      </c>
      <c r="G32" s="88">
        <v>0.34796768791221394</v>
      </c>
      <c r="H32" s="87" t="s">
        <v>5</v>
      </c>
      <c r="I32" s="88" t="s">
        <v>5</v>
      </c>
      <c r="J32" s="87">
        <v>1.0875406265258789</v>
      </c>
      <c r="K32" s="88">
        <v>0.50613552331924438</v>
      </c>
    </row>
    <row r="33" spans="1:11">
      <c r="A33" s="86" t="s">
        <v>33</v>
      </c>
      <c r="B33" s="87">
        <v>19.458974361645961</v>
      </c>
      <c r="C33" s="88">
        <v>0.22476138790553274</v>
      </c>
      <c r="D33" s="87" t="s">
        <v>5</v>
      </c>
      <c r="E33" s="88" t="s">
        <v>5</v>
      </c>
      <c r="F33" s="87">
        <v>19.126533707617931</v>
      </c>
      <c r="G33" s="88">
        <v>0.29994700476327585</v>
      </c>
      <c r="H33" s="87">
        <v>-0.33244064450263977</v>
      </c>
      <c r="I33" s="88">
        <v>0.3748144805431366</v>
      </c>
      <c r="J33" s="87" t="s">
        <v>5</v>
      </c>
      <c r="K33" s="88" t="s">
        <v>5</v>
      </c>
    </row>
    <row r="34" spans="1:11">
      <c r="A34" s="86" t="s">
        <v>50</v>
      </c>
      <c r="B34" s="87">
        <v>20.168331909628879</v>
      </c>
      <c r="C34" s="88">
        <v>0.58855448789987386</v>
      </c>
      <c r="D34" s="87" t="s">
        <v>5</v>
      </c>
      <c r="E34" s="88" t="s">
        <v>5</v>
      </c>
      <c r="F34" s="87">
        <v>19.91828126071545</v>
      </c>
      <c r="G34" s="88">
        <v>0.27476524710070777</v>
      </c>
      <c r="H34" s="87">
        <v>-0.25005063414573669</v>
      </c>
      <c r="I34" s="88">
        <v>0.64953237771987915</v>
      </c>
      <c r="J34" s="87" t="s">
        <v>5</v>
      </c>
      <c r="K34" s="88" t="s">
        <v>5</v>
      </c>
    </row>
    <row r="35" spans="1:11">
      <c r="A35" s="86" t="s">
        <v>1</v>
      </c>
      <c r="B35" s="87">
        <v>19.618330301915421</v>
      </c>
      <c r="C35" s="88">
        <v>0.24711756357931114</v>
      </c>
      <c r="D35" s="87" t="s">
        <v>5</v>
      </c>
      <c r="E35" s="88" t="s">
        <v>5</v>
      </c>
      <c r="F35" s="87">
        <v>18.25865324324478</v>
      </c>
      <c r="G35" s="88">
        <v>0.36710254048757751</v>
      </c>
      <c r="H35" s="87">
        <v>-1.3596770763397217</v>
      </c>
      <c r="I35" s="88">
        <v>0.4425283670425415</v>
      </c>
      <c r="J35" s="87" t="s">
        <v>5</v>
      </c>
      <c r="K35" s="88" t="s">
        <v>5</v>
      </c>
    </row>
    <row r="36" spans="1:11">
      <c r="A36" s="86" t="s">
        <v>66</v>
      </c>
      <c r="B36" s="87">
        <v>37.663063399209811</v>
      </c>
      <c r="C36" s="88">
        <v>0.5615178940545279</v>
      </c>
      <c r="D36" s="87">
        <v>33.027953960114033</v>
      </c>
      <c r="E36" s="88">
        <v>0.5655626159636209</v>
      </c>
      <c r="F36" s="87">
        <v>32.521596482394322</v>
      </c>
      <c r="G36" s="88">
        <v>0.56117208071013291</v>
      </c>
      <c r="H36" s="87">
        <v>-5.1414670944213867</v>
      </c>
      <c r="I36" s="88">
        <v>0.7938617467880249</v>
      </c>
      <c r="J36" s="87">
        <v>-0.50635749101638794</v>
      </c>
      <c r="K36" s="88">
        <v>0.79672777652740479</v>
      </c>
    </row>
    <row r="37" spans="1:11">
      <c r="A37" s="86" t="s">
        <v>77</v>
      </c>
      <c r="B37" s="92" t="s">
        <v>27</v>
      </c>
      <c r="C37" s="93" t="s">
        <v>27</v>
      </c>
      <c r="D37" s="92">
        <v>25.421233859076551</v>
      </c>
      <c r="E37" s="93">
        <v>0.27169416549674041</v>
      </c>
      <c r="F37" s="92">
        <v>24.405838688074368</v>
      </c>
      <c r="G37" s="93">
        <v>0.31480486377105921</v>
      </c>
      <c r="H37" s="92" t="s">
        <v>27</v>
      </c>
      <c r="I37" s="93" t="s">
        <v>27</v>
      </c>
      <c r="J37" s="92">
        <v>-1.0153951644897461</v>
      </c>
      <c r="K37" s="93">
        <v>0.41583630442619324</v>
      </c>
    </row>
    <row r="38" spans="1:11">
      <c r="A38" s="86" t="s">
        <v>45</v>
      </c>
      <c r="B38" s="92">
        <v>21.425406339589781</v>
      </c>
      <c r="C38" s="93">
        <v>0.29768188279229996</v>
      </c>
      <c r="D38" s="92">
        <v>22.50016547952918</v>
      </c>
      <c r="E38" s="93">
        <v>0.45182232562739083</v>
      </c>
      <c r="F38" s="92">
        <v>22.911964935082441</v>
      </c>
      <c r="G38" s="93">
        <v>0.38357327185562595</v>
      </c>
      <c r="H38" s="92">
        <v>1.4865585565567017</v>
      </c>
      <c r="I38" s="93">
        <v>0.48553368449211121</v>
      </c>
      <c r="J38" s="92">
        <v>0.41179946064949036</v>
      </c>
      <c r="K38" s="93">
        <v>0.59268194437026978</v>
      </c>
    </row>
    <row r="39" spans="1:11">
      <c r="A39" s="86" t="s">
        <v>62</v>
      </c>
      <c r="B39" s="92" t="s">
        <v>5</v>
      </c>
      <c r="C39" s="93" t="s">
        <v>5</v>
      </c>
      <c r="D39" s="92">
        <v>24.57594656166275</v>
      </c>
      <c r="E39" s="93">
        <v>0.20043671825258086</v>
      </c>
      <c r="F39" s="92">
        <v>25.501907583326989</v>
      </c>
      <c r="G39" s="93">
        <v>0.42057951846648267</v>
      </c>
      <c r="H39" s="92" t="s">
        <v>5</v>
      </c>
      <c r="I39" s="93" t="s">
        <v>5</v>
      </c>
      <c r="J39" s="92">
        <v>0.92596101760864258</v>
      </c>
      <c r="K39" s="93">
        <v>0.46589913964271545</v>
      </c>
    </row>
    <row r="40" spans="1:11">
      <c r="A40" s="86" t="s">
        <v>74</v>
      </c>
      <c r="B40" s="92">
        <v>21.353060095175859</v>
      </c>
      <c r="C40" s="93">
        <v>0.20210476321411705</v>
      </c>
      <c r="D40" s="92">
        <v>22.644313075391199</v>
      </c>
      <c r="E40" s="93">
        <v>0.1933960015156069</v>
      </c>
      <c r="F40" s="92">
        <v>22.190721098163301</v>
      </c>
      <c r="G40" s="93">
        <v>0.20379285934858396</v>
      </c>
      <c r="H40" s="92">
        <v>0.8376610279083252</v>
      </c>
      <c r="I40" s="93">
        <v>0.28701543807983398</v>
      </c>
      <c r="J40" s="92">
        <v>-0.4535919725894928</v>
      </c>
      <c r="K40" s="93">
        <v>0.28095114231109619</v>
      </c>
    </row>
    <row r="41" spans="1:11">
      <c r="A41" s="86" t="s">
        <v>48</v>
      </c>
      <c r="B41" s="92" t="s">
        <v>5</v>
      </c>
      <c r="C41" s="93" t="s">
        <v>5</v>
      </c>
      <c r="D41" s="92">
        <v>21.72244958702149</v>
      </c>
      <c r="E41" s="93">
        <v>0.35110709312060956</v>
      </c>
      <c r="F41" s="92">
        <v>21.69887115685221</v>
      </c>
      <c r="G41" s="93">
        <v>0.25355635735554827</v>
      </c>
      <c r="H41" s="92" t="s">
        <v>5</v>
      </c>
      <c r="I41" s="93" t="s">
        <v>5</v>
      </c>
      <c r="J41" s="92">
        <v>-2.3578429594635963E-2</v>
      </c>
      <c r="K41" s="93">
        <v>0.43309009075164795</v>
      </c>
    </row>
    <row r="42" spans="1:11" ht="15">
      <c r="A42" s="86" t="s">
        <v>520</v>
      </c>
      <c r="B42" s="92" t="s">
        <v>5</v>
      </c>
      <c r="C42" s="93" t="s">
        <v>5</v>
      </c>
      <c r="D42" s="92">
        <v>19.289148993359309</v>
      </c>
      <c r="E42" s="93">
        <v>0.5000397023956068</v>
      </c>
      <c r="F42" s="92">
        <v>20.226718824133648</v>
      </c>
      <c r="G42" s="93">
        <v>0.50551143494098549</v>
      </c>
      <c r="H42" s="92" t="s">
        <v>5</v>
      </c>
      <c r="I42" s="93" t="s">
        <v>5</v>
      </c>
      <c r="J42" s="92">
        <v>0.93756985664367676</v>
      </c>
      <c r="K42" s="93">
        <v>0.71104258298873901</v>
      </c>
    </row>
    <row r="43" spans="1:11">
      <c r="A43" s="86" t="s">
        <v>73</v>
      </c>
      <c r="B43" s="92" t="s">
        <v>5</v>
      </c>
      <c r="C43" s="93" t="s">
        <v>5</v>
      </c>
      <c r="D43" s="92">
        <v>35.545065720014733</v>
      </c>
      <c r="E43" s="93">
        <v>0.23991135620463724</v>
      </c>
      <c r="F43" s="92">
        <v>32.818896216557377</v>
      </c>
      <c r="G43" s="93">
        <v>0.24678022941209427</v>
      </c>
      <c r="H43" s="92" t="s">
        <v>5</v>
      </c>
      <c r="I43" s="93" t="s">
        <v>5</v>
      </c>
      <c r="J43" s="92">
        <v>-2.7261695861816406</v>
      </c>
      <c r="K43" s="93">
        <v>0.34417718648910522</v>
      </c>
    </row>
    <row r="44" spans="1:11">
      <c r="A44" s="86" t="s">
        <v>51</v>
      </c>
      <c r="B44" s="92">
        <v>21.10395395627436</v>
      </c>
      <c r="C44" s="93">
        <v>0.26278768379738482</v>
      </c>
      <c r="D44" s="92">
        <v>19.08689396678654</v>
      </c>
      <c r="E44" s="93">
        <v>0.23940843526471775</v>
      </c>
      <c r="F44" s="92">
        <v>19.422116104958199</v>
      </c>
      <c r="G44" s="93">
        <v>0.14988934133559895</v>
      </c>
      <c r="H44" s="92">
        <v>-1.681837797164917</v>
      </c>
      <c r="I44" s="93">
        <v>0.30252963304519653</v>
      </c>
      <c r="J44" s="92">
        <v>0.33522212505340576</v>
      </c>
      <c r="K44" s="93">
        <v>0.28245922923088074</v>
      </c>
    </row>
    <row r="45" spans="1:11">
      <c r="A45" s="304" t="s">
        <v>34</v>
      </c>
      <c r="B45" s="214">
        <v>18.829078199729398</v>
      </c>
      <c r="C45" s="215">
        <v>0.17900132146400077</v>
      </c>
      <c r="D45" s="214" t="s">
        <v>5</v>
      </c>
      <c r="E45" s="215" t="s">
        <v>5</v>
      </c>
      <c r="F45" s="214">
        <v>19.13098901209105</v>
      </c>
      <c r="G45" s="215">
        <v>0.19467975221560244</v>
      </c>
      <c r="H45" s="214">
        <v>0.30191081762313843</v>
      </c>
      <c r="I45" s="215">
        <v>0.26446488499641418</v>
      </c>
      <c r="J45" s="214" t="s">
        <v>5</v>
      </c>
      <c r="K45" s="215" t="s">
        <v>5</v>
      </c>
    </row>
    <row r="46" spans="1:11">
      <c r="A46" s="86" t="s">
        <v>38</v>
      </c>
      <c r="B46" s="92" t="s">
        <v>5</v>
      </c>
      <c r="C46" s="93" t="s">
        <v>5</v>
      </c>
      <c r="D46" s="92">
        <v>35.451209907432514</v>
      </c>
      <c r="E46" s="93">
        <v>0.44872115351172043</v>
      </c>
      <c r="F46" s="92">
        <v>34.814397374122272</v>
      </c>
      <c r="G46" s="93">
        <v>0.41148125103832428</v>
      </c>
      <c r="H46" s="92" t="s">
        <v>5</v>
      </c>
      <c r="I46" s="93" t="s">
        <v>5</v>
      </c>
      <c r="J46" s="92">
        <v>-0.63681250810623169</v>
      </c>
      <c r="K46" s="93">
        <v>0.60882467031478882</v>
      </c>
    </row>
    <row r="47" spans="1:11">
      <c r="A47" s="86" t="s">
        <v>68</v>
      </c>
      <c r="B47" s="92">
        <v>21.660584076052832</v>
      </c>
      <c r="C47" s="93">
        <v>0.25565607517765843</v>
      </c>
      <c r="D47" s="92">
        <v>23.556823216840929</v>
      </c>
      <c r="E47" s="93">
        <v>0.24955489635221845</v>
      </c>
      <c r="F47" s="92">
        <v>25.079978214150628</v>
      </c>
      <c r="G47" s="93">
        <v>0.33707356709560982</v>
      </c>
      <c r="H47" s="92">
        <v>3.4193942546844482</v>
      </c>
      <c r="I47" s="93">
        <v>0.42305865883827209</v>
      </c>
      <c r="J47" s="92">
        <v>1.5231549739837646</v>
      </c>
      <c r="K47" s="93">
        <v>0.41939985752105713</v>
      </c>
    </row>
    <row r="48" spans="1:11">
      <c r="A48" s="86" t="s">
        <v>46</v>
      </c>
      <c r="B48" s="92" t="s">
        <v>5</v>
      </c>
      <c r="C48" s="93" t="s">
        <v>5</v>
      </c>
      <c r="D48" s="92">
        <v>21.389088515037269</v>
      </c>
      <c r="E48" s="93">
        <v>0.26720380862503257</v>
      </c>
      <c r="F48" s="92">
        <v>22.687215861763249</v>
      </c>
      <c r="G48" s="93">
        <v>0.39298249340279262</v>
      </c>
      <c r="H48" s="92" t="s">
        <v>5</v>
      </c>
      <c r="I48" s="93" t="s">
        <v>5</v>
      </c>
      <c r="J48" s="92">
        <v>1.298127293586731</v>
      </c>
      <c r="K48" s="93">
        <v>0.4752190113067627</v>
      </c>
    </row>
    <row r="49" spans="1:16384">
      <c r="A49" s="86" t="s">
        <v>75</v>
      </c>
      <c r="B49" s="92">
        <v>31.32212494963947</v>
      </c>
      <c r="C49" s="93">
        <v>0.76638086017439766</v>
      </c>
      <c r="D49" s="92" t="s">
        <v>5</v>
      </c>
      <c r="E49" s="93" t="s">
        <v>5</v>
      </c>
      <c r="F49" s="92">
        <v>26.93129903751672</v>
      </c>
      <c r="G49" s="93">
        <v>0.25636166755836259</v>
      </c>
      <c r="H49" s="92">
        <v>-4.3908257484436035</v>
      </c>
      <c r="I49" s="93">
        <v>0.80812186002731323</v>
      </c>
      <c r="J49" s="92" t="s">
        <v>5</v>
      </c>
      <c r="K49" s="93" t="s">
        <v>5</v>
      </c>
    </row>
    <row r="50" spans="1:16384">
      <c r="A50" s="94" t="s">
        <v>55</v>
      </c>
      <c r="B50" s="95" t="s">
        <v>5</v>
      </c>
      <c r="C50" s="96" t="s">
        <v>5</v>
      </c>
      <c r="D50" s="95" t="s">
        <v>27</v>
      </c>
      <c r="E50" s="96" t="s">
        <v>27</v>
      </c>
      <c r="F50" s="95">
        <v>27.72303265544797</v>
      </c>
      <c r="G50" s="96">
        <v>0.72622096548793968</v>
      </c>
      <c r="H50" s="95" t="s">
        <v>5</v>
      </c>
      <c r="I50" s="96" t="s">
        <v>5</v>
      </c>
      <c r="J50" s="95" t="s">
        <v>27</v>
      </c>
      <c r="K50" s="96" t="s">
        <v>27</v>
      </c>
    </row>
    <row r="51" spans="1:16384">
      <c r="A51" s="97"/>
      <c r="B51" s="98"/>
      <c r="C51" s="93"/>
      <c r="D51" s="99"/>
      <c r="E51" s="93"/>
      <c r="F51" s="99"/>
      <c r="G51" s="93"/>
      <c r="H51" s="92"/>
      <c r="I51" s="93"/>
      <c r="J51" s="92"/>
      <c r="K51" s="93"/>
    </row>
    <row r="52" spans="1:16384">
      <c r="A52" s="89" t="s">
        <v>669</v>
      </c>
      <c r="B52" s="89"/>
      <c r="C52" s="89"/>
      <c r="D52" s="89"/>
      <c r="E52" s="89"/>
      <c r="F52" s="89"/>
      <c r="G52" s="89"/>
      <c r="H52" s="89"/>
      <c r="I52" s="89"/>
      <c r="J52" s="89"/>
      <c r="K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c r="DH52" s="89"/>
      <c r="DI52" s="89"/>
      <c r="DJ52" s="89"/>
      <c r="DK52" s="89"/>
      <c r="DL52" s="89"/>
      <c r="DM52" s="89"/>
      <c r="DN52" s="89"/>
      <c r="DO52" s="89"/>
      <c r="DP52" s="89"/>
      <c r="DQ52" s="89"/>
      <c r="DR52" s="89"/>
      <c r="DS52" s="89"/>
      <c r="DT52" s="89"/>
      <c r="DU52" s="89"/>
      <c r="DV52" s="89"/>
      <c r="DW52" s="89"/>
      <c r="DX52" s="89"/>
      <c r="DY52" s="89"/>
      <c r="DZ52" s="89"/>
      <c r="EA52" s="89"/>
      <c r="EB52" s="89"/>
      <c r="EC52" s="89"/>
      <c r="ED52" s="89"/>
      <c r="EE52" s="89"/>
      <c r="EF52" s="89"/>
      <c r="EG52" s="89"/>
      <c r="EH52" s="89"/>
      <c r="EI52" s="89"/>
      <c r="EJ52" s="89"/>
      <c r="EK52" s="89"/>
      <c r="EL52" s="89"/>
      <c r="EM52" s="89"/>
      <c r="EN52" s="89"/>
      <c r="EO52" s="89"/>
      <c r="EP52" s="89"/>
      <c r="EQ52" s="89"/>
      <c r="ER52" s="89"/>
      <c r="ES52" s="89"/>
      <c r="ET52" s="89"/>
      <c r="EU52" s="89"/>
      <c r="EV52" s="89"/>
      <c r="EW52" s="89"/>
      <c r="EX52" s="89"/>
      <c r="EY52" s="89"/>
      <c r="EZ52" s="89"/>
      <c r="FA52" s="89"/>
      <c r="FB52" s="89"/>
      <c r="FC52" s="89"/>
      <c r="FD52" s="89"/>
      <c r="FE52" s="89"/>
      <c r="FF52" s="89"/>
      <c r="FG52" s="89"/>
      <c r="FH52" s="89"/>
      <c r="FI52" s="89"/>
      <c r="FJ52" s="89"/>
      <c r="FK52" s="89"/>
      <c r="FL52" s="89"/>
      <c r="FM52" s="89"/>
      <c r="FN52" s="89"/>
      <c r="FO52" s="89"/>
      <c r="FP52" s="89"/>
      <c r="FQ52" s="89"/>
      <c r="FR52" s="89"/>
      <c r="FS52" s="89"/>
      <c r="FT52" s="89"/>
      <c r="FU52" s="89"/>
      <c r="FV52" s="89"/>
      <c r="FW52" s="89"/>
      <c r="FX52" s="89"/>
      <c r="FY52" s="89"/>
      <c r="FZ52" s="89"/>
      <c r="GA52" s="89"/>
      <c r="GB52" s="89"/>
      <c r="GC52" s="89"/>
      <c r="GD52" s="89"/>
      <c r="GE52" s="89"/>
      <c r="GF52" s="89"/>
      <c r="GG52" s="89"/>
      <c r="GH52" s="89"/>
      <c r="GI52" s="89"/>
      <c r="GJ52" s="89"/>
      <c r="GK52" s="89"/>
      <c r="GL52" s="89"/>
      <c r="GM52" s="89"/>
      <c r="GN52" s="89"/>
      <c r="GO52" s="89"/>
      <c r="GP52" s="89"/>
      <c r="GQ52" s="89"/>
      <c r="GR52" s="89"/>
      <c r="GS52" s="89"/>
      <c r="GT52" s="89"/>
      <c r="GU52" s="89"/>
      <c r="GV52" s="89"/>
      <c r="GW52" s="89"/>
      <c r="GX52" s="89"/>
      <c r="GY52" s="89"/>
      <c r="GZ52" s="89"/>
      <c r="HA52" s="89"/>
      <c r="HB52" s="89"/>
      <c r="HC52" s="89"/>
      <c r="HD52" s="89"/>
      <c r="HE52" s="89"/>
      <c r="HF52" s="89"/>
      <c r="HG52" s="89"/>
      <c r="HH52" s="89"/>
      <c r="HI52" s="89"/>
      <c r="HJ52" s="89"/>
      <c r="HK52" s="89"/>
      <c r="HL52" s="89"/>
      <c r="HM52" s="89"/>
      <c r="HN52" s="89"/>
      <c r="HO52" s="89"/>
      <c r="HP52" s="89"/>
      <c r="HQ52" s="89"/>
      <c r="HR52" s="89"/>
      <c r="HS52" s="89"/>
      <c r="HT52" s="89"/>
      <c r="HU52" s="89"/>
      <c r="HV52" s="89"/>
      <c r="HW52" s="89"/>
      <c r="HX52" s="89"/>
      <c r="HY52" s="89"/>
      <c r="HZ52" s="89"/>
      <c r="IA52" s="89"/>
      <c r="IB52" s="89"/>
      <c r="IC52" s="89"/>
      <c r="ID52" s="89"/>
      <c r="IE52" s="89"/>
      <c r="IF52" s="89"/>
      <c r="IG52" s="89"/>
      <c r="IH52" s="89"/>
      <c r="II52" s="89"/>
      <c r="IJ52" s="89"/>
      <c r="IK52" s="89"/>
      <c r="IL52" s="89"/>
      <c r="IM52" s="89"/>
      <c r="IN52" s="89"/>
      <c r="IO52" s="89"/>
      <c r="IP52" s="89"/>
      <c r="IQ52" s="89"/>
      <c r="IR52" s="89"/>
      <c r="IS52" s="89"/>
      <c r="IT52" s="89"/>
      <c r="IU52" s="89"/>
      <c r="IV52" s="89"/>
      <c r="IW52" s="89"/>
      <c r="IX52" s="89"/>
      <c r="IY52" s="89"/>
      <c r="IZ52" s="89"/>
      <c r="JA52" s="89"/>
      <c r="JB52" s="89"/>
      <c r="JC52" s="89"/>
      <c r="JD52" s="89"/>
      <c r="JE52" s="89"/>
      <c r="JF52" s="89"/>
      <c r="JG52" s="89"/>
      <c r="JH52" s="89"/>
      <c r="JI52" s="89"/>
      <c r="JJ52" s="89"/>
      <c r="JK52" s="89"/>
      <c r="JL52" s="89"/>
      <c r="JM52" s="89"/>
      <c r="JN52" s="89"/>
      <c r="JO52" s="89"/>
      <c r="JP52" s="89"/>
      <c r="JQ52" s="89"/>
      <c r="JR52" s="89"/>
      <c r="JS52" s="89"/>
      <c r="JT52" s="89"/>
      <c r="JU52" s="89"/>
      <c r="JV52" s="89"/>
      <c r="JW52" s="89"/>
      <c r="JX52" s="89"/>
      <c r="JY52" s="89"/>
      <c r="JZ52" s="89"/>
      <c r="KA52" s="89"/>
      <c r="KB52" s="89"/>
      <c r="KC52" s="89"/>
      <c r="KD52" s="89"/>
      <c r="KE52" s="89"/>
      <c r="KF52" s="89"/>
      <c r="KG52" s="89"/>
      <c r="KH52" s="89"/>
      <c r="KI52" s="89"/>
      <c r="KJ52" s="89"/>
      <c r="KK52" s="89"/>
      <c r="KL52" s="89"/>
      <c r="KM52" s="89"/>
      <c r="KN52" s="89"/>
      <c r="KO52" s="89"/>
      <c r="KP52" s="89"/>
      <c r="KQ52" s="89"/>
      <c r="KR52" s="89"/>
      <c r="KS52" s="89"/>
      <c r="KT52" s="89"/>
      <c r="KU52" s="89"/>
      <c r="KV52" s="89"/>
      <c r="KW52" s="89"/>
      <c r="KX52" s="89"/>
      <c r="KY52" s="89"/>
      <c r="KZ52" s="89"/>
      <c r="LA52" s="89"/>
      <c r="LB52" s="89"/>
      <c r="LC52" s="89"/>
      <c r="LD52" s="89"/>
      <c r="LE52" s="89"/>
      <c r="LF52" s="89"/>
      <c r="LG52" s="89"/>
      <c r="LH52" s="89"/>
      <c r="LI52" s="89"/>
      <c r="LJ52" s="89"/>
      <c r="LK52" s="89"/>
      <c r="LL52" s="89"/>
      <c r="LM52" s="89"/>
      <c r="LN52" s="89"/>
      <c r="LO52" s="89"/>
      <c r="LP52" s="89"/>
      <c r="LQ52" s="89"/>
      <c r="LR52" s="89"/>
      <c r="LS52" s="89"/>
      <c r="LT52" s="89"/>
      <c r="LU52" s="89"/>
      <c r="LV52" s="89"/>
      <c r="LW52" s="89"/>
      <c r="LX52" s="89"/>
      <c r="LY52" s="89"/>
      <c r="LZ52" s="89"/>
      <c r="MA52" s="89"/>
      <c r="MB52" s="89"/>
      <c r="MC52" s="89"/>
      <c r="MD52" s="89"/>
      <c r="ME52" s="89"/>
      <c r="MF52" s="89"/>
      <c r="MG52" s="89"/>
      <c r="MH52" s="89"/>
      <c r="MI52" s="89"/>
      <c r="MJ52" s="89"/>
      <c r="MK52" s="89"/>
      <c r="ML52" s="89"/>
      <c r="MM52" s="89"/>
      <c r="MN52" s="89"/>
      <c r="MO52" s="89"/>
      <c r="MP52" s="89"/>
      <c r="MQ52" s="89"/>
      <c r="MR52" s="89"/>
      <c r="MS52" s="89"/>
      <c r="MT52" s="89"/>
      <c r="MU52" s="89"/>
      <c r="MV52" s="89"/>
      <c r="MW52" s="89"/>
      <c r="MX52" s="89"/>
      <c r="MY52" s="89"/>
      <c r="MZ52" s="89"/>
      <c r="NA52" s="89"/>
      <c r="NB52" s="89"/>
      <c r="NC52" s="89"/>
      <c r="ND52" s="89"/>
      <c r="NE52" s="89"/>
      <c r="NF52" s="89"/>
      <c r="NG52" s="89"/>
      <c r="NH52" s="89"/>
      <c r="NI52" s="89"/>
      <c r="NJ52" s="89"/>
      <c r="NK52" s="89"/>
      <c r="NL52" s="89"/>
      <c r="NM52" s="89"/>
      <c r="NN52" s="89"/>
      <c r="NO52" s="89"/>
      <c r="NP52" s="89"/>
      <c r="NQ52" s="89"/>
      <c r="NR52" s="89"/>
      <c r="NS52" s="89"/>
      <c r="NT52" s="89"/>
      <c r="NU52" s="89"/>
      <c r="NV52" s="89"/>
      <c r="NW52" s="89"/>
      <c r="NX52" s="89"/>
      <c r="NY52" s="89"/>
      <c r="NZ52" s="89"/>
      <c r="OA52" s="89"/>
      <c r="OB52" s="89"/>
      <c r="OC52" s="89"/>
      <c r="OD52" s="89"/>
      <c r="OE52" s="89"/>
      <c r="OF52" s="89"/>
      <c r="OG52" s="89"/>
      <c r="OH52" s="89"/>
      <c r="OI52" s="89"/>
      <c r="OJ52" s="89"/>
      <c r="OK52" s="89"/>
      <c r="OL52" s="89"/>
      <c r="OM52" s="89"/>
      <c r="ON52" s="89"/>
      <c r="OO52" s="89"/>
      <c r="OP52" s="89"/>
      <c r="OQ52" s="89"/>
      <c r="OR52" s="89"/>
      <c r="OS52" s="89"/>
      <c r="OT52" s="89"/>
      <c r="OU52" s="89"/>
      <c r="OV52" s="89"/>
      <c r="OW52" s="89"/>
      <c r="OX52" s="89"/>
      <c r="OY52" s="89"/>
      <c r="OZ52" s="89"/>
      <c r="PA52" s="89"/>
      <c r="PB52" s="89"/>
      <c r="PC52" s="89"/>
      <c r="PD52" s="89"/>
      <c r="PE52" s="89"/>
      <c r="PF52" s="89"/>
      <c r="PG52" s="89"/>
      <c r="PH52" s="89"/>
      <c r="PI52" s="89"/>
      <c r="PJ52" s="89"/>
      <c r="PK52" s="89"/>
      <c r="PL52" s="89"/>
      <c r="PM52" s="89"/>
      <c r="PN52" s="89"/>
      <c r="PO52" s="89"/>
      <c r="PP52" s="89"/>
      <c r="PQ52" s="89"/>
      <c r="PR52" s="89"/>
      <c r="PS52" s="89"/>
      <c r="PT52" s="89"/>
      <c r="PU52" s="89"/>
      <c r="PV52" s="89"/>
      <c r="PW52" s="89"/>
      <c r="PX52" s="89"/>
      <c r="PY52" s="89"/>
      <c r="PZ52" s="89"/>
      <c r="QA52" s="89"/>
      <c r="QB52" s="89"/>
      <c r="QC52" s="89"/>
      <c r="QD52" s="89"/>
      <c r="QE52" s="89"/>
      <c r="QF52" s="89"/>
      <c r="QG52" s="89"/>
      <c r="QH52" s="89"/>
      <c r="QI52" s="89"/>
      <c r="QJ52" s="89"/>
      <c r="QK52" s="89"/>
      <c r="QL52" s="89"/>
      <c r="QM52" s="89"/>
      <c r="QN52" s="89"/>
      <c r="QO52" s="89"/>
      <c r="QP52" s="89"/>
      <c r="QQ52" s="89"/>
      <c r="QR52" s="89"/>
      <c r="QS52" s="89"/>
      <c r="QT52" s="89"/>
      <c r="QU52" s="89"/>
      <c r="QV52" s="89"/>
      <c r="QW52" s="89"/>
      <c r="QX52" s="89"/>
      <c r="QY52" s="89"/>
      <c r="QZ52" s="89"/>
      <c r="RA52" s="89"/>
      <c r="RB52" s="89"/>
      <c r="RC52" s="89"/>
      <c r="RD52" s="89"/>
      <c r="RE52" s="89"/>
      <c r="RF52" s="89"/>
      <c r="RG52" s="89"/>
      <c r="RH52" s="89"/>
      <c r="RI52" s="89"/>
      <c r="RJ52" s="89"/>
      <c r="RK52" s="89"/>
      <c r="RL52" s="89"/>
      <c r="RM52" s="89"/>
      <c r="RN52" s="89"/>
      <c r="RO52" s="89"/>
      <c r="RP52" s="89"/>
      <c r="RQ52" s="89"/>
      <c r="RR52" s="89"/>
      <c r="RS52" s="89"/>
      <c r="RT52" s="89"/>
      <c r="RU52" s="89"/>
      <c r="RV52" s="89"/>
      <c r="RW52" s="89"/>
      <c r="RX52" s="89"/>
      <c r="RY52" s="89"/>
      <c r="RZ52" s="89"/>
      <c r="SA52" s="89"/>
      <c r="SB52" s="89"/>
      <c r="SC52" s="89"/>
      <c r="SD52" s="89"/>
      <c r="SE52" s="89"/>
      <c r="SF52" s="89"/>
      <c r="SG52" s="89"/>
      <c r="SH52" s="89"/>
      <c r="SI52" s="89"/>
      <c r="SJ52" s="89"/>
      <c r="SK52" s="89"/>
      <c r="SL52" s="89"/>
      <c r="SM52" s="89"/>
      <c r="SN52" s="89"/>
      <c r="SO52" s="89"/>
      <c r="SP52" s="89"/>
      <c r="SQ52" s="89"/>
      <c r="SR52" s="89"/>
      <c r="SS52" s="89"/>
      <c r="ST52" s="89"/>
      <c r="SU52" s="89"/>
      <c r="SV52" s="89"/>
      <c r="SW52" s="89"/>
      <c r="SX52" s="89"/>
      <c r="SY52" s="89"/>
      <c r="SZ52" s="89"/>
      <c r="TA52" s="89"/>
      <c r="TB52" s="89"/>
      <c r="TC52" s="89"/>
      <c r="TD52" s="89"/>
      <c r="TE52" s="89"/>
      <c r="TF52" s="89"/>
      <c r="TG52" s="89"/>
      <c r="TH52" s="89"/>
      <c r="TI52" s="89"/>
      <c r="TJ52" s="89"/>
      <c r="TK52" s="89"/>
      <c r="TL52" s="89"/>
      <c r="TM52" s="89"/>
      <c r="TN52" s="89"/>
      <c r="TO52" s="89"/>
      <c r="TP52" s="89"/>
      <c r="TQ52" s="89"/>
      <c r="TR52" s="89"/>
      <c r="TS52" s="89"/>
      <c r="TT52" s="89"/>
      <c r="TU52" s="89"/>
      <c r="TV52" s="89"/>
      <c r="TW52" s="89"/>
      <c r="TX52" s="89"/>
      <c r="TY52" s="89"/>
      <c r="TZ52" s="89"/>
      <c r="UA52" s="89"/>
      <c r="UB52" s="89"/>
      <c r="UC52" s="89"/>
      <c r="UD52" s="89"/>
      <c r="UE52" s="89"/>
      <c r="UF52" s="89"/>
      <c r="UG52" s="89"/>
      <c r="UH52" s="89"/>
      <c r="UI52" s="89"/>
      <c r="UJ52" s="89"/>
      <c r="UK52" s="89"/>
      <c r="UL52" s="89"/>
      <c r="UM52" s="89"/>
      <c r="UN52" s="89"/>
      <c r="UO52" s="89"/>
      <c r="UP52" s="89"/>
      <c r="UQ52" s="89"/>
      <c r="UR52" s="89"/>
      <c r="US52" s="89"/>
      <c r="UT52" s="89"/>
      <c r="UU52" s="89"/>
      <c r="UV52" s="89"/>
      <c r="UW52" s="89"/>
      <c r="UX52" s="89"/>
      <c r="UY52" s="89"/>
      <c r="UZ52" s="89"/>
      <c r="VA52" s="89"/>
      <c r="VB52" s="89"/>
      <c r="VC52" s="89"/>
      <c r="VD52" s="89"/>
      <c r="VE52" s="89"/>
      <c r="VF52" s="89"/>
      <c r="VG52" s="89"/>
      <c r="VH52" s="89"/>
      <c r="VI52" s="89"/>
      <c r="VJ52" s="89"/>
      <c r="VK52" s="89"/>
      <c r="VL52" s="89"/>
      <c r="VM52" s="89"/>
      <c r="VN52" s="89"/>
      <c r="VO52" s="89"/>
      <c r="VP52" s="89"/>
      <c r="VQ52" s="89"/>
      <c r="VR52" s="89"/>
      <c r="VS52" s="89"/>
      <c r="VT52" s="89"/>
      <c r="VU52" s="89"/>
      <c r="VV52" s="89"/>
      <c r="VW52" s="89"/>
      <c r="VX52" s="89"/>
      <c r="VY52" s="89"/>
      <c r="VZ52" s="89"/>
      <c r="WA52" s="89"/>
      <c r="WB52" s="89"/>
      <c r="WC52" s="89"/>
      <c r="WD52" s="89"/>
      <c r="WE52" s="89"/>
      <c r="WF52" s="89"/>
      <c r="WG52" s="89"/>
      <c r="WH52" s="89"/>
      <c r="WI52" s="89"/>
      <c r="WJ52" s="89"/>
      <c r="WK52" s="89"/>
      <c r="WL52" s="89"/>
      <c r="WM52" s="89"/>
      <c r="WN52" s="89"/>
      <c r="WO52" s="89"/>
      <c r="WP52" s="89"/>
      <c r="WQ52" s="89"/>
      <c r="WR52" s="89"/>
      <c r="WS52" s="89"/>
      <c r="WT52" s="89"/>
      <c r="WU52" s="89"/>
      <c r="WV52" s="89"/>
      <c r="WW52" s="89"/>
      <c r="WX52" s="89"/>
      <c r="WY52" s="89"/>
      <c r="WZ52" s="89"/>
      <c r="XA52" s="89"/>
      <c r="XB52" s="89"/>
      <c r="XC52" s="89"/>
      <c r="XD52" s="89"/>
      <c r="XE52" s="89"/>
      <c r="XF52" s="89"/>
      <c r="XG52" s="89"/>
      <c r="XH52" s="89"/>
      <c r="XI52" s="89"/>
      <c r="XJ52" s="89"/>
      <c r="XK52" s="89"/>
      <c r="XL52" s="89"/>
      <c r="XM52" s="89"/>
      <c r="XN52" s="89"/>
      <c r="XO52" s="89"/>
      <c r="XP52" s="89"/>
      <c r="XQ52" s="89"/>
      <c r="XR52" s="89"/>
      <c r="XS52" s="89"/>
      <c r="XT52" s="89"/>
      <c r="XU52" s="89"/>
      <c r="XV52" s="89"/>
      <c r="XW52" s="89"/>
      <c r="XX52" s="89"/>
      <c r="XY52" s="89"/>
      <c r="XZ52" s="89"/>
      <c r="YA52" s="89"/>
      <c r="YB52" s="89"/>
      <c r="YC52" s="89"/>
      <c r="YD52" s="89"/>
      <c r="YE52" s="89"/>
      <c r="YF52" s="89"/>
      <c r="YG52" s="89"/>
      <c r="YH52" s="89"/>
      <c r="YI52" s="89"/>
      <c r="YJ52" s="89"/>
      <c r="YK52" s="89"/>
      <c r="YL52" s="89"/>
      <c r="YM52" s="89"/>
      <c r="YN52" s="89"/>
      <c r="YO52" s="89"/>
      <c r="YP52" s="89"/>
      <c r="YQ52" s="89"/>
      <c r="YR52" s="89"/>
      <c r="YS52" s="89"/>
      <c r="YT52" s="89"/>
      <c r="YU52" s="89"/>
      <c r="YV52" s="89"/>
      <c r="YW52" s="89"/>
      <c r="YX52" s="89"/>
      <c r="YY52" s="89"/>
      <c r="YZ52" s="89"/>
      <c r="ZA52" s="89"/>
      <c r="ZB52" s="89"/>
      <c r="ZC52" s="89"/>
      <c r="ZD52" s="89"/>
      <c r="ZE52" s="89"/>
      <c r="ZF52" s="89"/>
      <c r="ZG52" s="89"/>
      <c r="ZH52" s="89"/>
      <c r="ZI52" s="89"/>
      <c r="ZJ52" s="89"/>
      <c r="ZK52" s="89"/>
      <c r="ZL52" s="89"/>
      <c r="ZM52" s="89"/>
      <c r="ZN52" s="89"/>
      <c r="ZO52" s="89"/>
      <c r="ZP52" s="89"/>
      <c r="ZQ52" s="89"/>
      <c r="ZR52" s="89"/>
      <c r="ZS52" s="89"/>
      <c r="ZT52" s="89"/>
      <c r="ZU52" s="89"/>
      <c r="ZV52" s="89"/>
      <c r="ZW52" s="89"/>
      <c r="ZX52" s="89"/>
      <c r="ZY52" s="89"/>
      <c r="ZZ52" s="89"/>
      <c r="AAA52" s="89"/>
      <c r="AAB52" s="89"/>
      <c r="AAC52" s="89"/>
      <c r="AAD52" s="89"/>
      <c r="AAE52" s="89"/>
      <c r="AAF52" s="89"/>
      <c r="AAG52" s="89"/>
      <c r="AAH52" s="89"/>
      <c r="AAI52" s="89"/>
      <c r="AAJ52" s="89"/>
      <c r="AAK52" s="89"/>
      <c r="AAL52" s="89"/>
      <c r="AAM52" s="89"/>
      <c r="AAN52" s="89"/>
      <c r="AAO52" s="89"/>
      <c r="AAP52" s="89"/>
      <c r="AAQ52" s="89"/>
      <c r="AAR52" s="89"/>
      <c r="AAS52" s="89"/>
      <c r="AAT52" s="89"/>
      <c r="AAU52" s="89"/>
      <c r="AAV52" s="89"/>
      <c r="AAW52" s="89"/>
      <c r="AAX52" s="89"/>
      <c r="AAY52" s="89"/>
      <c r="AAZ52" s="89"/>
      <c r="ABA52" s="89"/>
      <c r="ABB52" s="89"/>
      <c r="ABC52" s="89"/>
      <c r="ABD52" s="89"/>
      <c r="ABE52" s="89"/>
      <c r="ABF52" s="89"/>
      <c r="ABG52" s="89"/>
      <c r="ABH52" s="89"/>
      <c r="ABI52" s="89"/>
      <c r="ABJ52" s="89"/>
      <c r="ABK52" s="89"/>
      <c r="ABL52" s="89"/>
      <c r="ABM52" s="89"/>
      <c r="ABN52" s="89"/>
      <c r="ABO52" s="89"/>
      <c r="ABP52" s="89"/>
      <c r="ABQ52" s="89"/>
      <c r="ABR52" s="89"/>
      <c r="ABS52" s="89"/>
      <c r="ABT52" s="89"/>
      <c r="ABU52" s="89"/>
      <c r="ABV52" s="89"/>
      <c r="ABW52" s="89"/>
      <c r="ABX52" s="89"/>
      <c r="ABY52" s="89"/>
      <c r="ABZ52" s="89"/>
      <c r="ACA52" s="89"/>
      <c r="ACB52" s="89"/>
      <c r="ACC52" s="89"/>
      <c r="ACD52" s="89"/>
      <c r="ACE52" s="89"/>
      <c r="ACF52" s="89"/>
      <c r="ACG52" s="89"/>
      <c r="ACH52" s="89"/>
      <c r="ACI52" s="89"/>
      <c r="ACJ52" s="89"/>
      <c r="ACK52" s="89"/>
      <c r="ACL52" s="89"/>
      <c r="ACM52" s="89"/>
      <c r="ACN52" s="89"/>
      <c r="ACO52" s="89"/>
      <c r="ACP52" s="89"/>
      <c r="ACQ52" s="89"/>
      <c r="ACR52" s="89"/>
      <c r="ACS52" s="89"/>
      <c r="ACT52" s="89"/>
      <c r="ACU52" s="89"/>
      <c r="ACV52" s="89"/>
      <c r="ACW52" s="89"/>
      <c r="ACX52" s="89"/>
      <c r="ACY52" s="89"/>
      <c r="ACZ52" s="89"/>
      <c r="ADA52" s="89"/>
      <c r="ADB52" s="89"/>
      <c r="ADC52" s="89"/>
      <c r="ADD52" s="89"/>
      <c r="ADE52" s="89"/>
      <c r="ADF52" s="89"/>
      <c r="ADG52" s="89"/>
      <c r="ADH52" s="89"/>
      <c r="ADI52" s="89"/>
      <c r="ADJ52" s="89"/>
      <c r="ADK52" s="89"/>
      <c r="ADL52" s="89"/>
      <c r="ADM52" s="89"/>
      <c r="ADN52" s="89"/>
      <c r="ADO52" s="89"/>
      <c r="ADP52" s="89"/>
      <c r="ADQ52" s="89"/>
      <c r="ADR52" s="89"/>
      <c r="ADS52" s="89"/>
      <c r="ADT52" s="89"/>
      <c r="ADU52" s="89"/>
      <c r="ADV52" s="89"/>
      <c r="ADW52" s="89"/>
      <c r="ADX52" s="89"/>
      <c r="ADY52" s="89"/>
      <c r="ADZ52" s="89"/>
      <c r="AEA52" s="89"/>
      <c r="AEB52" s="89"/>
      <c r="AEC52" s="89"/>
      <c r="AED52" s="89"/>
      <c r="AEE52" s="89"/>
      <c r="AEF52" s="89"/>
      <c r="AEG52" s="89"/>
      <c r="AEH52" s="89"/>
      <c r="AEI52" s="89"/>
      <c r="AEJ52" s="89"/>
      <c r="AEK52" s="89"/>
      <c r="AEL52" s="89"/>
      <c r="AEM52" s="89"/>
      <c r="AEN52" s="89"/>
      <c r="AEO52" s="89"/>
      <c r="AEP52" s="89"/>
      <c r="AEQ52" s="89"/>
      <c r="AER52" s="89"/>
      <c r="AES52" s="89"/>
      <c r="AET52" s="89"/>
      <c r="AEU52" s="89"/>
      <c r="AEV52" s="89"/>
      <c r="AEW52" s="89"/>
      <c r="AEX52" s="89"/>
      <c r="AEY52" s="89"/>
      <c r="AEZ52" s="89"/>
      <c r="AFA52" s="89"/>
      <c r="AFB52" s="89"/>
      <c r="AFC52" s="89"/>
      <c r="AFD52" s="89"/>
      <c r="AFE52" s="89"/>
      <c r="AFF52" s="89"/>
      <c r="AFG52" s="89"/>
      <c r="AFH52" s="89"/>
      <c r="AFI52" s="89"/>
      <c r="AFJ52" s="89"/>
      <c r="AFK52" s="89"/>
      <c r="AFL52" s="89"/>
      <c r="AFM52" s="89"/>
      <c r="AFN52" s="89"/>
      <c r="AFO52" s="89"/>
      <c r="AFP52" s="89"/>
      <c r="AFQ52" s="89"/>
      <c r="AFR52" s="89"/>
      <c r="AFS52" s="89"/>
      <c r="AFT52" s="89"/>
      <c r="AFU52" s="89"/>
      <c r="AFV52" s="89"/>
      <c r="AFW52" s="89"/>
      <c r="AFX52" s="89"/>
      <c r="AFY52" s="89"/>
      <c r="AFZ52" s="89"/>
      <c r="AGA52" s="89"/>
      <c r="AGB52" s="89"/>
      <c r="AGC52" s="89"/>
      <c r="AGD52" s="89"/>
      <c r="AGE52" s="89"/>
      <c r="AGF52" s="89"/>
      <c r="AGG52" s="89"/>
      <c r="AGH52" s="89"/>
      <c r="AGI52" s="89"/>
      <c r="AGJ52" s="89"/>
      <c r="AGK52" s="89"/>
      <c r="AGL52" s="89"/>
      <c r="AGM52" s="89"/>
      <c r="AGN52" s="89"/>
      <c r="AGO52" s="89"/>
      <c r="AGP52" s="89"/>
      <c r="AGQ52" s="89"/>
      <c r="AGR52" s="89"/>
      <c r="AGS52" s="89"/>
      <c r="AGT52" s="89"/>
      <c r="AGU52" s="89"/>
      <c r="AGV52" s="89"/>
      <c r="AGW52" s="89"/>
      <c r="AGX52" s="89"/>
      <c r="AGY52" s="89"/>
      <c r="AGZ52" s="89"/>
      <c r="AHA52" s="89"/>
      <c r="AHB52" s="89"/>
      <c r="AHC52" s="89"/>
      <c r="AHD52" s="89"/>
      <c r="AHE52" s="89"/>
      <c r="AHF52" s="89"/>
      <c r="AHG52" s="89"/>
      <c r="AHH52" s="89"/>
      <c r="AHI52" s="89"/>
      <c r="AHJ52" s="89"/>
      <c r="AHK52" s="89"/>
      <c r="AHL52" s="89"/>
      <c r="AHM52" s="89"/>
      <c r="AHN52" s="89"/>
      <c r="AHO52" s="89"/>
      <c r="AHP52" s="89"/>
      <c r="AHQ52" s="89"/>
      <c r="AHR52" s="89"/>
      <c r="AHS52" s="89"/>
      <c r="AHT52" s="89"/>
      <c r="AHU52" s="89"/>
      <c r="AHV52" s="89"/>
      <c r="AHW52" s="89"/>
      <c r="AHX52" s="89"/>
      <c r="AHY52" s="89"/>
      <c r="AHZ52" s="89"/>
      <c r="AIA52" s="89"/>
      <c r="AIB52" s="89"/>
      <c r="AIC52" s="89"/>
      <c r="AID52" s="89"/>
      <c r="AIE52" s="89"/>
      <c r="AIF52" s="89"/>
      <c r="AIG52" s="89"/>
      <c r="AIH52" s="89"/>
      <c r="AII52" s="89"/>
      <c r="AIJ52" s="89"/>
      <c r="AIK52" s="89"/>
      <c r="AIL52" s="89"/>
      <c r="AIM52" s="89"/>
      <c r="AIN52" s="89"/>
      <c r="AIO52" s="89"/>
      <c r="AIP52" s="89"/>
      <c r="AIQ52" s="89"/>
      <c r="AIR52" s="89"/>
      <c r="AIS52" s="89"/>
      <c r="AIT52" s="89"/>
      <c r="AIU52" s="89"/>
      <c r="AIV52" s="89"/>
      <c r="AIW52" s="89"/>
      <c r="AIX52" s="89"/>
      <c r="AIY52" s="89"/>
      <c r="AIZ52" s="89"/>
      <c r="AJA52" s="89"/>
      <c r="AJB52" s="89"/>
      <c r="AJC52" s="89"/>
      <c r="AJD52" s="89"/>
      <c r="AJE52" s="89"/>
      <c r="AJF52" s="89"/>
      <c r="AJG52" s="89"/>
      <c r="AJH52" s="89"/>
      <c r="AJI52" s="89"/>
      <c r="AJJ52" s="89"/>
      <c r="AJK52" s="89"/>
      <c r="AJL52" s="89"/>
      <c r="AJM52" s="89"/>
      <c r="AJN52" s="89"/>
      <c r="AJO52" s="89"/>
      <c r="AJP52" s="89"/>
      <c r="AJQ52" s="89"/>
      <c r="AJR52" s="89"/>
      <c r="AJS52" s="89"/>
      <c r="AJT52" s="89"/>
      <c r="AJU52" s="89"/>
      <c r="AJV52" s="89"/>
      <c r="AJW52" s="89"/>
      <c r="AJX52" s="89"/>
      <c r="AJY52" s="89"/>
      <c r="AJZ52" s="89"/>
      <c r="AKA52" s="89"/>
      <c r="AKB52" s="89"/>
      <c r="AKC52" s="89"/>
      <c r="AKD52" s="89"/>
      <c r="AKE52" s="89"/>
      <c r="AKF52" s="89"/>
      <c r="AKG52" s="89"/>
      <c r="AKH52" s="89"/>
      <c r="AKI52" s="89"/>
      <c r="AKJ52" s="89"/>
      <c r="AKK52" s="89"/>
      <c r="AKL52" s="89"/>
      <c r="AKM52" s="89"/>
      <c r="AKN52" s="89"/>
      <c r="AKO52" s="89"/>
      <c r="AKP52" s="89"/>
      <c r="AKQ52" s="89"/>
      <c r="AKR52" s="89"/>
      <c r="AKS52" s="89"/>
      <c r="AKT52" s="89"/>
      <c r="AKU52" s="89"/>
      <c r="AKV52" s="89"/>
      <c r="AKW52" s="89"/>
      <c r="AKX52" s="89"/>
      <c r="AKY52" s="89"/>
      <c r="AKZ52" s="89"/>
      <c r="ALA52" s="89"/>
      <c r="ALB52" s="89"/>
      <c r="ALC52" s="89"/>
      <c r="ALD52" s="89"/>
      <c r="ALE52" s="89"/>
      <c r="ALF52" s="89"/>
      <c r="ALG52" s="89"/>
      <c r="ALH52" s="89"/>
      <c r="ALI52" s="89"/>
      <c r="ALJ52" s="89"/>
      <c r="ALK52" s="89"/>
      <c r="ALL52" s="89"/>
      <c r="ALM52" s="89"/>
      <c r="ALN52" s="89"/>
      <c r="ALO52" s="89"/>
      <c r="ALP52" s="89"/>
      <c r="ALQ52" s="89"/>
      <c r="ALR52" s="89"/>
      <c r="ALS52" s="89"/>
      <c r="ALT52" s="89"/>
      <c r="ALU52" s="89"/>
      <c r="ALV52" s="89"/>
      <c r="ALW52" s="89"/>
      <c r="ALX52" s="89"/>
      <c r="ALY52" s="89"/>
      <c r="ALZ52" s="89"/>
      <c r="AMA52" s="89"/>
      <c r="AMB52" s="89"/>
      <c r="AMC52" s="89"/>
      <c r="AMD52" s="89"/>
      <c r="AME52" s="89"/>
      <c r="AMF52" s="89"/>
      <c r="AMG52" s="89"/>
      <c r="AMH52" s="89"/>
      <c r="AMI52" s="89"/>
      <c r="AMJ52" s="89"/>
      <c r="AMK52" s="89"/>
      <c r="AML52" s="89"/>
      <c r="AMM52" s="89"/>
      <c r="AMN52" s="89"/>
      <c r="AMO52" s="89"/>
      <c r="AMP52" s="89"/>
      <c r="AMQ52" s="89"/>
      <c r="AMR52" s="89"/>
      <c r="AMS52" s="89"/>
      <c r="AMT52" s="89"/>
      <c r="AMU52" s="89"/>
      <c r="AMV52" s="89"/>
      <c r="AMW52" s="89"/>
      <c r="AMX52" s="89"/>
      <c r="AMY52" s="89"/>
      <c r="AMZ52" s="89"/>
      <c r="ANA52" s="89"/>
      <c r="ANB52" s="89"/>
      <c r="ANC52" s="89"/>
      <c r="AND52" s="89"/>
      <c r="ANE52" s="89"/>
      <c r="ANF52" s="89"/>
      <c r="ANG52" s="89"/>
      <c r="ANH52" s="89"/>
      <c r="ANI52" s="89"/>
      <c r="ANJ52" s="89"/>
      <c r="ANK52" s="89"/>
      <c r="ANL52" s="89"/>
      <c r="ANM52" s="89"/>
      <c r="ANN52" s="89"/>
      <c r="ANO52" s="89"/>
      <c r="ANP52" s="89"/>
      <c r="ANQ52" s="89"/>
      <c r="ANR52" s="89"/>
      <c r="ANS52" s="89"/>
      <c r="ANT52" s="89"/>
      <c r="ANU52" s="89"/>
      <c r="ANV52" s="89"/>
      <c r="ANW52" s="89"/>
      <c r="ANX52" s="89"/>
      <c r="ANY52" s="89"/>
      <c r="ANZ52" s="89"/>
      <c r="AOA52" s="89"/>
      <c r="AOB52" s="89"/>
      <c r="AOC52" s="89"/>
      <c r="AOD52" s="89"/>
      <c r="AOE52" s="89"/>
      <c r="AOF52" s="89"/>
      <c r="AOG52" s="89"/>
      <c r="AOH52" s="89"/>
      <c r="AOI52" s="89"/>
      <c r="AOJ52" s="89"/>
      <c r="AOK52" s="89"/>
      <c r="AOL52" s="89"/>
      <c r="AOM52" s="89"/>
      <c r="AON52" s="89"/>
      <c r="AOO52" s="89"/>
      <c r="AOP52" s="89"/>
      <c r="AOQ52" s="89"/>
      <c r="AOR52" s="89"/>
      <c r="AOS52" s="89"/>
      <c r="AOT52" s="89"/>
      <c r="AOU52" s="89"/>
      <c r="AOV52" s="89"/>
      <c r="AOW52" s="89"/>
      <c r="AOX52" s="89"/>
      <c r="AOY52" s="89"/>
      <c r="AOZ52" s="89"/>
      <c r="APA52" s="89"/>
      <c r="APB52" s="89"/>
      <c r="APC52" s="89"/>
      <c r="APD52" s="89"/>
      <c r="APE52" s="89"/>
      <c r="APF52" s="89"/>
      <c r="APG52" s="89"/>
      <c r="APH52" s="89"/>
      <c r="API52" s="89"/>
      <c r="APJ52" s="89"/>
      <c r="APK52" s="89"/>
      <c r="APL52" s="89"/>
      <c r="APM52" s="89"/>
      <c r="APN52" s="89"/>
      <c r="APO52" s="89"/>
      <c r="APP52" s="89"/>
      <c r="APQ52" s="89"/>
      <c r="APR52" s="89"/>
      <c r="APS52" s="89"/>
      <c r="APT52" s="89"/>
      <c r="APU52" s="89"/>
      <c r="APV52" s="89"/>
      <c r="APW52" s="89"/>
      <c r="APX52" s="89"/>
      <c r="APY52" s="89"/>
      <c r="APZ52" s="89"/>
      <c r="AQA52" s="89"/>
      <c r="AQB52" s="89"/>
      <c r="AQC52" s="89"/>
      <c r="AQD52" s="89"/>
      <c r="AQE52" s="89"/>
      <c r="AQF52" s="89"/>
      <c r="AQG52" s="89"/>
      <c r="AQH52" s="89"/>
      <c r="AQI52" s="89"/>
      <c r="AQJ52" s="89"/>
      <c r="AQK52" s="89"/>
      <c r="AQL52" s="89"/>
      <c r="AQM52" s="89"/>
      <c r="AQN52" s="89"/>
      <c r="AQO52" s="89"/>
      <c r="AQP52" s="89"/>
      <c r="AQQ52" s="89"/>
      <c r="AQR52" s="89"/>
      <c r="AQS52" s="89"/>
      <c r="AQT52" s="89"/>
      <c r="AQU52" s="89"/>
      <c r="AQV52" s="89"/>
      <c r="AQW52" s="89"/>
      <c r="AQX52" s="89"/>
      <c r="AQY52" s="89"/>
      <c r="AQZ52" s="89"/>
      <c r="ARA52" s="89"/>
      <c r="ARB52" s="89"/>
      <c r="ARC52" s="89"/>
      <c r="ARD52" s="89"/>
      <c r="ARE52" s="89"/>
      <c r="ARF52" s="89"/>
      <c r="ARG52" s="89"/>
      <c r="ARH52" s="89"/>
      <c r="ARI52" s="89"/>
      <c r="ARJ52" s="89"/>
      <c r="ARK52" s="89"/>
      <c r="ARL52" s="89"/>
      <c r="ARM52" s="89"/>
      <c r="ARN52" s="89"/>
      <c r="ARO52" s="89"/>
      <c r="ARP52" s="89"/>
      <c r="ARQ52" s="89"/>
      <c r="ARR52" s="89"/>
      <c r="ARS52" s="89"/>
      <c r="ART52" s="89"/>
      <c r="ARU52" s="89"/>
      <c r="ARV52" s="89"/>
      <c r="ARW52" s="89"/>
      <c r="ARX52" s="89"/>
      <c r="ARY52" s="89"/>
      <c r="ARZ52" s="89"/>
      <c r="ASA52" s="89"/>
      <c r="ASB52" s="89"/>
      <c r="ASC52" s="89"/>
      <c r="ASD52" s="89"/>
      <c r="ASE52" s="89"/>
      <c r="ASF52" s="89"/>
      <c r="ASG52" s="89"/>
      <c r="ASH52" s="89"/>
      <c r="ASI52" s="89"/>
      <c r="ASJ52" s="89"/>
      <c r="ASK52" s="89"/>
      <c r="ASL52" s="89"/>
      <c r="ASM52" s="89"/>
      <c r="ASN52" s="89"/>
      <c r="ASO52" s="89"/>
      <c r="ASP52" s="89"/>
      <c r="ASQ52" s="89"/>
      <c r="ASR52" s="89"/>
      <c r="ASS52" s="89"/>
      <c r="AST52" s="89"/>
      <c r="ASU52" s="89"/>
      <c r="ASV52" s="89"/>
      <c r="ASW52" s="89"/>
      <c r="ASX52" s="89"/>
      <c r="ASY52" s="89"/>
      <c r="ASZ52" s="89"/>
      <c r="ATA52" s="89"/>
      <c r="ATB52" s="89"/>
      <c r="ATC52" s="89"/>
      <c r="ATD52" s="89"/>
      <c r="ATE52" s="89"/>
      <c r="ATF52" s="89"/>
      <c r="ATG52" s="89"/>
      <c r="ATH52" s="89"/>
      <c r="ATI52" s="89"/>
      <c r="ATJ52" s="89"/>
      <c r="ATK52" s="89"/>
      <c r="ATL52" s="89"/>
      <c r="ATM52" s="89"/>
      <c r="ATN52" s="89"/>
      <c r="ATO52" s="89"/>
      <c r="ATP52" s="89"/>
      <c r="ATQ52" s="89"/>
      <c r="ATR52" s="89"/>
      <c r="ATS52" s="89"/>
      <c r="ATT52" s="89"/>
      <c r="ATU52" s="89"/>
      <c r="ATV52" s="89"/>
      <c r="ATW52" s="89"/>
      <c r="ATX52" s="89"/>
      <c r="ATY52" s="89"/>
      <c r="ATZ52" s="89"/>
      <c r="AUA52" s="89"/>
      <c r="AUB52" s="89"/>
      <c r="AUC52" s="89"/>
      <c r="AUD52" s="89"/>
      <c r="AUE52" s="89"/>
      <c r="AUF52" s="89"/>
      <c r="AUG52" s="89"/>
      <c r="AUH52" s="89"/>
      <c r="AUI52" s="89"/>
      <c r="AUJ52" s="89"/>
      <c r="AUK52" s="89"/>
      <c r="AUL52" s="89"/>
      <c r="AUM52" s="89"/>
      <c r="AUN52" s="89"/>
      <c r="AUO52" s="89"/>
      <c r="AUP52" s="89"/>
      <c r="AUQ52" s="89"/>
      <c r="AUR52" s="89"/>
      <c r="AUS52" s="89"/>
      <c r="AUT52" s="89"/>
      <c r="AUU52" s="89"/>
      <c r="AUV52" s="89"/>
      <c r="AUW52" s="89"/>
      <c r="AUX52" s="89"/>
      <c r="AUY52" s="89"/>
      <c r="AUZ52" s="89"/>
      <c r="AVA52" s="89"/>
      <c r="AVB52" s="89"/>
      <c r="AVC52" s="89"/>
      <c r="AVD52" s="89"/>
      <c r="AVE52" s="89"/>
      <c r="AVF52" s="89"/>
      <c r="AVG52" s="89"/>
      <c r="AVH52" s="89"/>
      <c r="AVI52" s="89"/>
      <c r="AVJ52" s="89"/>
      <c r="AVK52" s="89"/>
      <c r="AVL52" s="89"/>
      <c r="AVM52" s="89"/>
      <c r="AVN52" s="89"/>
      <c r="AVO52" s="89"/>
      <c r="AVP52" s="89"/>
      <c r="AVQ52" s="89"/>
      <c r="AVR52" s="89"/>
      <c r="AVS52" s="89"/>
      <c r="AVT52" s="89"/>
      <c r="AVU52" s="89"/>
      <c r="AVV52" s="89"/>
      <c r="AVW52" s="89"/>
      <c r="AVX52" s="89"/>
      <c r="AVY52" s="89"/>
      <c r="AVZ52" s="89"/>
      <c r="AWA52" s="89"/>
      <c r="AWB52" s="89"/>
      <c r="AWC52" s="89"/>
      <c r="AWD52" s="89"/>
      <c r="AWE52" s="89"/>
      <c r="AWF52" s="89"/>
      <c r="AWG52" s="89"/>
      <c r="AWH52" s="89"/>
      <c r="AWI52" s="89"/>
      <c r="AWJ52" s="89"/>
      <c r="AWK52" s="89"/>
      <c r="AWL52" s="89"/>
      <c r="AWM52" s="89"/>
      <c r="AWN52" s="89"/>
      <c r="AWO52" s="89"/>
      <c r="AWP52" s="89"/>
      <c r="AWQ52" s="89"/>
      <c r="AWR52" s="89"/>
      <c r="AWS52" s="89"/>
      <c r="AWT52" s="89"/>
      <c r="AWU52" s="89"/>
      <c r="AWV52" s="89"/>
      <c r="AWW52" s="89"/>
      <c r="AWX52" s="89"/>
      <c r="AWY52" s="89"/>
      <c r="AWZ52" s="89"/>
      <c r="AXA52" s="89"/>
      <c r="AXB52" s="89"/>
      <c r="AXC52" s="89"/>
      <c r="AXD52" s="89"/>
      <c r="AXE52" s="89"/>
      <c r="AXF52" s="89"/>
      <c r="AXG52" s="89"/>
      <c r="AXH52" s="89"/>
      <c r="AXI52" s="89"/>
      <c r="AXJ52" s="89"/>
      <c r="AXK52" s="89"/>
      <c r="AXL52" s="89"/>
      <c r="AXM52" s="89"/>
      <c r="AXN52" s="89"/>
      <c r="AXO52" s="89"/>
      <c r="AXP52" s="89"/>
      <c r="AXQ52" s="89"/>
      <c r="AXR52" s="89"/>
      <c r="AXS52" s="89"/>
      <c r="AXT52" s="89"/>
      <c r="AXU52" s="89"/>
      <c r="AXV52" s="89"/>
      <c r="AXW52" s="89"/>
      <c r="AXX52" s="89"/>
      <c r="AXY52" s="89"/>
      <c r="AXZ52" s="89"/>
      <c r="AYA52" s="89"/>
      <c r="AYB52" s="89"/>
      <c r="AYC52" s="89"/>
      <c r="AYD52" s="89"/>
      <c r="AYE52" s="89"/>
      <c r="AYF52" s="89"/>
      <c r="AYG52" s="89"/>
      <c r="AYH52" s="89"/>
      <c r="AYI52" s="89"/>
      <c r="AYJ52" s="89"/>
      <c r="AYK52" s="89"/>
      <c r="AYL52" s="89"/>
      <c r="AYM52" s="89"/>
      <c r="AYN52" s="89"/>
      <c r="AYO52" s="89"/>
      <c r="AYP52" s="89"/>
      <c r="AYQ52" s="89"/>
      <c r="AYR52" s="89"/>
      <c r="AYS52" s="89"/>
      <c r="AYT52" s="89"/>
      <c r="AYU52" s="89"/>
      <c r="AYV52" s="89"/>
      <c r="AYW52" s="89"/>
      <c r="AYX52" s="89"/>
      <c r="AYY52" s="89"/>
      <c r="AYZ52" s="89"/>
      <c r="AZA52" s="89"/>
      <c r="AZB52" s="89"/>
      <c r="AZC52" s="89"/>
      <c r="AZD52" s="89"/>
      <c r="AZE52" s="89"/>
      <c r="AZF52" s="89"/>
      <c r="AZG52" s="89"/>
      <c r="AZH52" s="89"/>
      <c r="AZI52" s="89"/>
      <c r="AZJ52" s="89"/>
      <c r="AZK52" s="89"/>
      <c r="AZL52" s="89"/>
      <c r="AZM52" s="89"/>
      <c r="AZN52" s="89"/>
      <c r="AZO52" s="89"/>
      <c r="AZP52" s="89"/>
      <c r="AZQ52" s="89"/>
      <c r="AZR52" s="89"/>
      <c r="AZS52" s="89"/>
      <c r="AZT52" s="89"/>
      <c r="AZU52" s="89"/>
      <c r="AZV52" s="89"/>
      <c r="AZW52" s="89"/>
      <c r="AZX52" s="89"/>
      <c r="AZY52" s="89"/>
      <c r="AZZ52" s="89"/>
      <c r="BAA52" s="89"/>
      <c r="BAB52" s="89"/>
      <c r="BAC52" s="89"/>
      <c r="BAD52" s="89"/>
      <c r="BAE52" s="89"/>
      <c r="BAF52" s="89"/>
      <c r="BAG52" s="89"/>
      <c r="BAH52" s="89"/>
      <c r="BAI52" s="89"/>
      <c r="BAJ52" s="89"/>
      <c r="BAK52" s="89"/>
      <c r="BAL52" s="89"/>
      <c r="BAM52" s="89"/>
      <c r="BAN52" s="89"/>
      <c r="BAO52" s="89"/>
      <c r="BAP52" s="89"/>
      <c r="BAQ52" s="89"/>
      <c r="BAR52" s="89"/>
      <c r="BAS52" s="89"/>
      <c r="BAT52" s="89"/>
      <c r="BAU52" s="89"/>
      <c r="BAV52" s="89"/>
      <c r="BAW52" s="89"/>
      <c r="BAX52" s="89"/>
      <c r="BAY52" s="89"/>
      <c r="BAZ52" s="89"/>
      <c r="BBA52" s="89"/>
      <c r="BBB52" s="89"/>
      <c r="BBC52" s="89"/>
      <c r="BBD52" s="89"/>
      <c r="BBE52" s="89"/>
      <c r="BBF52" s="89"/>
      <c r="BBG52" s="89"/>
      <c r="BBH52" s="89"/>
      <c r="BBI52" s="89"/>
      <c r="BBJ52" s="89"/>
      <c r="BBK52" s="89"/>
      <c r="BBL52" s="89"/>
      <c r="BBM52" s="89"/>
      <c r="BBN52" s="89"/>
      <c r="BBO52" s="89"/>
      <c r="BBP52" s="89"/>
      <c r="BBQ52" s="89"/>
      <c r="BBR52" s="89"/>
      <c r="BBS52" s="89"/>
      <c r="BBT52" s="89"/>
      <c r="BBU52" s="89"/>
      <c r="BBV52" s="89"/>
      <c r="BBW52" s="89"/>
      <c r="BBX52" s="89"/>
      <c r="BBY52" s="89"/>
      <c r="BBZ52" s="89"/>
      <c r="BCA52" s="89"/>
      <c r="BCB52" s="89"/>
      <c r="BCC52" s="89"/>
      <c r="BCD52" s="89"/>
      <c r="BCE52" s="89"/>
      <c r="BCF52" s="89"/>
      <c r="BCG52" s="89"/>
      <c r="BCH52" s="89"/>
      <c r="BCI52" s="89"/>
      <c r="BCJ52" s="89"/>
      <c r="BCK52" s="89"/>
      <c r="BCL52" s="89"/>
      <c r="BCM52" s="89"/>
      <c r="BCN52" s="89"/>
      <c r="BCO52" s="89"/>
      <c r="BCP52" s="89"/>
      <c r="BCQ52" s="89"/>
      <c r="BCR52" s="89"/>
      <c r="BCS52" s="89"/>
      <c r="BCT52" s="89"/>
      <c r="BCU52" s="89"/>
      <c r="BCV52" s="89"/>
      <c r="BCW52" s="89"/>
      <c r="BCX52" s="89"/>
      <c r="BCY52" s="89"/>
      <c r="BCZ52" s="89"/>
      <c r="BDA52" s="89"/>
      <c r="BDB52" s="89"/>
      <c r="BDC52" s="89"/>
      <c r="BDD52" s="89"/>
      <c r="BDE52" s="89"/>
      <c r="BDF52" s="89"/>
      <c r="BDG52" s="89"/>
      <c r="BDH52" s="89"/>
      <c r="BDI52" s="89"/>
      <c r="BDJ52" s="89"/>
      <c r="BDK52" s="89"/>
      <c r="BDL52" s="89"/>
      <c r="BDM52" s="89"/>
      <c r="BDN52" s="89"/>
      <c r="BDO52" s="89"/>
      <c r="BDP52" s="89"/>
      <c r="BDQ52" s="89"/>
      <c r="BDR52" s="89"/>
      <c r="BDS52" s="89"/>
      <c r="BDT52" s="89"/>
      <c r="BDU52" s="89"/>
      <c r="BDV52" s="89"/>
      <c r="BDW52" s="89"/>
      <c r="BDX52" s="89"/>
      <c r="BDY52" s="89"/>
      <c r="BDZ52" s="89"/>
      <c r="BEA52" s="89"/>
      <c r="BEB52" s="89"/>
      <c r="BEC52" s="89"/>
      <c r="BED52" s="89"/>
      <c r="BEE52" s="89"/>
      <c r="BEF52" s="89"/>
      <c r="BEG52" s="89"/>
      <c r="BEH52" s="89"/>
      <c r="BEI52" s="89"/>
      <c r="BEJ52" s="89"/>
      <c r="BEK52" s="89"/>
      <c r="BEL52" s="89"/>
      <c r="BEM52" s="89"/>
      <c r="BEN52" s="89"/>
      <c r="BEO52" s="89"/>
      <c r="BEP52" s="89"/>
      <c r="BEQ52" s="89"/>
      <c r="BER52" s="89"/>
      <c r="BES52" s="89"/>
      <c r="BET52" s="89"/>
      <c r="BEU52" s="89"/>
      <c r="BEV52" s="89"/>
      <c r="BEW52" s="89"/>
      <c r="BEX52" s="89"/>
      <c r="BEY52" s="89"/>
      <c r="BEZ52" s="89"/>
      <c r="BFA52" s="89"/>
      <c r="BFB52" s="89"/>
      <c r="BFC52" s="89"/>
      <c r="BFD52" s="89"/>
      <c r="BFE52" s="89"/>
      <c r="BFF52" s="89"/>
      <c r="BFG52" s="89"/>
      <c r="BFH52" s="89"/>
      <c r="BFI52" s="89"/>
      <c r="BFJ52" s="89"/>
      <c r="BFK52" s="89"/>
      <c r="BFL52" s="89"/>
      <c r="BFM52" s="89"/>
      <c r="BFN52" s="89"/>
      <c r="BFO52" s="89"/>
      <c r="BFP52" s="89"/>
      <c r="BFQ52" s="89"/>
      <c r="BFR52" s="89"/>
      <c r="BFS52" s="89"/>
      <c r="BFT52" s="89"/>
      <c r="BFU52" s="89"/>
      <c r="BFV52" s="89"/>
      <c r="BFW52" s="89"/>
      <c r="BFX52" s="89"/>
      <c r="BFY52" s="89"/>
      <c r="BFZ52" s="89"/>
      <c r="BGA52" s="89"/>
      <c r="BGB52" s="89"/>
      <c r="BGC52" s="89"/>
      <c r="BGD52" s="89"/>
      <c r="BGE52" s="89"/>
      <c r="BGF52" s="89"/>
      <c r="BGG52" s="89"/>
      <c r="BGH52" s="89"/>
      <c r="BGI52" s="89"/>
      <c r="BGJ52" s="89"/>
      <c r="BGK52" s="89"/>
      <c r="BGL52" s="89"/>
      <c r="BGM52" s="89"/>
      <c r="BGN52" s="89"/>
      <c r="BGO52" s="89"/>
      <c r="BGP52" s="89"/>
      <c r="BGQ52" s="89"/>
      <c r="BGR52" s="89"/>
      <c r="BGS52" s="89"/>
      <c r="BGT52" s="89"/>
      <c r="BGU52" s="89"/>
      <c r="BGV52" s="89"/>
      <c r="BGW52" s="89"/>
      <c r="BGX52" s="89"/>
      <c r="BGY52" s="89"/>
      <c r="BGZ52" s="89"/>
      <c r="BHA52" s="89"/>
      <c r="BHB52" s="89"/>
      <c r="BHC52" s="89"/>
      <c r="BHD52" s="89"/>
      <c r="BHE52" s="89"/>
      <c r="BHF52" s="89"/>
      <c r="BHG52" s="89"/>
      <c r="BHH52" s="89"/>
      <c r="BHI52" s="89"/>
      <c r="BHJ52" s="89"/>
      <c r="BHK52" s="89"/>
      <c r="BHL52" s="89"/>
      <c r="BHM52" s="89"/>
      <c r="BHN52" s="89"/>
      <c r="BHO52" s="89"/>
      <c r="BHP52" s="89"/>
      <c r="BHQ52" s="89"/>
      <c r="BHR52" s="89"/>
      <c r="BHS52" s="89"/>
      <c r="BHT52" s="89"/>
      <c r="BHU52" s="89"/>
      <c r="BHV52" s="89"/>
      <c r="BHW52" s="89"/>
      <c r="BHX52" s="89"/>
      <c r="BHY52" s="89"/>
      <c r="BHZ52" s="89"/>
      <c r="BIA52" s="89"/>
      <c r="BIB52" s="89"/>
      <c r="BIC52" s="89"/>
      <c r="BID52" s="89"/>
      <c r="BIE52" s="89"/>
      <c r="BIF52" s="89"/>
      <c r="BIG52" s="89"/>
      <c r="BIH52" s="89"/>
      <c r="BII52" s="89"/>
      <c r="BIJ52" s="89"/>
      <c r="BIK52" s="89"/>
      <c r="BIL52" s="89"/>
      <c r="BIM52" s="89"/>
      <c r="BIN52" s="89"/>
      <c r="BIO52" s="89"/>
      <c r="BIP52" s="89"/>
      <c r="BIQ52" s="89"/>
      <c r="BIR52" s="89"/>
      <c r="BIS52" s="89"/>
      <c r="BIT52" s="89"/>
      <c r="BIU52" s="89"/>
      <c r="BIV52" s="89"/>
      <c r="BIW52" s="89"/>
      <c r="BIX52" s="89"/>
      <c r="BIY52" s="89"/>
      <c r="BIZ52" s="89"/>
      <c r="BJA52" s="89"/>
      <c r="BJB52" s="89"/>
      <c r="BJC52" s="89"/>
      <c r="BJD52" s="89"/>
      <c r="BJE52" s="89"/>
      <c r="BJF52" s="89"/>
      <c r="BJG52" s="89"/>
      <c r="BJH52" s="89"/>
      <c r="BJI52" s="89"/>
      <c r="BJJ52" s="89"/>
      <c r="BJK52" s="89"/>
      <c r="BJL52" s="89"/>
      <c r="BJM52" s="89"/>
      <c r="BJN52" s="89"/>
      <c r="BJO52" s="89"/>
      <c r="BJP52" s="89"/>
      <c r="BJQ52" s="89"/>
      <c r="BJR52" s="89"/>
      <c r="BJS52" s="89"/>
      <c r="BJT52" s="89"/>
      <c r="BJU52" s="89"/>
      <c r="BJV52" s="89"/>
      <c r="BJW52" s="89"/>
      <c r="BJX52" s="89"/>
      <c r="BJY52" s="89"/>
      <c r="BJZ52" s="89"/>
      <c r="BKA52" s="89"/>
      <c r="BKB52" s="89"/>
      <c r="BKC52" s="89"/>
      <c r="BKD52" s="89"/>
      <c r="BKE52" s="89"/>
      <c r="BKF52" s="89"/>
      <c r="BKG52" s="89"/>
      <c r="BKH52" s="89"/>
      <c r="BKI52" s="89"/>
      <c r="BKJ52" s="89"/>
      <c r="BKK52" s="89"/>
      <c r="BKL52" s="89"/>
      <c r="BKM52" s="89"/>
      <c r="BKN52" s="89"/>
      <c r="BKO52" s="89"/>
      <c r="BKP52" s="89"/>
      <c r="BKQ52" s="89"/>
      <c r="BKR52" s="89"/>
      <c r="BKS52" s="89"/>
      <c r="BKT52" s="89"/>
      <c r="BKU52" s="89"/>
      <c r="BKV52" s="89"/>
      <c r="BKW52" s="89"/>
      <c r="BKX52" s="89"/>
      <c r="BKY52" s="89"/>
      <c r="BKZ52" s="89"/>
      <c r="BLA52" s="89"/>
      <c r="BLB52" s="89"/>
      <c r="BLC52" s="89"/>
      <c r="BLD52" s="89"/>
      <c r="BLE52" s="89"/>
      <c r="BLF52" s="89"/>
      <c r="BLG52" s="89"/>
      <c r="BLH52" s="89"/>
      <c r="BLI52" s="89"/>
      <c r="BLJ52" s="89"/>
      <c r="BLK52" s="89"/>
      <c r="BLL52" s="89"/>
      <c r="BLM52" s="89"/>
      <c r="BLN52" s="89"/>
      <c r="BLO52" s="89"/>
      <c r="BLP52" s="89"/>
      <c r="BLQ52" s="89"/>
      <c r="BLR52" s="89"/>
      <c r="BLS52" s="89"/>
      <c r="BLT52" s="89"/>
      <c r="BLU52" s="89"/>
      <c r="BLV52" s="89"/>
      <c r="BLW52" s="89"/>
      <c r="BLX52" s="89"/>
      <c r="BLY52" s="89"/>
      <c r="BLZ52" s="89"/>
      <c r="BMA52" s="89"/>
      <c r="BMB52" s="89"/>
      <c r="BMC52" s="89"/>
      <c r="BMD52" s="89"/>
      <c r="BME52" s="89"/>
      <c r="BMF52" s="89"/>
      <c r="BMG52" s="89"/>
      <c r="BMH52" s="89"/>
      <c r="BMI52" s="89"/>
      <c r="BMJ52" s="89"/>
      <c r="BMK52" s="89"/>
      <c r="BML52" s="89"/>
      <c r="BMM52" s="89"/>
      <c r="BMN52" s="89"/>
      <c r="BMO52" s="89"/>
      <c r="BMP52" s="89"/>
      <c r="BMQ52" s="89"/>
      <c r="BMR52" s="89"/>
      <c r="BMS52" s="89"/>
      <c r="BMT52" s="89"/>
      <c r="BMU52" s="89"/>
      <c r="BMV52" s="89"/>
      <c r="BMW52" s="89"/>
      <c r="BMX52" s="89"/>
      <c r="BMY52" s="89"/>
      <c r="BMZ52" s="89"/>
      <c r="BNA52" s="89"/>
      <c r="BNB52" s="89"/>
      <c r="BNC52" s="89"/>
      <c r="BND52" s="89"/>
      <c r="BNE52" s="89"/>
      <c r="BNF52" s="89"/>
      <c r="BNG52" s="89"/>
      <c r="BNH52" s="89"/>
      <c r="BNI52" s="89"/>
      <c r="BNJ52" s="89"/>
      <c r="BNK52" s="89"/>
      <c r="BNL52" s="89"/>
      <c r="BNM52" s="89"/>
      <c r="BNN52" s="89"/>
      <c r="BNO52" s="89"/>
      <c r="BNP52" s="89"/>
      <c r="BNQ52" s="89"/>
      <c r="BNR52" s="89"/>
      <c r="BNS52" s="89"/>
      <c r="BNT52" s="89"/>
      <c r="BNU52" s="89"/>
      <c r="BNV52" s="89"/>
      <c r="BNW52" s="89"/>
      <c r="BNX52" s="89"/>
      <c r="BNY52" s="89"/>
      <c r="BNZ52" s="89"/>
      <c r="BOA52" s="89"/>
      <c r="BOB52" s="89"/>
      <c r="BOC52" s="89"/>
      <c r="BOD52" s="89"/>
      <c r="BOE52" s="89"/>
      <c r="BOF52" s="89"/>
      <c r="BOG52" s="89"/>
      <c r="BOH52" s="89"/>
      <c r="BOI52" s="89"/>
      <c r="BOJ52" s="89"/>
      <c r="BOK52" s="89"/>
      <c r="BOL52" s="89"/>
      <c r="BOM52" s="89"/>
      <c r="BON52" s="89"/>
      <c r="BOO52" s="89"/>
      <c r="BOP52" s="89"/>
      <c r="BOQ52" s="89"/>
      <c r="BOR52" s="89"/>
      <c r="BOS52" s="89"/>
      <c r="BOT52" s="89"/>
      <c r="BOU52" s="89"/>
      <c r="BOV52" s="89"/>
      <c r="BOW52" s="89"/>
      <c r="BOX52" s="89"/>
      <c r="BOY52" s="89"/>
      <c r="BOZ52" s="89"/>
      <c r="BPA52" s="89"/>
      <c r="BPB52" s="89"/>
      <c r="BPC52" s="89"/>
      <c r="BPD52" s="89"/>
      <c r="BPE52" s="89"/>
      <c r="BPF52" s="89"/>
      <c r="BPG52" s="89"/>
      <c r="BPH52" s="89"/>
      <c r="BPI52" s="89"/>
      <c r="BPJ52" s="89"/>
      <c r="BPK52" s="89"/>
      <c r="BPL52" s="89"/>
      <c r="BPM52" s="89"/>
      <c r="BPN52" s="89"/>
      <c r="BPO52" s="89"/>
      <c r="BPP52" s="89"/>
      <c r="BPQ52" s="89"/>
      <c r="BPR52" s="89"/>
      <c r="BPS52" s="89"/>
      <c r="BPT52" s="89"/>
      <c r="BPU52" s="89"/>
      <c r="BPV52" s="89"/>
      <c r="BPW52" s="89"/>
      <c r="BPX52" s="89"/>
      <c r="BPY52" s="89"/>
      <c r="BPZ52" s="89"/>
      <c r="BQA52" s="89"/>
      <c r="BQB52" s="89"/>
      <c r="BQC52" s="89"/>
      <c r="BQD52" s="89"/>
      <c r="BQE52" s="89"/>
      <c r="BQF52" s="89"/>
      <c r="BQG52" s="89"/>
      <c r="BQH52" s="89"/>
      <c r="BQI52" s="89"/>
      <c r="BQJ52" s="89"/>
      <c r="BQK52" s="89"/>
      <c r="BQL52" s="89"/>
      <c r="BQM52" s="89"/>
      <c r="BQN52" s="89"/>
      <c r="BQO52" s="89"/>
      <c r="BQP52" s="89"/>
      <c r="BQQ52" s="89"/>
      <c r="BQR52" s="89"/>
      <c r="BQS52" s="89"/>
      <c r="BQT52" s="89"/>
      <c r="BQU52" s="89"/>
      <c r="BQV52" s="89"/>
      <c r="BQW52" s="89"/>
      <c r="BQX52" s="89"/>
      <c r="BQY52" s="89"/>
      <c r="BQZ52" s="89"/>
      <c r="BRA52" s="89"/>
      <c r="BRB52" s="89"/>
      <c r="BRC52" s="89"/>
      <c r="BRD52" s="89"/>
      <c r="BRE52" s="89"/>
      <c r="BRF52" s="89"/>
      <c r="BRG52" s="89"/>
      <c r="BRH52" s="89"/>
      <c r="BRI52" s="89"/>
      <c r="BRJ52" s="89"/>
      <c r="BRK52" s="89"/>
      <c r="BRL52" s="89"/>
      <c r="BRM52" s="89"/>
      <c r="BRN52" s="89"/>
      <c r="BRO52" s="89"/>
      <c r="BRP52" s="89"/>
      <c r="BRQ52" s="89"/>
      <c r="BRR52" s="89"/>
      <c r="BRS52" s="89"/>
      <c r="BRT52" s="89"/>
      <c r="BRU52" s="89"/>
      <c r="BRV52" s="89"/>
      <c r="BRW52" s="89"/>
      <c r="BRX52" s="89"/>
      <c r="BRY52" s="89"/>
      <c r="BRZ52" s="89"/>
      <c r="BSA52" s="89"/>
      <c r="BSB52" s="89"/>
      <c r="BSC52" s="89"/>
      <c r="BSD52" s="89"/>
      <c r="BSE52" s="89"/>
      <c r="BSF52" s="89"/>
      <c r="BSG52" s="89"/>
      <c r="BSH52" s="89"/>
      <c r="BSI52" s="89"/>
      <c r="BSJ52" s="89"/>
      <c r="BSK52" s="89"/>
      <c r="BSL52" s="89"/>
      <c r="BSM52" s="89"/>
      <c r="BSN52" s="89"/>
      <c r="BSO52" s="89"/>
      <c r="BSP52" s="89"/>
      <c r="BSQ52" s="89"/>
      <c r="BSR52" s="89"/>
      <c r="BSS52" s="89"/>
      <c r="BST52" s="89"/>
      <c r="BSU52" s="89"/>
      <c r="BSV52" s="89"/>
      <c r="BSW52" s="89"/>
      <c r="BSX52" s="89"/>
      <c r="BSY52" s="89"/>
      <c r="BSZ52" s="89"/>
      <c r="BTA52" s="89"/>
      <c r="BTB52" s="89"/>
      <c r="BTC52" s="89"/>
      <c r="BTD52" s="89"/>
      <c r="BTE52" s="89"/>
      <c r="BTF52" s="89"/>
      <c r="BTG52" s="89"/>
      <c r="BTH52" s="89"/>
      <c r="BTI52" s="89"/>
      <c r="BTJ52" s="89"/>
      <c r="BTK52" s="89"/>
      <c r="BTL52" s="89"/>
      <c r="BTM52" s="89"/>
      <c r="BTN52" s="89"/>
      <c r="BTO52" s="89"/>
      <c r="BTP52" s="89"/>
      <c r="BTQ52" s="89"/>
      <c r="BTR52" s="89"/>
      <c r="BTS52" s="89"/>
      <c r="BTT52" s="89"/>
      <c r="BTU52" s="89"/>
      <c r="BTV52" s="89"/>
      <c r="BTW52" s="89"/>
      <c r="BTX52" s="89"/>
      <c r="BTY52" s="89"/>
      <c r="BTZ52" s="89"/>
      <c r="BUA52" s="89"/>
      <c r="BUB52" s="89"/>
      <c r="BUC52" s="89"/>
      <c r="BUD52" s="89"/>
      <c r="BUE52" s="89"/>
      <c r="BUF52" s="89"/>
      <c r="BUG52" s="89"/>
      <c r="BUH52" s="89"/>
      <c r="BUI52" s="89"/>
      <c r="BUJ52" s="89"/>
      <c r="BUK52" s="89"/>
      <c r="BUL52" s="89"/>
      <c r="BUM52" s="89"/>
      <c r="BUN52" s="89"/>
      <c r="BUO52" s="89"/>
      <c r="BUP52" s="89"/>
      <c r="BUQ52" s="89"/>
      <c r="BUR52" s="89"/>
      <c r="BUS52" s="89"/>
      <c r="BUT52" s="89"/>
      <c r="BUU52" s="89"/>
      <c r="BUV52" s="89"/>
      <c r="BUW52" s="89"/>
      <c r="BUX52" s="89"/>
      <c r="BUY52" s="89"/>
      <c r="BUZ52" s="89"/>
      <c r="BVA52" s="89"/>
      <c r="BVB52" s="89"/>
      <c r="BVC52" s="89"/>
      <c r="BVD52" s="89"/>
      <c r="BVE52" s="89"/>
      <c r="BVF52" s="89"/>
      <c r="BVG52" s="89"/>
      <c r="BVH52" s="89"/>
      <c r="BVI52" s="89"/>
      <c r="BVJ52" s="89"/>
      <c r="BVK52" s="89"/>
      <c r="BVL52" s="89"/>
      <c r="BVM52" s="89"/>
      <c r="BVN52" s="89"/>
      <c r="BVO52" s="89"/>
      <c r="BVP52" s="89"/>
      <c r="BVQ52" s="89"/>
      <c r="BVR52" s="89"/>
      <c r="BVS52" s="89"/>
      <c r="BVT52" s="89"/>
      <c r="BVU52" s="89"/>
      <c r="BVV52" s="89"/>
      <c r="BVW52" s="89"/>
      <c r="BVX52" s="89"/>
      <c r="BVY52" s="89"/>
      <c r="BVZ52" s="89"/>
      <c r="BWA52" s="89"/>
      <c r="BWB52" s="89"/>
      <c r="BWC52" s="89"/>
      <c r="BWD52" s="89"/>
      <c r="BWE52" s="89"/>
      <c r="BWF52" s="89"/>
      <c r="BWG52" s="89"/>
      <c r="BWH52" s="89"/>
      <c r="BWI52" s="89"/>
      <c r="BWJ52" s="89"/>
      <c r="BWK52" s="89"/>
      <c r="BWL52" s="89"/>
      <c r="BWM52" s="89"/>
      <c r="BWN52" s="89"/>
      <c r="BWO52" s="89"/>
      <c r="BWP52" s="89"/>
      <c r="BWQ52" s="89"/>
      <c r="BWR52" s="89"/>
      <c r="BWS52" s="89"/>
      <c r="BWT52" s="89"/>
      <c r="BWU52" s="89"/>
      <c r="BWV52" s="89"/>
      <c r="BWW52" s="89"/>
      <c r="BWX52" s="89"/>
      <c r="BWY52" s="89"/>
      <c r="BWZ52" s="89"/>
      <c r="BXA52" s="89"/>
      <c r="BXB52" s="89"/>
      <c r="BXC52" s="89"/>
      <c r="BXD52" s="89"/>
      <c r="BXE52" s="89"/>
      <c r="BXF52" s="89"/>
      <c r="BXG52" s="89"/>
      <c r="BXH52" s="89"/>
      <c r="BXI52" s="89"/>
      <c r="BXJ52" s="89"/>
      <c r="BXK52" s="89"/>
      <c r="BXL52" s="89"/>
      <c r="BXM52" s="89"/>
      <c r="BXN52" s="89"/>
      <c r="BXO52" s="89"/>
      <c r="BXP52" s="89"/>
      <c r="BXQ52" s="89"/>
      <c r="BXR52" s="89"/>
      <c r="BXS52" s="89"/>
      <c r="BXT52" s="89"/>
      <c r="BXU52" s="89"/>
      <c r="BXV52" s="89"/>
      <c r="BXW52" s="89"/>
      <c r="BXX52" s="89"/>
      <c r="BXY52" s="89"/>
      <c r="BXZ52" s="89"/>
      <c r="BYA52" s="89"/>
      <c r="BYB52" s="89"/>
      <c r="BYC52" s="89"/>
      <c r="BYD52" s="89"/>
      <c r="BYE52" s="89"/>
      <c r="BYF52" s="89"/>
      <c r="BYG52" s="89"/>
      <c r="BYH52" s="89"/>
      <c r="BYI52" s="89"/>
      <c r="BYJ52" s="89"/>
      <c r="BYK52" s="89"/>
      <c r="BYL52" s="89"/>
      <c r="BYM52" s="89"/>
      <c r="BYN52" s="89"/>
      <c r="BYO52" s="89"/>
      <c r="BYP52" s="89"/>
      <c r="BYQ52" s="89"/>
      <c r="BYR52" s="89"/>
      <c r="BYS52" s="89"/>
      <c r="BYT52" s="89"/>
      <c r="BYU52" s="89"/>
      <c r="BYV52" s="89"/>
      <c r="BYW52" s="89"/>
      <c r="BYX52" s="89"/>
      <c r="BYY52" s="89"/>
      <c r="BYZ52" s="89"/>
      <c r="BZA52" s="89"/>
      <c r="BZB52" s="89"/>
      <c r="BZC52" s="89"/>
      <c r="BZD52" s="89"/>
      <c r="BZE52" s="89"/>
      <c r="BZF52" s="89"/>
      <c r="BZG52" s="89"/>
      <c r="BZH52" s="89"/>
      <c r="BZI52" s="89"/>
      <c r="BZJ52" s="89"/>
      <c r="BZK52" s="89"/>
      <c r="BZL52" s="89"/>
      <c r="BZM52" s="89"/>
      <c r="BZN52" s="89"/>
      <c r="BZO52" s="89"/>
      <c r="BZP52" s="89"/>
      <c r="BZQ52" s="89"/>
      <c r="BZR52" s="89"/>
      <c r="BZS52" s="89"/>
      <c r="BZT52" s="89"/>
      <c r="BZU52" s="89"/>
      <c r="BZV52" s="89"/>
      <c r="BZW52" s="89"/>
      <c r="BZX52" s="89"/>
      <c r="BZY52" s="89"/>
      <c r="BZZ52" s="89"/>
      <c r="CAA52" s="89"/>
      <c r="CAB52" s="89"/>
      <c r="CAC52" s="89"/>
      <c r="CAD52" s="89"/>
      <c r="CAE52" s="89"/>
      <c r="CAF52" s="89"/>
      <c r="CAG52" s="89"/>
      <c r="CAH52" s="89"/>
      <c r="CAI52" s="89"/>
      <c r="CAJ52" s="89"/>
      <c r="CAK52" s="89"/>
      <c r="CAL52" s="89"/>
      <c r="CAM52" s="89"/>
      <c r="CAN52" s="89"/>
      <c r="CAO52" s="89"/>
      <c r="CAP52" s="89"/>
      <c r="CAQ52" s="89"/>
      <c r="CAR52" s="89"/>
      <c r="CAS52" s="89"/>
      <c r="CAT52" s="89"/>
      <c r="CAU52" s="89"/>
      <c r="CAV52" s="89"/>
      <c r="CAW52" s="89"/>
      <c r="CAX52" s="89"/>
      <c r="CAY52" s="89"/>
      <c r="CAZ52" s="89"/>
      <c r="CBA52" s="89"/>
      <c r="CBB52" s="89"/>
      <c r="CBC52" s="89"/>
      <c r="CBD52" s="89"/>
      <c r="CBE52" s="89"/>
      <c r="CBF52" s="89"/>
      <c r="CBG52" s="89"/>
      <c r="CBH52" s="89"/>
      <c r="CBI52" s="89"/>
      <c r="CBJ52" s="89"/>
      <c r="CBK52" s="89"/>
      <c r="CBL52" s="89"/>
      <c r="CBM52" s="89"/>
      <c r="CBN52" s="89"/>
      <c r="CBO52" s="89"/>
      <c r="CBP52" s="89"/>
      <c r="CBQ52" s="89"/>
      <c r="CBR52" s="89"/>
      <c r="CBS52" s="89"/>
      <c r="CBT52" s="89"/>
      <c r="CBU52" s="89"/>
      <c r="CBV52" s="89"/>
      <c r="CBW52" s="89"/>
      <c r="CBX52" s="89"/>
      <c r="CBY52" s="89"/>
      <c r="CBZ52" s="89"/>
      <c r="CCA52" s="89"/>
      <c r="CCB52" s="89"/>
      <c r="CCC52" s="89"/>
      <c r="CCD52" s="89"/>
      <c r="CCE52" s="89"/>
      <c r="CCF52" s="89"/>
      <c r="CCG52" s="89"/>
      <c r="CCH52" s="89"/>
      <c r="CCI52" s="89"/>
      <c r="CCJ52" s="89"/>
      <c r="CCK52" s="89"/>
      <c r="CCL52" s="89"/>
      <c r="CCM52" s="89"/>
      <c r="CCN52" s="89"/>
      <c r="CCO52" s="89"/>
      <c r="CCP52" s="89"/>
      <c r="CCQ52" s="89"/>
      <c r="CCR52" s="89"/>
      <c r="CCS52" s="89"/>
      <c r="CCT52" s="89"/>
      <c r="CCU52" s="89"/>
      <c r="CCV52" s="89"/>
      <c r="CCW52" s="89"/>
      <c r="CCX52" s="89"/>
      <c r="CCY52" s="89"/>
      <c r="CCZ52" s="89"/>
      <c r="CDA52" s="89"/>
      <c r="CDB52" s="89"/>
      <c r="CDC52" s="89"/>
      <c r="CDD52" s="89"/>
      <c r="CDE52" s="89"/>
      <c r="CDF52" s="89"/>
      <c r="CDG52" s="89"/>
      <c r="CDH52" s="89"/>
      <c r="CDI52" s="89"/>
      <c r="CDJ52" s="89"/>
      <c r="CDK52" s="89"/>
      <c r="CDL52" s="89"/>
      <c r="CDM52" s="89"/>
      <c r="CDN52" s="89"/>
      <c r="CDO52" s="89"/>
      <c r="CDP52" s="89"/>
      <c r="CDQ52" s="89"/>
      <c r="CDR52" s="89"/>
      <c r="CDS52" s="89"/>
      <c r="CDT52" s="89"/>
      <c r="CDU52" s="89"/>
      <c r="CDV52" s="89"/>
      <c r="CDW52" s="89"/>
      <c r="CDX52" s="89"/>
      <c r="CDY52" s="89"/>
      <c r="CDZ52" s="89"/>
      <c r="CEA52" s="89"/>
      <c r="CEB52" s="89"/>
      <c r="CEC52" s="89"/>
      <c r="CED52" s="89"/>
      <c r="CEE52" s="89"/>
      <c r="CEF52" s="89"/>
      <c r="CEG52" s="89"/>
      <c r="CEH52" s="89"/>
      <c r="CEI52" s="89"/>
      <c r="CEJ52" s="89"/>
      <c r="CEK52" s="89"/>
      <c r="CEL52" s="89"/>
      <c r="CEM52" s="89"/>
      <c r="CEN52" s="89"/>
      <c r="CEO52" s="89"/>
      <c r="CEP52" s="89"/>
      <c r="CEQ52" s="89"/>
      <c r="CER52" s="89"/>
      <c r="CES52" s="89"/>
      <c r="CET52" s="89"/>
      <c r="CEU52" s="89"/>
      <c r="CEV52" s="89"/>
      <c r="CEW52" s="89"/>
      <c r="CEX52" s="89"/>
      <c r="CEY52" s="89"/>
      <c r="CEZ52" s="89"/>
      <c r="CFA52" s="89"/>
      <c r="CFB52" s="89"/>
      <c r="CFC52" s="89"/>
      <c r="CFD52" s="89"/>
      <c r="CFE52" s="89"/>
      <c r="CFF52" s="89"/>
      <c r="CFG52" s="89"/>
      <c r="CFH52" s="89"/>
      <c r="CFI52" s="89"/>
      <c r="CFJ52" s="89"/>
      <c r="CFK52" s="89"/>
      <c r="CFL52" s="89"/>
      <c r="CFM52" s="89"/>
      <c r="CFN52" s="89"/>
      <c r="CFO52" s="89"/>
      <c r="CFP52" s="89"/>
      <c r="CFQ52" s="89"/>
      <c r="CFR52" s="89"/>
      <c r="CFS52" s="89"/>
      <c r="CFT52" s="89"/>
      <c r="CFU52" s="89"/>
      <c r="CFV52" s="89"/>
      <c r="CFW52" s="89"/>
      <c r="CFX52" s="89"/>
      <c r="CFY52" s="89"/>
      <c r="CFZ52" s="89"/>
      <c r="CGA52" s="89"/>
      <c r="CGB52" s="89"/>
      <c r="CGC52" s="89"/>
      <c r="CGD52" s="89"/>
      <c r="CGE52" s="89"/>
      <c r="CGF52" s="89"/>
      <c r="CGG52" s="89"/>
      <c r="CGH52" s="89"/>
      <c r="CGI52" s="89"/>
      <c r="CGJ52" s="89"/>
      <c r="CGK52" s="89"/>
      <c r="CGL52" s="89"/>
      <c r="CGM52" s="89"/>
      <c r="CGN52" s="89"/>
      <c r="CGO52" s="89"/>
      <c r="CGP52" s="89"/>
      <c r="CGQ52" s="89"/>
      <c r="CGR52" s="89"/>
      <c r="CGS52" s="89"/>
      <c r="CGT52" s="89"/>
      <c r="CGU52" s="89"/>
      <c r="CGV52" s="89"/>
      <c r="CGW52" s="89"/>
      <c r="CGX52" s="89"/>
      <c r="CGY52" s="89"/>
      <c r="CGZ52" s="89"/>
      <c r="CHA52" s="89"/>
      <c r="CHB52" s="89"/>
      <c r="CHC52" s="89"/>
      <c r="CHD52" s="89"/>
      <c r="CHE52" s="89"/>
      <c r="CHF52" s="89"/>
      <c r="CHG52" s="89"/>
      <c r="CHH52" s="89"/>
      <c r="CHI52" s="89"/>
      <c r="CHJ52" s="89"/>
      <c r="CHK52" s="89"/>
      <c r="CHL52" s="89"/>
      <c r="CHM52" s="89"/>
      <c r="CHN52" s="89"/>
      <c r="CHO52" s="89"/>
      <c r="CHP52" s="89"/>
      <c r="CHQ52" s="89"/>
      <c r="CHR52" s="89"/>
      <c r="CHS52" s="89"/>
      <c r="CHT52" s="89"/>
      <c r="CHU52" s="89"/>
      <c r="CHV52" s="89"/>
      <c r="CHW52" s="89"/>
      <c r="CHX52" s="89"/>
      <c r="CHY52" s="89"/>
      <c r="CHZ52" s="89"/>
      <c r="CIA52" s="89"/>
      <c r="CIB52" s="89"/>
      <c r="CIC52" s="89"/>
      <c r="CID52" s="89"/>
      <c r="CIE52" s="89"/>
      <c r="CIF52" s="89"/>
      <c r="CIG52" s="89"/>
      <c r="CIH52" s="89"/>
      <c r="CII52" s="89"/>
      <c r="CIJ52" s="89"/>
      <c r="CIK52" s="89"/>
      <c r="CIL52" s="89"/>
      <c r="CIM52" s="89"/>
      <c r="CIN52" s="89"/>
      <c r="CIO52" s="89"/>
      <c r="CIP52" s="89"/>
      <c r="CIQ52" s="89"/>
      <c r="CIR52" s="89"/>
      <c r="CIS52" s="89"/>
      <c r="CIT52" s="89"/>
      <c r="CIU52" s="89"/>
      <c r="CIV52" s="89"/>
      <c r="CIW52" s="89"/>
      <c r="CIX52" s="89"/>
      <c r="CIY52" s="89"/>
      <c r="CIZ52" s="89"/>
      <c r="CJA52" s="89"/>
      <c r="CJB52" s="89"/>
      <c r="CJC52" s="89"/>
      <c r="CJD52" s="89"/>
      <c r="CJE52" s="89"/>
      <c r="CJF52" s="89"/>
      <c r="CJG52" s="89"/>
      <c r="CJH52" s="89"/>
      <c r="CJI52" s="89"/>
      <c r="CJJ52" s="89"/>
      <c r="CJK52" s="89"/>
      <c r="CJL52" s="89"/>
      <c r="CJM52" s="89"/>
      <c r="CJN52" s="89"/>
      <c r="CJO52" s="89"/>
      <c r="CJP52" s="89"/>
      <c r="CJQ52" s="89"/>
      <c r="CJR52" s="89"/>
      <c r="CJS52" s="89"/>
      <c r="CJT52" s="89"/>
      <c r="CJU52" s="89"/>
      <c r="CJV52" s="89"/>
      <c r="CJW52" s="89"/>
      <c r="CJX52" s="89"/>
      <c r="CJY52" s="89"/>
      <c r="CJZ52" s="89"/>
      <c r="CKA52" s="89"/>
      <c r="CKB52" s="89"/>
      <c r="CKC52" s="89"/>
      <c r="CKD52" s="89"/>
      <c r="CKE52" s="89"/>
      <c r="CKF52" s="89"/>
      <c r="CKG52" s="89"/>
      <c r="CKH52" s="89"/>
      <c r="CKI52" s="89"/>
      <c r="CKJ52" s="89"/>
      <c r="CKK52" s="89"/>
      <c r="CKL52" s="89"/>
      <c r="CKM52" s="89"/>
      <c r="CKN52" s="89"/>
      <c r="CKO52" s="89"/>
      <c r="CKP52" s="89"/>
      <c r="CKQ52" s="89"/>
      <c r="CKR52" s="89"/>
      <c r="CKS52" s="89"/>
      <c r="CKT52" s="89"/>
      <c r="CKU52" s="89"/>
      <c r="CKV52" s="89"/>
      <c r="CKW52" s="89"/>
      <c r="CKX52" s="89"/>
      <c r="CKY52" s="89"/>
      <c r="CKZ52" s="89"/>
      <c r="CLA52" s="89"/>
      <c r="CLB52" s="89"/>
      <c r="CLC52" s="89"/>
      <c r="CLD52" s="89"/>
      <c r="CLE52" s="89"/>
      <c r="CLF52" s="89"/>
      <c r="CLG52" s="89"/>
      <c r="CLH52" s="89"/>
      <c r="CLI52" s="89"/>
      <c r="CLJ52" s="89"/>
      <c r="CLK52" s="89"/>
      <c r="CLL52" s="89"/>
      <c r="CLM52" s="89"/>
      <c r="CLN52" s="89"/>
      <c r="CLO52" s="89"/>
      <c r="CLP52" s="89"/>
      <c r="CLQ52" s="89"/>
      <c r="CLR52" s="89"/>
      <c r="CLS52" s="89"/>
      <c r="CLT52" s="89"/>
      <c r="CLU52" s="89"/>
      <c r="CLV52" s="89"/>
      <c r="CLW52" s="89"/>
      <c r="CLX52" s="89"/>
      <c r="CLY52" s="89"/>
      <c r="CLZ52" s="89"/>
      <c r="CMA52" s="89"/>
      <c r="CMB52" s="89"/>
      <c r="CMC52" s="89"/>
      <c r="CMD52" s="89"/>
      <c r="CME52" s="89"/>
      <c r="CMF52" s="89"/>
      <c r="CMG52" s="89"/>
      <c r="CMH52" s="89"/>
      <c r="CMI52" s="89"/>
      <c r="CMJ52" s="89"/>
      <c r="CMK52" s="89"/>
      <c r="CML52" s="89"/>
      <c r="CMM52" s="89"/>
      <c r="CMN52" s="89"/>
      <c r="CMO52" s="89"/>
      <c r="CMP52" s="89"/>
      <c r="CMQ52" s="89"/>
      <c r="CMR52" s="89"/>
      <c r="CMS52" s="89"/>
      <c r="CMT52" s="89"/>
      <c r="CMU52" s="89"/>
      <c r="CMV52" s="89"/>
      <c r="CMW52" s="89"/>
      <c r="CMX52" s="89"/>
      <c r="CMY52" s="89"/>
      <c r="CMZ52" s="89"/>
      <c r="CNA52" s="89"/>
      <c r="CNB52" s="89"/>
      <c r="CNC52" s="89"/>
      <c r="CND52" s="89"/>
      <c r="CNE52" s="89"/>
      <c r="CNF52" s="89"/>
      <c r="CNG52" s="89"/>
      <c r="CNH52" s="89"/>
      <c r="CNI52" s="89"/>
      <c r="CNJ52" s="89"/>
      <c r="CNK52" s="89"/>
      <c r="CNL52" s="89"/>
      <c r="CNM52" s="89"/>
      <c r="CNN52" s="89"/>
      <c r="CNO52" s="89"/>
      <c r="CNP52" s="89"/>
      <c r="CNQ52" s="89"/>
      <c r="CNR52" s="89"/>
      <c r="CNS52" s="89"/>
      <c r="CNT52" s="89"/>
      <c r="CNU52" s="89"/>
      <c r="CNV52" s="89"/>
      <c r="CNW52" s="89"/>
      <c r="CNX52" s="89"/>
      <c r="CNY52" s="89"/>
      <c r="CNZ52" s="89"/>
      <c r="COA52" s="89"/>
      <c r="COB52" s="89"/>
      <c r="COC52" s="89"/>
      <c r="COD52" s="89"/>
      <c r="COE52" s="89"/>
      <c r="COF52" s="89"/>
      <c r="COG52" s="89"/>
      <c r="COH52" s="89"/>
      <c r="COI52" s="89"/>
      <c r="COJ52" s="89"/>
      <c r="COK52" s="89"/>
      <c r="COL52" s="89"/>
      <c r="COM52" s="89"/>
      <c r="CON52" s="89"/>
      <c r="COO52" s="89"/>
      <c r="COP52" s="89"/>
      <c r="COQ52" s="89"/>
      <c r="COR52" s="89"/>
      <c r="COS52" s="89"/>
      <c r="COT52" s="89"/>
      <c r="COU52" s="89"/>
      <c r="COV52" s="89"/>
      <c r="COW52" s="89"/>
      <c r="COX52" s="89"/>
      <c r="COY52" s="89"/>
      <c r="COZ52" s="89"/>
      <c r="CPA52" s="89"/>
      <c r="CPB52" s="89"/>
      <c r="CPC52" s="89"/>
      <c r="CPD52" s="89"/>
      <c r="CPE52" s="89"/>
      <c r="CPF52" s="89"/>
      <c r="CPG52" s="89"/>
      <c r="CPH52" s="89"/>
      <c r="CPI52" s="89"/>
      <c r="CPJ52" s="89"/>
      <c r="CPK52" s="89"/>
      <c r="CPL52" s="89"/>
      <c r="CPM52" s="89"/>
      <c r="CPN52" s="89"/>
      <c r="CPO52" s="89"/>
      <c r="CPP52" s="89"/>
      <c r="CPQ52" s="89"/>
      <c r="CPR52" s="89"/>
      <c r="CPS52" s="89"/>
      <c r="CPT52" s="89"/>
      <c r="CPU52" s="89"/>
      <c r="CPV52" s="89"/>
      <c r="CPW52" s="89"/>
      <c r="CPX52" s="89"/>
      <c r="CPY52" s="89"/>
      <c r="CPZ52" s="89"/>
      <c r="CQA52" s="89"/>
      <c r="CQB52" s="89"/>
      <c r="CQC52" s="89"/>
      <c r="CQD52" s="89"/>
      <c r="CQE52" s="89"/>
      <c r="CQF52" s="89"/>
      <c r="CQG52" s="89"/>
      <c r="CQH52" s="89"/>
      <c r="CQI52" s="89"/>
      <c r="CQJ52" s="89"/>
      <c r="CQK52" s="89"/>
      <c r="CQL52" s="89"/>
      <c r="CQM52" s="89"/>
      <c r="CQN52" s="89"/>
      <c r="CQO52" s="89"/>
      <c r="CQP52" s="89"/>
      <c r="CQQ52" s="89"/>
      <c r="CQR52" s="89"/>
      <c r="CQS52" s="89"/>
      <c r="CQT52" s="89"/>
      <c r="CQU52" s="89"/>
      <c r="CQV52" s="89"/>
      <c r="CQW52" s="89"/>
      <c r="CQX52" s="89"/>
      <c r="CQY52" s="89"/>
      <c r="CQZ52" s="89"/>
      <c r="CRA52" s="89"/>
      <c r="CRB52" s="89"/>
      <c r="CRC52" s="89"/>
      <c r="CRD52" s="89"/>
      <c r="CRE52" s="89"/>
      <c r="CRF52" s="89"/>
      <c r="CRG52" s="89"/>
      <c r="CRH52" s="89"/>
      <c r="CRI52" s="89"/>
      <c r="CRJ52" s="89"/>
      <c r="CRK52" s="89"/>
      <c r="CRL52" s="89"/>
      <c r="CRM52" s="89"/>
      <c r="CRN52" s="89"/>
      <c r="CRO52" s="89"/>
      <c r="CRP52" s="89"/>
      <c r="CRQ52" s="89"/>
      <c r="CRR52" s="89"/>
      <c r="CRS52" s="89"/>
      <c r="CRT52" s="89"/>
      <c r="CRU52" s="89"/>
      <c r="CRV52" s="89"/>
      <c r="CRW52" s="89"/>
      <c r="CRX52" s="89"/>
      <c r="CRY52" s="89"/>
      <c r="CRZ52" s="89"/>
      <c r="CSA52" s="89"/>
      <c r="CSB52" s="89"/>
      <c r="CSC52" s="89"/>
      <c r="CSD52" s="89"/>
      <c r="CSE52" s="89"/>
      <c r="CSF52" s="89"/>
      <c r="CSG52" s="89"/>
      <c r="CSH52" s="89"/>
      <c r="CSI52" s="89"/>
      <c r="CSJ52" s="89"/>
      <c r="CSK52" s="89"/>
      <c r="CSL52" s="89"/>
      <c r="CSM52" s="89"/>
      <c r="CSN52" s="89"/>
      <c r="CSO52" s="89"/>
      <c r="CSP52" s="89"/>
      <c r="CSQ52" s="89"/>
      <c r="CSR52" s="89"/>
      <c r="CSS52" s="89"/>
      <c r="CST52" s="89"/>
      <c r="CSU52" s="89"/>
      <c r="CSV52" s="89"/>
      <c r="CSW52" s="89"/>
      <c r="CSX52" s="89"/>
      <c r="CSY52" s="89"/>
      <c r="CSZ52" s="89"/>
      <c r="CTA52" s="89"/>
      <c r="CTB52" s="89"/>
      <c r="CTC52" s="89"/>
      <c r="CTD52" s="89"/>
      <c r="CTE52" s="89"/>
      <c r="CTF52" s="89"/>
      <c r="CTG52" s="89"/>
      <c r="CTH52" s="89"/>
      <c r="CTI52" s="89"/>
      <c r="CTJ52" s="89"/>
      <c r="CTK52" s="89"/>
      <c r="CTL52" s="89"/>
      <c r="CTM52" s="89"/>
      <c r="CTN52" s="89"/>
      <c r="CTO52" s="89"/>
      <c r="CTP52" s="89"/>
      <c r="CTQ52" s="89"/>
      <c r="CTR52" s="89"/>
      <c r="CTS52" s="89"/>
      <c r="CTT52" s="89"/>
      <c r="CTU52" s="89"/>
      <c r="CTV52" s="89"/>
      <c r="CTW52" s="89"/>
      <c r="CTX52" s="89"/>
      <c r="CTY52" s="89"/>
      <c r="CTZ52" s="89"/>
      <c r="CUA52" s="89"/>
      <c r="CUB52" s="89"/>
      <c r="CUC52" s="89"/>
      <c r="CUD52" s="89"/>
      <c r="CUE52" s="89"/>
      <c r="CUF52" s="89"/>
      <c r="CUG52" s="89"/>
      <c r="CUH52" s="89"/>
      <c r="CUI52" s="89"/>
      <c r="CUJ52" s="89"/>
      <c r="CUK52" s="89"/>
      <c r="CUL52" s="89"/>
      <c r="CUM52" s="89"/>
      <c r="CUN52" s="89"/>
      <c r="CUO52" s="89"/>
      <c r="CUP52" s="89"/>
      <c r="CUQ52" s="89"/>
      <c r="CUR52" s="89"/>
      <c r="CUS52" s="89"/>
      <c r="CUT52" s="89"/>
      <c r="CUU52" s="89"/>
      <c r="CUV52" s="89"/>
      <c r="CUW52" s="89"/>
      <c r="CUX52" s="89"/>
      <c r="CUY52" s="89"/>
      <c r="CUZ52" s="89"/>
      <c r="CVA52" s="89"/>
      <c r="CVB52" s="89"/>
      <c r="CVC52" s="89"/>
      <c r="CVD52" s="89"/>
      <c r="CVE52" s="89"/>
      <c r="CVF52" s="89"/>
      <c r="CVG52" s="89"/>
      <c r="CVH52" s="89"/>
      <c r="CVI52" s="89"/>
      <c r="CVJ52" s="89"/>
      <c r="CVK52" s="89"/>
      <c r="CVL52" s="89"/>
      <c r="CVM52" s="89"/>
      <c r="CVN52" s="89"/>
      <c r="CVO52" s="89"/>
      <c r="CVP52" s="89"/>
      <c r="CVQ52" s="89"/>
      <c r="CVR52" s="89"/>
      <c r="CVS52" s="89"/>
      <c r="CVT52" s="89"/>
      <c r="CVU52" s="89"/>
      <c r="CVV52" s="89"/>
      <c r="CVW52" s="89"/>
      <c r="CVX52" s="89"/>
      <c r="CVY52" s="89"/>
      <c r="CVZ52" s="89"/>
      <c r="CWA52" s="89"/>
      <c r="CWB52" s="89"/>
      <c r="CWC52" s="89"/>
      <c r="CWD52" s="89"/>
      <c r="CWE52" s="89"/>
      <c r="CWF52" s="89"/>
      <c r="CWG52" s="89"/>
      <c r="CWH52" s="89"/>
      <c r="CWI52" s="89"/>
      <c r="CWJ52" s="89"/>
      <c r="CWK52" s="89"/>
      <c r="CWL52" s="89"/>
      <c r="CWM52" s="89"/>
      <c r="CWN52" s="89"/>
      <c r="CWO52" s="89"/>
      <c r="CWP52" s="89"/>
      <c r="CWQ52" s="89"/>
      <c r="CWR52" s="89"/>
      <c r="CWS52" s="89"/>
      <c r="CWT52" s="89"/>
      <c r="CWU52" s="89"/>
      <c r="CWV52" s="89"/>
      <c r="CWW52" s="89"/>
      <c r="CWX52" s="89"/>
      <c r="CWY52" s="89"/>
      <c r="CWZ52" s="89"/>
      <c r="CXA52" s="89"/>
      <c r="CXB52" s="89"/>
      <c r="CXC52" s="89"/>
      <c r="CXD52" s="89"/>
      <c r="CXE52" s="89"/>
      <c r="CXF52" s="89"/>
      <c r="CXG52" s="89"/>
      <c r="CXH52" s="89"/>
      <c r="CXI52" s="89"/>
      <c r="CXJ52" s="89"/>
      <c r="CXK52" s="89"/>
      <c r="CXL52" s="89"/>
      <c r="CXM52" s="89"/>
      <c r="CXN52" s="89"/>
      <c r="CXO52" s="89"/>
      <c r="CXP52" s="89"/>
      <c r="CXQ52" s="89"/>
      <c r="CXR52" s="89"/>
      <c r="CXS52" s="89"/>
      <c r="CXT52" s="89"/>
      <c r="CXU52" s="89"/>
      <c r="CXV52" s="89"/>
      <c r="CXW52" s="89"/>
      <c r="CXX52" s="89"/>
      <c r="CXY52" s="89"/>
      <c r="CXZ52" s="89"/>
      <c r="CYA52" s="89"/>
      <c r="CYB52" s="89"/>
      <c r="CYC52" s="89"/>
      <c r="CYD52" s="89"/>
      <c r="CYE52" s="89"/>
      <c r="CYF52" s="89"/>
      <c r="CYG52" s="89"/>
      <c r="CYH52" s="89"/>
      <c r="CYI52" s="89"/>
      <c r="CYJ52" s="89"/>
      <c r="CYK52" s="89"/>
      <c r="CYL52" s="89"/>
      <c r="CYM52" s="89"/>
      <c r="CYN52" s="89"/>
      <c r="CYO52" s="89"/>
      <c r="CYP52" s="89"/>
      <c r="CYQ52" s="89"/>
      <c r="CYR52" s="89"/>
      <c r="CYS52" s="89"/>
      <c r="CYT52" s="89"/>
      <c r="CYU52" s="89"/>
      <c r="CYV52" s="89"/>
      <c r="CYW52" s="89"/>
      <c r="CYX52" s="89"/>
      <c r="CYY52" s="89"/>
      <c r="CYZ52" s="89"/>
      <c r="CZA52" s="89"/>
      <c r="CZB52" s="89"/>
      <c r="CZC52" s="89"/>
      <c r="CZD52" s="89"/>
      <c r="CZE52" s="89"/>
      <c r="CZF52" s="89"/>
      <c r="CZG52" s="89"/>
      <c r="CZH52" s="89"/>
      <c r="CZI52" s="89"/>
      <c r="CZJ52" s="89"/>
      <c r="CZK52" s="89"/>
      <c r="CZL52" s="89"/>
      <c r="CZM52" s="89"/>
      <c r="CZN52" s="89"/>
      <c r="CZO52" s="89"/>
      <c r="CZP52" s="89"/>
      <c r="CZQ52" s="89"/>
      <c r="CZR52" s="89"/>
      <c r="CZS52" s="89"/>
      <c r="CZT52" s="89"/>
      <c r="CZU52" s="89"/>
      <c r="CZV52" s="89"/>
      <c r="CZW52" s="89"/>
      <c r="CZX52" s="89"/>
      <c r="CZY52" s="89"/>
      <c r="CZZ52" s="89"/>
      <c r="DAA52" s="89"/>
      <c r="DAB52" s="89"/>
      <c r="DAC52" s="89"/>
      <c r="DAD52" s="89"/>
      <c r="DAE52" s="89"/>
      <c r="DAF52" s="89"/>
      <c r="DAG52" s="89"/>
      <c r="DAH52" s="89"/>
      <c r="DAI52" s="89"/>
      <c r="DAJ52" s="89"/>
      <c r="DAK52" s="89"/>
      <c r="DAL52" s="89"/>
      <c r="DAM52" s="89"/>
      <c r="DAN52" s="89"/>
      <c r="DAO52" s="89"/>
      <c r="DAP52" s="89"/>
      <c r="DAQ52" s="89"/>
      <c r="DAR52" s="89"/>
      <c r="DAS52" s="89"/>
      <c r="DAT52" s="89"/>
      <c r="DAU52" s="89"/>
      <c r="DAV52" s="89"/>
      <c r="DAW52" s="89"/>
      <c r="DAX52" s="89"/>
      <c r="DAY52" s="89"/>
      <c r="DAZ52" s="89"/>
      <c r="DBA52" s="89"/>
      <c r="DBB52" s="89"/>
      <c r="DBC52" s="89"/>
      <c r="DBD52" s="89"/>
      <c r="DBE52" s="89"/>
      <c r="DBF52" s="89"/>
      <c r="DBG52" s="89"/>
      <c r="DBH52" s="89"/>
      <c r="DBI52" s="89"/>
      <c r="DBJ52" s="89"/>
      <c r="DBK52" s="89"/>
      <c r="DBL52" s="89"/>
      <c r="DBM52" s="89"/>
      <c r="DBN52" s="89"/>
      <c r="DBO52" s="89"/>
      <c r="DBP52" s="89"/>
      <c r="DBQ52" s="89"/>
      <c r="DBR52" s="89"/>
      <c r="DBS52" s="89"/>
      <c r="DBT52" s="89"/>
      <c r="DBU52" s="89"/>
      <c r="DBV52" s="89"/>
      <c r="DBW52" s="89"/>
      <c r="DBX52" s="89"/>
      <c r="DBY52" s="89"/>
      <c r="DBZ52" s="89"/>
      <c r="DCA52" s="89"/>
      <c r="DCB52" s="89"/>
      <c r="DCC52" s="89"/>
      <c r="DCD52" s="89"/>
      <c r="DCE52" s="89"/>
      <c r="DCF52" s="89"/>
      <c r="DCG52" s="89"/>
      <c r="DCH52" s="89"/>
      <c r="DCI52" s="89"/>
      <c r="DCJ52" s="89"/>
      <c r="DCK52" s="89"/>
      <c r="DCL52" s="89"/>
      <c r="DCM52" s="89"/>
      <c r="DCN52" s="89"/>
      <c r="DCO52" s="89"/>
      <c r="DCP52" s="89"/>
      <c r="DCQ52" s="89"/>
      <c r="DCR52" s="89"/>
      <c r="DCS52" s="89"/>
      <c r="DCT52" s="89"/>
      <c r="DCU52" s="89"/>
      <c r="DCV52" s="89"/>
      <c r="DCW52" s="89"/>
      <c r="DCX52" s="89"/>
      <c r="DCY52" s="89"/>
      <c r="DCZ52" s="89"/>
      <c r="DDA52" s="89"/>
      <c r="DDB52" s="89"/>
      <c r="DDC52" s="89"/>
      <c r="DDD52" s="89"/>
      <c r="DDE52" s="89"/>
      <c r="DDF52" s="89"/>
      <c r="DDG52" s="89"/>
      <c r="DDH52" s="89"/>
      <c r="DDI52" s="89"/>
      <c r="DDJ52" s="89"/>
      <c r="DDK52" s="89"/>
      <c r="DDL52" s="89"/>
      <c r="DDM52" s="89"/>
      <c r="DDN52" s="89"/>
      <c r="DDO52" s="89"/>
      <c r="DDP52" s="89"/>
      <c r="DDQ52" s="89"/>
      <c r="DDR52" s="89"/>
      <c r="DDS52" s="89"/>
      <c r="DDT52" s="89"/>
      <c r="DDU52" s="89"/>
      <c r="DDV52" s="89"/>
      <c r="DDW52" s="89"/>
      <c r="DDX52" s="89"/>
      <c r="DDY52" s="89"/>
      <c r="DDZ52" s="89"/>
      <c r="DEA52" s="89"/>
      <c r="DEB52" s="89"/>
      <c r="DEC52" s="89"/>
      <c r="DED52" s="89"/>
      <c r="DEE52" s="89"/>
      <c r="DEF52" s="89"/>
      <c r="DEG52" s="89"/>
      <c r="DEH52" s="89"/>
      <c r="DEI52" s="89"/>
      <c r="DEJ52" s="89"/>
      <c r="DEK52" s="89"/>
      <c r="DEL52" s="89"/>
      <c r="DEM52" s="89"/>
      <c r="DEN52" s="89"/>
      <c r="DEO52" s="89"/>
      <c r="DEP52" s="89"/>
      <c r="DEQ52" s="89"/>
      <c r="DER52" s="89"/>
      <c r="DES52" s="89"/>
      <c r="DET52" s="89"/>
      <c r="DEU52" s="89"/>
      <c r="DEV52" s="89"/>
      <c r="DEW52" s="89"/>
      <c r="DEX52" s="89"/>
      <c r="DEY52" s="89"/>
      <c r="DEZ52" s="89"/>
      <c r="DFA52" s="89"/>
      <c r="DFB52" s="89"/>
      <c r="DFC52" s="89"/>
      <c r="DFD52" s="89"/>
      <c r="DFE52" s="89"/>
      <c r="DFF52" s="89"/>
      <c r="DFG52" s="89"/>
      <c r="DFH52" s="89"/>
      <c r="DFI52" s="89"/>
      <c r="DFJ52" s="89"/>
      <c r="DFK52" s="89"/>
      <c r="DFL52" s="89"/>
      <c r="DFM52" s="89"/>
      <c r="DFN52" s="89"/>
      <c r="DFO52" s="89"/>
      <c r="DFP52" s="89"/>
      <c r="DFQ52" s="89"/>
      <c r="DFR52" s="89"/>
      <c r="DFS52" s="89"/>
      <c r="DFT52" s="89"/>
      <c r="DFU52" s="89"/>
      <c r="DFV52" s="89"/>
      <c r="DFW52" s="89"/>
      <c r="DFX52" s="89"/>
      <c r="DFY52" s="89"/>
      <c r="DFZ52" s="89"/>
      <c r="DGA52" s="89"/>
      <c r="DGB52" s="89"/>
      <c r="DGC52" s="89"/>
      <c r="DGD52" s="89"/>
      <c r="DGE52" s="89"/>
      <c r="DGF52" s="89"/>
      <c r="DGG52" s="89"/>
      <c r="DGH52" s="89"/>
      <c r="DGI52" s="89"/>
      <c r="DGJ52" s="89"/>
      <c r="DGK52" s="89"/>
      <c r="DGL52" s="89"/>
      <c r="DGM52" s="89"/>
      <c r="DGN52" s="89"/>
      <c r="DGO52" s="89"/>
      <c r="DGP52" s="89"/>
      <c r="DGQ52" s="89"/>
      <c r="DGR52" s="89"/>
      <c r="DGS52" s="89"/>
      <c r="DGT52" s="89"/>
      <c r="DGU52" s="89"/>
      <c r="DGV52" s="89"/>
      <c r="DGW52" s="89"/>
      <c r="DGX52" s="89"/>
      <c r="DGY52" s="89"/>
      <c r="DGZ52" s="89"/>
      <c r="DHA52" s="89"/>
      <c r="DHB52" s="89"/>
      <c r="DHC52" s="89"/>
      <c r="DHD52" s="89"/>
      <c r="DHE52" s="89"/>
      <c r="DHF52" s="89"/>
      <c r="DHG52" s="89"/>
      <c r="DHH52" s="89"/>
      <c r="DHI52" s="89"/>
      <c r="DHJ52" s="89"/>
      <c r="DHK52" s="89"/>
      <c r="DHL52" s="89"/>
      <c r="DHM52" s="89"/>
      <c r="DHN52" s="89"/>
      <c r="DHO52" s="89"/>
      <c r="DHP52" s="89"/>
      <c r="DHQ52" s="89"/>
      <c r="DHR52" s="89"/>
      <c r="DHS52" s="89"/>
      <c r="DHT52" s="89"/>
      <c r="DHU52" s="89"/>
      <c r="DHV52" s="89"/>
      <c r="DHW52" s="89"/>
      <c r="DHX52" s="89"/>
      <c r="DHY52" s="89"/>
      <c r="DHZ52" s="89"/>
      <c r="DIA52" s="89"/>
      <c r="DIB52" s="89"/>
      <c r="DIC52" s="89"/>
      <c r="DID52" s="89"/>
      <c r="DIE52" s="89"/>
      <c r="DIF52" s="89"/>
      <c r="DIG52" s="89"/>
      <c r="DIH52" s="89"/>
      <c r="DII52" s="89"/>
      <c r="DIJ52" s="89"/>
      <c r="DIK52" s="89"/>
      <c r="DIL52" s="89"/>
      <c r="DIM52" s="89"/>
      <c r="DIN52" s="89"/>
      <c r="DIO52" s="89"/>
      <c r="DIP52" s="89"/>
      <c r="DIQ52" s="89"/>
      <c r="DIR52" s="89"/>
      <c r="DIS52" s="89"/>
      <c r="DIT52" s="89"/>
      <c r="DIU52" s="89"/>
      <c r="DIV52" s="89"/>
      <c r="DIW52" s="89"/>
      <c r="DIX52" s="89"/>
      <c r="DIY52" s="89"/>
      <c r="DIZ52" s="89"/>
      <c r="DJA52" s="89"/>
      <c r="DJB52" s="89"/>
      <c r="DJC52" s="89"/>
      <c r="DJD52" s="89"/>
      <c r="DJE52" s="89"/>
      <c r="DJF52" s="89"/>
      <c r="DJG52" s="89"/>
      <c r="DJH52" s="89"/>
      <c r="DJI52" s="89"/>
      <c r="DJJ52" s="89"/>
      <c r="DJK52" s="89"/>
      <c r="DJL52" s="89"/>
      <c r="DJM52" s="89"/>
      <c r="DJN52" s="89"/>
      <c r="DJO52" s="89"/>
      <c r="DJP52" s="89"/>
      <c r="DJQ52" s="89"/>
      <c r="DJR52" s="89"/>
      <c r="DJS52" s="89"/>
      <c r="DJT52" s="89"/>
      <c r="DJU52" s="89"/>
      <c r="DJV52" s="89"/>
      <c r="DJW52" s="89"/>
      <c r="DJX52" s="89"/>
      <c r="DJY52" s="89"/>
      <c r="DJZ52" s="89"/>
      <c r="DKA52" s="89"/>
      <c r="DKB52" s="89"/>
      <c r="DKC52" s="89"/>
      <c r="DKD52" s="89"/>
      <c r="DKE52" s="89"/>
      <c r="DKF52" s="89"/>
      <c r="DKG52" s="89"/>
      <c r="DKH52" s="89"/>
      <c r="DKI52" s="89"/>
      <c r="DKJ52" s="89"/>
      <c r="DKK52" s="89"/>
      <c r="DKL52" s="89"/>
      <c r="DKM52" s="89"/>
      <c r="DKN52" s="89"/>
      <c r="DKO52" s="89"/>
      <c r="DKP52" s="89"/>
      <c r="DKQ52" s="89"/>
      <c r="DKR52" s="89"/>
      <c r="DKS52" s="89"/>
      <c r="DKT52" s="89"/>
      <c r="DKU52" s="89"/>
      <c r="DKV52" s="89"/>
      <c r="DKW52" s="89"/>
      <c r="DKX52" s="89"/>
      <c r="DKY52" s="89"/>
      <c r="DKZ52" s="89"/>
      <c r="DLA52" s="89"/>
      <c r="DLB52" s="89"/>
      <c r="DLC52" s="89"/>
      <c r="DLD52" s="89"/>
      <c r="DLE52" s="89"/>
      <c r="DLF52" s="89"/>
      <c r="DLG52" s="89"/>
      <c r="DLH52" s="89"/>
      <c r="DLI52" s="89"/>
      <c r="DLJ52" s="89"/>
      <c r="DLK52" s="89"/>
      <c r="DLL52" s="89"/>
      <c r="DLM52" s="89"/>
      <c r="DLN52" s="89"/>
      <c r="DLO52" s="89"/>
      <c r="DLP52" s="89"/>
      <c r="DLQ52" s="89"/>
      <c r="DLR52" s="89"/>
      <c r="DLS52" s="89"/>
      <c r="DLT52" s="89"/>
      <c r="DLU52" s="89"/>
      <c r="DLV52" s="89"/>
      <c r="DLW52" s="89"/>
      <c r="DLX52" s="89"/>
      <c r="DLY52" s="89"/>
      <c r="DLZ52" s="89"/>
      <c r="DMA52" s="89"/>
      <c r="DMB52" s="89"/>
      <c r="DMC52" s="89"/>
      <c r="DMD52" s="89"/>
      <c r="DME52" s="89"/>
      <c r="DMF52" s="89"/>
      <c r="DMG52" s="89"/>
      <c r="DMH52" s="89"/>
      <c r="DMI52" s="89"/>
      <c r="DMJ52" s="89"/>
      <c r="DMK52" s="89"/>
      <c r="DML52" s="89"/>
      <c r="DMM52" s="89"/>
      <c r="DMN52" s="89"/>
      <c r="DMO52" s="89"/>
      <c r="DMP52" s="89"/>
      <c r="DMQ52" s="89"/>
      <c r="DMR52" s="89"/>
      <c r="DMS52" s="89"/>
      <c r="DMT52" s="89"/>
      <c r="DMU52" s="89"/>
      <c r="DMV52" s="89"/>
      <c r="DMW52" s="89"/>
      <c r="DMX52" s="89"/>
      <c r="DMY52" s="89"/>
      <c r="DMZ52" s="89"/>
      <c r="DNA52" s="89"/>
      <c r="DNB52" s="89"/>
      <c r="DNC52" s="89"/>
      <c r="DND52" s="89"/>
      <c r="DNE52" s="89"/>
      <c r="DNF52" s="89"/>
      <c r="DNG52" s="89"/>
      <c r="DNH52" s="89"/>
      <c r="DNI52" s="89"/>
      <c r="DNJ52" s="89"/>
      <c r="DNK52" s="89"/>
      <c r="DNL52" s="89"/>
      <c r="DNM52" s="89"/>
      <c r="DNN52" s="89"/>
      <c r="DNO52" s="89"/>
      <c r="DNP52" s="89"/>
      <c r="DNQ52" s="89"/>
      <c r="DNR52" s="89"/>
      <c r="DNS52" s="89"/>
      <c r="DNT52" s="89"/>
      <c r="DNU52" s="89"/>
      <c r="DNV52" s="89"/>
      <c r="DNW52" s="89"/>
      <c r="DNX52" s="89"/>
      <c r="DNY52" s="89"/>
      <c r="DNZ52" s="89"/>
      <c r="DOA52" s="89"/>
      <c r="DOB52" s="89"/>
      <c r="DOC52" s="89"/>
      <c r="DOD52" s="89"/>
      <c r="DOE52" s="89"/>
      <c r="DOF52" s="89"/>
      <c r="DOG52" s="89"/>
      <c r="DOH52" s="89"/>
      <c r="DOI52" s="89"/>
      <c r="DOJ52" s="89"/>
      <c r="DOK52" s="89"/>
      <c r="DOL52" s="89"/>
      <c r="DOM52" s="89"/>
      <c r="DON52" s="89"/>
      <c r="DOO52" s="89"/>
      <c r="DOP52" s="89"/>
      <c r="DOQ52" s="89"/>
      <c r="DOR52" s="89"/>
      <c r="DOS52" s="89"/>
      <c r="DOT52" s="89"/>
      <c r="DOU52" s="89"/>
      <c r="DOV52" s="89"/>
      <c r="DOW52" s="89"/>
      <c r="DOX52" s="89"/>
      <c r="DOY52" s="89"/>
      <c r="DOZ52" s="89"/>
      <c r="DPA52" s="89"/>
      <c r="DPB52" s="89"/>
      <c r="DPC52" s="89"/>
      <c r="DPD52" s="89"/>
      <c r="DPE52" s="89"/>
      <c r="DPF52" s="89"/>
      <c r="DPG52" s="89"/>
      <c r="DPH52" s="89"/>
      <c r="DPI52" s="89"/>
      <c r="DPJ52" s="89"/>
      <c r="DPK52" s="89"/>
      <c r="DPL52" s="89"/>
      <c r="DPM52" s="89"/>
      <c r="DPN52" s="89"/>
      <c r="DPO52" s="89"/>
      <c r="DPP52" s="89"/>
      <c r="DPQ52" s="89"/>
      <c r="DPR52" s="89"/>
      <c r="DPS52" s="89"/>
      <c r="DPT52" s="89"/>
      <c r="DPU52" s="89"/>
      <c r="DPV52" s="89"/>
      <c r="DPW52" s="89"/>
      <c r="DPX52" s="89"/>
      <c r="DPY52" s="89"/>
      <c r="DPZ52" s="89"/>
      <c r="DQA52" s="89"/>
      <c r="DQB52" s="89"/>
      <c r="DQC52" s="89"/>
      <c r="DQD52" s="89"/>
      <c r="DQE52" s="89"/>
      <c r="DQF52" s="89"/>
      <c r="DQG52" s="89"/>
      <c r="DQH52" s="89"/>
      <c r="DQI52" s="89"/>
      <c r="DQJ52" s="89"/>
      <c r="DQK52" s="89"/>
      <c r="DQL52" s="89"/>
      <c r="DQM52" s="89"/>
      <c r="DQN52" s="89"/>
      <c r="DQO52" s="89"/>
      <c r="DQP52" s="89"/>
      <c r="DQQ52" s="89"/>
      <c r="DQR52" s="89"/>
      <c r="DQS52" s="89"/>
      <c r="DQT52" s="89"/>
      <c r="DQU52" s="89"/>
      <c r="DQV52" s="89"/>
      <c r="DQW52" s="89"/>
      <c r="DQX52" s="89"/>
      <c r="DQY52" s="89"/>
      <c r="DQZ52" s="89"/>
      <c r="DRA52" s="89"/>
      <c r="DRB52" s="89"/>
      <c r="DRC52" s="89"/>
      <c r="DRD52" s="89"/>
      <c r="DRE52" s="89"/>
      <c r="DRF52" s="89"/>
      <c r="DRG52" s="89"/>
      <c r="DRH52" s="89"/>
      <c r="DRI52" s="89"/>
      <c r="DRJ52" s="89"/>
      <c r="DRK52" s="89"/>
      <c r="DRL52" s="89"/>
      <c r="DRM52" s="89"/>
      <c r="DRN52" s="89"/>
      <c r="DRO52" s="89"/>
      <c r="DRP52" s="89"/>
      <c r="DRQ52" s="89"/>
      <c r="DRR52" s="89"/>
      <c r="DRS52" s="89"/>
      <c r="DRT52" s="89"/>
      <c r="DRU52" s="89"/>
      <c r="DRV52" s="89"/>
      <c r="DRW52" s="89"/>
      <c r="DRX52" s="89"/>
      <c r="DRY52" s="89"/>
      <c r="DRZ52" s="89"/>
      <c r="DSA52" s="89"/>
      <c r="DSB52" s="89"/>
      <c r="DSC52" s="89"/>
      <c r="DSD52" s="89"/>
      <c r="DSE52" s="89"/>
      <c r="DSF52" s="89"/>
      <c r="DSG52" s="89"/>
      <c r="DSH52" s="89"/>
      <c r="DSI52" s="89"/>
      <c r="DSJ52" s="89"/>
      <c r="DSK52" s="89"/>
      <c r="DSL52" s="89"/>
      <c r="DSM52" s="89"/>
      <c r="DSN52" s="89"/>
      <c r="DSO52" s="89"/>
      <c r="DSP52" s="89"/>
      <c r="DSQ52" s="89"/>
      <c r="DSR52" s="89"/>
      <c r="DSS52" s="89"/>
      <c r="DST52" s="89"/>
      <c r="DSU52" s="89"/>
      <c r="DSV52" s="89"/>
      <c r="DSW52" s="89"/>
      <c r="DSX52" s="89"/>
      <c r="DSY52" s="89"/>
      <c r="DSZ52" s="89"/>
      <c r="DTA52" s="89"/>
      <c r="DTB52" s="89"/>
      <c r="DTC52" s="89"/>
      <c r="DTD52" s="89"/>
      <c r="DTE52" s="89"/>
      <c r="DTF52" s="89"/>
      <c r="DTG52" s="89"/>
      <c r="DTH52" s="89"/>
      <c r="DTI52" s="89"/>
      <c r="DTJ52" s="89"/>
      <c r="DTK52" s="89"/>
      <c r="DTL52" s="89"/>
      <c r="DTM52" s="89"/>
      <c r="DTN52" s="89"/>
      <c r="DTO52" s="89"/>
      <c r="DTP52" s="89"/>
      <c r="DTQ52" s="89"/>
      <c r="DTR52" s="89"/>
      <c r="DTS52" s="89"/>
      <c r="DTT52" s="89"/>
      <c r="DTU52" s="89"/>
      <c r="DTV52" s="89"/>
      <c r="DTW52" s="89"/>
      <c r="DTX52" s="89"/>
      <c r="DTY52" s="89"/>
      <c r="DTZ52" s="89"/>
      <c r="DUA52" s="89"/>
      <c r="DUB52" s="89"/>
      <c r="DUC52" s="89"/>
      <c r="DUD52" s="89"/>
      <c r="DUE52" s="89"/>
      <c r="DUF52" s="89"/>
      <c r="DUG52" s="89"/>
      <c r="DUH52" s="89"/>
      <c r="DUI52" s="89"/>
      <c r="DUJ52" s="89"/>
      <c r="DUK52" s="89"/>
      <c r="DUL52" s="89"/>
      <c r="DUM52" s="89"/>
      <c r="DUN52" s="89"/>
      <c r="DUO52" s="89"/>
      <c r="DUP52" s="89"/>
      <c r="DUQ52" s="89"/>
      <c r="DUR52" s="89"/>
      <c r="DUS52" s="89"/>
      <c r="DUT52" s="89"/>
      <c r="DUU52" s="89"/>
      <c r="DUV52" s="89"/>
      <c r="DUW52" s="89"/>
      <c r="DUX52" s="89"/>
      <c r="DUY52" s="89"/>
      <c r="DUZ52" s="89"/>
      <c r="DVA52" s="89"/>
      <c r="DVB52" s="89"/>
      <c r="DVC52" s="89"/>
      <c r="DVD52" s="89"/>
      <c r="DVE52" s="89"/>
      <c r="DVF52" s="89"/>
      <c r="DVG52" s="89"/>
      <c r="DVH52" s="89"/>
      <c r="DVI52" s="89"/>
      <c r="DVJ52" s="89"/>
      <c r="DVK52" s="89"/>
      <c r="DVL52" s="89"/>
      <c r="DVM52" s="89"/>
      <c r="DVN52" s="89"/>
      <c r="DVO52" s="89"/>
      <c r="DVP52" s="89"/>
      <c r="DVQ52" s="89"/>
      <c r="DVR52" s="89"/>
      <c r="DVS52" s="89"/>
      <c r="DVT52" s="89"/>
      <c r="DVU52" s="89"/>
      <c r="DVV52" s="89"/>
      <c r="DVW52" s="89"/>
      <c r="DVX52" s="89"/>
      <c r="DVY52" s="89"/>
      <c r="DVZ52" s="89"/>
      <c r="DWA52" s="89"/>
      <c r="DWB52" s="89"/>
      <c r="DWC52" s="89"/>
      <c r="DWD52" s="89"/>
      <c r="DWE52" s="89"/>
      <c r="DWF52" s="89"/>
      <c r="DWG52" s="89"/>
      <c r="DWH52" s="89"/>
      <c r="DWI52" s="89"/>
      <c r="DWJ52" s="89"/>
      <c r="DWK52" s="89"/>
      <c r="DWL52" s="89"/>
      <c r="DWM52" s="89"/>
      <c r="DWN52" s="89"/>
      <c r="DWO52" s="89"/>
      <c r="DWP52" s="89"/>
      <c r="DWQ52" s="89"/>
      <c r="DWR52" s="89"/>
      <c r="DWS52" s="89"/>
      <c r="DWT52" s="89"/>
      <c r="DWU52" s="89"/>
      <c r="DWV52" s="89"/>
      <c r="DWW52" s="89"/>
      <c r="DWX52" s="89"/>
      <c r="DWY52" s="89"/>
      <c r="DWZ52" s="89"/>
      <c r="DXA52" s="89"/>
      <c r="DXB52" s="89"/>
      <c r="DXC52" s="89"/>
      <c r="DXD52" s="89"/>
      <c r="DXE52" s="89"/>
      <c r="DXF52" s="89"/>
      <c r="DXG52" s="89"/>
      <c r="DXH52" s="89"/>
      <c r="DXI52" s="89"/>
      <c r="DXJ52" s="89"/>
      <c r="DXK52" s="89"/>
      <c r="DXL52" s="89"/>
      <c r="DXM52" s="89"/>
      <c r="DXN52" s="89"/>
      <c r="DXO52" s="89"/>
      <c r="DXP52" s="89"/>
      <c r="DXQ52" s="89"/>
      <c r="DXR52" s="89"/>
      <c r="DXS52" s="89"/>
      <c r="DXT52" s="89"/>
      <c r="DXU52" s="89"/>
      <c r="DXV52" s="89"/>
      <c r="DXW52" s="89"/>
      <c r="DXX52" s="89"/>
      <c r="DXY52" s="89"/>
      <c r="DXZ52" s="89"/>
      <c r="DYA52" s="89"/>
      <c r="DYB52" s="89"/>
      <c r="DYC52" s="89"/>
      <c r="DYD52" s="89"/>
      <c r="DYE52" s="89"/>
      <c r="DYF52" s="89"/>
      <c r="DYG52" s="89"/>
      <c r="DYH52" s="89"/>
      <c r="DYI52" s="89"/>
      <c r="DYJ52" s="89"/>
      <c r="DYK52" s="89"/>
      <c r="DYL52" s="89"/>
      <c r="DYM52" s="89"/>
      <c r="DYN52" s="89"/>
      <c r="DYO52" s="89"/>
      <c r="DYP52" s="89"/>
      <c r="DYQ52" s="89"/>
      <c r="DYR52" s="89"/>
      <c r="DYS52" s="89"/>
      <c r="DYT52" s="89"/>
      <c r="DYU52" s="89"/>
      <c r="DYV52" s="89"/>
      <c r="DYW52" s="89"/>
      <c r="DYX52" s="89"/>
      <c r="DYY52" s="89"/>
      <c r="DYZ52" s="89"/>
      <c r="DZA52" s="89"/>
      <c r="DZB52" s="89"/>
      <c r="DZC52" s="89"/>
      <c r="DZD52" s="89"/>
      <c r="DZE52" s="89"/>
      <c r="DZF52" s="89"/>
      <c r="DZG52" s="89"/>
      <c r="DZH52" s="89"/>
      <c r="DZI52" s="89"/>
      <c r="DZJ52" s="89"/>
      <c r="DZK52" s="89"/>
      <c r="DZL52" s="89"/>
      <c r="DZM52" s="89"/>
      <c r="DZN52" s="89"/>
      <c r="DZO52" s="89"/>
      <c r="DZP52" s="89"/>
      <c r="DZQ52" s="89"/>
      <c r="DZR52" s="89"/>
      <c r="DZS52" s="89"/>
      <c r="DZT52" s="89"/>
      <c r="DZU52" s="89"/>
      <c r="DZV52" s="89"/>
      <c r="DZW52" s="89"/>
      <c r="DZX52" s="89"/>
      <c r="DZY52" s="89"/>
      <c r="DZZ52" s="89"/>
      <c r="EAA52" s="89"/>
      <c r="EAB52" s="89"/>
      <c r="EAC52" s="89"/>
      <c r="EAD52" s="89"/>
      <c r="EAE52" s="89"/>
      <c r="EAF52" s="89"/>
      <c r="EAG52" s="89"/>
      <c r="EAH52" s="89"/>
      <c r="EAI52" s="89"/>
      <c r="EAJ52" s="89"/>
      <c r="EAK52" s="89"/>
      <c r="EAL52" s="89"/>
      <c r="EAM52" s="89"/>
      <c r="EAN52" s="89"/>
      <c r="EAO52" s="89"/>
      <c r="EAP52" s="89"/>
      <c r="EAQ52" s="89"/>
      <c r="EAR52" s="89"/>
      <c r="EAS52" s="89"/>
      <c r="EAT52" s="89"/>
      <c r="EAU52" s="89"/>
      <c r="EAV52" s="89"/>
      <c r="EAW52" s="89"/>
      <c r="EAX52" s="89"/>
      <c r="EAY52" s="89"/>
      <c r="EAZ52" s="89"/>
      <c r="EBA52" s="89"/>
      <c r="EBB52" s="89"/>
      <c r="EBC52" s="89"/>
      <c r="EBD52" s="89"/>
      <c r="EBE52" s="89"/>
      <c r="EBF52" s="89"/>
      <c r="EBG52" s="89"/>
      <c r="EBH52" s="89"/>
      <c r="EBI52" s="89"/>
      <c r="EBJ52" s="89"/>
      <c r="EBK52" s="89"/>
      <c r="EBL52" s="89"/>
      <c r="EBM52" s="89"/>
      <c r="EBN52" s="89"/>
      <c r="EBO52" s="89"/>
      <c r="EBP52" s="89"/>
      <c r="EBQ52" s="89"/>
      <c r="EBR52" s="89"/>
      <c r="EBS52" s="89"/>
      <c r="EBT52" s="89"/>
      <c r="EBU52" s="89"/>
      <c r="EBV52" s="89"/>
      <c r="EBW52" s="89"/>
      <c r="EBX52" s="89"/>
      <c r="EBY52" s="89"/>
      <c r="EBZ52" s="89"/>
      <c r="ECA52" s="89"/>
      <c r="ECB52" s="89"/>
      <c r="ECC52" s="89"/>
      <c r="ECD52" s="89"/>
      <c r="ECE52" s="89"/>
      <c r="ECF52" s="89"/>
      <c r="ECG52" s="89"/>
      <c r="ECH52" s="89"/>
      <c r="ECI52" s="89"/>
      <c r="ECJ52" s="89"/>
      <c r="ECK52" s="89"/>
      <c r="ECL52" s="89"/>
      <c r="ECM52" s="89"/>
      <c r="ECN52" s="89"/>
      <c r="ECO52" s="89"/>
      <c r="ECP52" s="89"/>
      <c r="ECQ52" s="89"/>
      <c r="ECR52" s="89"/>
      <c r="ECS52" s="89"/>
      <c r="ECT52" s="89"/>
      <c r="ECU52" s="89"/>
      <c r="ECV52" s="89"/>
      <c r="ECW52" s="89"/>
      <c r="ECX52" s="89"/>
      <c r="ECY52" s="89"/>
      <c r="ECZ52" s="89"/>
      <c r="EDA52" s="89"/>
      <c r="EDB52" s="89"/>
      <c r="EDC52" s="89"/>
      <c r="EDD52" s="89"/>
      <c r="EDE52" s="89"/>
      <c r="EDF52" s="89"/>
      <c r="EDG52" s="89"/>
      <c r="EDH52" s="89"/>
      <c r="EDI52" s="89"/>
      <c r="EDJ52" s="89"/>
      <c r="EDK52" s="89"/>
      <c r="EDL52" s="89"/>
      <c r="EDM52" s="89"/>
      <c r="EDN52" s="89"/>
      <c r="EDO52" s="89"/>
      <c r="EDP52" s="89"/>
      <c r="EDQ52" s="89"/>
      <c r="EDR52" s="89"/>
      <c r="EDS52" s="89"/>
      <c r="EDT52" s="89"/>
      <c r="EDU52" s="89"/>
      <c r="EDV52" s="89"/>
      <c r="EDW52" s="89"/>
      <c r="EDX52" s="89"/>
      <c r="EDY52" s="89"/>
      <c r="EDZ52" s="89"/>
      <c r="EEA52" s="89"/>
      <c r="EEB52" s="89"/>
      <c r="EEC52" s="89"/>
      <c r="EED52" s="89"/>
      <c r="EEE52" s="89"/>
      <c r="EEF52" s="89"/>
      <c r="EEG52" s="89"/>
      <c r="EEH52" s="89"/>
      <c r="EEI52" s="89"/>
      <c r="EEJ52" s="89"/>
      <c r="EEK52" s="89"/>
      <c r="EEL52" s="89"/>
      <c r="EEM52" s="89"/>
      <c r="EEN52" s="89"/>
      <c r="EEO52" s="89"/>
      <c r="EEP52" s="89"/>
      <c r="EEQ52" s="89"/>
      <c r="EER52" s="89"/>
      <c r="EES52" s="89"/>
      <c r="EET52" s="89"/>
      <c r="EEU52" s="89"/>
      <c r="EEV52" s="89"/>
      <c r="EEW52" s="89"/>
      <c r="EEX52" s="89"/>
      <c r="EEY52" s="89"/>
      <c r="EEZ52" s="89"/>
      <c r="EFA52" s="89"/>
      <c r="EFB52" s="89"/>
      <c r="EFC52" s="89"/>
      <c r="EFD52" s="89"/>
      <c r="EFE52" s="89"/>
      <c r="EFF52" s="89"/>
      <c r="EFG52" s="89"/>
      <c r="EFH52" s="89"/>
      <c r="EFI52" s="89"/>
      <c r="EFJ52" s="89"/>
      <c r="EFK52" s="89"/>
      <c r="EFL52" s="89"/>
      <c r="EFM52" s="89"/>
      <c r="EFN52" s="89"/>
      <c r="EFO52" s="89"/>
      <c r="EFP52" s="89"/>
      <c r="EFQ52" s="89"/>
      <c r="EFR52" s="89"/>
      <c r="EFS52" s="89"/>
      <c r="EFT52" s="89"/>
      <c r="EFU52" s="89"/>
      <c r="EFV52" s="89"/>
      <c r="EFW52" s="89"/>
      <c r="EFX52" s="89"/>
      <c r="EFY52" s="89"/>
      <c r="EFZ52" s="89"/>
      <c r="EGA52" s="89"/>
      <c r="EGB52" s="89"/>
      <c r="EGC52" s="89"/>
      <c r="EGD52" s="89"/>
      <c r="EGE52" s="89"/>
      <c r="EGF52" s="89"/>
      <c r="EGG52" s="89"/>
      <c r="EGH52" s="89"/>
      <c r="EGI52" s="89"/>
      <c r="EGJ52" s="89"/>
      <c r="EGK52" s="89"/>
      <c r="EGL52" s="89"/>
      <c r="EGM52" s="89"/>
      <c r="EGN52" s="89"/>
      <c r="EGO52" s="89"/>
      <c r="EGP52" s="89"/>
      <c r="EGQ52" s="89"/>
      <c r="EGR52" s="89"/>
      <c r="EGS52" s="89"/>
      <c r="EGT52" s="89"/>
      <c r="EGU52" s="89"/>
      <c r="EGV52" s="89"/>
      <c r="EGW52" s="89"/>
      <c r="EGX52" s="89"/>
      <c r="EGY52" s="89"/>
      <c r="EGZ52" s="89"/>
      <c r="EHA52" s="89"/>
      <c r="EHB52" s="89"/>
      <c r="EHC52" s="89"/>
      <c r="EHD52" s="89"/>
      <c r="EHE52" s="89"/>
      <c r="EHF52" s="89"/>
      <c r="EHG52" s="89"/>
      <c r="EHH52" s="89"/>
      <c r="EHI52" s="89"/>
      <c r="EHJ52" s="89"/>
      <c r="EHK52" s="89"/>
      <c r="EHL52" s="89"/>
      <c r="EHM52" s="89"/>
      <c r="EHN52" s="89"/>
      <c r="EHO52" s="89"/>
      <c r="EHP52" s="89"/>
      <c r="EHQ52" s="89"/>
      <c r="EHR52" s="89"/>
      <c r="EHS52" s="89"/>
      <c r="EHT52" s="89"/>
      <c r="EHU52" s="89"/>
      <c r="EHV52" s="89"/>
      <c r="EHW52" s="89"/>
      <c r="EHX52" s="89"/>
      <c r="EHY52" s="89"/>
      <c r="EHZ52" s="89"/>
      <c r="EIA52" s="89"/>
      <c r="EIB52" s="89"/>
      <c r="EIC52" s="89"/>
      <c r="EID52" s="89"/>
      <c r="EIE52" s="89"/>
      <c r="EIF52" s="89"/>
      <c r="EIG52" s="89"/>
      <c r="EIH52" s="89"/>
      <c r="EII52" s="89"/>
      <c r="EIJ52" s="89"/>
      <c r="EIK52" s="89"/>
      <c r="EIL52" s="89"/>
      <c r="EIM52" s="89"/>
      <c r="EIN52" s="89"/>
      <c r="EIO52" s="89"/>
      <c r="EIP52" s="89"/>
      <c r="EIQ52" s="89"/>
      <c r="EIR52" s="89"/>
      <c r="EIS52" s="89"/>
      <c r="EIT52" s="89"/>
      <c r="EIU52" s="89"/>
      <c r="EIV52" s="89"/>
      <c r="EIW52" s="89"/>
      <c r="EIX52" s="89"/>
      <c r="EIY52" s="89"/>
      <c r="EIZ52" s="89"/>
      <c r="EJA52" s="89"/>
      <c r="EJB52" s="89"/>
      <c r="EJC52" s="89"/>
      <c r="EJD52" s="89"/>
      <c r="EJE52" s="89"/>
      <c r="EJF52" s="89"/>
      <c r="EJG52" s="89"/>
      <c r="EJH52" s="89"/>
      <c r="EJI52" s="89"/>
      <c r="EJJ52" s="89"/>
      <c r="EJK52" s="89"/>
      <c r="EJL52" s="89"/>
      <c r="EJM52" s="89"/>
      <c r="EJN52" s="89"/>
      <c r="EJO52" s="89"/>
      <c r="EJP52" s="89"/>
      <c r="EJQ52" s="89"/>
      <c r="EJR52" s="89"/>
      <c r="EJS52" s="89"/>
      <c r="EJT52" s="89"/>
      <c r="EJU52" s="89"/>
      <c r="EJV52" s="89"/>
      <c r="EJW52" s="89"/>
      <c r="EJX52" s="89"/>
      <c r="EJY52" s="89"/>
      <c r="EJZ52" s="89"/>
      <c r="EKA52" s="89"/>
      <c r="EKB52" s="89"/>
      <c r="EKC52" s="89"/>
      <c r="EKD52" s="89"/>
      <c r="EKE52" s="89"/>
      <c r="EKF52" s="89"/>
      <c r="EKG52" s="89"/>
      <c r="EKH52" s="89"/>
      <c r="EKI52" s="89"/>
      <c r="EKJ52" s="89"/>
      <c r="EKK52" s="89"/>
      <c r="EKL52" s="89"/>
      <c r="EKM52" s="89"/>
      <c r="EKN52" s="89"/>
      <c r="EKO52" s="89"/>
      <c r="EKP52" s="89"/>
      <c r="EKQ52" s="89"/>
      <c r="EKR52" s="89"/>
      <c r="EKS52" s="89"/>
      <c r="EKT52" s="89"/>
      <c r="EKU52" s="89"/>
      <c r="EKV52" s="89"/>
      <c r="EKW52" s="89"/>
      <c r="EKX52" s="89"/>
      <c r="EKY52" s="89"/>
      <c r="EKZ52" s="89"/>
      <c r="ELA52" s="89"/>
      <c r="ELB52" s="89"/>
      <c r="ELC52" s="89"/>
      <c r="ELD52" s="89"/>
      <c r="ELE52" s="89"/>
      <c r="ELF52" s="89"/>
      <c r="ELG52" s="89"/>
      <c r="ELH52" s="89"/>
      <c r="ELI52" s="89"/>
      <c r="ELJ52" s="89"/>
      <c r="ELK52" s="89"/>
      <c r="ELL52" s="89"/>
      <c r="ELM52" s="89"/>
      <c r="ELN52" s="89"/>
      <c r="ELO52" s="89"/>
      <c r="ELP52" s="89"/>
      <c r="ELQ52" s="89"/>
      <c r="ELR52" s="89"/>
      <c r="ELS52" s="89"/>
      <c r="ELT52" s="89"/>
      <c r="ELU52" s="89"/>
      <c r="ELV52" s="89"/>
      <c r="ELW52" s="89"/>
      <c r="ELX52" s="89"/>
      <c r="ELY52" s="89"/>
      <c r="ELZ52" s="89"/>
      <c r="EMA52" s="89"/>
      <c r="EMB52" s="89"/>
      <c r="EMC52" s="89"/>
      <c r="EMD52" s="89"/>
      <c r="EME52" s="89"/>
      <c r="EMF52" s="89"/>
      <c r="EMG52" s="89"/>
      <c r="EMH52" s="89"/>
      <c r="EMI52" s="89"/>
      <c r="EMJ52" s="89"/>
      <c r="EMK52" s="89"/>
      <c r="EML52" s="89"/>
      <c r="EMM52" s="89"/>
      <c r="EMN52" s="89"/>
      <c r="EMO52" s="89"/>
      <c r="EMP52" s="89"/>
      <c r="EMQ52" s="89"/>
      <c r="EMR52" s="89"/>
      <c r="EMS52" s="89"/>
      <c r="EMT52" s="89"/>
      <c r="EMU52" s="89"/>
      <c r="EMV52" s="89"/>
      <c r="EMW52" s="89"/>
      <c r="EMX52" s="89"/>
      <c r="EMY52" s="89"/>
      <c r="EMZ52" s="89"/>
      <c r="ENA52" s="89"/>
      <c r="ENB52" s="89"/>
      <c r="ENC52" s="89"/>
      <c r="END52" s="89"/>
      <c r="ENE52" s="89"/>
      <c r="ENF52" s="89"/>
      <c r="ENG52" s="89"/>
      <c r="ENH52" s="89"/>
      <c r="ENI52" s="89"/>
      <c r="ENJ52" s="89"/>
      <c r="ENK52" s="89"/>
      <c r="ENL52" s="89"/>
      <c r="ENM52" s="89"/>
      <c r="ENN52" s="89"/>
      <c r="ENO52" s="89"/>
      <c r="ENP52" s="89"/>
      <c r="ENQ52" s="89"/>
      <c r="ENR52" s="89"/>
      <c r="ENS52" s="89"/>
      <c r="ENT52" s="89"/>
      <c r="ENU52" s="89"/>
      <c r="ENV52" s="89"/>
      <c r="ENW52" s="89"/>
      <c r="ENX52" s="89"/>
      <c r="ENY52" s="89"/>
      <c r="ENZ52" s="89"/>
      <c r="EOA52" s="89"/>
      <c r="EOB52" s="89"/>
      <c r="EOC52" s="89"/>
      <c r="EOD52" s="89"/>
      <c r="EOE52" s="89"/>
      <c r="EOF52" s="89"/>
      <c r="EOG52" s="89"/>
      <c r="EOH52" s="89"/>
      <c r="EOI52" s="89"/>
      <c r="EOJ52" s="89"/>
      <c r="EOK52" s="89"/>
      <c r="EOL52" s="89"/>
      <c r="EOM52" s="89"/>
      <c r="EON52" s="89"/>
      <c r="EOO52" s="89"/>
      <c r="EOP52" s="89"/>
      <c r="EOQ52" s="89"/>
      <c r="EOR52" s="89"/>
      <c r="EOS52" s="89"/>
      <c r="EOT52" s="89"/>
      <c r="EOU52" s="89"/>
      <c r="EOV52" s="89"/>
      <c r="EOW52" s="89"/>
      <c r="EOX52" s="89"/>
      <c r="EOY52" s="89"/>
      <c r="EOZ52" s="89"/>
      <c r="EPA52" s="89"/>
      <c r="EPB52" s="89"/>
      <c r="EPC52" s="89"/>
      <c r="EPD52" s="89"/>
      <c r="EPE52" s="89"/>
      <c r="EPF52" s="89"/>
      <c r="EPG52" s="89"/>
      <c r="EPH52" s="89"/>
      <c r="EPI52" s="89"/>
      <c r="EPJ52" s="89"/>
      <c r="EPK52" s="89"/>
      <c r="EPL52" s="89"/>
      <c r="EPM52" s="89"/>
      <c r="EPN52" s="89"/>
      <c r="EPO52" s="89"/>
      <c r="EPP52" s="89"/>
      <c r="EPQ52" s="89"/>
      <c r="EPR52" s="89"/>
      <c r="EPS52" s="89"/>
      <c r="EPT52" s="89"/>
      <c r="EPU52" s="89"/>
      <c r="EPV52" s="89"/>
      <c r="EPW52" s="89"/>
      <c r="EPX52" s="89"/>
      <c r="EPY52" s="89"/>
      <c r="EPZ52" s="89"/>
      <c r="EQA52" s="89"/>
      <c r="EQB52" s="89"/>
      <c r="EQC52" s="89"/>
      <c r="EQD52" s="89"/>
      <c r="EQE52" s="89"/>
      <c r="EQF52" s="89"/>
      <c r="EQG52" s="89"/>
      <c r="EQH52" s="89"/>
      <c r="EQI52" s="89"/>
      <c r="EQJ52" s="89"/>
      <c r="EQK52" s="89"/>
      <c r="EQL52" s="89"/>
      <c r="EQM52" s="89"/>
      <c r="EQN52" s="89"/>
      <c r="EQO52" s="89"/>
      <c r="EQP52" s="89"/>
      <c r="EQQ52" s="89"/>
      <c r="EQR52" s="89"/>
      <c r="EQS52" s="89"/>
      <c r="EQT52" s="89"/>
      <c r="EQU52" s="89"/>
      <c r="EQV52" s="89"/>
      <c r="EQW52" s="89"/>
      <c r="EQX52" s="89"/>
      <c r="EQY52" s="89"/>
      <c r="EQZ52" s="89"/>
      <c r="ERA52" s="89"/>
      <c r="ERB52" s="89"/>
      <c r="ERC52" s="89"/>
      <c r="ERD52" s="89"/>
      <c r="ERE52" s="89"/>
      <c r="ERF52" s="89"/>
      <c r="ERG52" s="89"/>
      <c r="ERH52" s="89"/>
      <c r="ERI52" s="89"/>
      <c r="ERJ52" s="89"/>
      <c r="ERK52" s="89"/>
      <c r="ERL52" s="89"/>
      <c r="ERM52" s="89"/>
      <c r="ERN52" s="89"/>
      <c r="ERO52" s="89"/>
      <c r="ERP52" s="89"/>
      <c r="ERQ52" s="89"/>
      <c r="ERR52" s="89"/>
      <c r="ERS52" s="89"/>
      <c r="ERT52" s="89"/>
      <c r="ERU52" s="89"/>
      <c r="ERV52" s="89"/>
      <c r="ERW52" s="89"/>
      <c r="ERX52" s="89"/>
      <c r="ERY52" s="89"/>
      <c r="ERZ52" s="89"/>
      <c r="ESA52" s="89"/>
      <c r="ESB52" s="89"/>
      <c r="ESC52" s="89"/>
      <c r="ESD52" s="89"/>
      <c r="ESE52" s="89"/>
      <c r="ESF52" s="89"/>
      <c r="ESG52" s="89"/>
      <c r="ESH52" s="89"/>
      <c r="ESI52" s="89"/>
      <c r="ESJ52" s="89"/>
      <c r="ESK52" s="89"/>
      <c r="ESL52" s="89"/>
      <c r="ESM52" s="89"/>
      <c r="ESN52" s="89"/>
      <c r="ESO52" s="89"/>
      <c r="ESP52" s="89"/>
      <c r="ESQ52" s="89"/>
      <c r="ESR52" s="89"/>
      <c r="ESS52" s="89"/>
      <c r="EST52" s="89"/>
      <c r="ESU52" s="89"/>
      <c r="ESV52" s="89"/>
      <c r="ESW52" s="89"/>
      <c r="ESX52" s="89"/>
      <c r="ESY52" s="89"/>
      <c r="ESZ52" s="89"/>
      <c r="ETA52" s="89"/>
      <c r="ETB52" s="89"/>
      <c r="ETC52" s="89"/>
      <c r="ETD52" s="89"/>
      <c r="ETE52" s="89"/>
      <c r="ETF52" s="89"/>
      <c r="ETG52" s="89"/>
      <c r="ETH52" s="89"/>
      <c r="ETI52" s="89"/>
      <c r="ETJ52" s="89"/>
      <c r="ETK52" s="89"/>
      <c r="ETL52" s="89"/>
      <c r="ETM52" s="89"/>
      <c r="ETN52" s="89"/>
      <c r="ETO52" s="89"/>
      <c r="ETP52" s="89"/>
      <c r="ETQ52" s="89"/>
      <c r="ETR52" s="89"/>
      <c r="ETS52" s="89"/>
      <c r="ETT52" s="89"/>
      <c r="ETU52" s="89"/>
      <c r="ETV52" s="89"/>
      <c r="ETW52" s="89"/>
      <c r="ETX52" s="89"/>
      <c r="ETY52" s="89"/>
      <c r="ETZ52" s="89"/>
      <c r="EUA52" s="89"/>
      <c r="EUB52" s="89"/>
      <c r="EUC52" s="89"/>
      <c r="EUD52" s="89"/>
      <c r="EUE52" s="89"/>
      <c r="EUF52" s="89"/>
      <c r="EUG52" s="89"/>
      <c r="EUH52" s="89"/>
      <c r="EUI52" s="89"/>
      <c r="EUJ52" s="89"/>
      <c r="EUK52" s="89"/>
      <c r="EUL52" s="89"/>
      <c r="EUM52" s="89"/>
      <c r="EUN52" s="89"/>
      <c r="EUO52" s="89"/>
      <c r="EUP52" s="89"/>
      <c r="EUQ52" s="89"/>
      <c r="EUR52" s="89"/>
      <c r="EUS52" s="89"/>
      <c r="EUT52" s="89"/>
      <c r="EUU52" s="89"/>
      <c r="EUV52" s="89"/>
      <c r="EUW52" s="89"/>
      <c r="EUX52" s="89"/>
      <c r="EUY52" s="89"/>
      <c r="EUZ52" s="89"/>
      <c r="EVA52" s="89"/>
      <c r="EVB52" s="89"/>
      <c r="EVC52" s="89"/>
      <c r="EVD52" s="89"/>
      <c r="EVE52" s="89"/>
      <c r="EVF52" s="89"/>
      <c r="EVG52" s="89"/>
      <c r="EVH52" s="89"/>
      <c r="EVI52" s="89"/>
      <c r="EVJ52" s="89"/>
      <c r="EVK52" s="89"/>
      <c r="EVL52" s="89"/>
      <c r="EVM52" s="89"/>
      <c r="EVN52" s="89"/>
      <c r="EVO52" s="89"/>
      <c r="EVP52" s="89"/>
      <c r="EVQ52" s="89"/>
      <c r="EVR52" s="89"/>
      <c r="EVS52" s="89"/>
      <c r="EVT52" s="89"/>
      <c r="EVU52" s="89"/>
      <c r="EVV52" s="89"/>
      <c r="EVW52" s="89"/>
      <c r="EVX52" s="89"/>
      <c r="EVY52" s="89"/>
      <c r="EVZ52" s="89"/>
      <c r="EWA52" s="89"/>
      <c r="EWB52" s="89"/>
      <c r="EWC52" s="89"/>
      <c r="EWD52" s="89"/>
      <c r="EWE52" s="89"/>
      <c r="EWF52" s="89"/>
      <c r="EWG52" s="89"/>
      <c r="EWH52" s="89"/>
      <c r="EWI52" s="89"/>
      <c r="EWJ52" s="89"/>
      <c r="EWK52" s="89"/>
      <c r="EWL52" s="89"/>
      <c r="EWM52" s="89"/>
      <c r="EWN52" s="89"/>
      <c r="EWO52" s="89"/>
      <c r="EWP52" s="89"/>
      <c r="EWQ52" s="89"/>
      <c r="EWR52" s="89"/>
      <c r="EWS52" s="89"/>
      <c r="EWT52" s="89"/>
      <c r="EWU52" s="89"/>
      <c r="EWV52" s="89"/>
      <c r="EWW52" s="89"/>
      <c r="EWX52" s="89"/>
      <c r="EWY52" s="89"/>
      <c r="EWZ52" s="89"/>
      <c r="EXA52" s="89"/>
      <c r="EXB52" s="89"/>
      <c r="EXC52" s="89"/>
      <c r="EXD52" s="89"/>
      <c r="EXE52" s="89"/>
      <c r="EXF52" s="89"/>
      <c r="EXG52" s="89"/>
      <c r="EXH52" s="89"/>
      <c r="EXI52" s="89"/>
      <c r="EXJ52" s="89"/>
      <c r="EXK52" s="89"/>
      <c r="EXL52" s="89"/>
      <c r="EXM52" s="89"/>
      <c r="EXN52" s="89"/>
      <c r="EXO52" s="89"/>
      <c r="EXP52" s="89"/>
      <c r="EXQ52" s="89"/>
      <c r="EXR52" s="89"/>
      <c r="EXS52" s="89"/>
      <c r="EXT52" s="89"/>
      <c r="EXU52" s="89"/>
      <c r="EXV52" s="89"/>
      <c r="EXW52" s="89"/>
      <c r="EXX52" s="89"/>
      <c r="EXY52" s="89"/>
      <c r="EXZ52" s="89"/>
      <c r="EYA52" s="89"/>
      <c r="EYB52" s="89"/>
      <c r="EYC52" s="89"/>
      <c r="EYD52" s="89"/>
      <c r="EYE52" s="89"/>
      <c r="EYF52" s="89"/>
      <c r="EYG52" s="89"/>
      <c r="EYH52" s="89"/>
      <c r="EYI52" s="89"/>
      <c r="EYJ52" s="89"/>
      <c r="EYK52" s="89"/>
      <c r="EYL52" s="89"/>
      <c r="EYM52" s="89"/>
      <c r="EYN52" s="89"/>
      <c r="EYO52" s="89"/>
      <c r="EYP52" s="89"/>
      <c r="EYQ52" s="89"/>
      <c r="EYR52" s="89"/>
      <c r="EYS52" s="89"/>
      <c r="EYT52" s="89"/>
      <c r="EYU52" s="89"/>
      <c r="EYV52" s="89"/>
      <c r="EYW52" s="89"/>
      <c r="EYX52" s="89"/>
      <c r="EYY52" s="89"/>
      <c r="EYZ52" s="89"/>
      <c r="EZA52" s="89"/>
      <c r="EZB52" s="89"/>
      <c r="EZC52" s="89"/>
      <c r="EZD52" s="89"/>
      <c r="EZE52" s="89"/>
      <c r="EZF52" s="89"/>
      <c r="EZG52" s="89"/>
      <c r="EZH52" s="89"/>
      <c r="EZI52" s="89"/>
      <c r="EZJ52" s="89"/>
      <c r="EZK52" s="89"/>
      <c r="EZL52" s="89"/>
      <c r="EZM52" s="89"/>
      <c r="EZN52" s="89"/>
      <c r="EZO52" s="89"/>
      <c r="EZP52" s="89"/>
      <c r="EZQ52" s="89"/>
      <c r="EZR52" s="89"/>
      <c r="EZS52" s="89"/>
      <c r="EZT52" s="89"/>
      <c r="EZU52" s="89"/>
      <c r="EZV52" s="89"/>
      <c r="EZW52" s="89"/>
      <c r="EZX52" s="89"/>
      <c r="EZY52" s="89"/>
      <c r="EZZ52" s="89"/>
      <c r="FAA52" s="89"/>
      <c r="FAB52" s="89"/>
      <c r="FAC52" s="89"/>
      <c r="FAD52" s="89"/>
      <c r="FAE52" s="89"/>
      <c r="FAF52" s="89"/>
      <c r="FAG52" s="89"/>
      <c r="FAH52" s="89"/>
      <c r="FAI52" s="89"/>
      <c r="FAJ52" s="89"/>
      <c r="FAK52" s="89"/>
      <c r="FAL52" s="89"/>
      <c r="FAM52" s="89"/>
      <c r="FAN52" s="89"/>
      <c r="FAO52" s="89"/>
      <c r="FAP52" s="89"/>
      <c r="FAQ52" s="89"/>
      <c r="FAR52" s="89"/>
      <c r="FAS52" s="89"/>
      <c r="FAT52" s="89"/>
      <c r="FAU52" s="89"/>
      <c r="FAV52" s="89"/>
      <c r="FAW52" s="89"/>
      <c r="FAX52" s="89"/>
      <c r="FAY52" s="89"/>
      <c r="FAZ52" s="89"/>
      <c r="FBA52" s="89"/>
      <c r="FBB52" s="89"/>
      <c r="FBC52" s="89"/>
      <c r="FBD52" s="89"/>
      <c r="FBE52" s="89"/>
      <c r="FBF52" s="89"/>
      <c r="FBG52" s="89"/>
      <c r="FBH52" s="89"/>
      <c r="FBI52" s="89"/>
      <c r="FBJ52" s="89"/>
      <c r="FBK52" s="89"/>
      <c r="FBL52" s="89"/>
      <c r="FBM52" s="89"/>
      <c r="FBN52" s="89"/>
      <c r="FBO52" s="89"/>
      <c r="FBP52" s="89"/>
      <c r="FBQ52" s="89"/>
      <c r="FBR52" s="89"/>
      <c r="FBS52" s="89"/>
      <c r="FBT52" s="89"/>
      <c r="FBU52" s="89"/>
      <c r="FBV52" s="89"/>
      <c r="FBW52" s="89"/>
      <c r="FBX52" s="89"/>
      <c r="FBY52" s="89"/>
      <c r="FBZ52" s="89"/>
      <c r="FCA52" s="89"/>
      <c r="FCB52" s="89"/>
      <c r="FCC52" s="89"/>
      <c r="FCD52" s="89"/>
      <c r="FCE52" s="89"/>
      <c r="FCF52" s="89"/>
      <c r="FCG52" s="89"/>
      <c r="FCH52" s="89"/>
      <c r="FCI52" s="89"/>
      <c r="FCJ52" s="89"/>
      <c r="FCK52" s="89"/>
      <c r="FCL52" s="89"/>
      <c r="FCM52" s="89"/>
      <c r="FCN52" s="89"/>
      <c r="FCO52" s="89"/>
      <c r="FCP52" s="89"/>
      <c r="FCQ52" s="89"/>
      <c r="FCR52" s="89"/>
      <c r="FCS52" s="89"/>
      <c r="FCT52" s="89"/>
      <c r="FCU52" s="89"/>
      <c r="FCV52" s="89"/>
      <c r="FCW52" s="89"/>
      <c r="FCX52" s="89"/>
      <c r="FCY52" s="89"/>
      <c r="FCZ52" s="89"/>
      <c r="FDA52" s="89"/>
      <c r="FDB52" s="89"/>
      <c r="FDC52" s="89"/>
      <c r="FDD52" s="89"/>
      <c r="FDE52" s="89"/>
      <c r="FDF52" s="89"/>
      <c r="FDG52" s="89"/>
      <c r="FDH52" s="89"/>
      <c r="FDI52" s="89"/>
      <c r="FDJ52" s="89"/>
      <c r="FDK52" s="89"/>
      <c r="FDL52" s="89"/>
      <c r="FDM52" s="89"/>
      <c r="FDN52" s="89"/>
      <c r="FDO52" s="89"/>
      <c r="FDP52" s="89"/>
      <c r="FDQ52" s="89"/>
      <c r="FDR52" s="89"/>
      <c r="FDS52" s="89"/>
      <c r="FDT52" s="89"/>
      <c r="FDU52" s="89"/>
      <c r="FDV52" s="89"/>
      <c r="FDW52" s="89"/>
      <c r="FDX52" s="89"/>
      <c r="FDY52" s="89"/>
      <c r="FDZ52" s="89"/>
      <c r="FEA52" s="89"/>
      <c r="FEB52" s="89"/>
      <c r="FEC52" s="89"/>
      <c r="FED52" s="89"/>
      <c r="FEE52" s="89"/>
      <c r="FEF52" s="89"/>
      <c r="FEG52" s="89"/>
      <c r="FEH52" s="89"/>
      <c r="FEI52" s="89"/>
      <c r="FEJ52" s="89"/>
      <c r="FEK52" s="89"/>
      <c r="FEL52" s="89"/>
      <c r="FEM52" s="89"/>
      <c r="FEN52" s="89"/>
      <c r="FEO52" s="89"/>
      <c r="FEP52" s="89"/>
      <c r="FEQ52" s="89"/>
      <c r="FER52" s="89"/>
      <c r="FES52" s="89"/>
      <c r="FET52" s="89"/>
      <c r="FEU52" s="89"/>
      <c r="FEV52" s="89"/>
      <c r="FEW52" s="89"/>
      <c r="FEX52" s="89"/>
      <c r="FEY52" s="89"/>
      <c r="FEZ52" s="89"/>
      <c r="FFA52" s="89"/>
      <c r="FFB52" s="89"/>
      <c r="FFC52" s="89"/>
      <c r="FFD52" s="89"/>
      <c r="FFE52" s="89"/>
      <c r="FFF52" s="89"/>
      <c r="FFG52" s="89"/>
      <c r="FFH52" s="89"/>
      <c r="FFI52" s="89"/>
      <c r="FFJ52" s="89"/>
      <c r="FFK52" s="89"/>
      <c r="FFL52" s="89"/>
      <c r="FFM52" s="89"/>
      <c r="FFN52" s="89"/>
      <c r="FFO52" s="89"/>
      <c r="FFP52" s="89"/>
      <c r="FFQ52" s="89"/>
      <c r="FFR52" s="89"/>
      <c r="FFS52" s="89"/>
      <c r="FFT52" s="89"/>
      <c r="FFU52" s="89"/>
      <c r="FFV52" s="89"/>
      <c r="FFW52" s="89"/>
      <c r="FFX52" s="89"/>
      <c r="FFY52" s="89"/>
      <c r="FFZ52" s="89"/>
      <c r="FGA52" s="89"/>
      <c r="FGB52" s="89"/>
      <c r="FGC52" s="89"/>
      <c r="FGD52" s="89"/>
      <c r="FGE52" s="89"/>
      <c r="FGF52" s="89"/>
      <c r="FGG52" s="89"/>
      <c r="FGH52" s="89"/>
      <c r="FGI52" s="89"/>
      <c r="FGJ52" s="89"/>
      <c r="FGK52" s="89"/>
      <c r="FGL52" s="89"/>
      <c r="FGM52" s="89"/>
      <c r="FGN52" s="89"/>
      <c r="FGO52" s="89"/>
      <c r="FGP52" s="89"/>
      <c r="FGQ52" s="89"/>
      <c r="FGR52" s="89"/>
      <c r="FGS52" s="89"/>
      <c r="FGT52" s="89"/>
      <c r="FGU52" s="89"/>
      <c r="FGV52" s="89"/>
      <c r="FGW52" s="89"/>
      <c r="FGX52" s="89"/>
      <c r="FGY52" s="89"/>
      <c r="FGZ52" s="89"/>
      <c r="FHA52" s="89"/>
      <c r="FHB52" s="89"/>
      <c r="FHC52" s="89"/>
      <c r="FHD52" s="89"/>
      <c r="FHE52" s="89"/>
      <c r="FHF52" s="89"/>
      <c r="FHG52" s="89"/>
      <c r="FHH52" s="89"/>
      <c r="FHI52" s="89"/>
      <c r="FHJ52" s="89"/>
      <c r="FHK52" s="89"/>
      <c r="FHL52" s="89"/>
      <c r="FHM52" s="89"/>
      <c r="FHN52" s="89"/>
      <c r="FHO52" s="89"/>
      <c r="FHP52" s="89"/>
      <c r="FHQ52" s="89"/>
      <c r="FHR52" s="89"/>
      <c r="FHS52" s="89"/>
      <c r="FHT52" s="89"/>
      <c r="FHU52" s="89"/>
      <c r="FHV52" s="89"/>
      <c r="FHW52" s="89"/>
      <c r="FHX52" s="89"/>
      <c r="FHY52" s="89"/>
      <c r="FHZ52" s="89"/>
      <c r="FIA52" s="89"/>
      <c r="FIB52" s="89"/>
      <c r="FIC52" s="89"/>
      <c r="FID52" s="89"/>
      <c r="FIE52" s="89"/>
      <c r="FIF52" s="89"/>
      <c r="FIG52" s="89"/>
      <c r="FIH52" s="89"/>
      <c r="FII52" s="89"/>
      <c r="FIJ52" s="89"/>
      <c r="FIK52" s="89"/>
      <c r="FIL52" s="89"/>
      <c r="FIM52" s="89"/>
      <c r="FIN52" s="89"/>
      <c r="FIO52" s="89"/>
      <c r="FIP52" s="89"/>
      <c r="FIQ52" s="89"/>
      <c r="FIR52" s="89"/>
      <c r="FIS52" s="89"/>
      <c r="FIT52" s="89"/>
      <c r="FIU52" s="89"/>
      <c r="FIV52" s="89"/>
      <c r="FIW52" s="89"/>
      <c r="FIX52" s="89"/>
      <c r="FIY52" s="89"/>
      <c r="FIZ52" s="89"/>
      <c r="FJA52" s="89"/>
      <c r="FJB52" s="89"/>
      <c r="FJC52" s="89"/>
      <c r="FJD52" s="89"/>
      <c r="FJE52" s="89"/>
      <c r="FJF52" s="89"/>
      <c r="FJG52" s="89"/>
      <c r="FJH52" s="89"/>
      <c r="FJI52" s="89"/>
      <c r="FJJ52" s="89"/>
      <c r="FJK52" s="89"/>
      <c r="FJL52" s="89"/>
      <c r="FJM52" s="89"/>
      <c r="FJN52" s="89"/>
      <c r="FJO52" s="89"/>
      <c r="FJP52" s="89"/>
      <c r="FJQ52" s="89"/>
      <c r="FJR52" s="89"/>
      <c r="FJS52" s="89"/>
      <c r="FJT52" s="89"/>
      <c r="FJU52" s="89"/>
      <c r="FJV52" s="89"/>
      <c r="FJW52" s="89"/>
      <c r="FJX52" s="89"/>
      <c r="FJY52" s="89"/>
      <c r="FJZ52" s="89"/>
      <c r="FKA52" s="89"/>
      <c r="FKB52" s="89"/>
      <c r="FKC52" s="89"/>
      <c r="FKD52" s="89"/>
      <c r="FKE52" s="89"/>
      <c r="FKF52" s="89"/>
      <c r="FKG52" s="89"/>
      <c r="FKH52" s="89"/>
      <c r="FKI52" s="89"/>
      <c r="FKJ52" s="89"/>
      <c r="FKK52" s="89"/>
      <c r="FKL52" s="89"/>
      <c r="FKM52" s="89"/>
      <c r="FKN52" s="89"/>
      <c r="FKO52" s="89"/>
      <c r="FKP52" s="89"/>
      <c r="FKQ52" s="89"/>
      <c r="FKR52" s="89"/>
      <c r="FKS52" s="89"/>
      <c r="FKT52" s="89"/>
      <c r="FKU52" s="89"/>
      <c r="FKV52" s="89"/>
      <c r="FKW52" s="89"/>
      <c r="FKX52" s="89"/>
      <c r="FKY52" s="89"/>
      <c r="FKZ52" s="89"/>
      <c r="FLA52" s="89"/>
      <c r="FLB52" s="89"/>
      <c r="FLC52" s="89"/>
      <c r="FLD52" s="89"/>
      <c r="FLE52" s="89"/>
      <c r="FLF52" s="89"/>
      <c r="FLG52" s="89"/>
      <c r="FLH52" s="89"/>
      <c r="FLI52" s="89"/>
      <c r="FLJ52" s="89"/>
      <c r="FLK52" s="89"/>
      <c r="FLL52" s="89"/>
      <c r="FLM52" s="89"/>
      <c r="FLN52" s="89"/>
      <c r="FLO52" s="89"/>
      <c r="FLP52" s="89"/>
      <c r="FLQ52" s="89"/>
      <c r="FLR52" s="89"/>
      <c r="FLS52" s="89"/>
      <c r="FLT52" s="89"/>
      <c r="FLU52" s="89"/>
      <c r="FLV52" s="89"/>
      <c r="FLW52" s="89"/>
      <c r="FLX52" s="89"/>
      <c r="FLY52" s="89"/>
      <c r="FLZ52" s="89"/>
      <c r="FMA52" s="89"/>
      <c r="FMB52" s="89"/>
      <c r="FMC52" s="89"/>
      <c r="FMD52" s="89"/>
      <c r="FME52" s="89"/>
      <c r="FMF52" s="89"/>
      <c r="FMG52" s="89"/>
      <c r="FMH52" s="89"/>
      <c r="FMI52" s="89"/>
      <c r="FMJ52" s="89"/>
      <c r="FMK52" s="89"/>
      <c r="FML52" s="89"/>
      <c r="FMM52" s="89"/>
      <c r="FMN52" s="89"/>
      <c r="FMO52" s="89"/>
      <c r="FMP52" s="89"/>
      <c r="FMQ52" s="89"/>
      <c r="FMR52" s="89"/>
      <c r="FMS52" s="89"/>
      <c r="FMT52" s="89"/>
      <c r="FMU52" s="89"/>
      <c r="FMV52" s="89"/>
      <c r="FMW52" s="89"/>
      <c r="FMX52" s="89"/>
      <c r="FMY52" s="89"/>
      <c r="FMZ52" s="89"/>
      <c r="FNA52" s="89"/>
      <c r="FNB52" s="89"/>
      <c r="FNC52" s="89"/>
      <c r="FND52" s="89"/>
      <c r="FNE52" s="89"/>
      <c r="FNF52" s="89"/>
      <c r="FNG52" s="89"/>
      <c r="FNH52" s="89"/>
      <c r="FNI52" s="89"/>
      <c r="FNJ52" s="89"/>
      <c r="FNK52" s="89"/>
      <c r="FNL52" s="89"/>
      <c r="FNM52" s="89"/>
      <c r="FNN52" s="89"/>
      <c r="FNO52" s="89"/>
      <c r="FNP52" s="89"/>
      <c r="FNQ52" s="89"/>
      <c r="FNR52" s="89"/>
      <c r="FNS52" s="89"/>
      <c r="FNT52" s="89"/>
      <c r="FNU52" s="89"/>
      <c r="FNV52" s="89"/>
      <c r="FNW52" s="89"/>
      <c r="FNX52" s="89"/>
      <c r="FNY52" s="89"/>
      <c r="FNZ52" s="89"/>
      <c r="FOA52" s="89"/>
      <c r="FOB52" s="89"/>
      <c r="FOC52" s="89"/>
      <c r="FOD52" s="89"/>
      <c r="FOE52" s="89"/>
      <c r="FOF52" s="89"/>
      <c r="FOG52" s="89"/>
      <c r="FOH52" s="89"/>
      <c r="FOI52" s="89"/>
      <c r="FOJ52" s="89"/>
      <c r="FOK52" s="89"/>
      <c r="FOL52" s="89"/>
      <c r="FOM52" s="89"/>
      <c r="FON52" s="89"/>
      <c r="FOO52" s="89"/>
      <c r="FOP52" s="89"/>
      <c r="FOQ52" s="89"/>
      <c r="FOR52" s="89"/>
      <c r="FOS52" s="89"/>
      <c r="FOT52" s="89"/>
      <c r="FOU52" s="89"/>
      <c r="FOV52" s="89"/>
      <c r="FOW52" s="89"/>
      <c r="FOX52" s="89"/>
      <c r="FOY52" s="89"/>
      <c r="FOZ52" s="89"/>
      <c r="FPA52" s="89"/>
      <c r="FPB52" s="89"/>
      <c r="FPC52" s="89"/>
      <c r="FPD52" s="89"/>
      <c r="FPE52" s="89"/>
      <c r="FPF52" s="89"/>
      <c r="FPG52" s="89"/>
      <c r="FPH52" s="89"/>
      <c r="FPI52" s="89"/>
      <c r="FPJ52" s="89"/>
      <c r="FPK52" s="89"/>
      <c r="FPL52" s="89"/>
      <c r="FPM52" s="89"/>
      <c r="FPN52" s="89"/>
      <c r="FPO52" s="89"/>
      <c r="FPP52" s="89"/>
      <c r="FPQ52" s="89"/>
      <c r="FPR52" s="89"/>
      <c r="FPS52" s="89"/>
      <c r="FPT52" s="89"/>
      <c r="FPU52" s="89"/>
      <c r="FPV52" s="89"/>
      <c r="FPW52" s="89"/>
      <c r="FPX52" s="89"/>
      <c r="FPY52" s="89"/>
      <c r="FPZ52" s="89"/>
      <c r="FQA52" s="89"/>
      <c r="FQB52" s="89"/>
      <c r="FQC52" s="89"/>
      <c r="FQD52" s="89"/>
      <c r="FQE52" s="89"/>
      <c r="FQF52" s="89"/>
      <c r="FQG52" s="89"/>
      <c r="FQH52" s="89"/>
      <c r="FQI52" s="89"/>
      <c r="FQJ52" s="89"/>
      <c r="FQK52" s="89"/>
      <c r="FQL52" s="89"/>
      <c r="FQM52" s="89"/>
      <c r="FQN52" s="89"/>
      <c r="FQO52" s="89"/>
      <c r="FQP52" s="89"/>
      <c r="FQQ52" s="89"/>
      <c r="FQR52" s="89"/>
      <c r="FQS52" s="89"/>
      <c r="FQT52" s="89"/>
      <c r="FQU52" s="89"/>
      <c r="FQV52" s="89"/>
      <c r="FQW52" s="89"/>
      <c r="FQX52" s="89"/>
      <c r="FQY52" s="89"/>
      <c r="FQZ52" s="89"/>
      <c r="FRA52" s="89"/>
      <c r="FRB52" s="89"/>
      <c r="FRC52" s="89"/>
      <c r="FRD52" s="89"/>
      <c r="FRE52" s="89"/>
      <c r="FRF52" s="89"/>
      <c r="FRG52" s="89"/>
      <c r="FRH52" s="89"/>
      <c r="FRI52" s="89"/>
      <c r="FRJ52" s="89"/>
      <c r="FRK52" s="89"/>
      <c r="FRL52" s="89"/>
      <c r="FRM52" s="89"/>
      <c r="FRN52" s="89"/>
      <c r="FRO52" s="89"/>
      <c r="FRP52" s="89"/>
      <c r="FRQ52" s="89"/>
      <c r="FRR52" s="89"/>
      <c r="FRS52" s="89"/>
      <c r="FRT52" s="89"/>
      <c r="FRU52" s="89"/>
      <c r="FRV52" s="89"/>
      <c r="FRW52" s="89"/>
      <c r="FRX52" s="89"/>
      <c r="FRY52" s="89"/>
      <c r="FRZ52" s="89"/>
      <c r="FSA52" s="89"/>
      <c r="FSB52" s="89"/>
      <c r="FSC52" s="89"/>
      <c r="FSD52" s="89"/>
      <c r="FSE52" s="89"/>
      <c r="FSF52" s="89"/>
      <c r="FSG52" s="89"/>
      <c r="FSH52" s="89"/>
      <c r="FSI52" s="89"/>
      <c r="FSJ52" s="89"/>
      <c r="FSK52" s="89"/>
      <c r="FSL52" s="89"/>
      <c r="FSM52" s="89"/>
      <c r="FSN52" s="89"/>
      <c r="FSO52" s="89"/>
      <c r="FSP52" s="89"/>
      <c r="FSQ52" s="89"/>
      <c r="FSR52" s="89"/>
      <c r="FSS52" s="89"/>
      <c r="FST52" s="89"/>
      <c r="FSU52" s="89"/>
      <c r="FSV52" s="89"/>
      <c r="FSW52" s="89"/>
      <c r="FSX52" s="89"/>
      <c r="FSY52" s="89"/>
      <c r="FSZ52" s="89"/>
      <c r="FTA52" s="89"/>
      <c r="FTB52" s="89"/>
      <c r="FTC52" s="89"/>
      <c r="FTD52" s="89"/>
      <c r="FTE52" s="89"/>
      <c r="FTF52" s="89"/>
      <c r="FTG52" s="89"/>
      <c r="FTH52" s="89"/>
      <c r="FTI52" s="89"/>
      <c r="FTJ52" s="89"/>
      <c r="FTK52" s="89"/>
      <c r="FTL52" s="89"/>
      <c r="FTM52" s="89"/>
      <c r="FTN52" s="89"/>
      <c r="FTO52" s="89"/>
      <c r="FTP52" s="89"/>
      <c r="FTQ52" s="89"/>
      <c r="FTR52" s="89"/>
      <c r="FTS52" s="89"/>
      <c r="FTT52" s="89"/>
      <c r="FTU52" s="89"/>
      <c r="FTV52" s="89"/>
      <c r="FTW52" s="89"/>
      <c r="FTX52" s="89"/>
      <c r="FTY52" s="89"/>
      <c r="FTZ52" s="89"/>
      <c r="FUA52" s="89"/>
      <c r="FUB52" s="89"/>
      <c r="FUC52" s="89"/>
      <c r="FUD52" s="89"/>
      <c r="FUE52" s="89"/>
      <c r="FUF52" s="89"/>
      <c r="FUG52" s="89"/>
      <c r="FUH52" s="89"/>
      <c r="FUI52" s="89"/>
      <c r="FUJ52" s="89"/>
      <c r="FUK52" s="89"/>
      <c r="FUL52" s="89"/>
      <c r="FUM52" s="89"/>
      <c r="FUN52" s="89"/>
      <c r="FUO52" s="89"/>
      <c r="FUP52" s="89"/>
      <c r="FUQ52" s="89"/>
      <c r="FUR52" s="89"/>
      <c r="FUS52" s="89"/>
      <c r="FUT52" s="89"/>
      <c r="FUU52" s="89"/>
      <c r="FUV52" s="89"/>
      <c r="FUW52" s="89"/>
      <c r="FUX52" s="89"/>
      <c r="FUY52" s="89"/>
      <c r="FUZ52" s="89"/>
      <c r="FVA52" s="89"/>
      <c r="FVB52" s="89"/>
      <c r="FVC52" s="89"/>
      <c r="FVD52" s="89"/>
      <c r="FVE52" s="89"/>
      <c r="FVF52" s="89"/>
      <c r="FVG52" s="89"/>
      <c r="FVH52" s="89"/>
      <c r="FVI52" s="89"/>
      <c r="FVJ52" s="89"/>
      <c r="FVK52" s="89"/>
      <c r="FVL52" s="89"/>
      <c r="FVM52" s="89"/>
      <c r="FVN52" s="89"/>
      <c r="FVO52" s="89"/>
      <c r="FVP52" s="89"/>
      <c r="FVQ52" s="89"/>
      <c r="FVR52" s="89"/>
      <c r="FVS52" s="89"/>
      <c r="FVT52" s="89"/>
      <c r="FVU52" s="89"/>
      <c r="FVV52" s="89"/>
      <c r="FVW52" s="89"/>
      <c r="FVX52" s="89"/>
      <c r="FVY52" s="89"/>
      <c r="FVZ52" s="89"/>
      <c r="FWA52" s="89"/>
      <c r="FWB52" s="89"/>
      <c r="FWC52" s="89"/>
      <c r="FWD52" s="89"/>
      <c r="FWE52" s="89"/>
      <c r="FWF52" s="89"/>
      <c r="FWG52" s="89"/>
      <c r="FWH52" s="89"/>
      <c r="FWI52" s="89"/>
      <c r="FWJ52" s="89"/>
      <c r="FWK52" s="89"/>
      <c r="FWL52" s="89"/>
      <c r="FWM52" s="89"/>
      <c r="FWN52" s="89"/>
      <c r="FWO52" s="89"/>
      <c r="FWP52" s="89"/>
      <c r="FWQ52" s="89"/>
      <c r="FWR52" s="89"/>
      <c r="FWS52" s="89"/>
      <c r="FWT52" s="89"/>
      <c r="FWU52" s="89"/>
      <c r="FWV52" s="89"/>
      <c r="FWW52" s="89"/>
      <c r="FWX52" s="89"/>
      <c r="FWY52" s="89"/>
      <c r="FWZ52" s="89"/>
      <c r="FXA52" s="89"/>
      <c r="FXB52" s="89"/>
      <c r="FXC52" s="89"/>
      <c r="FXD52" s="89"/>
      <c r="FXE52" s="89"/>
      <c r="FXF52" s="89"/>
      <c r="FXG52" s="89"/>
      <c r="FXH52" s="89"/>
      <c r="FXI52" s="89"/>
      <c r="FXJ52" s="89"/>
      <c r="FXK52" s="89"/>
      <c r="FXL52" s="89"/>
      <c r="FXM52" s="89"/>
      <c r="FXN52" s="89"/>
      <c r="FXO52" s="89"/>
      <c r="FXP52" s="89"/>
      <c r="FXQ52" s="89"/>
      <c r="FXR52" s="89"/>
      <c r="FXS52" s="89"/>
      <c r="FXT52" s="89"/>
      <c r="FXU52" s="89"/>
      <c r="FXV52" s="89"/>
      <c r="FXW52" s="89"/>
      <c r="FXX52" s="89"/>
      <c r="FXY52" s="89"/>
      <c r="FXZ52" s="89"/>
      <c r="FYA52" s="89"/>
      <c r="FYB52" s="89"/>
      <c r="FYC52" s="89"/>
      <c r="FYD52" s="89"/>
      <c r="FYE52" s="89"/>
      <c r="FYF52" s="89"/>
      <c r="FYG52" s="89"/>
      <c r="FYH52" s="89"/>
      <c r="FYI52" s="89"/>
      <c r="FYJ52" s="89"/>
      <c r="FYK52" s="89"/>
      <c r="FYL52" s="89"/>
      <c r="FYM52" s="89"/>
      <c r="FYN52" s="89"/>
      <c r="FYO52" s="89"/>
      <c r="FYP52" s="89"/>
      <c r="FYQ52" s="89"/>
      <c r="FYR52" s="89"/>
      <c r="FYS52" s="89"/>
      <c r="FYT52" s="89"/>
      <c r="FYU52" s="89"/>
      <c r="FYV52" s="89"/>
      <c r="FYW52" s="89"/>
      <c r="FYX52" s="89"/>
      <c r="FYY52" s="89"/>
      <c r="FYZ52" s="89"/>
      <c r="FZA52" s="89"/>
      <c r="FZB52" s="89"/>
      <c r="FZC52" s="89"/>
      <c r="FZD52" s="89"/>
      <c r="FZE52" s="89"/>
      <c r="FZF52" s="89"/>
      <c r="FZG52" s="89"/>
      <c r="FZH52" s="89"/>
      <c r="FZI52" s="89"/>
      <c r="FZJ52" s="89"/>
      <c r="FZK52" s="89"/>
      <c r="FZL52" s="89"/>
      <c r="FZM52" s="89"/>
      <c r="FZN52" s="89"/>
      <c r="FZO52" s="89"/>
      <c r="FZP52" s="89"/>
      <c r="FZQ52" s="89"/>
      <c r="FZR52" s="89"/>
      <c r="FZS52" s="89"/>
      <c r="FZT52" s="89"/>
      <c r="FZU52" s="89"/>
      <c r="FZV52" s="89"/>
      <c r="FZW52" s="89"/>
      <c r="FZX52" s="89"/>
      <c r="FZY52" s="89"/>
      <c r="FZZ52" s="89"/>
      <c r="GAA52" s="89"/>
      <c r="GAB52" s="89"/>
      <c r="GAC52" s="89"/>
      <c r="GAD52" s="89"/>
      <c r="GAE52" s="89"/>
      <c r="GAF52" s="89"/>
      <c r="GAG52" s="89"/>
      <c r="GAH52" s="89"/>
      <c r="GAI52" s="89"/>
      <c r="GAJ52" s="89"/>
      <c r="GAK52" s="89"/>
      <c r="GAL52" s="89"/>
      <c r="GAM52" s="89"/>
      <c r="GAN52" s="89"/>
      <c r="GAO52" s="89"/>
      <c r="GAP52" s="89"/>
      <c r="GAQ52" s="89"/>
      <c r="GAR52" s="89"/>
      <c r="GAS52" s="89"/>
      <c r="GAT52" s="89"/>
      <c r="GAU52" s="89"/>
      <c r="GAV52" s="89"/>
      <c r="GAW52" s="89"/>
      <c r="GAX52" s="89"/>
      <c r="GAY52" s="89"/>
      <c r="GAZ52" s="89"/>
      <c r="GBA52" s="89"/>
      <c r="GBB52" s="89"/>
      <c r="GBC52" s="89"/>
      <c r="GBD52" s="89"/>
      <c r="GBE52" s="89"/>
      <c r="GBF52" s="89"/>
      <c r="GBG52" s="89"/>
      <c r="GBH52" s="89"/>
      <c r="GBI52" s="89"/>
      <c r="GBJ52" s="89"/>
      <c r="GBK52" s="89"/>
      <c r="GBL52" s="89"/>
      <c r="GBM52" s="89"/>
      <c r="GBN52" s="89"/>
      <c r="GBO52" s="89"/>
      <c r="GBP52" s="89"/>
      <c r="GBQ52" s="89"/>
      <c r="GBR52" s="89"/>
      <c r="GBS52" s="89"/>
      <c r="GBT52" s="89"/>
      <c r="GBU52" s="89"/>
      <c r="GBV52" s="89"/>
      <c r="GBW52" s="89"/>
      <c r="GBX52" s="89"/>
      <c r="GBY52" s="89"/>
      <c r="GBZ52" s="89"/>
      <c r="GCA52" s="89"/>
      <c r="GCB52" s="89"/>
      <c r="GCC52" s="89"/>
      <c r="GCD52" s="89"/>
      <c r="GCE52" s="89"/>
      <c r="GCF52" s="89"/>
      <c r="GCG52" s="89"/>
      <c r="GCH52" s="89"/>
      <c r="GCI52" s="89"/>
      <c r="GCJ52" s="89"/>
      <c r="GCK52" s="89"/>
      <c r="GCL52" s="89"/>
      <c r="GCM52" s="89"/>
      <c r="GCN52" s="89"/>
      <c r="GCO52" s="89"/>
      <c r="GCP52" s="89"/>
      <c r="GCQ52" s="89"/>
      <c r="GCR52" s="89"/>
      <c r="GCS52" s="89"/>
      <c r="GCT52" s="89"/>
      <c r="GCU52" s="89"/>
      <c r="GCV52" s="89"/>
      <c r="GCW52" s="89"/>
      <c r="GCX52" s="89"/>
      <c r="GCY52" s="89"/>
      <c r="GCZ52" s="89"/>
      <c r="GDA52" s="89"/>
      <c r="GDB52" s="89"/>
      <c r="GDC52" s="89"/>
      <c r="GDD52" s="89"/>
      <c r="GDE52" s="89"/>
      <c r="GDF52" s="89"/>
      <c r="GDG52" s="89"/>
      <c r="GDH52" s="89"/>
      <c r="GDI52" s="89"/>
      <c r="GDJ52" s="89"/>
      <c r="GDK52" s="89"/>
      <c r="GDL52" s="89"/>
      <c r="GDM52" s="89"/>
      <c r="GDN52" s="89"/>
      <c r="GDO52" s="89"/>
      <c r="GDP52" s="89"/>
      <c r="GDQ52" s="89"/>
      <c r="GDR52" s="89"/>
      <c r="GDS52" s="89"/>
      <c r="GDT52" s="89"/>
      <c r="GDU52" s="89"/>
      <c r="GDV52" s="89"/>
      <c r="GDW52" s="89"/>
      <c r="GDX52" s="89"/>
      <c r="GDY52" s="89"/>
      <c r="GDZ52" s="89"/>
      <c r="GEA52" s="89"/>
      <c r="GEB52" s="89"/>
      <c r="GEC52" s="89"/>
      <c r="GED52" s="89"/>
      <c r="GEE52" s="89"/>
      <c r="GEF52" s="89"/>
      <c r="GEG52" s="89"/>
      <c r="GEH52" s="89"/>
      <c r="GEI52" s="89"/>
      <c r="GEJ52" s="89"/>
      <c r="GEK52" s="89"/>
      <c r="GEL52" s="89"/>
      <c r="GEM52" s="89"/>
      <c r="GEN52" s="89"/>
      <c r="GEO52" s="89"/>
      <c r="GEP52" s="89"/>
      <c r="GEQ52" s="89"/>
      <c r="GER52" s="89"/>
      <c r="GES52" s="89"/>
      <c r="GET52" s="89"/>
      <c r="GEU52" s="89"/>
      <c r="GEV52" s="89"/>
      <c r="GEW52" s="89"/>
      <c r="GEX52" s="89"/>
      <c r="GEY52" s="89"/>
      <c r="GEZ52" s="89"/>
      <c r="GFA52" s="89"/>
      <c r="GFB52" s="89"/>
      <c r="GFC52" s="89"/>
      <c r="GFD52" s="89"/>
      <c r="GFE52" s="89"/>
      <c r="GFF52" s="89"/>
      <c r="GFG52" s="89"/>
      <c r="GFH52" s="89"/>
      <c r="GFI52" s="89"/>
      <c r="GFJ52" s="89"/>
      <c r="GFK52" s="89"/>
      <c r="GFL52" s="89"/>
      <c r="GFM52" s="89"/>
      <c r="GFN52" s="89"/>
      <c r="GFO52" s="89"/>
      <c r="GFP52" s="89"/>
      <c r="GFQ52" s="89"/>
      <c r="GFR52" s="89"/>
      <c r="GFS52" s="89"/>
      <c r="GFT52" s="89"/>
      <c r="GFU52" s="89"/>
      <c r="GFV52" s="89"/>
      <c r="GFW52" s="89"/>
      <c r="GFX52" s="89"/>
      <c r="GFY52" s="89"/>
      <c r="GFZ52" s="89"/>
      <c r="GGA52" s="89"/>
      <c r="GGB52" s="89"/>
      <c r="GGC52" s="89"/>
      <c r="GGD52" s="89"/>
      <c r="GGE52" s="89"/>
      <c r="GGF52" s="89"/>
      <c r="GGG52" s="89"/>
      <c r="GGH52" s="89"/>
      <c r="GGI52" s="89"/>
      <c r="GGJ52" s="89"/>
      <c r="GGK52" s="89"/>
      <c r="GGL52" s="89"/>
      <c r="GGM52" s="89"/>
      <c r="GGN52" s="89"/>
      <c r="GGO52" s="89"/>
      <c r="GGP52" s="89"/>
      <c r="GGQ52" s="89"/>
      <c r="GGR52" s="89"/>
      <c r="GGS52" s="89"/>
      <c r="GGT52" s="89"/>
      <c r="GGU52" s="89"/>
      <c r="GGV52" s="89"/>
      <c r="GGW52" s="89"/>
      <c r="GGX52" s="89"/>
      <c r="GGY52" s="89"/>
      <c r="GGZ52" s="89"/>
      <c r="GHA52" s="89"/>
      <c r="GHB52" s="89"/>
      <c r="GHC52" s="89"/>
      <c r="GHD52" s="89"/>
      <c r="GHE52" s="89"/>
      <c r="GHF52" s="89"/>
      <c r="GHG52" s="89"/>
      <c r="GHH52" s="89"/>
      <c r="GHI52" s="89"/>
      <c r="GHJ52" s="89"/>
      <c r="GHK52" s="89"/>
      <c r="GHL52" s="89"/>
      <c r="GHM52" s="89"/>
      <c r="GHN52" s="89"/>
      <c r="GHO52" s="89"/>
      <c r="GHP52" s="89"/>
      <c r="GHQ52" s="89"/>
      <c r="GHR52" s="89"/>
      <c r="GHS52" s="89"/>
      <c r="GHT52" s="89"/>
      <c r="GHU52" s="89"/>
      <c r="GHV52" s="89"/>
      <c r="GHW52" s="89"/>
      <c r="GHX52" s="89"/>
      <c r="GHY52" s="89"/>
      <c r="GHZ52" s="89"/>
      <c r="GIA52" s="89"/>
      <c r="GIB52" s="89"/>
      <c r="GIC52" s="89"/>
      <c r="GID52" s="89"/>
      <c r="GIE52" s="89"/>
      <c r="GIF52" s="89"/>
      <c r="GIG52" s="89"/>
      <c r="GIH52" s="89"/>
      <c r="GII52" s="89"/>
      <c r="GIJ52" s="89"/>
      <c r="GIK52" s="89"/>
      <c r="GIL52" s="89"/>
      <c r="GIM52" s="89"/>
      <c r="GIN52" s="89"/>
      <c r="GIO52" s="89"/>
      <c r="GIP52" s="89"/>
      <c r="GIQ52" s="89"/>
      <c r="GIR52" s="89"/>
      <c r="GIS52" s="89"/>
      <c r="GIT52" s="89"/>
      <c r="GIU52" s="89"/>
      <c r="GIV52" s="89"/>
      <c r="GIW52" s="89"/>
      <c r="GIX52" s="89"/>
      <c r="GIY52" s="89"/>
      <c r="GIZ52" s="89"/>
      <c r="GJA52" s="89"/>
      <c r="GJB52" s="89"/>
      <c r="GJC52" s="89"/>
      <c r="GJD52" s="89"/>
      <c r="GJE52" s="89"/>
      <c r="GJF52" s="89"/>
      <c r="GJG52" s="89"/>
      <c r="GJH52" s="89"/>
      <c r="GJI52" s="89"/>
      <c r="GJJ52" s="89"/>
      <c r="GJK52" s="89"/>
      <c r="GJL52" s="89"/>
      <c r="GJM52" s="89"/>
      <c r="GJN52" s="89"/>
      <c r="GJO52" s="89"/>
      <c r="GJP52" s="89"/>
      <c r="GJQ52" s="89"/>
      <c r="GJR52" s="89"/>
      <c r="GJS52" s="89"/>
      <c r="GJT52" s="89"/>
      <c r="GJU52" s="89"/>
      <c r="GJV52" s="89"/>
      <c r="GJW52" s="89"/>
      <c r="GJX52" s="89"/>
      <c r="GJY52" s="89"/>
      <c r="GJZ52" s="89"/>
      <c r="GKA52" s="89"/>
      <c r="GKB52" s="89"/>
      <c r="GKC52" s="89"/>
      <c r="GKD52" s="89"/>
      <c r="GKE52" s="89"/>
      <c r="GKF52" s="89"/>
      <c r="GKG52" s="89"/>
      <c r="GKH52" s="89"/>
      <c r="GKI52" s="89"/>
      <c r="GKJ52" s="89"/>
      <c r="GKK52" s="89"/>
      <c r="GKL52" s="89"/>
      <c r="GKM52" s="89"/>
      <c r="GKN52" s="89"/>
      <c r="GKO52" s="89"/>
      <c r="GKP52" s="89"/>
      <c r="GKQ52" s="89"/>
      <c r="GKR52" s="89"/>
      <c r="GKS52" s="89"/>
      <c r="GKT52" s="89"/>
      <c r="GKU52" s="89"/>
      <c r="GKV52" s="89"/>
      <c r="GKW52" s="89"/>
      <c r="GKX52" s="89"/>
      <c r="GKY52" s="89"/>
      <c r="GKZ52" s="89"/>
      <c r="GLA52" s="89"/>
      <c r="GLB52" s="89"/>
      <c r="GLC52" s="89"/>
      <c r="GLD52" s="89"/>
      <c r="GLE52" s="89"/>
      <c r="GLF52" s="89"/>
      <c r="GLG52" s="89"/>
      <c r="GLH52" s="89"/>
      <c r="GLI52" s="89"/>
      <c r="GLJ52" s="89"/>
      <c r="GLK52" s="89"/>
      <c r="GLL52" s="89"/>
      <c r="GLM52" s="89"/>
      <c r="GLN52" s="89"/>
      <c r="GLO52" s="89"/>
      <c r="GLP52" s="89"/>
      <c r="GLQ52" s="89"/>
      <c r="GLR52" s="89"/>
      <c r="GLS52" s="89"/>
      <c r="GLT52" s="89"/>
      <c r="GLU52" s="89"/>
      <c r="GLV52" s="89"/>
      <c r="GLW52" s="89"/>
      <c r="GLX52" s="89"/>
      <c r="GLY52" s="89"/>
      <c r="GLZ52" s="89"/>
      <c r="GMA52" s="89"/>
      <c r="GMB52" s="89"/>
      <c r="GMC52" s="89"/>
      <c r="GMD52" s="89"/>
      <c r="GME52" s="89"/>
      <c r="GMF52" s="89"/>
      <c r="GMG52" s="89"/>
      <c r="GMH52" s="89"/>
      <c r="GMI52" s="89"/>
      <c r="GMJ52" s="89"/>
      <c r="GMK52" s="89"/>
      <c r="GML52" s="89"/>
      <c r="GMM52" s="89"/>
      <c r="GMN52" s="89"/>
      <c r="GMO52" s="89"/>
      <c r="GMP52" s="89"/>
      <c r="GMQ52" s="89"/>
      <c r="GMR52" s="89"/>
      <c r="GMS52" s="89"/>
      <c r="GMT52" s="89"/>
      <c r="GMU52" s="89"/>
      <c r="GMV52" s="89"/>
      <c r="GMW52" s="89"/>
      <c r="GMX52" s="89"/>
      <c r="GMY52" s="89"/>
      <c r="GMZ52" s="89"/>
      <c r="GNA52" s="89"/>
      <c r="GNB52" s="89"/>
      <c r="GNC52" s="89"/>
      <c r="GND52" s="89"/>
      <c r="GNE52" s="89"/>
      <c r="GNF52" s="89"/>
      <c r="GNG52" s="89"/>
      <c r="GNH52" s="89"/>
      <c r="GNI52" s="89"/>
      <c r="GNJ52" s="89"/>
      <c r="GNK52" s="89"/>
      <c r="GNL52" s="89"/>
      <c r="GNM52" s="89"/>
      <c r="GNN52" s="89"/>
      <c r="GNO52" s="89"/>
      <c r="GNP52" s="89"/>
      <c r="GNQ52" s="89"/>
      <c r="GNR52" s="89"/>
      <c r="GNS52" s="89"/>
      <c r="GNT52" s="89"/>
      <c r="GNU52" s="89"/>
      <c r="GNV52" s="89"/>
      <c r="GNW52" s="89"/>
      <c r="GNX52" s="89"/>
      <c r="GNY52" s="89"/>
      <c r="GNZ52" s="89"/>
      <c r="GOA52" s="89"/>
      <c r="GOB52" s="89"/>
      <c r="GOC52" s="89"/>
      <c r="GOD52" s="89"/>
      <c r="GOE52" s="89"/>
      <c r="GOF52" s="89"/>
      <c r="GOG52" s="89"/>
      <c r="GOH52" s="89"/>
      <c r="GOI52" s="89"/>
      <c r="GOJ52" s="89"/>
      <c r="GOK52" s="89"/>
      <c r="GOL52" s="89"/>
      <c r="GOM52" s="89"/>
      <c r="GON52" s="89"/>
      <c r="GOO52" s="89"/>
      <c r="GOP52" s="89"/>
      <c r="GOQ52" s="89"/>
      <c r="GOR52" s="89"/>
      <c r="GOS52" s="89"/>
      <c r="GOT52" s="89"/>
      <c r="GOU52" s="89"/>
      <c r="GOV52" s="89"/>
      <c r="GOW52" s="89"/>
      <c r="GOX52" s="89"/>
      <c r="GOY52" s="89"/>
      <c r="GOZ52" s="89"/>
      <c r="GPA52" s="89"/>
      <c r="GPB52" s="89"/>
      <c r="GPC52" s="89"/>
      <c r="GPD52" s="89"/>
      <c r="GPE52" s="89"/>
      <c r="GPF52" s="89"/>
      <c r="GPG52" s="89"/>
      <c r="GPH52" s="89"/>
      <c r="GPI52" s="89"/>
      <c r="GPJ52" s="89"/>
      <c r="GPK52" s="89"/>
      <c r="GPL52" s="89"/>
      <c r="GPM52" s="89"/>
      <c r="GPN52" s="89"/>
      <c r="GPO52" s="89"/>
      <c r="GPP52" s="89"/>
      <c r="GPQ52" s="89"/>
      <c r="GPR52" s="89"/>
      <c r="GPS52" s="89"/>
      <c r="GPT52" s="89"/>
      <c r="GPU52" s="89"/>
      <c r="GPV52" s="89"/>
      <c r="GPW52" s="89"/>
      <c r="GPX52" s="89"/>
      <c r="GPY52" s="89"/>
      <c r="GPZ52" s="89"/>
      <c r="GQA52" s="89"/>
      <c r="GQB52" s="89"/>
      <c r="GQC52" s="89"/>
      <c r="GQD52" s="89"/>
      <c r="GQE52" s="89"/>
      <c r="GQF52" s="89"/>
      <c r="GQG52" s="89"/>
      <c r="GQH52" s="89"/>
      <c r="GQI52" s="89"/>
      <c r="GQJ52" s="89"/>
      <c r="GQK52" s="89"/>
      <c r="GQL52" s="89"/>
      <c r="GQM52" s="89"/>
      <c r="GQN52" s="89"/>
      <c r="GQO52" s="89"/>
      <c r="GQP52" s="89"/>
      <c r="GQQ52" s="89"/>
      <c r="GQR52" s="89"/>
      <c r="GQS52" s="89"/>
      <c r="GQT52" s="89"/>
      <c r="GQU52" s="89"/>
      <c r="GQV52" s="89"/>
      <c r="GQW52" s="89"/>
      <c r="GQX52" s="89"/>
      <c r="GQY52" s="89"/>
      <c r="GQZ52" s="89"/>
      <c r="GRA52" s="89"/>
      <c r="GRB52" s="89"/>
      <c r="GRC52" s="89"/>
      <c r="GRD52" s="89"/>
      <c r="GRE52" s="89"/>
      <c r="GRF52" s="89"/>
      <c r="GRG52" s="89"/>
      <c r="GRH52" s="89"/>
      <c r="GRI52" s="89"/>
      <c r="GRJ52" s="89"/>
      <c r="GRK52" s="89"/>
      <c r="GRL52" s="89"/>
      <c r="GRM52" s="89"/>
      <c r="GRN52" s="89"/>
      <c r="GRO52" s="89"/>
      <c r="GRP52" s="89"/>
      <c r="GRQ52" s="89"/>
      <c r="GRR52" s="89"/>
      <c r="GRS52" s="89"/>
      <c r="GRT52" s="89"/>
      <c r="GRU52" s="89"/>
      <c r="GRV52" s="89"/>
      <c r="GRW52" s="89"/>
      <c r="GRX52" s="89"/>
      <c r="GRY52" s="89"/>
      <c r="GRZ52" s="89"/>
      <c r="GSA52" s="89"/>
      <c r="GSB52" s="89"/>
      <c r="GSC52" s="89"/>
      <c r="GSD52" s="89"/>
      <c r="GSE52" s="89"/>
      <c r="GSF52" s="89"/>
      <c r="GSG52" s="89"/>
      <c r="GSH52" s="89"/>
      <c r="GSI52" s="89"/>
      <c r="GSJ52" s="89"/>
      <c r="GSK52" s="89"/>
      <c r="GSL52" s="89"/>
      <c r="GSM52" s="89"/>
      <c r="GSN52" s="89"/>
      <c r="GSO52" s="89"/>
      <c r="GSP52" s="89"/>
      <c r="GSQ52" s="89"/>
      <c r="GSR52" s="89"/>
      <c r="GSS52" s="89"/>
      <c r="GST52" s="89"/>
      <c r="GSU52" s="89"/>
      <c r="GSV52" s="89"/>
      <c r="GSW52" s="89"/>
      <c r="GSX52" s="89"/>
      <c r="GSY52" s="89"/>
      <c r="GSZ52" s="89"/>
      <c r="GTA52" s="89"/>
      <c r="GTB52" s="89"/>
      <c r="GTC52" s="89"/>
      <c r="GTD52" s="89"/>
      <c r="GTE52" s="89"/>
      <c r="GTF52" s="89"/>
      <c r="GTG52" s="89"/>
      <c r="GTH52" s="89"/>
      <c r="GTI52" s="89"/>
      <c r="GTJ52" s="89"/>
      <c r="GTK52" s="89"/>
      <c r="GTL52" s="89"/>
      <c r="GTM52" s="89"/>
      <c r="GTN52" s="89"/>
      <c r="GTO52" s="89"/>
      <c r="GTP52" s="89"/>
      <c r="GTQ52" s="89"/>
      <c r="GTR52" s="89"/>
      <c r="GTS52" s="89"/>
      <c r="GTT52" s="89"/>
      <c r="GTU52" s="89"/>
      <c r="GTV52" s="89"/>
      <c r="GTW52" s="89"/>
      <c r="GTX52" s="89"/>
      <c r="GTY52" s="89"/>
      <c r="GTZ52" s="89"/>
      <c r="GUA52" s="89"/>
      <c r="GUB52" s="89"/>
      <c r="GUC52" s="89"/>
      <c r="GUD52" s="89"/>
      <c r="GUE52" s="89"/>
      <c r="GUF52" s="89"/>
      <c r="GUG52" s="89"/>
      <c r="GUH52" s="89"/>
      <c r="GUI52" s="89"/>
      <c r="GUJ52" s="89"/>
      <c r="GUK52" s="89"/>
      <c r="GUL52" s="89"/>
      <c r="GUM52" s="89"/>
      <c r="GUN52" s="89"/>
      <c r="GUO52" s="89"/>
      <c r="GUP52" s="89"/>
      <c r="GUQ52" s="89"/>
      <c r="GUR52" s="89"/>
      <c r="GUS52" s="89"/>
      <c r="GUT52" s="89"/>
      <c r="GUU52" s="89"/>
      <c r="GUV52" s="89"/>
      <c r="GUW52" s="89"/>
      <c r="GUX52" s="89"/>
      <c r="GUY52" s="89"/>
      <c r="GUZ52" s="89"/>
      <c r="GVA52" s="89"/>
      <c r="GVB52" s="89"/>
      <c r="GVC52" s="89"/>
      <c r="GVD52" s="89"/>
      <c r="GVE52" s="89"/>
      <c r="GVF52" s="89"/>
      <c r="GVG52" s="89"/>
      <c r="GVH52" s="89"/>
      <c r="GVI52" s="89"/>
      <c r="GVJ52" s="89"/>
      <c r="GVK52" s="89"/>
      <c r="GVL52" s="89"/>
      <c r="GVM52" s="89"/>
      <c r="GVN52" s="89"/>
      <c r="GVO52" s="89"/>
      <c r="GVP52" s="89"/>
      <c r="GVQ52" s="89"/>
      <c r="GVR52" s="89"/>
      <c r="GVS52" s="89"/>
      <c r="GVT52" s="89"/>
      <c r="GVU52" s="89"/>
      <c r="GVV52" s="89"/>
      <c r="GVW52" s="89"/>
      <c r="GVX52" s="89"/>
      <c r="GVY52" s="89"/>
      <c r="GVZ52" s="89"/>
      <c r="GWA52" s="89"/>
      <c r="GWB52" s="89"/>
      <c r="GWC52" s="89"/>
      <c r="GWD52" s="89"/>
      <c r="GWE52" s="89"/>
      <c r="GWF52" s="89"/>
      <c r="GWG52" s="89"/>
      <c r="GWH52" s="89"/>
      <c r="GWI52" s="89"/>
      <c r="GWJ52" s="89"/>
      <c r="GWK52" s="89"/>
      <c r="GWL52" s="89"/>
      <c r="GWM52" s="89"/>
      <c r="GWN52" s="89"/>
      <c r="GWO52" s="89"/>
      <c r="GWP52" s="89"/>
      <c r="GWQ52" s="89"/>
      <c r="GWR52" s="89"/>
      <c r="GWS52" s="89"/>
      <c r="GWT52" s="89"/>
      <c r="GWU52" s="89"/>
      <c r="GWV52" s="89"/>
      <c r="GWW52" s="89"/>
      <c r="GWX52" s="89"/>
      <c r="GWY52" s="89"/>
      <c r="GWZ52" s="89"/>
      <c r="GXA52" s="89"/>
      <c r="GXB52" s="89"/>
      <c r="GXC52" s="89"/>
      <c r="GXD52" s="89"/>
      <c r="GXE52" s="89"/>
      <c r="GXF52" s="89"/>
      <c r="GXG52" s="89"/>
      <c r="GXH52" s="89"/>
      <c r="GXI52" s="89"/>
      <c r="GXJ52" s="89"/>
      <c r="GXK52" s="89"/>
      <c r="GXL52" s="89"/>
      <c r="GXM52" s="89"/>
      <c r="GXN52" s="89"/>
      <c r="GXO52" s="89"/>
      <c r="GXP52" s="89"/>
      <c r="GXQ52" s="89"/>
      <c r="GXR52" s="89"/>
      <c r="GXS52" s="89"/>
      <c r="GXT52" s="89"/>
      <c r="GXU52" s="89"/>
      <c r="GXV52" s="89"/>
      <c r="GXW52" s="89"/>
      <c r="GXX52" s="89"/>
      <c r="GXY52" s="89"/>
      <c r="GXZ52" s="89"/>
      <c r="GYA52" s="89"/>
      <c r="GYB52" s="89"/>
      <c r="GYC52" s="89"/>
      <c r="GYD52" s="89"/>
      <c r="GYE52" s="89"/>
      <c r="GYF52" s="89"/>
      <c r="GYG52" s="89"/>
      <c r="GYH52" s="89"/>
      <c r="GYI52" s="89"/>
      <c r="GYJ52" s="89"/>
      <c r="GYK52" s="89"/>
      <c r="GYL52" s="89"/>
      <c r="GYM52" s="89"/>
      <c r="GYN52" s="89"/>
      <c r="GYO52" s="89"/>
      <c r="GYP52" s="89"/>
      <c r="GYQ52" s="89"/>
      <c r="GYR52" s="89"/>
      <c r="GYS52" s="89"/>
      <c r="GYT52" s="89"/>
      <c r="GYU52" s="89"/>
      <c r="GYV52" s="89"/>
      <c r="GYW52" s="89"/>
      <c r="GYX52" s="89"/>
      <c r="GYY52" s="89"/>
      <c r="GYZ52" s="89"/>
      <c r="GZA52" s="89"/>
      <c r="GZB52" s="89"/>
      <c r="GZC52" s="89"/>
      <c r="GZD52" s="89"/>
      <c r="GZE52" s="89"/>
      <c r="GZF52" s="89"/>
      <c r="GZG52" s="89"/>
      <c r="GZH52" s="89"/>
      <c r="GZI52" s="89"/>
      <c r="GZJ52" s="89"/>
      <c r="GZK52" s="89"/>
      <c r="GZL52" s="89"/>
      <c r="GZM52" s="89"/>
      <c r="GZN52" s="89"/>
      <c r="GZO52" s="89"/>
      <c r="GZP52" s="89"/>
      <c r="GZQ52" s="89"/>
      <c r="GZR52" s="89"/>
      <c r="GZS52" s="89"/>
      <c r="GZT52" s="89"/>
      <c r="GZU52" s="89"/>
      <c r="GZV52" s="89"/>
      <c r="GZW52" s="89"/>
      <c r="GZX52" s="89"/>
      <c r="GZY52" s="89"/>
      <c r="GZZ52" s="89"/>
      <c r="HAA52" s="89"/>
      <c r="HAB52" s="89"/>
      <c r="HAC52" s="89"/>
      <c r="HAD52" s="89"/>
      <c r="HAE52" s="89"/>
      <c r="HAF52" s="89"/>
      <c r="HAG52" s="89"/>
      <c r="HAH52" s="89"/>
      <c r="HAI52" s="89"/>
      <c r="HAJ52" s="89"/>
      <c r="HAK52" s="89"/>
      <c r="HAL52" s="89"/>
      <c r="HAM52" s="89"/>
      <c r="HAN52" s="89"/>
      <c r="HAO52" s="89"/>
      <c r="HAP52" s="89"/>
      <c r="HAQ52" s="89"/>
      <c r="HAR52" s="89"/>
      <c r="HAS52" s="89"/>
      <c r="HAT52" s="89"/>
      <c r="HAU52" s="89"/>
      <c r="HAV52" s="89"/>
      <c r="HAW52" s="89"/>
      <c r="HAX52" s="89"/>
      <c r="HAY52" s="89"/>
      <c r="HAZ52" s="89"/>
      <c r="HBA52" s="89"/>
      <c r="HBB52" s="89"/>
      <c r="HBC52" s="89"/>
      <c r="HBD52" s="89"/>
      <c r="HBE52" s="89"/>
      <c r="HBF52" s="89"/>
      <c r="HBG52" s="89"/>
      <c r="HBH52" s="89"/>
      <c r="HBI52" s="89"/>
      <c r="HBJ52" s="89"/>
      <c r="HBK52" s="89"/>
      <c r="HBL52" s="89"/>
      <c r="HBM52" s="89"/>
      <c r="HBN52" s="89"/>
      <c r="HBO52" s="89"/>
      <c r="HBP52" s="89"/>
      <c r="HBQ52" s="89"/>
      <c r="HBR52" s="89"/>
      <c r="HBS52" s="89"/>
      <c r="HBT52" s="89"/>
      <c r="HBU52" s="89"/>
      <c r="HBV52" s="89"/>
      <c r="HBW52" s="89"/>
      <c r="HBX52" s="89"/>
      <c r="HBY52" s="89"/>
      <c r="HBZ52" s="89"/>
      <c r="HCA52" s="89"/>
      <c r="HCB52" s="89"/>
      <c r="HCC52" s="89"/>
      <c r="HCD52" s="89"/>
      <c r="HCE52" s="89"/>
      <c r="HCF52" s="89"/>
      <c r="HCG52" s="89"/>
      <c r="HCH52" s="89"/>
      <c r="HCI52" s="89"/>
      <c r="HCJ52" s="89"/>
      <c r="HCK52" s="89"/>
      <c r="HCL52" s="89"/>
      <c r="HCM52" s="89"/>
      <c r="HCN52" s="89"/>
      <c r="HCO52" s="89"/>
      <c r="HCP52" s="89"/>
      <c r="HCQ52" s="89"/>
      <c r="HCR52" s="89"/>
      <c r="HCS52" s="89"/>
      <c r="HCT52" s="89"/>
      <c r="HCU52" s="89"/>
      <c r="HCV52" s="89"/>
      <c r="HCW52" s="89"/>
      <c r="HCX52" s="89"/>
      <c r="HCY52" s="89"/>
      <c r="HCZ52" s="89"/>
      <c r="HDA52" s="89"/>
      <c r="HDB52" s="89"/>
      <c r="HDC52" s="89"/>
      <c r="HDD52" s="89"/>
      <c r="HDE52" s="89"/>
      <c r="HDF52" s="89"/>
      <c r="HDG52" s="89"/>
      <c r="HDH52" s="89"/>
      <c r="HDI52" s="89"/>
      <c r="HDJ52" s="89"/>
      <c r="HDK52" s="89"/>
      <c r="HDL52" s="89"/>
      <c r="HDM52" s="89"/>
      <c r="HDN52" s="89"/>
      <c r="HDO52" s="89"/>
      <c r="HDP52" s="89"/>
      <c r="HDQ52" s="89"/>
      <c r="HDR52" s="89"/>
      <c r="HDS52" s="89"/>
      <c r="HDT52" s="89"/>
      <c r="HDU52" s="89"/>
      <c r="HDV52" s="89"/>
      <c r="HDW52" s="89"/>
      <c r="HDX52" s="89"/>
      <c r="HDY52" s="89"/>
      <c r="HDZ52" s="89"/>
      <c r="HEA52" s="89"/>
      <c r="HEB52" s="89"/>
      <c r="HEC52" s="89"/>
      <c r="HED52" s="89"/>
      <c r="HEE52" s="89"/>
      <c r="HEF52" s="89"/>
      <c r="HEG52" s="89"/>
      <c r="HEH52" s="89"/>
      <c r="HEI52" s="89"/>
      <c r="HEJ52" s="89"/>
      <c r="HEK52" s="89"/>
      <c r="HEL52" s="89"/>
      <c r="HEM52" s="89"/>
      <c r="HEN52" s="89"/>
      <c r="HEO52" s="89"/>
      <c r="HEP52" s="89"/>
      <c r="HEQ52" s="89"/>
      <c r="HER52" s="89"/>
      <c r="HES52" s="89"/>
      <c r="HET52" s="89"/>
      <c r="HEU52" s="89"/>
      <c r="HEV52" s="89"/>
      <c r="HEW52" s="89"/>
      <c r="HEX52" s="89"/>
      <c r="HEY52" s="89"/>
      <c r="HEZ52" s="89"/>
      <c r="HFA52" s="89"/>
      <c r="HFB52" s="89"/>
      <c r="HFC52" s="89"/>
      <c r="HFD52" s="89"/>
      <c r="HFE52" s="89"/>
      <c r="HFF52" s="89"/>
      <c r="HFG52" s="89"/>
      <c r="HFH52" s="89"/>
      <c r="HFI52" s="89"/>
      <c r="HFJ52" s="89"/>
      <c r="HFK52" s="89"/>
      <c r="HFL52" s="89"/>
      <c r="HFM52" s="89"/>
      <c r="HFN52" s="89"/>
      <c r="HFO52" s="89"/>
      <c r="HFP52" s="89"/>
      <c r="HFQ52" s="89"/>
      <c r="HFR52" s="89"/>
      <c r="HFS52" s="89"/>
      <c r="HFT52" s="89"/>
      <c r="HFU52" s="89"/>
      <c r="HFV52" s="89"/>
      <c r="HFW52" s="89"/>
      <c r="HFX52" s="89"/>
      <c r="HFY52" s="89"/>
      <c r="HFZ52" s="89"/>
      <c r="HGA52" s="89"/>
      <c r="HGB52" s="89"/>
      <c r="HGC52" s="89"/>
      <c r="HGD52" s="89"/>
      <c r="HGE52" s="89"/>
      <c r="HGF52" s="89"/>
      <c r="HGG52" s="89"/>
      <c r="HGH52" s="89"/>
      <c r="HGI52" s="89"/>
      <c r="HGJ52" s="89"/>
      <c r="HGK52" s="89"/>
      <c r="HGL52" s="89"/>
      <c r="HGM52" s="89"/>
      <c r="HGN52" s="89"/>
      <c r="HGO52" s="89"/>
      <c r="HGP52" s="89"/>
      <c r="HGQ52" s="89"/>
      <c r="HGR52" s="89"/>
      <c r="HGS52" s="89"/>
      <c r="HGT52" s="89"/>
      <c r="HGU52" s="89"/>
      <c r="HGV52" s="89"/>
      <c r="HGW52" s="89"/>
      <c r="HGX52" s="89"/>
      <c r="HGY52" s="89"/>
      <c r="HGZ52" s="89"/>
      <c r="HHA52" s="89"/>
      <c r="HHB52" s="89"/>
      <c r="HHC52" s="89"/>
      <c r="HHD52" s="89"/>
      <c r="HHE52" s="89"/>
      <c r="HHF52" s="89"/>
      <c r="HHG52" s="89"/>
      <c r="HHH52" s="89"/>
      <c r="HHI52" s="89"/>
      <c r="HHJ52" s="89"/>
      <c r="HHK52" s="89"/>
      <c r="HHL52" s="89"/>
      <c r="HHM52" s="89"/>
      <c r="HHN52" s="89"/>
      <c r="HHO52" s="89"/>
      <c r="HHP52" s="89"/>
      <c r="HHQ52" s="89"/>
      <c r="HHR52" s="89"/>
      <c r="HHS52" s="89"/>
      <c r="HHT52" s="89"/>
      <c r="HHU52" s="89"/>
      <c r="HHV52" s="89"/>
      <c r="HHW52" s="89"/>
      <c r="HHX52" s="89"/>
      <c r="HHY52" s="89"/>
      <c r="HHZ52" s="89"/>
      <c r="HIA52" s="89"/>
      <c r="HIB52" s="89"/>
      <c r="HIC52" s="89"/>
      <c r="HID52" s="89"/>
      <c r="HIE52" s="89"/>
      <c r="HIF52" s="89"/>
      <c r="HIG52" s="89"/>
      <c r="HIH52" s="89"/>
      <c r="HII52" s="89"/>
      <c r="HIJ52" s="89"/>
      <c r="HIK52" s="89"/>
      <c r="HIL52" s="89"/>
      <c r="HIM52" s="89"/>
      <c r="HIN52" s="89"/>
      <c r="HIO52" s="89"/>
      <c r="HIP52" s="89"/>
      <c r="HIQ52" s="89"/>
      <c r="HIR52" s="89"/>
      <c r="HIS52" s="89"/>
      <c r="HIT52" s="89"/>
      <c r="HIU52" s="89"/>
      <c r="HIV52" s="89"/>
      <c r="HIW52" s="89"/>
      <c r="HIX52" s="89"/>
      <c r="HIY52" s="89"/>
      <c r="HIZ52" s="89"/>
      <c r="HJA52" s="89"/>
      <c r="HJB52" s="89"/>
      <c r="HJC52" s="89"/>
      <c r="HJD52" s="89"/>
      <c r="HJE52" s="89"/>
      <c r="HJF52" s="89"/>
      <c r="HJG52" s="89"/>
      <c r="HJH52" s="89"/>
      <c r="HJI52" s="89"/>
      <c r="HJJ52" s="89"/>
      <c r="HJK52" s="89"/>
      <c r="HJL52" s="89"/>
      <c r="HJM52" s="89"/>
      <c r="HJN52" s="89"/>
      <c r="HJO52" s="89"/>
      <c r="HJP52" s="89"/>
      <c r="HJQ52" s="89"/>
      <c r="HJR52" s="89"/>
      <c r="HJS52" s="89"/>
      <c r="HJT52" s="89"/>
      <c r="HJU52" s="89"/>
      <c r="HJV52" s="89"/>
      <c r="HJW52" s="89"/>
      <c r="HJX52" s="89"/>
      <c r="HJY52" s="89"/>
      <c r="HJZ52" s="89"/>
      <c r="HKA52" s="89"/>
      <c r="HKB52" s="89"/>
      <c r="HKC52" s="89"/>
      <c r="HKD52" s="89"/>
      <c r="HKE52" s="89"/>
      <c r="HKF52" s="89"/>
      <c r="HKG52" s="89"/>
      <c r="HKH52" s="89"/>
      <c r="HKI52" s="89"/>
      <c r="HKJ52" s="89"/>
      <c r="HKK52" s="89"/>
      <c r="HKL52" s="89"/>
      <c r="HKM52" s="89"/>
      <c r="HKN52" s="89"/>
      <c r="HKO52" s="89"/>
      <c r="HKP52" s="89"/>
      <c r="HKQ52" s="89"/>
      <c r="HKR52" s="89"/>
      <c r="HKS52" s="89"/>
      <c r="HKT52" s="89"/>
      <c r="HKU52" s="89"/>
      <c r="HKV52" s="89"/>
      <c r="HKW52" s="89"/>
      <c r="HKX52" s="89"/>
      <c r="HKY52" s="89"/>
      <c r="HKZ52" s="89"/>
      <c r="HLA52" s="89"/>
      <c r="HLB52" s="89"/>
      <c r="HLC52" s="89"/>
      <c r="HLD52" s="89"/>
      <c r="HLE52" s="89"/>
      <c r="HLF52" s="89"/>
      <c r="HLG52" s="89"/>
      <c r="HLH52" s="89"/>
      <c r="HLI52" s="89"/>
      <c r="HLJ52" s="89"/>
      <c r="HLK52" s="89"/>
      <c r="HLL52" s="89"/>
      <c r="HLM52" s="89"/>
      <c r="HLN52" s="89"/>
      <c r="HLO52" s="89"/>
      <c r="HLP52" s="89"/>
      <c r="HLQ52" s="89"/>
      <c r="HLR52" s="89"/>
      <c r="HLS52" s="89"/>
      <c r="HLT52" s="89"/>
      <c r="HLU52" s="89"/>
      <c r="HLV52" s="89"/>
      <c r="HLW52" s="89"/>
      <c r="HLX52" s="89"/>
      <c r="HLY52" s="89"/>
      <c r="HLZ52" s="89"/>
      <c r="HMA52" s="89"/>
      <c r="HMB52" s="89"/>
      <c r="HMC52" s="89"/>
      <c r="HMD52" s="89"/>
      <c r="HME52" s="89"/>
      <c r="HMF52" s="89"/>
      <c r="HMG52" s="89"/>
      <c r="HMH52" s="89"/>
      <c r="HMI52" s="89"/>
      <c r="HMJ52" s="89"/>
      <c r="HMK52" s="89"/>
      <c r="HML52" s="89"/>
      <c r="HMM52" s="89"/>
      <c r="HMN52" s="89"/>
      <c r="HMO52" s="89"/>
      <c r="HMP52" s="89"/>
      <c r="HMQ52" s="89"/>
      <c r="HMR52" s="89"/>
      <c r="HMS52" s="89"/>
      <c r="HMT52" s="89"/>
      <c r="HMU52" s="89"/>
      <c r="HMV52" s="89"/>
      <c r="HMW52" s="89"/>
      <c r="HMX52" s="89"/>
      <c r="HMY52" s="89"/>
      <c r="HMZ52" s="89"/>
      <c r="HNA52" s="89"/>
      <c r="HNB52" s="89"/>
      <c r="HNC52" s="89"/>
      <c r="HND52" s="89"/>
      <c r="HNE52" s="89"/>
      <c r="HNF52" s="89"/>
      <c r="HNG52" s="89"/>
      <c r="HNH52" s="89"/>
      <c r="HNI52" s="89"/>
      <c r="HNJ52" s="89"/>
      <c r="HNK52" s="89"/>
      <c r="HNL52" s="89"/>
      <c r="HNM52" s="89"/>
      <c r="HNN52" s="89"/>
      <c r="HNO52" s="89"/>
      <c r="HNP52" s="89"/>
      <c r="HNQ52" s="89"/>
      <c r="HNR52" s="89"/>
      <c r="HNS52" s="89"/>
      <c r="HNT52" s="89"/>
      <c r="HNU52" s="89"/>
      <c r="HNV52" s="89"/>
      <c r="HNW52" s="89"/>
      <c r="HNX52" s="89"/>
      <c r="HNY52" s="89"/>
      <c r="HNZ52" s="89"/>
      <c r="HOA52" s="89"/>
      <c r="HOB52" s="89"/>
      <c r="HOC52" s="89"/>
      <c r="HOD52" s="89"/>
      <c r="HOE52" s="89"/>
      <c r="HOF52" s="89"/>
      <c r="HOG52" s="89"/>
      <c r="HOH52" s="89"/>
      <c r="HOI52" s="89"/>
      <c r="HOJ52" s="89"/>
      <c r="HOK52" s="89"/>
      <c r="HOL52" s="89"/>
      <c r="HOM52" s="89"/>
      <c r="HON52" s="89"/>
      <c r="HOO52" s="89"/>
      <c r="HOP52" s="89"/>
      <c r="HOQ52" s="89"/>
      <c r="HOR52" s="89"/>
      <c r="HOS52" s="89"/>
      <c r="HOT52" s="89"/>
      <c r="HOU52" s="89"/>
      <c r="HOV52" s="89"/>
      <c r="HOW52" s="89"/>
      <c r="HOX52" s="89"/>
      <c r="HOY52" s="89"/>
      <c r="HOZ52" s="89"/>
      <c r="HPA52" s="89"/>
      <c r="HPB52" s="89"/>
      <c r="HPC52" s="89"/>
      <c r="HPD52" s="89"/>
      <c r="HPE52" s="89"/>
      <c r="HPF52" s="89"/>
      <c r="HPG52" s="89"/>
      <c r="HPH52" s="89"/>
      <c r="HPI52" s="89"/>
      <c r="HPJ52" s="89"/>
      <c r="HPK52" s="89"/>
      <c r="HPL52" s="89"/>
      <c r="HPM52" s="89"/>
      <c r="HPN52" s="89"/>
      <c r="HPO52" s="89"/>
      <c r="HPP52" s="89"/>
      <c r="HPQ52" s="89"/>
      <c r="HPR52" s="89"/>
      <c r="HPS52" s="89"/>
      <c r="HPT52" s="89"/>
      <c r="HPU52" s="89"/>
      <c r="HPV52" s="89"/>
      <c r="HPW52" s="89"/>
      <c r="HPX52" s="89"/>
      <c r="HPY52" s="89"/>
      <c r="HPZ52" s="89"/>
      <c r="HQA52" s="89"/>
      <c r="HQB52" s="89"/>
      <c r="HQC52" s="89"/>
      <c r="HQD52" s="89"/>
      <c r="HQE52" s="89"/>
      <c r="HQF52" s="89"/>
      <c r="HQG52" s="89"/>
      <c r="HQH52" s="89"/>
      <c r="HQI52" s="89"/>
      <c r="HQJ52" s="89"/>
      <c r="HQK52" s="89"/>
      <c r="HQL52" s="89"/>
      <c r="HQM52" s="89"/>
      <c r="HQN52" s="89"/>
      <c r="HQO52" s="89"/>
      <c r="HQP52" s="89"/>
      <c r="HQQ52" s="89"/>
      <c r="HQR52" s="89"/>
      <c r="HQS52" s="89"/>
      <c r="HQT52" s="89"/>
      <c r="HQU52" s="89"/>
      <c r="HQV52" s="89"/>
      <c r="HQW52" s="89"/>
      <c r="HQX52" s="89"/>
      <c r="HQY52" s="89"/>
      <c r="HQZ52" s="89"/>
      <c r="HRA52" s="89"/>
      <c r="HRB52" s="89"/>
      <c r="HRC52" s="89"/>
      <c r="HRD52" s="89"/>
      <c r="HRE52" s="89"/>
      <c r="HRF52" s="89"/>
      <c r="HRG52" s="89"/>
      <c r="HRH52" s="89"/>
      <c r="HRI52" s="89"/>
      <c r="HRJ52" s="89"/>
      <c r="HRK52" s="89"/>
      <c r="HRL52" s="89"/>
      <c r="HRM52" s="89"/>
      <c r="HRN52" s="89"/>
      <c r="HRO52" s="89"/>
      <c r="HRP52" s="89"/>
      <c r="HRQ52" s="89"/>
      <c r="HRR52" s="89"/>
      <c r="HRS52" s="89"/>
      <c r="HRT52" s="89"/>
      <c r="HRU52" s="89"/>
      <c r="HRV52" s="89"/>
      <c r="HRW52" s="89"/>
      <c r="HRX52" s="89"/>
      <c r="HRY52" s="89"/>
      <c r="HRZ52" s="89"/>
      <c r="HSA52" s="89"/>
      <c r="HSB52" s="89"/>
      <c r="HSC52" s="89"/>
      <c r="HSD52" s="89"/>
      <c r="HSE52" s="89"/>
      <c r="HSF52" s="89"/>
      <c r="HSG52" s="89"/>
      <c r="HSH52" s="89"/>
      <c r="HSI52" s="89"/>
      <c r="HSJ52" s="89"/>
      <c r="HSK52" s="89"/>
      <c r="HSL52" s="89"/>
      <c r="HSM52" s="89"/>
      <c r="HSN52" s="89"/>
      <c r="HSO52" s="89"/>
      <c r="HSP52" s="89"/>
      <c r="HSQ52" s="89"/>
      <c r="HSR52" s="89"/>
      <c r="HSS52" s="89"/>
      <c r="HST52" s="89"/>
      <c r="HSU52" s="89"/>
      <c r="HSV52" s="89"/>
      <c r="HSW52" s="89"/>
      <c r="HSX52" s="89"/>
      <c r="HSY52" s="89"/>
      <c r="HSZ52" s="89"/>
      <c r="HTA52" s="89"/>
      <c r="HTB52" s="89"/>
      <c r="HTC52" s="89"/>
      <c r="HTD52" s="89"/>
      <c r="HTE52" s="89"/>
      <c r="HTF52" s="89"/>
      <c r="HTG52" s="89"/>
      <c r="HTH52" s="89"/>
      <c r="HTI52" s="89"/>
      <c r="HTJ52" s="89"/>
      <c r="HTK52" s="89"/>
      <c r="HTL52" s="89"/>
      <c r="HTM52" s="89"/>
      <c r="HTN52" s="89"/>
      <c r="HTO52" s="89"/>
      <c r="HTP52" s="89"/>
      <c r="HTQ52" s="89"/>
      <c r="HTR52" s="89"/>
      <c r="HTS52" s="89"/>
      <c r="HTT52" s="89"/>
      <c r="HTU52" s="89"/>
      <c r="HTV52" s="89"/>
      <c r="HTW52" s="89"/>
      <c r="HTX52" s="89"/>
      <c r="HTY52" s="89"/>
      <c r="HTZ52" s="89"/>
      <c r="HUA52" s="89"/>
      <c r="HUB52" s="89"/>
      <c r="HUC52" s="89"/>
      <c r="HUD52" s="89"/>
      <c r="HUE52" s="89"/>
      <c r="HUF52" s="89"/>
      <c r="HUG52" s="89"/>
      <c r="HUH52" s="89"/>
      <c r="HUI52" s="89"/>
      <c r="HUJ52" s="89"/>
      <c r="HUK52" s="89"/>
      <c r="HUL52" s="89"/>
      <c r="HUM52" s="89"/>
      <c r="HUN52" s="89"/>
      <c r="HUO52" s="89"/>
      <c r="HUP52" s="89"/>
      <c r="HUQ52" s="89"/>
      <c r="HUR52" s="89"/>
      <c r="HUS52" s="89"/>
      <c r="HUT52" s="89"/>
      <c r="HUU52" s="89"/>
      <c r="HUV52" s="89"/>
      <c r="HUW52" s="89"/>
      <c r="HUX52" s="89"/>
      <c r="HUY52" s="89"/>
      <c r="HUZ52" s="89"/>
      <c r="HVA52" s="89"/>
      <c r="HVB52" s="89"/>
      <c r="HVC52" s="89"/>
      <c r="HVD52" s="89"/>
      <c r="HVE52" s="89"/>
      <c r="HVF52" s="89"/>
      <c r="HVG52" s="89"/>
      <c r="HVH52" s="89"/>
      <c r="HVI52" s="89"/>
      <c r="HVJ52" s="89"/>
      <c r="HVK52" s="89"/>
      <c r="HVL52" s="89"/>
      <c r="HVM52" s="89"/>
      <c r="HVN52" s="89"/>
      <c r="HVO52" s="89"/>
      <c r="HVP52" s="89"/>
      <c r="HVQ52" s="89"/>
      <c r="HVR52" s="89"/>
      <c r="HVS52" s="89"/>
      <c r="HVT52" s="89"/>
      <c r="HVU52" s="89"/>
      <c r="HVV52" s="89"/>
      <c r="HVW52" s="89"/>
      <c r="HVX52" s="89"/>
      <c r="HVY52" s="89"/>
      <c r="HVZ52" s="89"/>
      <c r="HWA52" s="89"/>
      <c r="HWB52" s="89"/>
      <c r="HWC52" s="89"/>
      <c r="HWD52" s="89"/>
      <c r="HWE52" s="89"/>
      <c r="HWF52" s="89"/>
      <c r="HWG52" s="89"/>
      <c r="HWH52" s="89"/>
      <c r="HWI52" s="89"/>
      <c r="HWJ52" s="89"/>
      <c r="HWK52" s="89"/>
      <c r="HWL52" s="89"/>
      <c r="HWM52" s="89"/>
      <c r="HWN52" s="89"/>
      <c r="HWO52" s="89"/>
      <c r="HWP52" s="89"/>
      <c r="HWQ52" s="89"/>
      <c r="HWR52" s="89"/>
      <c r="HWS52" s="89"/>
      <c r="HWT52" s="89"/>
      <c r="HWU52" s="89"/>
      <c r="HWV52" s="89"/>
      <c r="HWW52" s="89"/>
      <c r="HWX52" s="89"/>
      <c r="HWY52" s="89"/>
      <c r="HWZ52" s="89"/>
      <c r="HXA52" s="89"/>
      <c r="HXB52" s="89"/>
      <c r="HXC52" s="89"/>
      <c r="HXD52" s="89"/>
      <c r="HXE52" s="89"/>
      <c r="HXF52" s="89"/>
      <c r="HXG52" s="89"/>
      <c r="HXH52" s="89"/>
      <c r="HXI52" s="89"/>
      <c r="HXJ52" s="89"/>
      <c r="HXK52" s="89"/>
      <c r="HXL52" s="89"/>
      <c r="HXM52" s="89"/>
      <c r="HXN52" s="89"/>
      <c r="HXO52" s="89"/>
      <c r="HXP52" s="89"/>
      <c r="HXQ52" s="89"/>
      <c r="HXR52" s="89"/>
      <c r="HXS52" s="89"/>
      <c r="HXT52" s="89"/>
      <c r="HXU52" s="89"/>
      <c r="HXV52" s="89"/>
      <c r="HXW52" s="89"/>
      <c r="HXX52" s="89"/>
      <c r="HXY52" s="89"/>
      <c r="HXZ52" s="89"/>
      <c r="HYA52" s="89"/>
      <c r="HYB52" s="89"/>
      <c r="HYC52" s="89"/>
      <c r="HYD52" s="89"/>
      <c r="HYE52" s="89"/>
      <c r="HYF52" s="89"/>
      <c r="HYG52" s="89"/>
      <c r="HYH52" s="89"/>
      <c r="HYI52" s="89"/>
      <c r="HYJ52" s="89"/>
      <c r="HYK52" s="89"/>
      <c r="HYL52" s="89"/>
      <c r="HYM52" s="89"/>
      <c r="HYN52" s="89"/>
      <c r="HYO52" s="89"/>
      <c r="HYP52" s="89"/>
      <c r="HYQ52" s="89"/>
      <c r="HYR52" s="89"/>
      <c r="HYS52" s="89"/>
      <c r="HYT52" s="89"/>
      <c r="HYU52" s="89"/>
      <c r="HYV52" s="89"/>
      <c r="HYW52" s="89"/>
      <c r="HYX52" s="89"/>
      <c r="HYY52" s="89"/>
      <c r="HYZ52" s="89"/>
      <c r="HZA52" s="89"/>
      <c r="HZB52" s="89"/>
      <c r="HZC52" s="89"/>
      <c r="HZD52" s="89"/>
      <c r="HZE52" s="89"/>
      <c r="HZF52" s="89"/>
      <c r="HZG52" s="89"/>
      <c r="HZH52" s="89"/>
      <c r="HZI52" s="89"/>
      <c r="HZJ52" s="89"/>
      <c r="HZK52" s="89"/>
      <c r="HZL52" s="89"/>
      <c r="HZM52" s="89"/>
      <c r="HZN52" s="89"/>
      <c r="HZO52" s="89"/>
      <c r="HZP52" s="89"/>
      <c r="HZQ52" s="89"/>
      <c r="HZR52" s="89"/>
      <c r="HZS52" s="89"/>
      <c r="HZT52" s="89"/>
      <c r="HZU52" s="89"/>
      <c r="HZV52" s="89"/>
      <c r="HZW52" s="89"/>
      <c r="HZX52" s="89"/>
      <c r="HZY52" s="89"/>
      <c r="HZZ52" s="89"/>
      <c r="IAA52" s="89"/>
      <c r="IAB52" s="89"/>
      <c r="IAC52" s="89"/>
      <c r="IAD52" s="89"/>
      <c r="IAE52" s="89"/>
      <c r="IAF52" s="89"/>
      <c r="IAG52" s="89"/>
      <c r="IAH52" s="89"/>
      <c r="IAI52" s="89"/>
      <c r="IAJ52" s="89"/>
      <c r="IAK52" s="89"/>
      <c r="IAL52" s="89"/>
      <c r="IAM52" s="89"/>
      <c r="IAN52" s="89"/>
      <c r="IAO52" s="89"/>
      <c r="IAP52" s="89"/>
      <c r="IAQ52" s="89"/>
      <c r="IAR52" s="89"/>
      <c r="IAS52" s="89"/>
      <c r="IAT52" s="89"/>
      <c r="IAU52" s="89"/>
      <c r="IAV52" s="89"/>
      <c r="IAW52" s="89"/>
      <c r="IAX52" s="89"/>
      <c r="IAY52" s="89"/>
      <c r="IAZ52" s="89"/>
      <c r="IBA52" s="89"/>
      <c r="IBB52" s="89"/>
      <c r="IBC52" s="89"/>
      <c r="IBD52" s="89"/>
      <c r="IBE52" s="89"/>
      <c r="IBF52" s="89"/>
      <c r="IBG52" s="89"/>
      <c r="IBH52" s="89"/>
      <c r="IBI52" s="89"/>
      <c r="IBJ52" s="89"/>
      <c r="IBK52" s="89"/>
      <c r="IBL52" s="89"/>
      <c r="IBM52" s="89"/>
      <c r="IBN52" s="89"/>
      <c r="IBO52" s="89"/>
      <c r="IBP52" s="89"/>
      <c r="IBQ52" s="89"/>
      <c r="IBR52" s="89"/>
      <c r="IBS52" s="89"/>
      <c r="IBT52" s="89"/>
      <c r="IBU52" s="89"/>
      <c r="IBV52" s="89"/>
      <c r="IBW52" s="89"/>
      <c r="IBX52" s="89"/>
      <c r="IBY52" s="89"/>
      <c r="IBZ52" s="89"/>
      <c r="ICA52" s="89"/>
      <c r="ICB52" s="89"/>
      <c r="ICC52" s="89"/>
      <c r="ICD52" s="89"/>
      <c r="ICE52" s="89"/>
      <c r="ICF52" s="89"/>
      <c r="ICG52" s="89"/>
      <c r="ICH52" s="89"/>
      <c r="ICI52" s="89"/>
      <c r="ICJ52" s="89"/>
      <c r="ICK52" s="89"/>
      <c r="ICL52" s="89"/>
      <c r="ICM52" s="89"/>
      <c r="ICN52" s="89"/>
      <c r="ICO52" s="89"/>
      <c r="ICP52" s="89"/>
      <c r="ICQ52" s="89"/>
      <c r="ICR52" s="89"/>
      <c r="ICS52" s="89"/>
      <c r="ICT52" s="89"/>
      <c r="ICU52" s="89"/>
      <c r="ICV52" s="89"/>
      <c r="ICW52" s="89"/>
      <c r="ICX52" s="89"/>
      <c r="ICY52" s="89"/>
      <c r="ICZ52" s="89"/>
      <c r="IDA52" s="89"/>
      <c r="IDB52" s="89"/>
      <c r="IDC52" s="89"/>
      <c r="IDD52" s="89"/>
      <c r="IDE52" s="89"/>
      <c r="IDF52" s="89"/>
      <c r="IDG52" s="89"/>
      <c r="IDH52" s="89"/>
      <c r="IDI52" s="89"/>
      <c r="IDJ52" s="89"/>
      <c r="IDK52" s="89"/>
      <c r="IDL52" s="89"/>
      <c r="IDM52" s="89"/>
      <c r="IDN52" s="89"/>
      <c r="IDO52" s="89"/>
      <c r="IDP52" s="89"/>
      <c r="IDQ52" s="89"/>
      <c r="IDR52" s="89"/>
      <c r="IDS52" s="89"/>
      <c r="IDT52" s="89"/>
      <c r="IDU52" s="89"/>
      <c r="IDV52" s="89"/>
      <c r="IDW52" s="89"/>
      <c r="IDX52" s="89"/>
      <c r="IDY52" s="89"/>
      <c r="IDZ52" s="89"/>
      <c r="IEA52" s="89"/>
      <c r="IEB52" s="89"/>
      <c r="IEC52" s="89"/>
      <c r="IED52" s="89"/>
      <c r="IEE52" s="89"/>
      <c r="IEF52" s="89"/>
      <c r="IEG52" s="89"/>
      <c r="IEH52" s="89"/>
      <c r="IEI52" s="89"/>
      <c r="IEJ52" s="89"/>
      <c r="IEK52" s="89"/>
      <c r="IEL52" s="89"/>
      <c r="IEM52" s="89"/>
      <c r="IEN52" s="89"/>
      <c r="IEO52" s="89"/>
      <c r="IEP52" s="89"/>
      <c r="IEQ52" s="89"/>
      <c r="IER52" s="89"/>
      <c r="IES52" s="89"/>
      <c r="IET52" s="89"/>
      <c r="IEU52" s="89"/>
      <c r="IEV52" s="89"/>
      <c r="IEW52" s="89"/>
      <c r="IEX52" s="89"/>
      <c r="IEY52" s="89"/>
      <c r="IEZ52" s="89"/>
      <c r="IFA52" s="89"/>
      <c r="IFB52" s="89"/>
      <c r="IFC52" s="89"/>
      <c r="IFD52" s="89"/>
      <c r="IFE52" s="89"/>
      <c r="IFF52" s="89"/>
      <c r="IFG52" s="89"/>
      <c r="IFH52" s="89"/>
      <c r="IFI52" s="89"/>
      <c r="IFJ52" s="89"/>
      <c r="IFK52" s="89"/>
      <c r="IFL52" s="89"/>
      <c r="IFM52" s="89"/>
      <c r="IFN52" s="89"/>
      <c r="IFO52" s="89"/>
      <c r="IFP52" s="89"/>
      <c r="IFQ52" s="89"/>
      <c r="IFR52" s="89"/>
      <c r="IFS52" s="89"/>
      <c r="IFT52" s="89"/>
      <c r="IFU52" s="89"/>
      <c r="IFV52" s="89"/>
      <c r="IFW52" s="89"/>
      <c r="IFX52" s="89"/>
      <c r="IFY52" s="89"/>
      <c r="IFZ52" s="89"/>
      <c r="IGA52" s="89"/>
      <c r="IGB52" s="89"/>
      <c r="IGC52" s="89"/>
      <c r="IGD52" s="89"/>
      <c r="IGE52" s="89"/>
      <c r="IGF52" s="89"/>
      <c r="IGG52" s="89"/>
      <c r="IGH52" s="89"/>
      <c r="IGI52" s="89"/>
      <c r="IGJ52" s="89"/>
      <c r="IGK52" s="89"/>
      <c r="IGL52" s="89"/>
      <c r="IGM52" s="89"/>
      <c r="IGN52" s="89"/>
      <c r="IGO52" s="89"/>
      <c r="IGP52" s="89"/>
      <c r="IGQ52" s="89"/>
      <c r="IGR52" s="89"/>
      <c r="IGS52" s="89"/>
      <c r="IGT52" s="89"/>
      <c r="IGU52" s="89"/>
      <c r="IGV52" s="89"/>
      <c r="IGW52" s="89"/>
      <c r="IGX52" s="89"/>
      <c r="IGY52" s="89"/>
      <c r="IGZ52" s="89"/>
      <c r="IHA52" s="89"/>
      <c r="IHB52" s="89"/>
      <c r="IHC52" s="89"/>
      <c r="IHD52" s="89"/>
      <c r="IHE52" s="89"/>
      <c r="IHF52" s="89"/>
      <c r="IHG52" s="89"/>
      <c r="IHH52" s="89"/>
      <c r="IHI52" s="89"/>
      <c r="IHJ52" s="89"/>
      <c r="IHK52" s="89"/>
      <c r="IHL52" s="89"/>
      <c r="IHM52" s="89"/>
      <c r="IHN52" s="89"/>
      <c r="IHO52" s="89"/>
      <c r="IHP52" s="89"/>
      <c r="IHQ52" s="89"/>
      <c r="IHR52" s="89"/>
      <c r="IHS52" s="89"/>
      <c r="IHT52" s="89"/>
      <c r="IHU52" s="89"/>
      <c r="IHV52" s="89"/>
      <c r="IHW52" s="89"/>
      <c r="IHX52" s="89"/>
      <c r="IHY52" s="89"/>
      <c r="IHZ52" s="89"/>
      <c r="IIA52" s="89"/>
      <c r="IIB52" s="89"/>
      <c r="IIC52" s="89"/>
      <c r="IID52" s="89"/>
      <c r="IIE52" s="89"/>
      <c r="IIF52" s="89"/>
      <c r="IIG52" s="89"/>
      <c r="IIH52" s="89"/>
      <c r="III52" s="89"/>
      <c r="IIJ52" s="89"/>
      <c r="IIK52" s="89"/>
      <c r="IIL52" s="89"/>
      <c r="IIM52" s="89"/>
      <c r="IIN52" s="89"/>
      <c r="IIO52" s="89"/>
      <c r="IIP52" s="89"/>
      <c r="IIQ52" s="89"/>
      <c r="IIR52" s="89"/>
      <c r="IIS52" s="89"/>
      <c r="IIT52" s="89"/>
      <c r="IIU52" s="89"/>
      <c r="IIV52" s="89"/>
      <c r="IIW52" s="89"/>
      <c r="IIX52" s="89"/>
      <c r="IIY52" s="89"/>
      <c r="IIZ52" s="89"/>
      <c r="IJA52" s="89"/>
      <c r="IJB52" s="89"/>
      <c r="IJC52" s="89"/>
      <c r="IJD52" s="89"/>
      <c r="IJE52" s="89"/>
      <c r="IJF52" s="89"/>
      <c r="IJG52" s="89"/>
      <c r="IJH52" s="89"/>
      <c r="IJI52" s="89"/>
      <c r="IJJ52" s="89"/>
      <c r="IJK52" s="89"/>
      <c r="IJL52" s="89"/>
      <c r="IJM52" s="89"/>
      <c r="IJN52" s="89"/>
      <c r="IJO52" s="89"/>
      <c r="IJP52" s="89"/>
      <c r="IJQ52" s="89"/>
      <c r="IJR52" s="89"/>
      <c r="IJS52" s="89"/>
      <c r="IJT52" s="89"/>
      <c r="IJU52" s="89"/>
      <c r="IJV52" s="89"/>
      <c r="IJW52" s="89"/>
      <c r="IJX52" s="89"/>
      <c r="IJY52" s="89"/>
      <c r="IJZ52" s="89"/>
      <c r="IKA52" s="89"/>
      <c r="IKB52" s="89"/>
      <c r="IKC52" s="89"/>
      <c r="IKD52" s="89"/>
      <c r="IKE52" s="89"/>
      <c r="IKF52" s="89"/>
      <c r="IKG52" s="89"/>
      <c r="IKH52" s="89"/>
      <c r="IKI52" s="89"/>
      <c r="IKJ52" s="89"/>
      <c r="IKK52" s="89"/>
      <c r="IKL52" s="89"/>
      <c r="IKM52" s="89"/>
      <c r="IKN52" s="89"/>
      <c r="IKO52" s="89"/>
      <c r="IKP52" s="89"/>
      <c r="IKQ52" s="89"/>
      <c r="IKR52" s="89"/>
      <c r="IKS52" s="89"/>
      <c r="IKT52" s="89"/>
      <c r="IKU52" s="89"/>
      <c r="IKV52" s="89"/>
      <c r="IKW52" s="89"/>
      <c r="IKX52" s="89"/>
      <c r="IKY52" s="89"/>
      <c r="IKZ52" s="89"/>
      <c r="ILA52" s="89"/>
      <c r="ILB52" s="89"/>
      <c r="ILC52" s="89"/>
      <c r="ILD52" s="89"/>
      <c r="ILE52" s="89"/>
      <c r="ILF52" s="89"/>
      <c r="ILG52" s="89"/>
      <c r="ILH52" s="89"/>
      <c r="ILI52" s="89"/>
      <c r="ILJ52" s="89"/>
      <c r="ILK52" s="89"/>
      <c r="ILL52" s="89"/>
      <c r="ILM52" s="89"/>
      <c r="ILN52" s="89"/>
      <c r="ILO52" s="89"/>
      <c r="ILP52" s="89"/>
      <c r="ILQ52" s="89"/>
      <c r="ILR52" s="89"/>
      <c r="ILS52" s="89"/>
      <c r="ILT52" s="89"/>
      <c r="ILU52" s="89"/>
      <c r="ILV52" s="89"/>
      <c r="ILW52" s="89"/>
      <c r="ILX52" s="89"/>
      <c r="ILY52" s="89"/>
      <c r="ILZ52" s="89"/>
      <c r="IMA52" s="89"/>
      <c r="IMB52" s="89"/>
      <c r="IMC52" s="89"/>
      <c r="IMD52" s="89"/>
      <c r="IME52" s="89"/>
      <c r="IMF52" s="89"/>
      <c r="IMG52" s="89"/>
      <c r="IMH52" s="89"/>
      <c r="IMI52" s="89"/>
      <c r="IMJ52" s="89"/>
      <c r="IMK52" s="89"/>
      <c r="IML52" s="89"/>
      <c r="IMM52" s="89"/>
      <c r="IMN52" s="89"/>
      <c r="IMO52" s="89"/>
      <c r="IMP52" s="89"/>
      <c r="IMQ52" s="89"/>
      <c r="IMR52" s="89"/>
      <c r="IMS52" s="89"/>
      <c r="IMT52" s="89"/>
      <c r="IMU52" s="89"/>
      <c r="IMV52" s="89"/>
      <c r="IMW52" s="89"/>
      <c r="IMX52" s="89"/>
      <c r="IMY52" s="89"/>
      <c r="IMZ52" s="89"/>
      <c r="INA52" s="89"/>
      <c r="INB52" s="89"/>
      <c r="INC52" s="89"/>
      <c r="IND52" s="89"/>
      <c r="INE52" s="89"/>
      <c r="INF52" s="89"/>
      <c r="ING52" s="89"/>
      <c r="INH52" s="89"/>
      <c r="INI52" s="89"/>
      <c r="INJ52" s="89"/>
      <c r="INK52" s="89"/>
      <c r="INL52" s="89"/>
      <c r="INM52" s="89"/>
      <c r="INN52" s="89"/>
      <c r="INO52" s="89"/>
      <c r="INP52" s="89"/>
      <c r="INQ52" s="89"/>
      <c r="INR52" s="89"/>
      <c r="INS52" s="89"/>
      <c r="INT52" s="89"/>
      <c r="INU52" s="89"/>
      <c r="INV52" s="89"/>
      <c r="INW52" s="89"/>
      <c r="INX52" s="89"/>
      <c r="INY52" s="89"/>
      <c r="INZ52" s="89"/>
      <c r="IOA52" s="89"/>
      <c r="IOB52" s="89"/>
      <c r="IOC52" s="89"/>
      <c r="IOD52" s="89"/>
      <c r="IOE52" s="89"/>
      <c r="IOF52" s="89"/>
      <c r="IOG52" s="89"/>
      <c r="IOH52" s="89"/>
      <c r="IOI52" s="89"/>
      <c r="IOJ52" s="89"/>
      <c r="IOK52" s="89"/>
      <c r="IOL52" s="89"/>
      <c r="IOM52" s="89"/>
      <c r="ION52" s="89"/>
      <c r="IOO52" s="89"/>
      <c r="IOP52" s="89"/>
      <c r="IOQ52" s="89"/>
      <c r="IOR52" s="89"/>
      <c r="IOS52" s="89"/>
      <c r="IOT52" s="89"/>
      <c r="IOU52" s="89"/>
      <c r="IOV52" s="89"/>
      <c r="IOW52" s="89"/>
      <c r="IOX52" s="89"/>
      <c r="IOY52" s="89"/>
      <c r="IOZ52" s="89"/>
      <c r="IPA52" s="89"/>
      <c r="IPB52" s="89"/>
      <c r="IPC52" s="89"/>
      <c r="IPD52" s="89"/>
      <c r="IPE52" s="89"/>
      <c r="IPF52" s="89"/>
      <c r="IPG52" s="89"/>
      <c r="IPH52" s="89"/>
      <c r="IPI52" s="89"/>
      <c r="IPJ52" s="89"/>
      <c r="IPK52" s="89"/>
      <c r="IPL52" s="89"/>
      <c r="IPM52" s="89"/>
      <c r="IPN52" s="89"/>
      <c r="IPO52" s="89"/>
      <c r="IPP52" s="89"/>
      <c r="IPQ52" s="89"/>
      <c r="IPR52" s="89"/>
      <c r="IPS52" s="89"/>
      <c r="IPT52" s="89"/>
      <c r="IPU52" s="89"/>
      <c r="IPV52" s="89"/>
      <c r="IPW52" s="89"/>
      <c r="IPX52" s="89"/>
      <c r="IPY52" s="89"/>
      <c r="IPZ52" s="89"/>
      <c r="IQA52" s="89"/>
      <c r="IQB52" s="89"/>
      <c r="IQC52" s="89"/>
      <c r="IQD52" s="89"/>
      <c r="IQE52" s="89"/>
      <c r="IQF52" s="89"/>
      <c r="IQG52" s="89"/>
      <c r="IQH52" s="89"/>
      <c r="IQI52" s="89"/>
      <c r="IQJ52" s="89"/>
      <c r="IQK52" s="89"/>
      <c r="IQL52" s="89"/>
      <c r="IQM52" s="89"/>
      <c r="IQN52" s="89"/>
      <c r="IQO52" s="89"/>
      <c r="IQP52" s="89"/>
      <c r="IQQ52" s="89"/>
      <c r="IQR52" s="89"/>
      <c r="IQS52" s="89"/>
      <c r="IQT52" s="89"/>
      <c r="IQU52" s="89"/>
      <c r="IQV52" s="89"/>
      <c r="IQW52" s="89"/>
      <c r="IQX52" s="89"/>
      <c r="IQY52" s="89"/>
      <c r="IQZ52" s="89"/>
      <c r="IRA52" s="89"/>
      <c r="IRB52" s="89"/>
      <c r="IRC52" s="89"/>
      <c r="IRD52" s="89"/>
      <c r="IRE52" s="89"/>
      <c r="IRF52" s="89"/>
      <c r="IRG52" s="89"/>
      <c r="IRH52" s="89"/>
      <c r="IRI52" s="89"/>
      <c r="IRJ52" s="89"/>
      <c r="IRK52" s="89"/>
      <c r="IRL52" s="89"/>
      <c r="IRM52" s="89"/>
      <c r="IRN52" s="89"/>
      <c r="IRO52" s="89"/>
      <c r="IRP52" s="89"/>
      <c r="IRQ52" s="89"/>
      <c r="IRR52" s="89"/>
      <c r="IRS52" s="89"/>
      <c r="IRT52" s="89"/>
      <c r="IRU52" s="89"/>
      <c r="IRV52" s="89"/>
      <c r="IRW52" s="89"/>
      <c r="IRX52" s="89"/>
      <c r="IRY52" s="89"/>
      <c r="IRZ52" s="89"/>
      <c r="ISA52" s="89"/>
      <c r="ISB52" s="89"/>
      <c r="ISC52" s="89"/>
      <c r="ISD52" s="89"/>
      <c r="ISE52" s="89"/>
      <c r="ISF52" s="89"/>
      <c r="ISG52" s="89"/>
      <c r="ISH52" s="89"/>
      <c r="ISI52" s="89"/>
      <c r="ISJ52" s="89"/>
      <c r="ISK52" s="89"/>
      <c r="ISL52" s="89"/>
      <c r="ISM52" s="89"/>
      <c r="ISN52" s="89"/>
      <c r="ISO52" s="89"/>
      <c r="ISP52" s="89"/>
      <c r="ISQ52" s="89"/>
      <c r="ISR52" s="89"/>
      <c r="ISS52" s="89"/>
      <c r="IST52" s="89"/>
      <c r="ISU52" s="89"/>
      <c r="ISV52" s="89"/>
      <c r="ISW52" s="89"/>
      <c r="ISX52" s="89"/>
      <c r="ISY52" s="89"/>
      <c r="ISZ52" s="89"/>
      <c r="ITA52" s="89"/>
      <c r="ITB52" s="89"/>
      <c r="ITC52" s="89"/>
      <c r="ITD52" s="89"/>
      <c r="ITE52" s="89"/>
      <c r="ITF52" s="89"/>
      <c r="ITG52" s="89"/>
      <c r="ITH52" s="89"/>
      <c r="ITI52" s="89"/>
      <c r="ITJ52" s="89"/>
      <c r="ITK52" s="89"/>
      <c r="ITL52" s="89"/>
      <c r="ITM52" s="89"/>
      <c r="ITN52" s="89"/>
      <c r="ITO52" s="89"/>
      <c r="ITP52" s="89"/>
      <c r="ITQ52" s="89"/>
      <c r="ITR52" s="89"/>
      <c r="ITS52" s="89"/>
      <c r="ITT52" s="89"/>
      <c r="ITU52" s="89"/>
      <c r="ITV52" s="89"/>
      <c r="ITW52" s="89"/>
      <c r="ITX52" s="89"/>
      <c r="ITY52" s="89"/>
      <c r="ITZ52" s="89"/>
      <c r="IUA52" s="89"/>
      <c r="IUB52" s="89"/>
      <c r="IUC52" s="89"/>
      <c r="IUD52" s="89"/>
      <c r="IUE52" s="89"/>
      <c r="IUF52" s="89"/>
      <c r="IUG52" s="89"/>
      <c r="IUH52" s="89"/>
      <c r="IUI52" s="89"/>
      <c r="IUJ52" s="89"/>
      <c r="IUK52" s="89"/>
      <c r="IUL52" s="89"/>
      <c r="IUM52" s="89"/>
      <c r="IUN52" s="89"/>
      <c r="IUO52" s="89"/>
      <c r="IUP52" s="89"/>
      <c r="IUQ52" s="89"/>
      <c r="IUR52" s="89"/>
      <c r="IUS52" s="89"/>
      <c r="IUT52" s="89"/>
      <c r="IUU52" s="89"/>
      <c r="IUV52" s="89"/>
      <c r="IUW52" s="89"/>
      <c r="IUX52" s="89"/>
      <c r="IUY52" s="89"/>
      <c r="IUZ52" s="89"/>
      <c r="IVA52" s="89"/>
      <c r="IVB52" s="89"/>
      <c r="IVC52" s="89"/>
      <c r="IVD52" s="89"/>
      <c r="IVE52" s="89"/>
      <c r="IVF52" s="89"/>
      <c r="IVG52" s="89"/>
      <c r="IVH52" s="89"/>
      <c r="IVI52" s="89"/>
      <c r="IVJ52" s="89"/>
      <c r="IVK52" s="89"/>
      <c r="IVL52" s="89"/>
      <c r="IVM52" s="89"/>
      <c r="IVN52" s="89"/>
      <c r="IVO52" s="89"/>
      <c r="IVP52" s="89"/>
      <c r="IVQ52" s="89"/>
      <c r="IVR52" s="89"/>
      <c r="IVS52" s="89"/>
      <c r="IVT52" s="89"/>
      <c r="IVU52" s="89"/>
      <c r="IVV52" s="89"/>
      <c r="IVW52" s="89"/>
      <c r="IVX52" s="89"/>
      <c r="IVY52" s="89"/>
      <c r="IVZ52" s="89"/>
      <c r="IWA52" s="89"/>
      <c r="IWB52" s="89"/>
      <c r="IWC52" s="89"/>
      <c r="IWD52" s="89"/>
      <c r="IWE52" s="89"/>
      <c r="IWF52" s="89"/>
      <c r="IWG52" s="89"/>
      <c r="IWH52" s="89"/>
      <c r="IWI52" s="89"/>
      <c r="IWJ52" s="89"/>
      <c r="IWK52" s="89"/>
      <c r="IWL52" s="89"/>
      <c r="IWM52" s="89"/>
      <c r="IWN52" s="89"/>
      <c r="IWO52" s="89"/>
      <c r="IWP52" s="89"/>
      <c r="IWQ52" s="89"/>
      <c r="IWR52" s="89"/>
      <c r="IWS52" s="89"/>
      <c r="IWT52" s="89"/>
      <c r="IWU52" s="89"/>
      <c r="IWV52" s="89"/>
      <c r="IWW52" s="89"/>
      <c r="IWX52" s="89"/>
      <c r="IWY52" s="89"/>
      <c r="IWZ52" s="89"/>
      <c r="IXA52" s="89"/>
      <c r="IXB52" s="89"/>
      <c r="IXC52" s="89"/>
      <c r="IXD52" s="89"/>
      <c r="IXE52" s="89"/>
      <c r="IXF52" s="89"/>
      <c r="IXG52" s="89"/>
      <c r="IXH52" s="89"/>
      <c r="IXI52" s="89"/>
      <c r="IXJ52" s="89"/>
      <c r="IXK52" s="89"/>
      <c r="IXL52" s="89"/>
      <c r="IXM52" s="89"/>
      <c r="IXN52" s="89"/>
      <c r="IXO52" s="89"/>
      <c r="IXP52" s="89"/>
      <c r="IXQ52" s="89"/>
      <c r="IXR52" s="89"/>
      <c r="IXS52" s="89"/>
      <c r="IXT52" s="89"/>
      <c r="IXU52" s="89"/>
      <c r="IXV52" s="89"/>
      <c r="IXW52" s="89"/>
      <c r="IXX52" s="89"/>
      <c r="IXY52" s="89"/>
      <c r="IXZ52" s="89"/>
      <c r="IYA52" s="89"/>
      <c r="IYB52" s="89"/>
      <c r="IYC52" s="89"/>
      <c r="IYD52" s="89"/>
      <c r="IYE52" s="89"/>
      <c r="IYF52" s="89"/>
      <c r="IYG52" s="89"/>
      <c r="IYH52" s="89"/>
      <c r="IYI52" s="89"/>
      <c r="IYJ52" s="89"/>
      <c r="IYK52" s="89"/>
      <c r="IYL52" s="89"/>
      <c r="IYM52" s="89"/>
      <c r="IYN52" s="89"/>
      <c r="IYO52" s="89"/>
      <c r="IYP52" s="89"/>
      <c r="IYQ52" s="89"/>
      <c r="IYR52" s="89"/>
      <c r="IYS52" s="89"/>
      <c r="IYT52" s="89"/>
      <c r="IYU52" s="89"/>
      <c r="IYV52" s="89"/>
      <c r="IYW52" s="89"/>
      <c r="IYX52" s="89"/>
      <c r="IYY52" s="89"/>
      <c r="IYZ52" s="89"/>
      <c r="IZA52" s="89"/>
      <c r="IZB52" s="89"/>
      <c r="IZC52" s="89"/>
      <c r="IZD52" s="89"/>
      <c r="IZE52" s="89"/>
      <c r="IZF52" s="89"/>
      <c r="IZG52" s="89"/>
      <c r="IZH52" s="89"/>
      <c r="IZI52" s="89"/>
      <c r="IZJ52" s="89"/>
      <c r="IZK52" s="89"/>
      <c r="IZL52" s="89"/>
      <c r="IZM52" s="89"/>
      <c r="IZN52" s="89"/>
      <c r="IZO52" s="89"/>
      <c r="IZP52" s="89"/>
      <c r="IZQ52" s="89"/>
      <c r="IZR52" s="89"/>
      <c r="IZS52" s="89"/>
      <c r="IZT52" s="89"/>
      <c r="IZU52" s="89"/>
      <c r="IZV52" s="89"/>
      <c r="IZW52" s="89"/>
      <c r="IZX52" s="89"/>
      <c r="IZY52" s="89"/>
      <c r="IZZ52" s="89"/>
      <c r="JAA52" s="89"/>
      <c r="JAB52" s="89"/>
      <c r="JAC52" s="89"/>
      <c r="JAD52" s="89"/>
      <c r="JAE52" s="89"/>
      <c r="JAF52" s="89"/>
      <c r="JAG52" s="89"/>
      <c r="JAH52" s="89"/>
      <c r="JAI52" s="89"/>
      <c r="JAJ52" s="89"/>
      <c r="JAK52" s="89"/>
      <c r="JAL52" s="89"/>
      <c r="JAM52" s="89"/>
      <c r="JAN52" s="89"/>
      <c r="JAO52" s="89"/>
      <c r="JAP52" s="89"/>
      <c r="JAQ52" s="89"/>
      <c r="JAR52" s="89"/>
      <c r="JAS52" s="89"/>
      <c r="JAT52" s="89"/>
      <c r="JAU52" s="89"/>
      <c r="JAV52" s="89"/>
      <c r="JAW52" s="89"/>
      <c r="JAX52" s="89"/>
      <c r="JAY52" s="89"/>
      <c r="JAZ52" s="89"/>
      <c r="JBA52" s="89"/>
      <c r="JBB52" s="89"/>
      <c r="JBC52" s="89"/>
      <c r="JBD52" s="89"/>
      <c r="JBE52" s="89"/>
      <c r="JBF52" s="89"/>
      <c r="JBG52" s="89"/>
      <c r="JBH52" s="89"/>
      <c r="JBI52" s="89"/>
      <c r="JBJ52" s="89"/>
      <c r="JBK52" s="89"/>
      <c r="JBL52" s="89"/>
      <c r="JBM52" s="89"/>
      <c r="JBN52" s="89"/>
      <c r="JBO52" s="89"/>
      <c r="JBP52" s="89"/>
      <c r="JBQ52" s="89"/>
      <c r="JBR52" s="89"/>
      <c r="JBS52" s="89"/>
      <c r="JBT52" s="89"/>
      <c r="JBU52" s="89"/>
      <c r="JBV52" s="89"/>
      <c r="JBW52" s="89"/>
      <c r="JBX52" s="89"/>
      <c r="JBY52" s="89"/>
      <c r="JBZ52" s="89"/>
      <c r="JCA52" s="89"/>
      <c r="JCB52" s="89"/>
      <c r="JCC52" s="89"/>
      <c r="JCD52" s="89"/>
      <c r="JCE52" s="89"/>
      <c r="JCF52" s="89"/>
      <c r="JCG52" s="89"/>
      <c r="JCH52" s="89"/>
      <c r="JCI52" s="89"/>
      <c r="JCJ52" s="89"/>
      <c r="JCK52" s="89"/>
      <c r="JCL52" s="89"/>
      <c r="JCM52" s="89"/>
      <c r="JCN52" s="89"/>
      <c r="JCO52" s="89"/>
      <c r="JCP52" s="89"/>
      <c r="JCQ52" s="89"/>
      <c r="JCR52" s="89"/>
      <c r="JCS52" s="89"/>
      <c r="JCT52" s="89"/>
      <c r="JCU52" s="89"/>
      <c r="JCV52" s="89"/>
      <c r="JCW52" s="89"/>
      <c r="JCX52" s="89"/>
      <c r="JCY52" s="89"/>
      <c r="JCZ52" s="89"/>
      <c r="JDA52" s="89"/>
      <c r="JDB52" s="89"/>
      <c r="JDC52" s="89"/>
      <c r="JDD52" s="89"/>
      <c r="JDE52" s="89"/>
      <c r="JDF52" s="89"/>
      <c r="JDG52" s="89"/>
      <c r="JDH52" s="89"/>
      <c r="JDI52" s="89"/>
      <c r="JDJ52" s="89"/>
      <c r="JDK52" s="89"/>
      <c r="JDL52" s="89"/>
      <c r="JDM52" s="89"/>
      <c r="JDN52" s="89"/>
      <c r="JDO52" s="89"/>
      <c r="JDP52" s="89"/>
      <c r="JDQ52" s="89"/>
      <c r="JDR52" s="89"/>
      <c r="JDS52" s="89"/>
      <c r="JDT52" s="89"/>
      <c r="JDU52" s="89"/>
      <c r="JDV52" s="89"/>
      <c r="JDW52" s="89"/>
      <c r="JDX52" s="89"/>
      <c r="JDY52" s="89"/>
      <c r="JDZ52" s="89"/>
      <c r="JEA52" s="89"/>
      <c r="JEB52" s="89"/>
      <c r="JEC52" s="89"/>
      <c r="JED52" s="89"/>
      <c r="JEE52" s="89"/>
      <c r="JEF52" s="89"/>
      <c r="JEG52" s="89"/>
      <c r="JEH52" s="89"/>
      <c r="JEI52" s="89"/>
      <c r="JEJ52" s="89"/>
      <c r="JEK52" s="89"/>
      <c r="JEL52" s="89"/>
      <c r="JEM52" s="89"/>
      <c r="JEN52" s="89"/>
      <c r="JEO52" s="89"/>
      <c r="JEP52" s="89"/>
      <c r="JEQ52" s="89"/>
      <c r="JER52" s="89"/>
      <c r="JES52" s="89"/>
      <c r="JET52" s="89"/>
      <c r="JEU52" s="89"/>
      <c r="JEV52" s="89"/>
      <c r="JEW52" s="89"/>
      <c r="JEX52" s="89"/>
      <c r="JEY52" s="89"/>
      <c r="JEZ52" s="89"/>
      <c r="JFA52" s="89"/>
      <c r="JFB52" s="89"/>
      <c r="JFC52" s="89"/>
      <c r="JFD52" s="89"/>
      <c r="JFE52" s="89"/>
      <c r="JFF52" s="89"/>
      <c r="JFG52" s="89"/>
      <c r="JFH52" s="89"/>
      <c r="JFI52" s="89"/>
      <c r="JFJ52" s="89"/>
      <c r="JFK52" s="89"/>
      <c r="JFL52" s="89"/>
      <c r="JFM52" s="89"/>
      <c r="JFN52" s="89"/>
      <c r="JFO52" s="89"/>
      <c r="JFP52" s="89"/>
      <c r="JFQ52" s="89"/>
      <c r="JFR52" s="89"/>
      <c r="JFS52" s="89"/>
      <c r="JFT52" s="89"/>
      <c r="JFU52" s="89"/>
      <c r="JFV52" s="89"/>
      <c r="JFW52" s="89"/>
      <c r="JFX52" s="89"/>
      <c r="JFY52" s="89"/>
      <c r="JFZ52" s="89"/>
      <c r="JGA52" s="89"/>
      <c r="JGB52" s="89"/>
      <c r="JGC52" s="89"/>
      <c r="JGD52" s="89"/>
      <c r="JGE52" s="89"/>
      <c r="JGF52" s="89"/>
      <c r="JGG52" s="89"/>
      <c r="JGH52" s="89"/>
      <c r="JGI52" s="89"/>
      <c r="JGJ52" s="89"/>
      <c r="JGK52" s="89"/>
      <c r="JGL52" s="89"/>
      <c r="JGM52" s="89"/>
      <c r="JGN52" s="89"/>
      <c r="JGO52" s="89"/>
      <c r="JGP52" s="89"/>
      <c r="JGQ52" s="89"/>
      <c r="JGR52" s="89"/>
      <c r="JGS52" s="89"/>
      <c r="JGT52" s="89"/>
      <c r="JGU52" s="89"/>
      <c r="JGV52" s="89"/>
      <c r="JGW52" s="89"/>
      <c r="JGX52" s="89"/>
      <c r="JGY52" s="89"/>
      <c r="JGZ52" s="89"/>
      <c r="JHA52" s="89"/>
      <c r="JHB52" s="89"/>
      <c r="JHC52" s="89"/>
      <c r="JHD52" s="89"/>
      <c r="JHE52" s="89"/>
      <c r="JHF52" s="89"/>
      <c r="JHG52" s="89"/>
      <c r="JHH52" s="89"/>
      <c r="JHI52" s="89"/>
      <c r="JHJ52" s="89"/>
      <c r="JHK52" s="89"/>
      <c r="JHL52" s="89"/>
      <c r="JHM52" s="89"/>
      <c r="JHN52" s="89"/>
      <c r="JHO52" s="89"/>
      <c r="JHP52" s="89"/>
      <c r="JHQ52" s="89"/>
      <c r="JHR52" s="89"/>
      <c r="JHS52" s="89"/>
      <c r="JHT52" s="89"/>
      <c r="JHU52" s="89"/>
      <c r="JHV52" s="89"/>
      <c r="JHW52" s="89"/>
      <c r="JHX52" s="89"/>
      <c r="JHY52" s="89"/>
      <c r="JHZ52" s="89"/>
      <c r="JIA52" s="89"/>
      <c r="JIB52" s="89"/>
      <c r="JIC52" s="89"/>
      <c r="JID52" s="89"/>
      <c r="JIE52" s="89"/>
      <c r="JIF52" s="89"/>
      <c r="JIG52" s="89"/>
      <c r="JIH52" s="89"/>
      <c r="JII52" s="89"/>
      <c r="JIJ52" s="89"/>
      <c r="JIK52" s="89"/>
      <c r="JIL52" s="89"/>
      <c r="JIM52" s="89"/>
      <c r="JIN52" s="89"/>
      <c r="JIO52" s="89"/>
      <c r="JIP52" s="89"/>
      <c r="JIQ52" s="89"/>
      <c r="JIR52" s="89"/>
      <c r="JIS52" s="89"/>
      <c r="JIT52" s="89"/>
      <c r="JIU52" s="89"/>
      <c r="JIV52" s="89"/>
      <c r="JIW52" s="89"/>
      <c r="JIX52" s="89"/>
      <c r="JIY52" s="89"/>
      <c r="JIZ52" s="89"/>
      <c r="JJA52" s="89"/>
      <c r="JJB52" s="89"/>
      <c r="JJC52" s="89"/>
      <c r="JJD52" s="89"/>
      <c r="JJE52" s="89"/>
      <c r="JJF52" s="89"/>
      <c r="JJG52" s="89"/>
      <c r="JJH52" s="89"/>
      <c r="JJI52" s="89"/>
      <c r="JJJ52" s="89"/>
      <c r="JJK52" s="89"/>
      <c r="JJL52" s="89"/>
      <c r="JJM52" s="89"/>
      <c r="JJN52" s="89"/>
      <c r="JJO52" s="89"/>
      <c r="JJP52" s="89"/>
      <c r="JJQ52" s="89"/>
      <c r="JJR52" s="89"/>
      <c r="JJS52" s="89"/>
      <c r="JJT52" s="89"/>
      <c r="JJU52" s="89"/>
      <c r="JJV52" s="89"/>
      <c r="JJW52" s="89"/>
      <c r="JJX52" s="89"/>
      <c r="JJY52" s="89"/>
      <c r="JJZ52" s="89"/>
      <c r="JKA52" s="89"/>
      <c r="JKB52" s="89"/>
      <c r="JKC52" s="89"/>
      <c r="JKD52" s="89"/>
      <c r="JKE52" s="89"/>
      <c r="JKF52" s="89"/>
      <c r="JKG52" s="89"/>
      <c r="JKH52" s="89"/>
      <c r="JKI52" s="89"/>
      <c r="JKJ52" s="89"/>
      <c r="JKK52" s="89"/>
      <c r="JKL52" s="89"/>
      <c r="JKM52" s="89"/>
      <c r="JKN52" s="89"/>
      <c r="JKO52" s="89"/>
      <c r="JKP52" s="89"/>
      <c r="JKQ52" s="89"/>
      <c r="JKR52" s="89"/>
      <c r="JKS52" s="89"/>
      <c r="JKT52" s="89"/>
      <c r="JKU52" s="89"/>
      <c r="JKV52" s="89"/>
      <c r="JKW52" s="89"/>
      <c r="JKX52" s="89"/>
      <c r="JKY52" s="89"/>
      <c r="JKZ52" s="89"/>
      <c r="JLA52" s="89"/>
      <c r="JLB52" s="89"/>
      <c r="JLC52" s="89"/>
      <c r="JLD52" s="89"/>
      <c r="JLE52" s="89"/>
      <c r="JLF52" s="89"/>
      <c r="JLG52" s="89"/>
      <c r="JLH52" s="89"/>
      <c r="JLI52" s="89"/>
      <c r="JLJ52" s="89"/>
      <c r="JLK52" s="89"/>
      <c r="JLL52" s="89"/>
      <c r="JLM52" s="89"/>
      <c r="JLN52" s="89"/>
      <c r="JLO52" s="89"/>
      <c r="JLP52" s="89"/>
      <c r="JLQ52" s="89"/>
      <c r="JLR52" s="89"/>
      <c r="JLS52" s="89"/>
      <c r="JLT52" s="89"/>
      <c r="JLU52" s="89"/>
      <c r="JLV52" s="89"/>
      <c r="JLW52" s="89"/>
      <c r="JLX52" s="89"/>
      <c r="JLY52" s="89"/>
      <c r="JLZ52" s="89"/>
      <c r="JMA52" s="89"/>
      <c r="JMB52" s="89"/>
      <c r="JMC52" s="89"/>
      <c r="JMD52" s="89"/>
      <c r="JME52" s="89"/>
      <c r="JMF52" s="89"/>
      <c r="JMG52" s="89"/>
      <c r="JMH52" s="89"/>
      <c r="JMI52" s="89"/>
      <c r="JMJ52" s="89"/>
      <c r="JMK52" s="89"/>
      <c r="JML52" s="89"/>
      <c r="JMM52" s="89"/>
      <c r="JMN52" s="89"/>
      <c r="JMO52" s="89"/>
      <c r="JMP52" s="89"/>
      <c r="JMQ52" s="89"/>
      <c r="JMR52" s="89"/>
      <c r="JMS52" s="89"/>
      <c r="JMT52" s="89"/>
      <c r="JMU52" s="89"/>
      <c r="JMV52" s="89"/>
      <c r="JMW52" s="89"/>
      <c r="JMX52" s="89"/>
      <c r="JMY52" s="89"/>
      <c r="JMZ52" s="89"/>
      <c r="JNA52" s="89"/>
      <c r="JNB52" s="89"/>
      <c r="JNC52" s="89"/>
      <c r="JND52" s="89"/>
      <c r="JNE52" s="89"/>
      <c r="JNF52" s="89"/>
      <c r="JNG52" s="89"/>
      <c r="JNH52" s="89"/>
      <c r="JNI52" s="89"/>
      <c r="JNJ52" s="89"/>
      <c r="JNK52" s="89"/>
      <c r="JNL52" s="89"/>
      <c r="JNM52" s="89"/>
      <c r="JNN52" s="89"/>
      <c r="JNO52" s="89"/>
      <c r="JNP52" s="89"/>
      <c r="JNQ52" s="89"/>
      <c r="JNR52" s="89"/>
      <c r="JNS52" s="89"/>
      <c r="JNT52" s="89"/>
      <c r="JNU52" s="89"/>
      <c r="JNV52" s="89"/>
      <c r="JNW52" s="89"/>
      <c r="JNX52" s="89"/>
      <c r="JNY52" s="89"/>
      <c r="JNZ52" s="89"/>
      <c r="JOA52" s="89"/>
      <c r="JOB52" s="89"/>
      <c r="JOC52" s="89"/>
      <c r="JOD52" s="89"/>
      <c r="JOE52" s="89"/>
      <c r="JOF52" s="89"/>
      <c r="JOG52" s="89"/>
      <c r="JOH52" s="89"/>
      <c r="JOI52" s="89"/>
      <c r="JOJ52" s="89"/>
      <c r="JOK52" s="89"/>
      <c r="JOL52" s="89"/>
      <c r="JOM52" s="89"/>
      <c r="JON52" s="89"/>
      <c r="JOO52" s="89"/>
      <c r="JOP52" s="89"/>
      <c r="JOQ52" s="89"/>
      <c r="JOR52" s="89"/>
      <c r="JOS52" s="89"/>
      <c r="JOT52" s="89"/>
      <c r="JOU52" s="89"/>
      <c r="JOV52" s="89"/>
      <c r="JOW52" s="89"/>
      <c r="JOX52" s="89"/>
      <c r="JOY52" s="89"/>
      <c r="JOZ52" s="89"/>
      <c r="JPA52" s="89"/>
      <c r="JPB52" s="89"/>
      <c r="JPC52" s="89"/>
      <c r="JPD52" s="89"/>
      <c r="JPE52" s="89"/>
      <c r="JPF52" s="89"/>
      <c r="JPG52" s="89"/>
      <c r="JPH52" s="89"/>
      <c r="JPI52" s="89"/>
      <c r="JPJ52" s="89"/>
      <c r="JPK52" s="89"/>
      <c r="JPL52" s="89"/>
      <c r="JPM52" s="89"/>
      <c r="JPN52" s="89"/>
      <c r="JPO52" s="89"/>
      <c r="JPP52" s="89"/>
      <c r="JPQ52" s="89"/>
      <c r="JPR52" s="89"/>
      <c r="JPS52" s="89"/>
      <c r="JPT52" s="89"/>
      <c r="JPU52" s="89"/>
      <c r="JPV52" s="89"/>
      <c r="JPW52" s="89"/>
      <c r="JPX52" s="89"/>
      <c r="JPY52" s="89"/>
      <c r="JPZ52" s="89"/>
      <c r="JQA52" s="89"/>
      <c r="JQB52" s="89"/>
      <c r="JQC52" s="89"/>
      <c r="JQD52" s="89"/>
      <c r="JQE52" s="89"/>
      <c r="JQF52" s="89"/>
      <c r="JQG52" s="89"/>
      <c r="JQH52" s="89"/>
      <c r="JQI52" s="89"/>
      <c r="JQJ52" s="89"/>
      <c r="JQK52" s="89"/>
      <c r="JQL52" s="89"/>
      <c r="JQM52" s="89"/>
      <c r="JQN52" s="89"/>
      <c r="JQO52" s="89"/>
      <c r="JQP52" s="89"/>
      <c r="JQQ52" s="89"/>
      <c r="JQR52" s="89"/>
      <c r="JQS52" s="89"/>
      <c r="JQT52" s="89"/>
      <c r="JQU52" s="89"/>
      <c r="JQV52" s="89"/>
      <c r="JQW52" s="89"/>
      <c r="JQX52" s="89"/>
      <c r="JQY52" s="89"/>
      <c r="JQZ52" s="89"/>
      <c r="JRA52" s="89"/>
      <c r="JRB52" s="89"/>
      <c r="JRC52" s="89"/>
      <c r="JRD52" s="89"/>
      <c r="JRE52" s="89"/>
      <c r="JRF52" s="89"/>
      <c r="JRG52" s="89"/>
      <c r="JRH52" s="89"/>
      <c r="JRI52" s="89"/>
      <c r="JRJ52" s="89"/>
      <c r="JRK52" s="89"/>
      <c r="JRL52" s="89"/>
      <c r="JRM52" s="89"/>
      <c r="JRN52" s="89"/>
      <c r="JRO52" s="89"/>
      <c r="JRP52" s="89"/>
      <c r="JRQ52" s="89"/>
      <c r="JRR52" s="89"/>
      <c r="JRS52" s="89"/>
      <c r="JRT52" s="89"/>
      <c r="JRU52" s="89"/>
      <c r="JRV52" s="89"/>
      <c r="JRW52" s="89"/>
      <c r="JRX52" s="89"/>
      <c r="JRY52" s="89"/>
      <c r="JRZ52" s="89"/>
      <c r="JSA52" s="89"/>
      <c r="JSB52" s="89"/>
      <c r="JSC52" s="89"/>
      <c r="JSD52" s="89"/>
      <c r="JSE52" s="89"/>
      <c r="JSF52" s="89"/>
      <c r="JSG52" s="89"/>
      <c r="JSH52" s="89"/>
      <c r="JSI52" s="89"/>
      <c r="JSJ52" s="89"/>
      <c r="JSK52" s="89"/>
      <c r="JSL52" s="89"/>
      <c r="JSM52" s="89"/>
      <c r="JSN52" s="89"/>
      <c r="JSO52" s="89"/>
      <c r="JSP52" s="89"/>
      <c r="JSQ52" s="89"/>
      <c r="JSR52" s="89"/>
      <c r="JSS52" s="89"/>
      <c r="JST52" s="89"/>
      <c r="JSU52" s="89"/>
      <c r="JSV52" s="89"/>
      <c r="JSW52" s="89"/>
      <c r="JSX52" s="89"/>
      <c r="JSY52" s="89"/>
      <c r="JSZ52" s="89"/>
      <c r="JTA52" s="89"/>
      <c r="JTB52" s="89"/>
      <c r="JTC52" s="89"/>
      <c r="JTD52" s="89"/>
      <c r="JTE52" s="89"/>
      <c r="JTF52" s="89"/>
      <c r="JTG52" s="89"/>
      <c r="JTH52" s="89"/>
      <c r="JTI52" s="89"/>
      <c r="JTJ52" s="89"/>
      <c r="JTK52" s="89"/>
      <c r="JTL52" s="89"/>
      <c r="JTM52" s="89"/>
      <c r="JTN52" s="89"/>
      <c r="JTO52" s="89"/>
      <c r="JTP52" s="89"/>
      <c r="JTQ52" s="89"/>
      <c r="JTR52" s="89"/>
      <c r="JTS52" s="89"/>
      <c r="JTT52" s="89"/>
      <c r="JTU52" s="89"/>
      <c r="JTV52" s="89"/>
      <c r="JTW52" s="89"/>
      <c r="JTX52" s="89"/>
      <c r="JTY52" s="89"/>
      <c r="JTZ52" s="89"/>
      <c r="JUA52" s="89"/>
      <c r="JUB52" s="89"/>
      <c r="JUC52" s="89"/>
      <c r="JUD52" s="89"/>
      <c r="JUE52" s="89"/>
      <c r="JUF52" s="89"/>
      <c r="JUG52" s="89"/>
      <c r="JUH52" s="89"/>
      <c r="JUI52" s="89"/>
      <c r="JUJ52" s="89"/>
      <c r="JUK52" s="89"/>
      <c r="JUL52" s="89"/>
      <c r="JUM52" s="89"/>
      <c r="JUN52" s="89"/>
      <c r="JUO52" s="89"/>
      <c r="JUP52" s="89"/>
      <c r="JUQ52" s="89"/>
      <c r="JUR52" s="89"/>
      <c r="JUS52" s="89"/>
      <c r="JUT52" s="89"/>
      <c r="JUU52" s="89"/>
      <c r="JUV52" s="89"/>
      <c r="JUW52" s="89"/>
      <c r="JUX52" s="89"/>
      <c r="JUY52" s="89"/>
      <c r="JUZ52" s="89"/>
      <c r="JVA52" s="89"/>
      <c r="JVB52" s="89"/>
      <c r="JVC52" s="89"/>
      <c r="JVD52" s="89"/>
      <c r="JVE52" s="89"/>
      <c r="JVF52" s="89"/>
      <c r="JVG52" s="89"/>
      <c r="JVH52" s="89"/>
      <c r="JVI52" s="89"/>
      <c r="JVJ52" s="89"/>
      <c r="JVK52" s="89"/>
      <c r="JVL52" s="89"/>
      <c r="JVM52" s="89"/>
      <c r="JVN52" s="89"/>
      <c r="JVO52" s="89"/>
      <c r="JVP52" s="89"/>
      <c r="JVQ52" s="89"/>
      <c r="JVR52" s="89"/>
      <c r="JVS52" s="89"/>
      <c r="JVT52" s="89"/>
      <c r="JVU52" s="89"/>
      <c r="JVV52" s="89"/>
      <c r="JVW52" s="89"/>
      <c r="JVX52" s="89"/>
      <c r="JVY52" s="89"/>
      <c r="JVZ52" s="89"/>
      <c r="JWA52" s="89"/>
      <c r="JWB52" s="89"/>
      <c r="JWC52" s="89"/>
      <c r="JWD52" s="89"/>
      <c r="JWE52" s="89"/>
      <c r="JWF52" s="89"/>
      <c r="JWG52" s="89"/>
      <c r="JWH52" s="89"/>
      <c r="JWI52" s="89"/>
      <c r="JWJ52" s="89"/>
      <c r="JWK52" s="89"/>
      <c r="JWL52" s="89"/>
      <c r="JWM52" s="89"/>
      <c r="JWN52" s="89"/>
      <c r="JWO52" s="89"/>
      <c r="JWP52" s="89"/>
      <c r="JWQ52" s="89"/>
      <c r="JWR52" s="89"/>
      <c r="JWS52" s="89"/>
      <c r="JWT52" s="89"/>
      <c r="JWU52" s="89"/>
      <c r="JWV52" s="89"/>
      <c r="JWW52" s="89"/>
      <c r="JWX52" s="89"/>
      <c r="JWY52" s="89"/>
      <c r="JWZ52" s="89"/>
      <c r="JXA52" s="89"/>
      <c r="JXB52" s="89"/>
      <c r="JXC52" s="89"/>
      <c r="JXD52" s="89"/>
      <c r="JXE52" s="89"/>
      <c r="JXF52" s="89"/>
      <c r="JXG52" s="89"/>
      <c r="JXH52" s="89"/>
      <c r="JXI52" s="89"/>
      <c r="JXJ52" s="89"/>
      <c r="JXK52" s="89"/>
      <c r="JXL52" s="89"/>
      <c r="JXM52" s="89"/>
      <c r="JXN52" s="89"/>
      <c r="JXO52" s="89"/>
      <c r="JXP52" s="89"/>
      <c r="JXQ52" s="89"/>
      <c r="JXR52" s="89"/>
      <c r="JXS52" s="89"/>
      <c r="JXT52" s="89"/>
      <c r="JXU52" s="89"/>
      <c r="JXV52" s="89"/>
      <c r="JXW52" s="89"/>
      <c r="JXX52" s="89"/>
      <c r="JXY52" s="89"/>
      <c r="JXZ52" s="89"/>
      <c r="JYA52" s="89"/>
      <c r="JYB52" s="89"/>
      <c r="JYC52" s="89"/>
      <c r="JYD52" s="89"/>
      <c r="JYE52" s="89"/>
      <c r="JYF52" s="89"/>
      <c r="JYG52" s="89"/>
      <c r="JYH52" s="89"/>
      <c r="JYI52" s="89"/>
      <c r="JYJ52" s="89"/>
      <c r="JYK52" s="89"/>
      <c r="JYL52" s="89"/>
      <c r="JYM52" s="89"/>
      <c r="JYN52" s="89"/>
      <c r="JYO52" s="89"/>
      <c r="JYP52" s="89"/>
      <c r="JYQ52" s="89"/>
      <c r="JYR52" s="89"/>
      <c r="JYS52" s="89"/>
      <c r="JYT52" s="89"/>
      <c r="JYU52" s="89"/>
      <c r="JYV52" s="89"/>
      <c r="JYW52" s="89"/>
      <c r="JYX52" s="89"/>
      <c r="JYY52" s="89"/>
      <c r="JYZ52" s="89"/>
      <c r="JZA52" s="89"/>
      <c r="JZB52" s="89"/>
      <c r="JZC52" s="89"/>
      <c r="JZD52" s="89"/>
      <c r="JZE52" s="89"/>
      <c r="JZF52" s="89"/>
      <c r="JZG52" s="89"/>
      <c r="JZH52" s="89"/>
      <c r="JZI52" s="89"/>
      <c r="JZJ52" s="89"/>
      <c r="JZK52" s="89"/>
      <c r="JZL52" s="89"/>
      <c r="JZM52" s="89"/>
      <c r="JZN52" s="89"/>
      <c r="JZO52" s="89"/>
      <c r="JZP52" s="89"/>
      <c r="JZQ52" s="89"/>
      <c r="JZR52" s="89"/>
      <c r="JZS52" s="89"/>
      <c r="JZT52" s="89"/>
      <c r="JZU52" s="89"/>
      <c r="JZV52" s="89"/>
      <c r="JZW52" s="89"/>
      <c r="JZX52" s="89"/>
      <c r="JZY52" s="89"/>
      <c r="JZZ52" s="89"/>
      <c r="KAA52" s="89"/>
      <c r="KAB52" s="89"/>
      <c r="KAC52" s="89"/>
      <c r="KAD52" s="89"/>
      <c r="KAE52" s="89"/>
      <c r="KAF52" s="89"/>
      <c r="KAG52" s="89"/>
      <c r="KAH52" s="89"/>
      <c r="KAI52" s="89"/>
      <c r="KAJ52" s="89"/>
      <c r="KAK52" s="89"/>
      <c r="KAL52" s="89"/>
      <c r="KAM52" s="89"/>
      <c r="KAN52" s="89"/>
      <c r="KAO52" s="89"/>
      <c r="KAP52" s="89"/>
      <c r="KAQ52" s="89"/>
      <c r="KAR52" s="89"/>
      <c r="KAS52" s="89"/>
      <c r="KAT52" s="89"/>
      <c r="KAU52" s="89"/>
      <c r="KAV52" s="89"/>
      <c r="KAW52" s="89"/>
      <c r="KAX52" s="89"/>
      <c r="KAY52" s="89"/>
      <c r="KAZ52" s="89"/>
      <c r="KBA52" s="89"/>
      <c r="KBB52" s="89"/>
      <c r="KBC52" s="89"/>
      <c r="KBD52" s="89"/>
      <c r="KBE52" s="89"/>
      <c r="KBF52" s="89"/>
      <c r="KBG52" s="89"/>
      <c r="KBH52" s="89"/>
      <c r="KBI52" s="89"/>
      <c r="KBJ52" s="89"/>
      <c r="KBK52" s="89"/>
      <c r="KBL52" s="89"/>
      <c r="KBM52" s="89"/>
      <c r="KBN52" s="89"/>
      <c r="KBO52" s="89"/>
      <c r="KBP52" s="89"/>
      <c r="KBQ52" s="89"/>
      <c r="KBR52" s="89"/>
      <c r="KBS52" s="89"/>
      <c r="KBT52" s="89"/>
      <c r="KBU52" s="89"/>
      <c r="KBV52" s="89"/>
      <c r="KBW52" s="89"/>
      <c r="KBX52" s="89"/>
      <c r="KBY52" s="89"/>
      <c r="KBZ52" s="89"/>
      <c r="KCA52" s="89"/>
      <c r="KCB52" s="89"/>
      <c r="KCC52" s="89"/>
      <c r="KCD52" s="89"/>
      <c r="KCE52" s="89"/>
      <c r="KCF52" s="89"/>
      <c r="KCG52" s="89"/>
      <c r="KCH52" s="89"/>
      <c r="KCI52" s="89"/>
      <c r="KCJ52" s="89"/>
      <c r="KCK52" s="89"/>
      <c r="KCL52" s="89"/>
      <c r="KCM52" s="89"/>
      <c r="KCN52" s="89"/>
      <c r="KCO52" s="89"/>
      <c r="KCP52" s="89"/>
      <c r="KCQ52" s="89"/>
      <c r="KCR52" s="89"/>
      <c r="KCS52" s="89"/>
      <c r="KCT52" s="89"/>
      <c r="KCU52" s="89"/>
      <c r="KCV52" s="89"/>
      <c r="KCW52" s="89"/>
      <c r="KCX52" s="89"/>
      <c r="KCY52" s="89"/>
      <c r="KCZ52" s="89"/>
      <c r="KDA52" s="89"/>
      <c r="KDB52" s="89"/>
      <c r="KDC52" s="89"/>
      <c r="KDD52" s="89"/>
      <c r="KDE52" s="89"/>
      <c r="KDF52" s="89"/>
      <c r="KDG52" s="89"/>
      <c r="KDH52" s="89"/>
      <c r="KDI52" s="89"/>
      <c r="KDJ52" s="89"/>
      <c r="KDK52" s="89"/>
      <c r="KDL52" s="89"/>
      <c r="KDM52" s="89"/>
      <c r="KDN52" s="89"/>
      <c r="KDO52" s="89"/>
      <c r="KDP52" s="89"/>
      <c r="KDQ52" s="89"/>
      <c r="KDR52" s="89"/>
      <c r="KDS52" s="89"/>
      <c r="KDT52" s="89"/>
      <c r="KDU52" s="89"/>
      <c r="KDV52" s="89"/>
      <c r="KDW52" s="89"/>
      <c r="KDX52" s="89"/>
      <c r="KDY52" s="89"/>
      <c r="KDZ52" s="89"/>
      <c r="KEA52" s="89"/>
      <c r="KEB52" s="89"/>
      <c r="KEC52" s="89"/>
      <c r="KED52" s="89"/>
      <c r="KEE52" s="89"/>
      <c r="KEF52" s="89"/>
      <c r="KEG52" s="89"/>
      <c r="KEH52" s="89"/>
      <c r="KEI52" s="89"/>
      <c r="KEJ52" s="89"/>
      <c r="KEK52" s="89"/>
      <c r="KEL52" s="89"/>
      <c r="KEM52" s="89"/>
      <c r="KEN52" s="89"/>
      <c r="KEO52" s="89"/>
      <c r="KEP52" s="89"/>
      <c r="KEQ52" s="89"/>
      <c r="KER52" s="89"/>
      <c r="KES52" s="89"/>
      <c r="KET52" s="89"/>
      <c r="KEU52" s="89"/>
      <c r="KEV52" s="89"/>
      <c r="KEW52" s="89"/>
      <c r="KEX52" s="89"/>
      <c r="KEY52" s="89"/>
      <c r="KEZ52" s="89"/>
      <c r="KFA52" s="89"/>
      <c r="KFB52" s="89"/>
      <c r="KFC52" s="89"/>
      <c r="KFD52" s="89"/>
      <c r="KFE52" s="89"/>
      <c r="KFF52" s="89"/>
      <c r="KFG52" s="89"/>
      <c r="KFH52" s="89"/>
      <c r="KFI52" s="89"/>
      <c r="KFJ52" s="89"/>
      <c r="KFK52" s="89"/>
      <c r="KFL52" s="89"/>
      <c r="KFM52" s="89"/>
      <c r="KFN52" s="89"/>
      <c r="KFO52" s="89"/>
      <c r="KFP52" s="89"/>
      <c r="KFQ52" s="89"/>
      <c r="KFR52" s="89"/>
      <c r="KFS52" s="89"/>
      <c r="KFT52" s="89"/>
      <c r="KFU52" s="89"/>
      <c r="KFV52" s="89"/>
      <c r="KFW52" s="89"/>
      <c r="KFX52" s="89"/>
      <c r="KFY52" s="89"/>
      <c r="KFZ52" s="89"/>
      <c r="KGA52" s="89"/>
      <c r="KGB52" s="89"/>
      <c r="KGC52" s="89"/>
      <c r="KGD52" s="89"/>
      <c r="KGE52" s="89"/>
      <c r="KGF52" s="89"/>
      <c r="KGG52" s="89"/>
      <c r="KGH52" s="89"/>
      <c r="KGI52" s="89"/>
      <c r="KGJ52" s="89"/>
      <c r="KGK52" s="89"/>
      <c r="KGL52" s="89"/>
      <c r="KGM52" s="89"/>
      <c r="KGN52" s="89"/>
      <c r="KGO52" s="89"/>
      <c r="KGP52" s="89"/>
      <c r="KGQ52" s="89"/>
      <c r="KGR52" s="89"/>
      <c r="KGS52" s="89"/>
      <c r="KGT52" s="89"/>
      <c r="KGU52" s="89"/>
      <c r="KGV52" s="89"/>
      <c r="KGW52" s="89"/>
      <c r="KGX52" s="89"/>
      <c r="KGY52" s="89"/>
      <c r="KGZ52" s="89"/>
      <c r="KHA52" s="89"/>
      <c r="KHB52" s="89"/>
      <c r="KHC52" s="89"/>
      <c r="KHD52" s="89"/>
      <c r="KHE52" s="89"/>
      <c r="KHF52" s="89"/>
      <c r="KHG52" s="89"/>
      <c r="KHH52" s="89"/>
      <c r="KHI52" s="89"/>
      <c r="KHJ52" s="89"/>
      <c r="KHK52" s="89"/>
      <c r="KHL52" s="89"/>
      <c r="KHM52" s="89"/>
      <c r="KHN52" s="89"/>
      <c r="KHO52" s="89"/>
      <c r="KHP52" s="89"/>
      <c r="KHQ52" s="89"/>
      <c r="KHR52" s="89"/>
      <c r="KHS52" s="89"/>
      <c r="KHT52" s="89"/>
      <c r="KHU52" s="89"/>
      <c r="KHV52" s="89"/>
      <c r="KHW52" s="89"/>
      <c r="KHX52" s="89"/>
      <c r="KHY52" s="89"/>
      <c r="KHZ52" s="89"/>
      <c r="KIA52" s="89"/>
      <c r="KIB52" s="89"/>
      <c r="KIC52" s="89"/>
      <c r="KID52" s="89"/>
      <c r="KIE52" s="89"/>
      <c r="KIF52" s="89"/>
      <c r="KIG52" s="89"/>
      <c r="KIH52" s="89"/>
      <c r="KII52" s="89"/>
      <c r="KIJ52" s="89"/>
      <c r="KIK52" s="89"/>
      <c r="KIL52" s="89"/>
      <c r="KIM52" s="89"/>
      <c r="KIN52" s="89"/>
      <c r="KIO52" s="89"/>
      <c r="KIP52" s="89"/>
      <c r="KIQ52" s="89"/>
      <c r="KIR52" s="89"/>
      <c r="KIS52" s="89"/>
      <c r="KIT52" s="89"/>
      <c r="KIU52" s="89"/>
      <c r="KIV52" s="89"/>
      <c r="KIW52" s="89"/>
      <c r="KIX52" s="89"/>
      <c r="KIY52" s="89"/>
      <c r="KIZ52" s="89"/>
      <c r="KJA52" s="89"/>
      <c r="KJB52" s="89"/>
      <c r="KJC52" s="89"/>
      <c r="KJD52" s="89"/>
      <c r="KJE52" s="89"/>
      <c r="KJF52" s="89"/>
      <c r="KJG52" s="89"/>
      <c r="KJH52" s="89"/>
      <c r="KJI52" s="89"/>
      <c r="KJJ52" s="89"/>
      <c r="KJK52" s="89"/>
      <c r="KJL52" s="89"/>
      <c r="KJM52" s="89"/>
      <c r="KJN52" s="89"/>
      <c r="KJO52" s="89"/>
      <c r="KJP52" s="89"/>
      <c r="KJQ52" s="89"/>
      <c r="KJR52" s="89"/>
      <c r="KJS52" s="89"/>
      <c r="KJT52" s="89"/>
      <c r="KJU52" s="89"/>
      <c r="KJV52" s="89"/>
      <c r="KJW52" s="89"/>
      <c r="KJX52" s="89"/>
      <c r="KJY52" s="89"/>
      <c r="KJZ52" s="89"/>
      <c r="KKA52" s="89"/>
      <c r="KKB52" s="89"/>
      <c r="KKC52" s="89"/>
      <c r="KKD52" s="89"/>
      <c r="KKE52" s="89"/>
      <c r="KKF52" s="89"/>
      <c r="KKG52" s="89"/>
      <c r="KKH52" s="89"/>
      <c r="KKI52" s="89"/>
      <c r="KKJ52" s="89"/>
      <c r="KKK52" s="89"/>
      <c r="KKL52" s="89"/>
      <c r="KKM52" s="89"/>
      <c r="KKN52" s="89"/>
      <c r="KKO52" s="89"/>
      <c r="KKP52" s="89"/>
      <c r="KKQ52" s="89"/>
      <c r="KKR52" s="89"/>
      <c r="KKS52" s="89"/>
      <c r="KKT52" s="89"/>
      <c r="KKU52" s="89"/>
      <c r="KKV52" s="89"/>
      <c r="KKW52" s="89"/>
      <c r="KKX52" s="89"/>
      <c r="KKY52" s="89"/>
      <c r="KKZ52" s="89"/>
      <c r="KLA52" s="89"/>
      <c r="KLB52" s="89"/>
      <c r="KLC52" s="89"/>
      <c r="KLD52" s="89"/>
      <c r="KLE52" s="89"/>
      <c r="KLF52" s="89"/>
      <c r="KLG52" s="89"/>
      <c r="KLH52" s="89"/>
      <c r="KLI52" s="89"/>
      <c r="KLJ52" s="89"/>
      <c r="KLK52" s="89"/>
      <c r="KLL52" s="89"/>
      <c r="KLM52" s="89"/>
      <c r="KLN52" s="89"/>
      <c r="KLO52" s="89"/>
      <c r="KLP52" s="89"/>
      <c r="KLQ52" s="89"/>
      <c r="KLR52" s="89"/>
      <c r="KLS52" s="89"/>
      <c r="KLT52" s="89"/>
      <c r="KLU52" s="89"/>
      <c r="KLV52" s="89"/>
      <c r="KLW52" s="89"/>
      <c r="KLX52" s="89"/>
      <c r="KLY52" s="89"/>
      <c r="KLZ52" s="89"/>
      <c r="KMA52" s="89"/>
      <c r="KMB52" s="89"/>
      <c r="KMC52" s="89"/>
      <c r="KMD52" s="89"/>
      <c r="KME52" s="89"/>
      <c r="KMF52" s="89"/>
      <c r="KMG52" s="89"/>
      <c r="KMH52" s="89"/>
      <c r="KMI52" s="89"/>
      <c r="KMJ52" s="89"/>
      <c r="KMK52" s="89"/>
      <c r="KML52" s="89"/>
      <c r="KMM52" s="89"/>
      <c r="KMN52" s="89"/>
      <c r="KMO52" s="89"/>
      <c r="KMP52" s="89"/>
      <c r="KMQ52" s="89"/>
      <c r="KMR52" s="89"/>
      <c r="KMS52" s="89"/>
      <c r="KMT52" s="89"/>
      <c r="KMU52" s="89"/>
      <c r="KMV52" s="89"/>
      <c r="KMW52" s="89"/>
      <c r="KMX52" s="89"/>
      <c r="KMY52" s="89"/>
      <c r="KMZ52" s="89"/>
      <c r="KNA52" s="89"/>
      <c r="KNB52" s="89"/>
      <c r="KNC52" s="89"/>
      <c r="KND52" s="89"/>
      <c r="KNE52" s="89"/>
      <c r="KNF52" s="89"/>
      <c r="KNG52" s="89"/>
      <c r="KNH52" s="89"/>
      <c r="KNI52" s="89"/>
      <c r="KNJ52" s="89"/>
      <c r="KNK52" s="89"/>
      <c r="KNL52" s="89"/>
      <c r="KNM52" s="89"/>
      <c r="KNN52" s="89"/>
      <c r="KNO52" s="89"/>
      <c r="KNP52" s="89"/>
      <c r="KNQ52" s="89"/>
      <c r="KNR52" s="89"/>
      <c r="KNS52" s="89"/>
      <c r="KNT52" s="89"/>
      <c r="KNU52" s="89"/>
      <c r="KNV52" s="89"/>
      <c r="KNW52" s="89"/>
      <c r="KNX52" s="89"/>
      <c r="KNY52" s="89"/>
      <c r="KNZ52" s="89"/>
      <c r="KOA52" s="89"/>
      <c r="KOB52" s="89"/>
      <c r="KOC52" s="89"/>
      <c r="KOD52" s="89"/>
      <c r="KOE52" s="89"/>
      <c r="KOF52" s="89"/>
      <c r="KOG52" s="89"/>
      <c r="KOH52" s="89"/>
      <c r="KOI52" s="89"/>
      <c r="KOJ52" s="89"/>
      <c r="KOK52" s="89"/>
      <c r="KOL52" s="89"/>
      <c r="KOM52" s="89"/>
      <c r="KON52" s="89"/>
      <c r="KOO52" s="89"/>
      <c r="KOP52" s="89"/>
      <c r="KOQ52" s="89"/>
      <c r="KOR52" s="89"/>
      <c r="KOS52" s="89"/>
      <c r="KOT52" s="89"/>
      <c r="KOU52" s="89"/>
      <c r="KOV52" s="89"/>
      <c r="KOW52" s="89"/>
      <c r="KOX52" s="89"/>
      <c r="KOY52" s="89"/>
      <c r="KOZ52" s="89"/>
      <c r="KPA52" s="89"/>
      <c r="KPB52" s="89"/>
      <c r="KPC52" s="89"/>
      <c r="KPD52" s="89"/>
      <c r="KPE52" s="89"/>
      <c r="KPF52" s="89"/>
      <c r="KPG52" s="89"/>
      <c r="KPH52" s="89"/>
      <c r="KPI52" s="89"/>
      <c r="KPJ52" s="89"/>
      <c r="KPK52" s="89"/>
      <c r="KPL52" s="89"/>
      <c r="KPM52" s="89"/>
      <c r="KPN52" s="89"/>
      <c r="KPO52" s="89"/>
      <c r="KPP52" s="89"/>
      <c r="KPQ52" s="89"/>
      <c r="KPR52" s="89"/>
      <c r="KPS52" s="89"/>
      <c r="KPT52" s="89"/>
      <c r="KPU52" s="89"/>
      <c r="KPV52" s="89"/>
      <c r="KPW52" s="89"/>
      <c r="KPX52" s="89"/>
      <c r="KPY52" s="89"/>
      <c r="KPZ52" s="89"/>
      <c r="KQA52" s="89"/>
      <c r="KQB52" s="89"/>
      <c r="KQC52" s="89"/>
      <c r="KQD52" s="89"/>
      <c r="KQE52" s="89"/>
      <c r="KQF52" s="89"/>
      <c r="KQG52" s="89"/>
      <c r="KQH52" s="89"/>
      <c r="KQI52" s="89"/>
      <c r="KQJ52" s="89"/>
      <c r="KQK52" s="89"/>
      <c r="KQL52" s="89"/>
      <c r="KQM52" s="89"/>
      <c r="KQN52" s="89"/>
      <c r="KQO52" s="89"/>
      <c r="KQP52" s="89"/>
      <c r="KQQ52" s="89"/>
      <c r="KQR52" s="89"/>
      <c r="KQS52" s="89"/>
      <c r="KQT52" s="89"/>
      <c r="KQU52" s="89"/>
      <c r="KQV52" s="89"/>
      <c r="KQW52" s="89"/>
      <c r="KQX52" s="89"/>
      <c r="KQY52" s="89"/>
      <c r="KQZ52" s="89"/>
      <c r="KRA52" s="89"/>
      <c r="KRB52" s="89"/>
      <c r="KRC52" s="89"/>
      <c r="KRD52" s="89"/>
      <c r="KRE52" s="89"/>
      <c r="KRF52" s="89"/>
      <c r="KRG52" s="89"/>
      <c r="KRH52" s="89"/>
      <c r="KRI52" s="89"/>
      <c r="KRJ52" s="89"/>
      <c r="KRK52" s="89"/>
      <c r="KRL52" s="89"/>
      <c r="KRM52" s="89"/>
      <c r="KRN52" s="89"/>
      <c r="KRO52" s="89"/>
      <c r="KRP52" s="89"/>
      <c r="KRQ52" s="89"/>
      <c r="KRR52" s="89"/>
      <c r="KRS52" s="89"/>
      <c r="KRT52" s="89"/>
      <c r="KRU52" s="89"/>
      <c r="KRV52" s="89"/>
      <c r="KRW52" s="89"/>
      <c r="KRX52" s="89"/>
      <c r="KRY52" s="89"/>
      <c r="KRZ52" s="89"/>
      <c r="KSA52" s="89"/>
      <c r="KSB52" s="89"/>
      <c r="KSC52" s="89"/>
      <c r="KSD52" s="89"/>
      <c r="KSE52" s="89"/>
      <c r="KSF52" s="89"/>
      <c r="KSG52" s="89"/>
      <c r="KSH52" s="89"/>
      <c r="KSI52" s="89"/>
      <c r="KSJ52" s="89"/>
      <c r="KSK52" s="89"/>
      <c r="KSL52" s="89"/>
      <c r="KSM52" s="89"/>
      <c r="KSN52" s="89"/>
      <c r="KSO52" s="89"/>
      <c r="KSP52" s="89"/>
      <c r="KSQ52" s="89"/>
      <c r="KSR52" s="89"/>
      <c r="KSS52" s="89"/>
      <c r="KST52" s="89"/>
      <c r="KSU52" s="89"/>
      <c r="KSV52" s="89"/>
      <c r="KSW52" s="89"/>
      <c r="KSX52" s="89"/>
      <c r="KSY52" s="89"/>
      <c r="KSZ52" s="89"/>
      <c r="KTA52" s="89"/>
      <c r="KTB52" s="89"/>
      <c r="KTC52" s="89"/>
      <c r="KTD52" s="89"/>
      <c r="KTE52" s="89"/>
      <c r="KTF52" s="89"/>
      <c r="KTG52" s="89"/>
      <c r="KTH52" s="89"/>
      <c r="KTI52" s="89"/>
      <c r="KTJ52" s="89"/>
      <c r="KTK52" s="89"/>
      <c r="KTL52" s="89"/>
      <c r="KTM52" s="89"/>
      <c r="KTN52" s="89"/>
      <c r="KTO52" s="89"/>
      <c r="KTP52" s="89"/>
      <c r="KTQ52" s="89"/>
      <c r="KTR52" s="89"/>
      <c r="KTS52" s="89"/>
      <c r="KTT52" s="89"/>
      <c r="KTU52" s="89"/>
      <c r="KTV52" s="89"/>
      <c r="KTW52" s="89"/>
      <c r="KTX52" s="89"/>
      <c r="KTY52" s="89"/>
      <c r="KTZ52" s="89"/>
      <c r="KUA52" s="89"/>
      <c r="KUB52" s="89"/>
      <c r="KUC52" s="89"/>
      <c r="KUD52" s="89"/>
      <c r="KUE52" s="89"/>
      <c r="KUF52" s="89"/>
      <c r="KUG52" s="89"/>
      <c r="KUH52" s="89"/>
      <c r="KUI52" s="89"/>
      <c r="KUJ52" s="89"/>
      <c r="KUK52" s="89"/>
      <c r="KUL52" s="89"/>
      <c r="KUM52" s="89"/>
      <c r="KUN52" s="89"/>
      <c r="KUO52" s="89"/>
      <c r="KUP52" s="89"/>
      <c r="KUQ52" s="89"/>
      <c r="KUR52" s="89"/>
      <c r="KUS52" s="89"/>
      <c r="KUT52" s="89"/>
      <c r="KUU52" s="89"/>
      <c r="KUV52" s="89"/>
      <c r="KUW52" s="89"/>
      <c r="KUX52" s="89"/>
      <c r="KUY52" s="89"/>
      <c r="KUZ52" s="89"/>
      <c r="KVA52" s="89"/>
      <c r="KVB52" s="89"/>
      <c r="KVC52" s="89"/>
      <c r="KVD52" s="89"/>
      <c r="KVE52" s="89"/>
      <c r="KVF52" s="89"/>
      <c r="KVG52" s="89"/>
      <c r="KVH52" s="89"/>
      <c r="KVI52" s="89"/>
      <c r="KVJ52" s="89"/>
      <c r="KVK52" s="89"/>
      <c r="KVL52" s="89"/>
      <c r="KVM52" s="89"/>
      <c r="KVN52" s="89"/>
      <c r="KVO52" s="89"/>
      <c r="KVP52" s="89"/>
      <c r="KVQ52" s="89"/>
      <c r="KVR52" s="89"/>
      <c r="KVS52" s="89"/>
      <c r="KVT52" s="89"/>
      <c r="KVU52" s="89"/>
      <c r="KVV52" s="89"/>
      <c r="KVW52" s="89"/>
      <c r="KVX52" s="89"/>
      <c r="KVY52" s="89"/>
      <c r="KVZ52" s="89"/>
      <c r="KWA52" s="89"/>
      <c r="KWB52" s="89"/>
      <c r="KWC52" s="89"/>
      <c r="KWD52" s="89"/>
      <c r="KWE52" s="89"/>
      <c r="KWF52" s="89"/>
      <c r="KWG52" s="89"/>
      <c r="KWH52" s="89"/>
      <c r="KWI52" s="89"/>
      <c r="KWJ52" s="89"/>
      <c r="KWK52" s="89"/>
      <c r="KWL52" s="89"/>
      <c r="KWM52" s="89"/>
      <c r="KWN52" s="89"/>
      <c r="KWO52" s="89"/>
      <c r="KWP52" s="89"/>
      <c r="KWQ52" s="89"/>
      <c r="KWR52" s="89"/>
      <c r="KWS52" s="89"/>
      <c r="KWT52" s="89"/>
      <c r="KWU52" s="89"/>
      <c r="KWV52" s="89"/>
      <c r="KWW52" s="89"/>
      <c r="KWX52" s="89"/>
      <c r="KWY52" s="89"/>
      <c r="KWZ52" s="89"/>
      <c r="KXA52" s="89"/>
      <c r="KXB52" s="89"/>
      <c r="KXC52" s="89"/>
      <c r="KXD52" s="89"/>
      <c r="KXE52" s="89"/>
      <c r="KXF52" s="89"/>
      <c r="KXG52" s="89"/>
      <c r="KXH52" s="89"/>
      <c r="KXI52" s="89"/>
      <c r="KXJ52" s="89"/>
      <c r="KXK52" s="89"/>
      <c r="KXL52" s="89"/>
      <c r="KXM52" s="89"/>
      <c r="KXN52" s="89"/>
      <c r="KXO52" s="89"/>
      <c r="KXP52" s="89"/>
      <c r="KXQ52" s="89"/>
      <c r="KXR52" s="89"/>
      <c r="KXS52" s="89"/>
      <c r="KXT52" s="89"/>
      <c r="KXU52" s="89"/>
      <c r="KXV52" s="89"/>
      <c r="KXW52" s="89"/>
      <c r="KXX52" s="89"/>
      <c r="KXY52" s="89"/>
      <c r="KXZ52" s="89"/>
      <c r="KYA52" s="89"/>
      <c r="KYB52" s="89"/>
      <c r="KYC52" s="89"/>
      <c r="KYD52" s="89"/>
      <c r="KYE52" s="89"/>
      <c r="KYF52" s="89"/>
      <c r="KYG52" s="89"/>
      <c r="KYH52" s="89"/>
      <c r="KYI52" s="89"/>
      <c r="KYJ52" s="89"/>
      <c r="KYK52" s="89"/>
      <c r="KYL52" s="89"/>
      <c r="KYM52" s="89"/>
      <c r="KYN52" s="89"/>
      <c r="KYO52" s="89"/>
      <c r="KYP52" s="89"/>
      <c r="KYQ52" s="89"/>
      <c r="KYR52" s="89"/>
      <c r="KYS52" s="89"/>
      <c r="KYT52" s="89"/>
      <c r="KYU52" s="89"/>
      <c r="KYV52" s="89"/>
      <c r="KYW52" s="89"/>
      <c r="KYX52" s="89"/>
      <c r="KYY52" s="89"/>
      <c r="KYZ52" s="89"/>
      <c r="KZA52" s="89"/>
      <c r="KZB52" s="89"/>
      <c r="KZC52" s="89"/>
      <c r="KZD52" s="89"/>
      <c r="KZE52" s="89"/>
      <c r="KZF52" s="89"/>
      <c r="KZG52" s="89"/>
      <c r="KZH52" s="89"/>
      <c r="KZI52" s="89"/>
      <c r="KZJ52" s="89"/>
      <c r="KZK52" s="89"/>
      <c r="KZL52" s="89"/>
      <c r="KZM52" s="89"/>
      <c r="KZN52" s="89"/>
      <c r="KZO52" s="89"/>
      <c r="KZP52" s="89"/>
      <c r="KZQ52" s="89"/>
      <c r="KZR52" s="89"/>
      <c r="KZS52" s="89"/>
      <c r="KZT52" s="89"/>
      <c r="KZU52" s="89"/>
      <c r="KZV52" s="89"/>
      <c r="KZW52" s="89"/>
      <c r="KZX52" s="89"/>
      <c r="KZY52" s="89"/>
      <c r="KZZ52" s="89"/>
      <c r="LAA52" s="89"/>
      <c r="LAB52" s="89"/>
      <c r="LAC52" s="89"/>
      <c r="LAD52" s="89"/>
      <c r="LAE52" s="89"/>
      <c r="LAF52" s="89"/>
      <c r="LAG52" s="89"/>
      <c r="LAH52" s="89"/>
      <c r="LAI52" s="89"/>
      <c r="LAJ52" s="89"/>
      <c r="LAK52" s="89"/>
      <c r="LAL52" s="89"/>
      <c r="LAM52" s="89"/>
      <c r="LAN52" s="89"/>
      <c r="LAO52" s="89"/>
      <c r="LAP52" s="89"/>
      <c r="LAQ52" s="89"/>
      <c r="LAR52" s="89"/>
      <c r="LAS52" s="89"/>
      <c r="LAT52" s="89"/>
      <c r="LAU52" s="89"/>
      <c r="LAV52" s="89"/>
      <c r="LAW52" s="89"/>
      <c r="LAX52" s="89"/>
      <c r="LAY52" s="89"/>
      <c r="LAZ52" s="89"/>
      <c r="LBA52" s="89"/>
      <c r="LBB52" s="89"/>
      <c r="LBC52" s="89"/>
      <c r="LBD52" s="89"/>
      <c r="LBE52" s="89"/>
      <c r="LBF52" s="89"/>
      <c r="LBG52" s="89"/>
      <c r="LBH52" s="89"/>
      <c r="LBI52" s="89"/>
      <c r="LBJ52" s="89"/>
      <c r="LBK52" s="89"/>
      <c r="LBL52" s="89"/>
      <c r="LBM52" s="89"/>
      <c r="LBN52" s="89"/>
      <c r="LBO52" s="89"/>
      <c r="LBP52" s="89"/>
      <c r="LBQ52" s="89"/>
      <c r="LBR52" s="89"/>
      <c r="LBS52" s="89"/>
      <c r="LBT52" s="89"/>
      <c r="LBU52" s="89"/>
      <c r="LBV52" s="89"/>
      <c r="LBW52" s="89"/>
      <c r="LBX52" s="89"/>
      <c r="LBY52" s="89"/>
      <c r="LBZ52" s="89"/>
      <c r="LCA52" s="89"/>
      <c r="LCB52" s="89"/>
      <c r="LCC52" s="89"/>
      <c r="LCD52" s="89"/>
      <c r="LCE52" s="89"/>
      <c r="LCF52" s="89"/>
      <c r="LCG52" s="89"/>
      <c r="LCH52" s="89"/>
      <c r="LCI52" s="89"/>
      <c r="LCJ52" s="89"/>
      <c r="LCK52" s="89"/>
      <c r="LCL52" s="89"/>
      <c r="LCM52" s="89"/>
      <c r="LCN52" s="89"/>
      <c r="LCO52" s="89"/>
      <c r="LCP52" s="89"/>
      <c r="LCQ52" s="89"/>
      <c r="LCR52" s="89"/>
      <c r="LCS52" s="89"/>
      <c r="LCT52" s="89"/>
      <c r="LCU52" s="89"/>
      <c r="LCV52" s="89"/>
      <c r="LCW52" s="89"/>
      <c r="LCX52" s="89"/>
      <c r="LCY52" s="89"/>
      <c r="LCZ52" s="89"/>
      <c r="LDA52" s="89"/>
      <c r="LDB52" s="89"/>
      <c r="LDC52" s="89"/>
      <c r="LDD52" s="89"/>
      <c r="LDE52" s="89"/>
      <c r="LDF52" s="89"/>
      <c r="LDG52" s="89"/>
      <c r="LDH52" s="89"/>
      <c r="LDI52" s="89"/>
      <c r="LDJ52" s="89"/>
      <c r="LDK52" s="89"/>
      <c r="LDL52" s="89"/>
      <c r="LDM52" s="89"/>
      <c r="LDN52" s="89"/>
      <c r="LDO52" s="89"/>
      <c r="LDP52" s="89"/>
      <c r="LDQ52" s="89"/>
      <c r="LDR52" s="89"/>
      <c r="LDS52" s="89"/>
      <c r="LDT52" s="89"/>
      <c r="LDU52" s="89"/>
      <c r="LDV52" s="89"/>
      <c r="LDW52" s="89"/>
      <c r="LDX52" s="89"/>
      <c r="LDY52" s="89"/>
      <c r="LDZ52" s="89"/>
      <c r="LEA52" s="89"/>
      <c r="LEB52" s="89"/>
      <c r="LEC52" s="89"/>
      <c r="LED52" s="89"/>
      <c r="LEE52" s="89"/>
      <c r="LEF52" s="89"/>
      <c r="LEG52" s="89"/>
      <c r="LEH52" s="89"/>
      <c r="LEI52" s="89"/>
      <c r="LEJ52" s="89"/>
      <c r="LEK52" s="89"/>
      <c r="LEL52" s="89"/>
      <c r="LEM52" s="89"/>
      <c r="LEN52" s="89"/>
      <c r="LEO52" s="89"/>
      <c r="LEP52" s="89"/>
      <c r="LEQ52" s="89"/>
      <c r="LER52" s="89"/>
      <c r="LES52" s="89"/>
      <c r="LET52" s="89"/>
      <c r="LEU52" s="89"/>
      <c r="LEV52" s="89"/>
      <c r="LEW52" s="89"/>
      <c r="LEX52" s="89"/>
      <c r="LEY52" s="89"/>
      <c r="LEZ52" s="89"/>
      <c r="LFA52" s="89"/>
      <c r="LFB52" s="89"/>
      <c r="LFC52" s="89"/>
      <c r="LFD52" s="89"/>
      <c r="LFE52" s="89"/>
      <c r="LFF52" s="89"/>
      <c r="LFG52" s="89"/>
      <c r="LFH52" s="89"/>
      <c r="LFI52" s="89"/>
      <c r="LFJ52" s="89"/>
      <c r="LFK52" s="89"/>
      <c r="LFL52" s="89"/>
      <c r="LFM52" s="89"/>
      <c r="LFN52" s="89"/>
      <c r="LFO52" s="89"/>
      <c r="LFP52" s="89"/>
      <c r="LFQ52" s="89"/>
      <c r="LFR52" s="89"/>
      <c r="LFS52" s="89"/>
      <c r="LFT52" s="89"/>
      <c r="LFU52" s="89"/>
      <c r="LFV52" s="89"/>
      <c r="LFW52" s="89"/>
      <c r="LFX52" s="89"/>
      <c r="LFY52" s="89"/>
      <c r="LFZ52" s="89"/>
      <c r="LGA52" s="89"/>
      <c r="LGB52" s="89"/>
      <c r="LGC52" s="89"/>
      <c r="LGD52" s="89"/>
      <c r="LGE52" s="89"/>
      <c r="LGF52" s="89"/>
      <c r="LGG52" s="89"/>
      <c r="LGH52" s="89"/>
      <c r="LGI52" s="89"/>
      <c r="LGJ52" s="89"/>
      <c r="LGK52" s="89"/>
      <c r="LGL52" s="89"/>
      <c r="LGM52" s="89"/>
      <c r="LGN52" s="89"/>
      <c r="LGO52" s="89"/>
      <c r="LGP52" s="89"/>
      <c r="LGQ52" s="89"/>
      <c r="LGR52" s="89"/>
      <c r="LGS52" s="89"/>
      <c r="LGT52" s="89"/>
      <c r="LGU52" s="89"/>
      <c r="LGV52" s="89"/>
      <c r="LGW52" s="89"/>
      <c r="LGX52" s="89"/>
      <c r="LGY52" s="89"/>
      <c r="LGZ52" s="89"/>
      <c r="LHA52" s="89"/>
      <c r="LHB52" s="89"/>
      <c r="LHC52" s="89"/>
      <c r="LHD52" s="89"/>
      <c r="LHE52" s="89"/>
      <c r="LHF52" s="89"/>
      <c r="LHG52" s="89"/>
      <c r="LHH52" s="89"/>
      <c r="LHI52" s="89"/>
      <c r="LHJ52" s="89"/>
      <c r="LHK52" s="89"/>
      <c r="LHL52" s="89"/>
      <c r="LHM52" s="89"/>
      <c r="LHN52" s="89"/>
      <c r="LHO52" s="89"/>
      <c r="LHP52" s="89"/>
      <c r="LHQ52" s="89"/>
      <c r="LHR52" s="89"/>
      <c r="LHS52" s="89"/>
      <c r="LHT52" s="89"/>
      <c r="LHU52" s="89"/>
      <c r="LHV52" s="89"/>
      <c r="LHW52" s="89"/>
      <c r="LHX52" s="89"/>
      <c r="LHY52" s="89"/>
      <c r="LHZ52" s="89"/>
      <c r="LIA52" s="89"/>
      <c r="LIB52" s="89"/>
      <c r="LIC52" s="89"/>
      <c r="LID52" s="89"/>
      <c r="LIE52" s="89"/>
      <c r="LIF52" s="89"/>
      <c r="LIG52" s="89"/>
      <c r="LIH52" s="89"/>
      <c r="LII52" s="89"/>
      <c r="LIJ52" s="89"/>
      <c r="LIK52" s="89"/>
      <c r="LIL52" s="89"/>
      <c r="LIM52" s="89"/>
      <c r="LIN52" s="89"/>
      <c r="LIO52" s="89"/>
      <c r="LIP52" s="89"/>
      <c r="LIQ52" s="89"/>
      <c r="LIR52" s="89"/>
      <c r="LIS52" s="89"/>
      <c r="LIT52" s="89"/>
      <c r="LIU52" s="89"/>
      <c r="LIV52" s="89"/>
      <c r="LIW52" s="89"/>
      <c r="LIX52" s="89"/>
      <c r="LIY52" s="89"/>
      <c r="LIZ52" s="89"/>
      <c r="LJA52" s="89"/>
      <c r="LJB52" s="89"/>
      <c r="LJC52" s="89"/>
      <c r="LJD52" s="89"/>
      <c r="LJE52" s="89"/>
      <c r="LJF52" s="89"/>
      <c r="LJG52" s="89"/>
      <c r="LJH52" s="89"/>
      <c r="LJI52" s="89"/>
      <c r="LJJ52" s="89"/>
      <c r="LJK52" s="89"/>
      <c r="LJL52" s="89"/>
      <c r="LJM52" s="89"/>
      <c r="LJN52" s="89"/>
      <c r="LJO52" s="89"/>
      <c r="LJP52" s="89"/>
      <c r="LJQ52" s="89"/>
      <c r="LJR52" s="89"/>
      <c r="LJS52" s="89"/>
      <c r="LJT52" s="89"/>
      <c r="LJU52" s="89"/>
      <c r="LJV52" s="89"/>
      <c r="LJW52" s="89"/>
      <c r="LJX52" s="89"/>
      <c r="LJY52" s="89"/>
      <c r="LJZ52" s="89"/>
      <c r="LKA52" s="89"/>
      <c r="LKB52" s="89"/>
      <c r="LKC52" s="89"/>
      <c r="LKD52" s="89"/>
      <c r="LKE52" s="89"/>
      <c r="LKF52" s="89"/>
      <c r="LKG52" s="89"/>
      <c r="LKH52" s="89"/>
      <c r="LKI52" s="89"/>
      <c r="LKJ52" s="89"/>
      <c r="LKK52" s="89"/>
      <c r="LKL52" s="89"/>
      <c r="LKM52" s="89"/>
      <c r="LKN52" s="89"/>
      <c r="LKO52" s="89"/>
      <c r="LKP52" s="89"/>
      <c r="LKQ52" s="89"/>
      <c r="LKR52" s="89"/>
      <c r="LKS52" s="89"/>
      <c r="LKT52" s="89"/>
      <c r="LKU52" s="89"/>
      <c r="LKV52" s="89"/>
      <c r="LKW52" s="89"/>
      <c r="LKX52" s="89"/>
      <c r="LKY52" s="89"/>
      <c r="LKZ52" s="89"/>
      <c r="LLA52" s="89"/>
      <c r="LLB52" s="89"/>
      <c r="LLC52" s="89"/>
      <c r="LLD52" s="89"/>
      <c r="LLE52" s="89"/>
      <c r="LLF52" s="89"/>
      <c r="LLG52" s="89"/>
      <c r="LLH52" s="89"/>
      <c r="LLI52" s="89"/>
      <c r="LLJ52" s="89"/>
      <c r="LLK52" s="89"/>
      <c r="LLL52" s="89"/>
      <c r="LLM52" s="89"/>
      <c r="LLN52" s="89"/>
      <c r="LLO52" s="89"/>
      <c r="LLP52" s="89"/>
      <c r="LLQ52" s="89"/>
      <c r="LLR52" s="89"/>
      <c r="LLS52" s="89"/>
      <c r="LLT52" s="89"/>
      <c r="LLU52" s="89"/>
      <c r="LLV52" s="89"/>
      <c r="LLW52" s="89"/>
      <c r="LLX52" s="89"/>
      <c r="LLY52" s="89"/>
      <c r="LLZ52" s="89"/>
      <c r="LMA52" s="89"/>
      <c r="LMB52" s="89"/>
      <c r="LMC52" s="89"/>
      <c r="LMD52" s="89"/>
      <c r="LME52" s="89"/>
      <c r="LMF52" s="89"/>
      <c r="LMG52" s="89"/>
      <c r="LMH52" s="89"/>
      <c r="LMI52" s="89"/>
      <c r="LMJ52" s="89"/>
      <c r="LMK52" s="89"/>
      <c r="LML52" s="89"/>
      <c r="LMM52" s="89"/>
      <c r="LMN52" s="89"/>
      <c r="LMO52" s="89"/>
      <c r="LMP52" s="89"/>
      <c r="LMQ52" s="89"/>
      <c r="LMR52" s="89"/>
      <c r="LMS52" s="89"/>
      <c r="LMT52" s="89"/>
      <c r="LMU52" s="89"/>
      <c r="LMV52" s="89"/>
      <c r="LMW52" s="89"/>
      <c r="LMX52" s="89"/>
      <c r="LMY52" s="89"/>
      <c r="LMZ52" s="89"/>
      <c r="LNA52" s="89"/>
      <c r="LNB52" s="89"/>
      <c r="LNC52" s="89"/>
      <c r="LND52" s="89"/>
      <c r="LNE52" s="89"/>
      <c r="LNF52" s="89"/>
      <c r="LNG52" s="89"/>
      <c r="LNH52" s="89"/>
      <c r="LNI52" s="89"/>
      <c r="LNJ52" s="89"/>
      <c r="LNK52" s="89"/>
      <c r="LNL52" s="89"/>
      <c r="LNM52" s="89"/>
      <c r="LNN52" s="89"/>
      <c r="LNO52" s="89"/>
      <c r="LNP52" s="89"/>
      <c r="LNQ52" s="89"/>
      <c r="LNR52" s="89"/>
      <c r="LNS52" s="89"/>
      <c r="LNT52" s="89"/>
      <c r="LNU52" s="89"/>
      <c r="LNV52" s="89"/>
      <c r="LNW52" s="89"/>
      <c r="LNX52" s="89"/>
      <c r="LNY52" s="89"/>
      <c r="LNZ52" s="89"/>
      <c r="LOA52" s="89"/>
      <c r="LOB52" s="89"/>
      <c r="LOC52" s="89"/>
      <c r="LOD52" s="89"/>
      <c r="LOE52" s="89"/>
      <c r="LOF52" s="89"/>
      <c r="LOG52" s="89"/>
      <c r="LOH52" s="89"/>
      <c r="LOI52" s="89"/>
      <c r="LOJ52" s="89"/>
      <c r="LOK52" s="89"/>
      <c r="LOL52" s="89"/>
      <c r="LOM52" s="89"/>
      <c r="LON52" s="89"/>
      <c r="LOO52" s="89"/>
      <c r="LOP52" s="89"/>
      <c r="LOQ52" s="89"/>
      <c r="LOR52" s="89"/>
      <c r="LOS52" s="89"/>
      <c r="LOT52" s="89"/>
      <c r="LOU52" s="89"/>
      <c r="LOV52" s="89"/>
      <c r="LOW52" s="89"/>
      <c r="LOX52" s="89"/>
      <c r="LOY52" s="89"/>
      <c r="LOZ52" s="89"/>
      <c r="LPA52" s="89"/>
      <c r="LPB52" s="89"/>
      <c r="LPC52" s="89"/>
      <c r="LPD52" s="89"/>
      <c r="LPE52" s="89"/>
      <c r="LPF52" s="89"/>
      <c r="LPG52" s="89"/>
      <c r="LPH52" s="89"/>
      <c r="LPI52" s="89"/>
      <c r="LPJ52" s="89"/>
      <c r="LPK52" s="89"/>
      <c r="LPL52" s="89"/>
      <c r="LPM52" s="89"/>
      <c r="LPN52" s="89"/>
      <c r="LPO52" s="89"/>
      <c r="LPP52" s="89"/>
      <c r="LPQ52" s="89"/>
      <c r="LPR52" s="89"/>
      <c r="LPS52" s="89"/>
      <c r="LPT52" s="89"/>
      <c r="LPU52" s="89"/>
      <c r="LPV52" s="89"/>
      <c r="LPW52" s="89"/>
      <c r="LPX52" s="89"/>
      <c r="LPY52" s="89"/>
      <c r="LPZ52" s="89"/>
      <c r="LQA52" s="89"/>
      <c r="LQB52" s="89"/>
      <c r="LQC52" s="89"/>
      <c r="LQD52" s="89"/>
      <c r="LQE52" s="89"/>
      <c r="LQF52" s="89"/>
      <c r="LQG52" s="89"/>
      <c r="LQH52" s="89"/>
      <c r="LQI52" s="89"/>
      <c r="LQJ52" s="89"/>
      <c r="LQK52" s="89"/>
      <c r="LQL52" s="89"/>
      <c r="LQM52" s="89"/>
      <c r="LQN52" s="89"/>
      <c r="LQO52" s="89"/>
      <c r="LQP52" s="89"/>
      <c r="LQQ52" s="89"/>
      <c r="LQR52" s="89"/>
      <c r="LQS52" s="89"/>
      <c r="LQT52" s="89"/>
      <c r="LQU52" s="89"/>
      <c r="LQV52" s="89"/>
      <c r="LQW52" s="89"/>
      <c r="LQX52" s="89"/>
      <c r="LQY52" s="89"/>
      <c r="LQZ52" s="89"/>
      <c r="LRA52" s="89"/>
      <c r="LRB52" s="89"/>
      <c r="LRC52" s="89"/>
      <c r="LRD52" s="89"/>
      <c r="LRE52" s="89"/>
      <c r="LRF52" s="89"/>
      <c r="LRG52" s="89"/>
      <c r="LRH52" s="89"/>
      <c r="LRI52" s="89"/>
      <c r="LRJ52" s="89"/>
      <c r="LRK52" s="89"/>
      <c r="LRL52" s="89"/>
      <c r="LRM52" s="89"/>
      <c r="LRN52" s="89"/>
      <c r="LRO52" s="89"/>
      <c r="LRP52" s="89"/>
      <c r="LRQ52" s="89"/>
      <c r="LRR52" s="89"/>
      <c r="LRS52" s="89"/>
      <c r="LRT52" s="89"/>
      <c r="LRU52" s="89"/>
      <c r="LRV52" s="89"/>
      <c r="LRW52" s="89"/>
      <c r="LRX52" s="89"/>
      <c r="LRY52" s="89"/>
      <c r="LRZ52" s="89"/>
      <c r="LSA52" s="89"/>
      <c r="LSB52" s="89"/>
      <c r="LSC52" s="89"/>
      <c r="LSD52" s="89"/>
      <c r="LSE52" s="89"/>
      <c r="LSF52" s="89"/>
      <c r="LSG52" s="89"/>
      <c r="LSH52" s="89"/>
      <c r="LSI52" s="89"/>
      <c r="LSJ52" s="89"/>
      <c r="LSK52" s="89"/>
      <c r="LSL52" s="89"/>
      <c r="LSM52" s="89"/>
      <c r="LSN52" s="89"/>
      <c r="LSO52" s="89"/>
      <c r="LSP52" s="89"/>
      <c r="LSQ52" s="89"/>
      <c r="LSR52" s="89"/>
      <c r="LSS52" s="89"/>
      <c r="LST52" s="89"/>
      <c r="LSU52" s="89"/>
      <c r="LSV52" s="89"/>
      <c r="LSW52" s="89"/>
      <c r="LSX52" s="89"/>
      <c r="LSY52" s="89"/>
      <c r="LSZ52" s="89"/>
      <c r="LTA52" s="89"/>
      <c r="LTB52" s="89"/>
      <c r="LTC52" s="89"/>
      <c r="LTD52" s="89"/>
      <c r="LTE52" s="89"/>
      <c r="LTF52" s="89"/>
      <c r="LTG52" s="89"/>
      <c r="LTH52" s="89"/>
      <c r="LTI52" s="89"/>
      <c r="LTJ52" s="89"/>
      <c r="LTK52" s="89"/>
      <c r="LTL52" s="89"/>
      <c r="LTM52" s="89"/>
      <c r="LTN52" s="89"/>
      <c r="LTO52" s="89"/>
      <c r="LTP52" s="89"/>
      <c r="LTQ52" s="89"/>
      <c r="LTR52" s="89"/>
      <c r="LTS52" s="89"/>
      <c r="LTT52" s="89"/>
      <c r="LTU52" s="89"/>
      <c r="LTV52" s="89"/>
      <c r="LTW52" s="89"/>
      <c r="LTX52" s="89"/>
      <c r="LTY52" s="89"/>
      <c r="LTZ52" s="89"/>
      <c r="LUA52" s="89"/>
      <c r="LUB52" s="89"/>
      <c r="LUC52" s="89"/>
      <c r="LUD52" s="89"/>
      <c r="LUE52" s="89"/>
      <c r="LUF52" s="89"/>
      <c r="LUG52" s="89"/>
      <c r="LUH52" s="89"/>
      <c r="LUI52" s="89"/>
      <c r="LUJ52" s="89"/>
      <c r="LUK52" s="89"/>
      <c r="LUL52" s="89"/>
      <c r="LUM52" s="89"/>
      <c r="LUN52" s="89"/>
      <c r="LUO52" s="89"/>
      <c r="LUP52" s="89"/>
      <c r="LUQ52" s="89"/>
      <c r="LUR52" s="89"/>
      <c r="LUS52" s="89"/>
      <c r="LUT52" s="89"/>
      <c r="LUU52" s="89"/>
      <c r="LUV52" s="89"/>
      <c r="LUW52" s="89"/>
      <c r="LUX52" s="89"/>
      <c r="LUY52" s="89"/>
      <c r="LUZ52" s="89"/>
      <c r="LVA52" s="89"/>
      <c r="LVB52" s="89"/>
      <c r="LVC52" s="89"/>
      <c r="LVD52" s="89"/>
      <c r="LVE52" s="89"/>
      <c r="LVF52" s="89"/>
      <c r="LVG52" s="89"/>
      <c r="LVH52" s="89"/>
      <c r="LVI52" s="89"/>
      <c r="LVJ52" s="89"/>
      <c r="LVK52" s="89"/>
      <c r="LVL52" s="89"/>
      <c r="LVM52" s="89"/>
      <c r="LVN52" s="89"/>
      <c r="LVO52" s="89"/>
      <c r="LVP52" s="89"/>
      <c r="LVQ52" s="89"/>
      <c r="LVR52" s="89"/>
      <c r="LVS52" s="89"/>
      <c r="LVT52" s="89"/>
      <c r="LVU52" s="89"/>
      <c r="LVV52" s="89"/>
      <c r="LVW52" s="89"/>
      <c r="LVX52" s="89"/>
      <c r="LVY52" s="89"/>
      <c r="LVZ52" s="89"/>
      <c r="LWA52" s="89"/>
      <c r="LWB52" s="89"/>
      <c r="LWC52" s="89"/>
      <c r="LWD52" s="89"/>
      <c r="LWE52" s="89"/>
      <c r="LWF52" s="89"/>
      <c r="LWG52" s="89"/>
      <c r="LWH52" s="89"/>
      <c r="LWI52" s="89"/>
      <c r="LWJ52" s="89"/>
      <c r="LWK52" s="89"/>
      <c r="LWL52" s="89"/>
      <c r="LWM52" s="89"/>
      <c r="LWN52" s="89"/>
      <c r="LWO52" s="89"/>
      <c r="LWP52" s="89"/>
      <c r="LWQ52" s="89"/>
      <c r="LWR52" s="89"/>
      <c r="LWS52" s="89"/>
      <c r="LWT52" s="89"/>
      <c r="LWU52" s="89"/>
      <c r="LWV52" s="89"/>
      <c r="LWW52" s="89"/>
      <c r="LWX52" s="89"/>
      <c r="LWY52" s="89"/>
      <c r="LWZ52" s="89"/>
      <c r="LXA52" s="89"/>
      <c r="LXB52" s="89"/>
      <c r="LXC52" s="89"/>
      <c r="LXD52" s="89"/>
      <c r="LXE52" s="89"/>
      <c r="LXF52" s="89"/>
      <c r="LXG52" s="89"/>
      <c r="LXH52" s="89"/>
      <c r="LXI52" s="89"/>
      <c r="LXJ52" s="89"/>
      <c r="LXK52" s="89"/>
      <c r="LXL52" s="89"/>
      <c r="LXM52" s="89"/>
      <c r="LXN52" s="89"/>
      <c r="LXO52" s="89"/>
      <c r="LXP52" s="89"/>
      <c r="LXQ52" s="89"/>
      <c r="LXR52" s="89"/>
      <c r="LXS52" s="89"/>
      <c r="LXT52" s="89"/>
      <c r="LXU52" s="89"/>
      <c r="LXV52" s="89"/>
      <c r="LXW52" s="89"/>
      <c r="LXX52" s="89"/>
      <c r="LXY52" s="89"/>
      <c r="LXZ52" s="89"/>
      <c r="LYA52" s="89"/>
      <c r="LYB52" s="89"/>
      <c r="LYC52" s="89"/>
      <c r="LYD52" s="89"/>
      <c r="LYE52" s="89"/>
      <c r="LYF52" s="89"/>
      <c r="LYG52" s="89"/>
      <c r="LYH52" s="89"/>
      <c r="LYI52" s="89"/>
      <c r="LYJ52" s="89"/>
      <c r="LYK52" s="89"/>
      <c r="LYL52" s="89"/>
      <c r="LYM52" s="89"/>
      <c r="LYN52" s="89"/>
      <c r="LYO52" s="89"/>
      <c r="LYP52" s="89"/>
      <c r="LYQ52" s="89"/>
      <c r="LYR52" s="89"/>
      <c r="LYS52" s="89"/>
      <c r="LYT52" s="89"/>
      <c r="LYU52" s="89"/>
      <c r="LYV52" s="89"/>
      <c r="LYW52" s="89"/>
      <c r="LYX52" s="89"/>
      <c r="LYY52" s="89"/>
      <c r="LYZ52" s="89"/>
      <c r="LZA52" s="89"/>
      <c r="LZB52" s="89"/>
      <c r="LZC52" s="89"/>
      <c r="LZD52" s="89"/>
      <c r="LZE52" s="89"/>
      <c r="LZF52" s="89"/>
      <c r="LZG52" s="89"/>
      <c r="LZH52" s="89"/>
      <c r="LZI52" s="89"/>
      <c r="LZJ52" s="89"/>
      <c r="LZK52" s="89"/>
      <c r="LZL52" s="89"/>
      <c r="LZM52" s="89"/>
      <c r="LZN52" s="89"/>
      <c r="LZO52" s="89"/>
      <c r="LZP52" s="89"/>
      <c r="LZQ52" s="89"/>
      <c r="LZR52" s="89"/>
      <c r="LZS52" s="89"/>
      <c r="LZT52" s="89"/>
      <c r="LZU52" s="89"/>
      <c r="LZV52" s="89"/>
      <c r="LZW52" s="89"/>
      <c r="LZX52" s="89"/>
      <c r="LZY52" s="89"/>
      <c r="LZZ52" s="89"/>
      <c r="MAA52" s="89"/>
      <c r="MAB52" s="89"/>
      <c r="MAC52" s="89"/>
      <c r="MAD52" s="89"/>
      <c r="MAE52" s="89"/>
      <c r="MAF52" s="89"/>
      <c r="MAG52" s="89"/>
      <c r="MAH52" s="89"/>
      <c r="MAI52" s="89"/>
      <c r="MAJ52" s="89"/>
      <c r="MAK52" s="89"/>
      <c r="MAL52" s="89"/>
      <c r="MAM52" s="89"/>
      <c r="MAN52" s="89"/>
      <c r="MAO52" s="89"/>
      <c r="MAP52" s="89"/>
      <c r="MAQ52" s="89"/>
      <c r="MAR52" s="89"/>
      <c r="MAS52" s="89"/>
      <c r="MAT52" s="89"/>
      <c r="MAU52" s="89"/>
      <c r="MAV52" s="89"/>
      <c r="MAW52" s="89"/>
      <c r="MAX52" s="89"/>
      <c r="MAY52" s="89"/>
      <c r="MAZ52" s="89"/>
      <c r="MBA52" s="89"/>
      <c r="MBB52" s="89"/>
      <c r="MBC52" s="89"/>
      <c r="MBD52" s="89"/>
      <c r="MBE52" s="89"/>
      <c r="MBF52" s="89"/>
      <c r="MBG52" s="89"/>
      <c r="MBH52" s="89"/>
      <c r="MBI52" s="89"/>
      <c r="MBJ52" s="89"/>
      <c r="MBK52" s="89"/>
      <c r="MBL52" s="89"/>
      <c r="MBM52" s="89"/>
      <c r="MBN52" s="89"/>
      <c r="MBO52" s="89"/>
      <c r="MBP52" s="89"/>
      <c r="MBQ52" s="89"/>
      <c r="MBR52" s="89"/>
      <c r="MBS52" s="89"/>
      <c r="MBT52" s="89"/>
      <c r="MBU52" s="89"/>
      <c r="MBV52" s="89"/>
      <c r="MBW52" s="89"/>
      <c r="MBX52" s="89"/>
      <c r="MBY52" s="89"/>
      <c r="MBZ52" s="89"/>
      <c r="MCA52" s="89"/>
      <c r="MCB52" s="89"/>
      <c r="MCC52" s="89"/>
      <c r="MCD52" s="89"/>
      <c r="MCE52" s="89"/>
      <c r="MCF52" s="89"/>
      <c r="MCG52" s="89"/>
      <c r="MCH52" s="89"/>
      <c r="MCI52" s="89"/>
      <c r="MCJ52" s="89"/>
      <c r="MCK52" s="89"/>
      <c r="MCL52" s="89"/>
      <c r="MCM52" s="89"/>
      <c r="MCN52" s="89"/>
      <c r="MCO52" s="89"/>
      <c r="MCP52" s="89"/>
      <c r="MCQ52" s="89"/>
      <c r="MCR52" s="89"/>
      <c r="MCS52" s="89"/>
      <c r="MCT52" s="89"/>
      <c r="MCU52" s="89"/>
      <c r="MCV52" s="89"/>
      <c r="MCW52" s="89"/>
      <c r="MCX52" s="89"/>
      <c r="MCY52" s="89"/>
      <c r="MCZ52" s="89"/>
      <c r="MDA52" s="89"/>
      <c r="MDB52" s="89"/>
      <c r="MDC52" s="89"/>
      <c r="MDD52" s="89"/>
      <c r="MDE52" s="89"/>
      <c r="MDF52" s="89"/>
      <c r="MDG52" s="89"/>
      <c r="MDH52" s="89"/>
      <c r="MDI52" s="89"/>
      <c r="MDJ52" s="89"/>
      <c r="MDK52" s="89"/>
      <c r="MDL52" s="89"/>
      <c r="MDM52" s="89"/>
      <c r="MDN52" s="89"/>
      <c r="MDO52" s="89"/>
      <c r="MDP52" s="89"/>
      <c r="MDQ52" s="89"/>
      <c r="MDR52" s="89"/>
      <c r="MDS52" s="89"/>
      <c r="MDT52" s="89"/>
      <c r="MDU52" s="89"/>
      <c r="MDV52" s="89"/>
      <c r="MDW52" s="89"/>
      <c r="MDX52" s="89"/>
      <c r="MDY52" s="89"/>
      <c r="MDZ52" s="89"/>
      <c r="MEA52" s="89"/>
      <c r="MEB52" s="89"/>
      <c r="MEC52" s="89"/>
      <c r="MED52" s="89"/>
      <c r="MEE52" s="89"/>
      <c r="MEF52" s="89"/>
      <c r="MEG52" s="89"/>
      <c r="MEH52" s="89"/>
      <c r="MEI52" s="89"/>
      <c r="MEJ52" s="89"/>
      <c r="MEK52" s="89"/>
      <c r="MEL52" s="89"/>
      <c r="MEM52" s="89"/>
      <c r="MEN52" s="89"/>
      <c r="MEO52" s="89"/>
      <c r="MEP52" s="89"/>
      <c r="MEQ52" s="89"/>
      <c r="MER52" s="89"/>
      <c r="MES52" s="89"/>
      <c r="MET52" s="89"/>
      <c r="MEU52" s="89"/>
      <c r="MEV52" s="89"/>
      <c r="MEW52" s="89"/>
      <c r="MEX52" s="89"/>
      <c r="MEY52" s="89"/>
      <c r="MEZ52" s="89"/>
      <c r="MFA52" s="89"/>
      <c r="MFB52" s="89"/>
      <c r="MFC52" s="89"/>
      <c r="MFD52" s="89"/>
      <c r="MFE52" s="89"/>
      <c r="MFF52" s="89"/>
      <c r="MFG52" s="89"/>
      <c r="MFH52" s="89"/>
      <c r="MFI52" s="89"/>
      <c r="MFJ52" s="89"/>
      <c r="MFK52" s="89"/>
      <c r="MFL52" s="89"/>
      <c r="MFM52" s="89"/>
      <c r="MFN52" s="89"/>
      <c r="MFO52" s="89"/>
      <c r="MFP52" s="89"/>
      <c r="MFQ52" s="89"/>
      <c r="MFR52" s="89"/>
      <c r="MFS52" s="89"/>
      <c r="MFT52" s="89"/>
      <c r="MFU52" s="89"/>
      <c r="MFV52" s="89"/>
      <c r="MFW52" s="89"/>
      <c r="MFX52" s="89"/>
      <c r="MFY52" s="89"/>
      <c r="MFZ52" s="89"/>
      <c r="MGA52" s="89"/>
      <c r="MGB52" s="89"/>
      <c r="MGC52" s="89"/>
      <c r="MGD52" s="89"/>
      <c r="MGE52" s="89"/>
      <c r="MGF52" s="89"/>
      <c r="MGG52" s="89"/>
      <c r="MGH52" s="89"/>
      <c r="MGI52" s="89"/>
      <c r="MGJ52" s="89"/>
      <c r="MGK52" s="89"/>
      <c r="MGL52" s="89"/>
      <c r="MGM52" s="89"/>
      <c r="MGN52" s="89"/>
      <c r="MGO52" s="89"/>
      <c r="MGP52" s="89"/>
      <c r="MGQ52" s="89"/>
      <c r="MGR52" s="89"/>
      <c r="MGS52" s="89"/>
      <c r="MGT52" s="89"/>
      <c r="MGU52" s="89"/>
      <c r="MGV52" s="89"/>
      <c r="MGW52" s="89"/>
      <c r="MGX52" s="89"/>
      <c r="MGY52" s="89"/>
      <c r="MGZ52" s="89"/>
      <c r="MHA52" s="89"/>
      <c r="MHB52" s="89"/>
      <c r="MHC52" s="89"/>
      <c r="MHD52" s="89"/>
      <c r="MHE52" s="89"/>
      <c r="MHF52" s="89"/>
      <c r="MHG52" s="89"/>
      <c r="MHH52" s="89"/>
      <c r="MHI52" s="89"/>
      <c r="MHJ52" s="89"/>
      <c r="MHK52" s="89"/>
      <c r="MHL52" s="89"/>
      <c r="MHM52" s="89"/>
      <c r="MHN52" s="89"/>
      <c r="MHO52" s="89"/>
      <c r="MHP52" s="89"/>
      <c r="MHQ52" s="89"/>
      <c r="MHR52" s="89"/>
      <c r="MHS52" s="89"/>
      <c r="MHT52" s="89"/>
      <c r="MHU52" s="89"/>
      <c r="MHV52" s="89"/>
      <c r="MHW52" s="89"/>
      <c r="MHX52" s="89"/>
      <c r="MHY52" s="89"/>
      <c r="MHZ52" s="89"/>
      <c r="MIA52" s="89"/>
      <c r="MIB52" s="89"/>
      <c r="MIC52" s="89"/>
      <c r="MID52" s="89"/>
      <c r="MIE52" s="89"/>
      <c r="MIF52" s="89"/>
      <c r="MIG52" s="89"/>
      <c r="MIH52" s="89"/>
      <c r="MII52" s="89"/>
      <c r="MIJ52" s="89"/>
      <c r="MIK52" s="89"/>
      <c r="MIL52" s="89"/>
      <c r="MIM52" s="89"/>
      <c r="MIN52" s="89"/>
      <c r="MIO52" s="89"/>
      <c r="MIP52" s="89"/>
      <c r="MIQ52" s="89"/>
      <c r="MIR52" s="89"/>
      <c r="MIS52" s="89"/>
      <c r="MIT52" s="89"/>
      <c r="MIU52" s="89"/>
      <c r="MIV52" s="89"/>
      <c r="MIW52" s="89"/>
      <c r="MIX52" s="89"/>
      <c r="MIY52" s="89"/>
      <c r="MIZ52" s="89"/>
      <c r="MJA52" s="89"/>
      <c r="MJB52" s="89"/>
      <c r="MJC52" s="89"/>
      <c r="MJD52" s="89"/>
      <c r="MJE52" s="89"/>
      <c r="MJF52" s="89"/>
      <c r="MJG52" s="89"/>
      <c r="MJH52" s="89"/>
      <c r="MJI52" s="89"/>
      <c r="MJJ52" s="89"/>
      <c r="MJK52" s="89"/>
      <c r="MJL52" s="89"/>
      <c r="MJM52" s="89"/>
      <c r="MJN52" s="89"/>
      <c r="MJO52" s="89"/>
      <c r="MJP52" s="89"/>
      <c r="MJQ52" s="89"/>
      <c r="MJR52" s="89"/>
      <c r="MJS52" s="89"/>
      <c r="MJT52" s="89"/>
      <c r="MJU52" s="89"/>
      <c r="MJV52" s="89"/>
      <c r="MJW52" s="89"/>
      <c r="MJX52" s="89"/>
      <c r="MJY52" s="89"/>
      <c r="MJZ52" s="89"/>
      <c r="MKA52" s="89"/>
      <c r="MKB52" s="89"/>
      <c r="MKC52" s="89"/>
      <c r="MKD52" s="89"/>
      <c r="MKE52" s="89"/>
      <c r="MKF52" s="89"/>
      <c r="MKG52" s="89"/>
      <c r="MKH52" s="89"/>
      <c r="MKI52" s="89"/>
      <c r="MKJ52" s="89"/>
      <c r="MKK52" s="89"/>
      <c r="MKL52" s="89"/>
      <c r="MKM52" s="89"/>
      <c r="MKN52" s="89"/>
      <c r="MKO52" s="89"/>
      <c r="MKP52" s="89"/>
      <c r="MKQ52" s="89"/>
      <c r="MKR52" s="89"/>
      <c r="MKS52" s="89"/>
      <c r="MKT52" s="89"/>
      <c r="MKU52" s="89"/>
      <c r="MKV52" s="89"/>
      <c r="MKW52" s="89"/>
      <c r="MKX52" s="89"/>
      <c r="MKY52" s="89"/>
      <c r="MKZ52" s="89"/>
      <c r="MLA52" s="89"/>
      <c r="MLB52" s="89"/>
      <c r="MLC52" s="89"/>
      <c r="MLD52" s="89"/>
      <c r="MLE52" s="89"/>
      <c r="MLF52" s="89"/>
      <c r="MLG52" s="89"/>
      <c r="MLH52" s="89"/>
      <c r="MLI52" s="89"/>
      <c r="MLJ52" s="89"/>
      <c r="MLK52" s="89"/>
      <c r="MLL52" s="89"/>
      <c r="MLM52" s="89"/>
      <c r="MLN52" s="89"/>
      <c r="MLO52" s="89"/>
      <c r="MLP52" s="89"/>
      <c r="MLQ52" s="89"/>
      <c r="MLR52" s="89"/>
      <c r="MLS52" s="89"/>
      <c r="MLT52" s="89"/>
      <c r="MLU52" s="89"/>
      <c r="MLV52" s="89"/>
      <c r="MLW52" s="89"/>
      <c r="MLX52" s="89"/>
      <c r="MLY52" s="89"/>
      <c r="MLZ52" s="89"/>
      <c r="MMA52" s="89"/>
      <c r="MMB52" s="89"/>
      <c r="MMC52" s="89"/>
      <c r="MMD52" s="89"/>
      <c r="MME52" s="89"/>
      <c r="MMF52" s="89"/>
      <c r="MMG52" s="89"/>
      <c r="MMH52" s="89"/>
      <c r="MMI52" s="89"/>
      <c r="MMJ52" s="89"/>
      <c r="MMK52" s="89"/>
      <c r="MML52" s="89"/>
      <c r="MMM52" s="89"/>
      <c r="MMN52" s="89"/>
      <c r="MMO52" s="89"/>
      <c r="MMP52" s="89"/>
      <c r="MMQ52" s="89"/>
      <c r="MMR52" s="89"/>
      <c r="MMS52" s="89"/>
      <c r="MMT52" s="89"/>
      <c r="MMU52" s="89"/>
      <c r="MMV52" s="89"/>
      <c r="MMW52" s="89"/>
      <c r="MMX52" s="89"/>
      <c r="MMY52" s="89"/>
      <c r="MMZ52" s="89"/>
      <c r="MNA52" s="89"/>
      <c r="MNB52" s="89"/>
      <c r="MNC52" s="89"/>
      <c r="MND52" s="89"/>
      <c r="MNE52" s="89"/>
      <c r="MNF52" s="89"/>
      <c r="MNG52" s="89"/>
      <c r="MNH52" s="89"/>
      <c r="MNI52" s="89"/>
      <c r="MNJ52" s="89"/>
      <c r="MNK52" s="89"/>
      <c r="MNL52" s="89"/>
      <c r="MNM52" s="89"/>
      <c r="MNN52" s="89"/>
      <c r="MNO52" s="89"/>
      <c r="MNP52" s="89"/>
      <c r="MNQ52" s="89"/>
      <c r="MNR52" s="89"/>
      <c r="MNS52" s="89"/>
      <c r="MNT52" s="89"/>
      <c r="MNU52" s="89"/>
      <c r="MNV52" s="89"/>
      <c r="MNW52" s="89"/>
      <c r="MNX52" s="89"/>
      <c r="MNY52" s="89"/>
      <c r="MNZ52" s="89"/>
      <c r="MOA52" s="89"/>
      <c r="MOB52" s="89"/>
      <c r="MOC52" s="89"/>
      <c r="MOD52" s="89"/>
      <c r="MOE52" s="89"/>
      <c r="MOF52" s="89"/>
      <c r="MOG52" s="89"/>
      <c r="MOH52" s="89"/>
      <c r="MOI52" s="89"/>
      <c r="MOJ52" s="89"/>
      <c r="MOK52" s="89"/>
      <c r="MOL52" s="89"/>
      <c r="MOM52" s="89"/>
      <c r="MON52" s="89"/>
      <c r="MOO52" s="89"/>
      <c r="MOP52" s="89"/>
      <c r="MOQ52" s="89"/>
      <c r="MOR52" s="89"/>
      <c r="MOS52" s="89"/>
      <c r="MOT52" s="89"/>
      <c r="MOU52" s="89"/>
      <c r="MOV52" s="89"/>
      <c r="MOW52" s="89"/>
      <c r="MOX52" s="89"/>
      <c r="MOY52" s="89"/>
      <c r="MOZ52" s="89"/>
      <c r="MPA52" s="89"/>
      <c r="MPB52" s="89"/>
      <c r="MPC52" s="89"/>
      <c r="MPD52" s="89"/>
      <c r="MPE52" s="89"/>
      <c r="MPF52" s="89"/>
      <c r="MPG52" s="89"/>
      <c r="MPH52" s="89"/>
      <c r="MPI52" s="89"/>
      <c r="MPJ52" s="89"/>
      <c r="MPK52" s="89"/>
      <c r="MPL52" s="89"/>
      <c r="MPM52" s="89"/>
      <c r="MPN52" s="89"/>
      <c r="MPO52" s="89"/>
      <c r="MPP52" s="89"/>
      <c r="MPQ52" s="89"/>
      <c r="MPR52" s="89"/>
      <c r="MPS52" s="89"/>
      <c r="MPT52" s="89"/>
      <c r="MPU52" s="89"/>
      <c r="MPV52" s="89"/>
      <c r="MPW52" s="89"/>
      <c r="MPX52" s="89"/>
      <c r="MPY52" s="89"/>
      <c r="MPZ52" s="89"/>
      <c r="MQA52" s="89"/>
      <c r="MQB52" s="89"/>
      <c r="MQC52" s="89"/>
      <c r="MQD52" s="89"/>
      <c r="MQE52" s="89"/>
      <c r="MQF52" s="89"/>
      <c r="MQG52" s="89"/>
      <c r="MQH52" s="89"/>
      <c r="MQI52" s="89"/>
      <c r="MQJ52" s="89"/>
      <c r="MQK52" s="89"/>
      <c r="MQL52" s="89"/>
      <c r="MQM52" s="89"/>
      <c r="MQN52" s="89"/>
      <c r="MQO52" s="89"/>
      <c r="MQP52" s="89"/>
      <c r="MQQ52" s="89"/>
      <c r="MQR52" s="89"/>
      <c r="MQS52" s="89"/>
      <c r="MQT52" s="89"/>
      <c r="MQU52" s="89"/>
      <c r="MQV52" s="89"/>
      <c r="MQW52" s="89"/>
      <c r="MQX52" s="89"/>
      <c r="MQY52" s="89"/>
      <c r="MQZ52" s="89"/>
      <c r="MRA52" s="89"/>
      <c r="MRB52" s="89"/>
      <c r="MRC52" s="89"/>
      <c r="MRD52" s="89"/>
      <c r="MRE52" s="89"/>
      <c r="MRF52" s="89"/>
      <c r="MRG52" s="89"/>
      <c r="MRH52" s="89"/>
      <c r="MRI52" s="89"/>
      <c r="MRJ52" s="89"/>
      <c r="MRK52" s="89"/>
      <c r="MRL52" s="89"/>
      <c r="MRM52" s="89"/>
      <c r="MRN52" s="89"/>
      <c r="MRO52" s="89"/>
      <c r="MRP52" s="89"/>
      <c r="MRQ52" s="89"/>
      <c r="MRR52" s="89"/>
      <c r="MRS52" s="89"/>
      <c r="MRT52" s="89"/>
      <c r="MRU52" s="89"/>
      <c r="MRV52" s="89"/>
      <c r="MRW52" s="89"/>
      <c r="MRX52" s="89"/>
      <c r="MRY52" s="89"/>
      <c r="MRZ52" s="89"/>
      <c r="MSA52" s="89"/>
      <c r="MSB52" s="89"/>
      <c r="MSC52" s="89"/>
      <c r="MSD52" s="89"/>
      <c r="MSE52" s="89"/>
      <c r="MSF52" s="89"/>
      <c r="MSG52" s="89"/>
      <c r="MSH52" s="89"/>
      <c r="MSI52" s="89"/>
      <c r="MSJ52" s="89"/>
      <c r="MSK52" s="89"/>
      <c r="MSL52" s="89"/>
      <c r="MSM52" s="89"/>
      <c r="MSN52" s="89"/>
      <c r="MSO52" s="89"/>
      <c r="MSP52" s="89"/>
      <c r="MSQ52" s="89"/>
      <c r="MSR52" s="89"/>
      <c r="MSS52" s="89"/>
      <c r="MST52" s="89"/>
      <c r="MSU52" s="89"/>
      <c r="MSV52" s="89"/>
      <c r="MSW52" s="89"/>
      <c r="MSX52" s="89"/>
      <c r="MSY52" s="89"/>
      <c r="MSZ52" s="89"/>
      <c r="MTA52" s="89"/>
      <c r="MTB52" s="89"/>
      <c r="MTC52" s="89"/>
      <c r="MTD52" s="89"/>
      <c r="MTE52" s="89"/>
      <c r="MTF52" s="89"/>
      <c r="MTG52" s="89"/>
      <c r="MTH52" s="89"/>
      <c r="MTI52" s="89"/>
      <c r="MTJ52" s="89"/>
      <c r="MTK52" s="89"/>
      <c r="MTL52" s="89"/>
      <c r="MTM52" s="89"/>
      <c r="MTN52" s="89"/>
      <c r="MTO52" s="89"/>
      <c r="MTP52" s="89"/>
      <c r="MTQ52" s="89"/>
      <c r="MTR52" s="89"/>
      <c r="MTS52" s="89"/>
      <c r="MTT52" s="89"/>
      <c r="MTU52" s="89"/>
      <c r="MTV52" s="89"/>
      <c r="MTW52" s="89"/>
      <c r="MTX52" s="89"/>
      <c r="MTY52" s="89"/>
      <c r="MTZ52" s="89"/>
      <c r="MUA52" s="89"/>
      <c r="MUB52" s="89"/>
      <c r="MUC52" s="89"/>
      <c r="MUD52" s="89"/>
      <c r="MUE52" s="89"/>
      <c r="MUF52" s="89"/>
      <c r="MUG52" s="89"/>
      <c r="MUH52" s="89"/>
      <c r="MUI52" s="89"/>
      <c r="MUJ52" s="89"/>
      <c r="MUK52" s="89"/>
      <c r="MUL52" s="89"/>
      <c r="MUM52" s="89"/>
      <c r="MUN52" s="89"/>
      <c r="MUO52" s="89"/>
      <c r="MUP52" s="89"/>
      <c r="MUQ52" s="89"/>
      <c r="MUR52" s="89"/>
      <c r="MUS52" s="89"/>
      <c r="MUT52" s="89"/>
      <c r="MUU52" s="89"/>
      <c r="MUV52" s="89"/>
      <c r="MUW52" s="89"/>
      <c r="MUX52" s="89"/>
      <c r="MUY52" s="89"/>
      <c r="MUZ52" s="89"/>
      <c r="MVA52" s="89"/>
      <c r="MVB52" s="89"/>
      <c r="MVC52" s="89"/>
      <c r="MVD52" s="89"/>
      <c r="MVE52" s="89"/>
      <c r="MVF52" s="89"/>
      <c r="MVG52" s="89"/>
      <c r="MVH52" s="89"/>
      <c r="MVI52" s="89"/>
      <c r="MVJ52" s="89"/>
      <c r="MVK52" s="89"/>
      <c r="MVL52" s="89"/>
      <c r="MVM52" s="89"/>
      <c r="MVN52" s="89"/>
      <c r="MVO52" s="89"/>
      <c r="MVP52" s="89"/>
      <c r="MVQ52" s="89"/>
      <c r="MVR52" s="89"/>
      <c r="MVS52" s="89"/>
      <c r="MVT52" s="89"/>
      <c r="MVU52" s="89"/>
      <c r="MVV52" s="89"/>
      <c r="MVW52" s="89"/>
      <c r="MVX52" s="89"/>
      <c r="MVY52" s="89"/>
      <c r="MVZ52" s="89"/>
      <c r="MWA52" s="89"/>
      <c r="MWB52" s="89"/>
      <c r="MWC52" s="89"/>
      <c r="MWD52" s="89"/>
      <c r="MWE52" s="89"/>
      <c r="MWF52" s="89"/>
      <c r="MWG52" s="89"/>
      <c r="MWH52" s="89"/>
      <c r="MWI52" s="89"/>
      <c r="MWJ52" s="89"/>
      <c r="MWK52" s="89"/>
      <c r="MWL52" s="89"/>
      <c r="MWM52" s="89"/>
      <c r="MWN52" s="89"/>
      <c r="MWO52" s="89"/>
      <c r="MWP52" s="89"/>
      <c r="MWQ52" s="89"/>
      <c r="MWR52" s="89"/>
      <c r="MWS52" s="89"/>
      <c r="MWT52" s="89"/>
      <c r="MWU52" s="89"/>
      <c r="MWV52" s="89"/>
      <c r="MWW52" s="89"/>
      <c r="MWX52" s="89"/>
      <c r="MWY52" s="89"/>
      <c r="MWZ52" s="89"/>
      <c r="MXA52" s="89"/>
      <c r="MXB52" s="89"/>
      <c r="MXC52" s="89"/>
      <c r="MXD52" s="89"/>
      <c r="MXE52" s="89"/>
      <c r="MXF52" s="89"/>
      <c r="MXG52" s="89"/>
      <c r="MXH52" s="89"/>
      <c r="MXI52" s="89"/>
      <c r="MXJ52" s="89"/>
      <c r="MXK52" s="89"/>
      <c r="MXL52" s="89"/>
      <c r="MXM52" s="89"/>
      <c r="MXN52" s="89"/>
      <c r="MXO52" s="89"/>
      <c r="MXP52" s="89"/>
      <c r="MXQ52" s="89"/>
      <c r="MXR52" s="89"/>
      <c r="MXS52" s="89"/>
      <c r="MXT52" s="89"/>
      <c r="MXU52" s="89"/>
      <c r="MXV52" s="89"/>
      <c r="MXW52" s="89"/>
      <c r="MXX52" s="89"/>
      <c r="MXY52" s="89"/>
      <c r="MXZ52" s="89"/>
      <c r="MYA52" s="89"/>
      <c r="MYB52" s="89"/>
      <c r="MYC52" s="89"/>
      <c r="MYD52" s="89"/>
      <c r="MYE52" s="89"/>
      <c r="MYF52" s="89"/>
      <c r="MYG52" s="89"/>
      <c r="MYH52" s="89"/>
      <c r="MYI52" s="89"/>
      <c r="MYJ52" s="89"/>
      <c r="MYK52" s="89"/>
      <c r="MYL52" s="89"/>
      <c r="MYM52" s="89"/>
      <c r="MYN52" s="89"/>
      <c r="MYO52" s="89"/>
      <c r="MYP52" s="89"/>
      <c r="MYQ52" s="89"/>
      <c r="MYR52" s="89"/>
      <c r="MYS52" s="89"/>
      <c r="MYT52" s="89"/>
      <c r="MYU52" s="89"/>
      <c r="MYV52" s="89"/>
      <c r="MYW52" s="89"/>
      <c r="MYX52" s="89"/>
      <c r="MYY52" s="89"/>
      <c r="MYZ52" s="89"/>
      <c r="MZA52" s="89"/>
      <c r="MZB52" s="89"/>
      <c r="MZC52" s="89"/>
      <c r="MZD52" s="89"/>
      <c r="MZE52" s="89"/>
      <c r="MZF52" s="89"/>
      <c r="MZG52" s="89"/>
      <c r="MZH52" s="89"/>
      <c r="MZI52" s="89"/>
      <c r="MZJ52" s="89"/>
      <c r="MZK52" s="89"/>
      <c r="MZL52" s="89"/>
      <c r="MZM52" s="89"/>
      <c r="MZN52" s="89"/>
      <c r="MZO52" s="89"/>
      <c r="MZP52" s="89"/>
      <c r="MZQ52" s="89"/>
      <c r="MZR52" s="89"/>
      <c r="MZS52" s="89"/>
      <c r="MZT52" s="89"/>
      <c r="MZU52" s="89"/>
      <c r="MZV52" s="89"/>
      <c r="MZW52" s="89"/>
      <c r="MZX52" s="89"/>
      <c r="MZY52" s="89"/>
      <c r="MZZ52" s="89"/>
      <c r="NAA52" s="89"/>
      <c r="NAB52" s="89"/>
      <c r="NAC52" s="89"/>
      <c r="NAD52" s="89"/>
      <c r="NAE52" s="89"/>
      <c r="NAF52" s="89"/>
      <c r="NAG52" s="89"/>
      <c r="NAH52" s="89"/>
      <c r="NAI52" s="89"/>
      <c r="NAJ52" s="89"/>
      <c r="NAK52" s="89"/>
      <c r="NAL52" s="89"/>
      <c r="NAM52" s="89"/>
      <c r="NAN52" s="89"/>
      <c r="NAO52" s="89"/>
      <c r="NAP52" s="89"/>
      <c r="NAQ52" s="89"/>
      <c r="NAR52" s="89"/>
      <c r="NAS52" s="89"/>
      <c r="NAT52" s="89"/>
      <c r="NAU52" s="89"/>
      <c r="NAV52" s="89"/>
      <c r="NAW52" s="89"/>
      <c r="NAX52" s="89"/>
      <c r="NAY52" s="89"/>
      <c r="NAZ52" s="89"/>
      <c r="NBA52" s="89"/>
      <c r="NBB52" s="89"/>
      <c r="NBC52" s="89"/>
      <c r="NBD52" s="89"/>
      <c r="NBE52" s="89"/>
      <c r="NBF52" s="89"/>
      <c r="NBG52" s="89"/>
      <c r="NBH52" s="89"/>
      <c r="NBI52" s="89"/>
      <c r="NBJ52" s="89"/>
      <c r="NBK52" s="89"/>
      <c r="NBL52" s="89"/>
      <c r="NBM52" s="89"/>
      <c r="NBN52" s="89"/>
      <c r="NBO52" s="89"/>
      <c r="NBP52" s="89"/>
      <c r="NBQ52" s="89"/>
      <c r="NBR52" s="89"/>
      <c r="NBS52" s="89"/>
      <c r="NBT52" s="89"/>
      <c r="NBU52" s="89"/>
      <c r="NBV52" s="89"/>
      <c r="NBW52" s="89"/>
      <c r="NBX52" s="89"/>
      <c r="NBY52" s="89"/>
      <c r="NBZ52" s="89"/>
      <c r="NCA52" s="89"/>
      <c r="NCB52" s="89"/>
      <c r="NCC52" s="89"/>
      <c r="NCD52" s="89"/>
      <c r="NCE52" s="89"/>
      <c r="NCF52" s="89"/>
      <c r="NCG52" s="89"/>
      <c r="NCH52" s="89"/>
      <c r="NCI52" s="89"/>
      <c r="NCJ52" s="89"/>
      <c r="NCK52" s="89"/>
      <c r="NCL52" s="89"/>
      <c r="NCM52" s="89"/>
      <c r="NCN52" s="89"/>
      <c r="NCO52" s="89"/>
      <c r="NCP52" s="89"/>
      <c r="NCQ52" s="89"/>
      <c r="NCR52" s="89"/>
      <c r="NCS52" s="89"/>
      <c r="NCT52" s="89"/>
      <c r="NCU52" s="89"/>
      <c r="NCV52" s="89"/>
      <c r="NCW52" s="89"/>
      <c r="NCX52" s="89"/>
      <c r="NCY52" s="89"/>
      <c r="NCZ52" s="89"/>
      <c r="NDA52" s="89"/>
      <c r="NDB52" s="89"/>
      <c r="NDC52" s="89"/>
      <c r="NDD52" s="89"/>
      <c r="NDE52" s="89"/>
      <c r="NDF52" s="89"/>
      <c r="NDG52" s="89"/>
      <c r="NDH52" s="89"/>
      <c r="NDI52" s="89"/>
      <c r="NDJ52" s="89"/>
      <c r="NDK52" s="89"/>
      <c r="NDL52" s="89"/>
      <c r="NDM52" s="89"/>
      <c r="NDN52" s="89"/>
      <c r="NDO52" s="89"/>
      <c r="NDP52" s="89"/>
      <c r="NDQ52" s="89"/>
      <c r="NDR52" s="89"/>
      <c r="NDS52" s="89"/>
      <c r="NDT52" s="89"/>
      <c r="NDU52" s="89"/>
      <c r="NDV52" s="89"/>
      <c r="NDW52" s="89"/>
      <c r="NDX52" s="89"/>
      <c r="NDY52" s="89"/>
      <c r="NDZ52" s="89"/>
      <c r="NEA52" s="89"/>
      <c r="NEB52" s="89"/>
      <c r="NEC52" s="89"/>
      <c r="NED52" s="89"/>
      <c r="NEE52" s="89"/>
      <c r="NEF52" s="89"/>
      <c r="NEG52" s="89"/>
      <c r="NEH52" s="89"/>
      <c r="NEI52" s="89"/>
      <c r="NEJ52" s="89"/>
      <c r="NEK52" s="89"/>
      <c r="NEL52" s="89"/>
      <c r="NEM52" s="89"/>
      <c r="NEN52" s="89"/>
      <c r="NEO52" s="89"/>
      <c r="NEP52" s="89"/>
      <c r="NEQ52" s="89"/>
      <c r="NER52" s="89"/>
      <c r="NES52" s="89"/>
      <c r="NET52" s="89"/>
      <c r="NEU52" s="89"/>
      <c r="NEV52" s="89"/>
      <c r="NEW52" s="89"/>
      <c r="NEX52" s="89"/>
      <c r="NEY52" s="89"/>
      <c r="NEZ52" s="89"/>
      <c r="NFA52" s="89"/>
      <c r="NFB52" s="89"/>
      <c r="NFC52" s="89"/>
      <c r="NFD52" s="89"/>
      <c r="NFE52" s="89"/>
      <c r="NFF52" s="89"/>
      <c r="NFG52" s="89"/>
      <c r="NFH52" s="89"/>
      <c r="NFI52" s="89"/>
      <c r="NFJ52" s="89"/>
      <c r="NFK52" s="89"/>
      <c r="NFL52" s="89"/>
      <c r="NFM52" s="89"/>
      <c r="NFN52" s="89"/>
      <c r="NFO52" s="89"/>
      <c r="NFP52" s="89"/>
      <c r="NFQ52" s="89"/>
      <c r="NFR52" s="89"/>
      <c r="NFS52" s="89"/>
      <c r="NFT52" s="89"/>
      <c r="NFU52" s="89"/>
      <c r="NFV52" s="89"/>
      <c r="NFW52" s="89"/>
      <c r="NFX52" s="89"/>
      <c r="NFY52" s="89"/>
      <c r="NFZ52" s="89"/>
      <c r="NGA52" s="89"/>
      <c r="NGB52" s="89"/>
      <c r="NGC52" s="89"/>
      <c r="NGD52" s="89"/>
      <c r="NGE52" s="89"/>
      <c r="NGF52" s="89"/>
      <c r="NGG52" s="89"/>
      <c r="NGH52" s="89"/>
      <c r="NGI52" s="89"/>
      <c r="NGJ52" s="89"/>
      <c r="NGK52" s="89"/>
      <c r="NGL52" s="89"/>
      <c r="NGM52" s="89"/>
      <c r="NGN52" s="89"/>
      <c r="NGO52" s="89"/>
      <c r="NGP52" s="89"/>
      <c r="NGQ52" s="89"/>
      <c r="NGR52" s="89"/>
      <c r="NGS52" s="89"/>
      <c r="NGT52" s="89"/>
      <c r="NGU52" s="89"/>
      <c r="NGV52" s="89"/>
      <c r="NGW52" s="89"/>
      <c r="NGX52" s="89"/>
      <c r="NGY52" s="89"/>
      <c r="NGZ52" s="89"/>
      <c r="NHA52" s="89"/>
      <c r="NHB52" s="89"/>
      <c r="NHC52" s="89"/>
      <c r="NHD52" s="89"/>
      <c r="NHE52" s="89"/>
      <c r="NHF52" s="89"/>
      <c r="NHG52" s="89"/>
      <c r="NHH52" s="89"/>
      <c r="NHI52" s="89"/>
      <c r="NHJ52" s="89"/>
      <c r="NHK52" s="89"/>
      <c r="NHL52" s="89"/>
      <c r="NHM52" s="89"/>
      <c r="NHN52" s="89"/>
      <c r="NHO52" s="89"/>
      <c r="NHP52" s="89"/>
      <c r="NHQ52" s="89"/>
      <c r="NHR52" s="89"/>
      <c r="NHS52" s="89"/>
      <c r="NHT52" s="89"/>
      <c r="NHU52" s="89"/>
      <c r="NHV52" s="89"/>
      <c r="NHW52" s="89"/>
      <c r="NHX52" s="89"/>
      <c r="NHY52" s="89"/>
      <c r="NHZ52" s="89"/>
      <c r="NIA52" s="89"/>
      <c r="NIB52" s="89"/>
      <c r="NIC52" s="89"/>
      <c r="NID52" s="89"/>
      <c r="NIE52" s="89"/>
      <c r="NIF52" s="89"/>
      <c r="NIG52" s="89"/>
      <c r="NIH52" s="89"/>
      <c r="NII52" s="89"/>
      <c r="NIJ52" s="89"/>
      <c r="NIK52" s="89"/>
      <c r="NIL52" s="89"/>
      <c r="NIM52" s="89"/>
      <c r="NIN52" s="89"/>
      <c r="NIO52" s="89"/>
      <c r="NIP52" s="89"/>
      <c r="NIQ52" s="89"/>
      <c r="NIR52" s="89"/>
      <c r="NIS52" s="89"/>
      <c r="NIT52" s="89"/>
      <c r="NIU52" s="89"/>
      <c r="NIV52" s="89"/>
      <c r="NIW52" s="89"/>
      <c r="NIX52" s="89"/>
      <c r="NIY52" s="89"/>
      <c r="NIZ52" s="89"/>
      <c r="NJA52" s="89"/>
      <c r="NJB52" s="89"/>
      <c r="NJC52" s="89"/>
      <c r="NJD52" s="89"/>
      <c r="NJE52" s="89"/>
      <c r="NJF52" s="89"/>
      <c r="NJG52" s="89"/>
      <c r="NJH52" s="89"/>
      <c r="NJI52" s="89"/>
      <c r="NJJ52" s="89"/>
      <c r="NJK52" s="89"/>
      <c r="NJL52" s="89"/>
      <c r="NJM52" s="89"/>
      <c r="NJN52" s="89"/>
      <c r="NJO52" s="89"/>
      <c r="NJP52" s="89"/>
      <c r="NJQ52" s="89"/>
      <c r="NJR52" s="89"/>
      <c r="NJS52" s="89"/>
      <c r="NJT52" s="89"/>
      <c r="NJU52" s="89"/>
      <c r="NJV52" s="89"/>
      <c r="NJW52" s="89"/>
      <c r="NJX52" s="89"/>
      <c r="NJY52" s="89"/>
      <c r="NJZ52" s="89"/>
      <c r="NKA52" s="89"/>
      <c r="NKB52" s="89"/>
      <c r="NKC52" s="89"/>
      <c r="NKD52" s="89"/>
      <c r="NKE52" s="89"/>
      <c r="NKF52" s="89"/>
      <c r="NKG52" s="89"/>
      <c r="NKH52" s="89"/>
      <c r="NKI52" s="89"/>
      <c r="NKJ52" s="89"/>
      <c r="NKK52" s="89"/>
      <c r="NKL52" s="89"/>
      <c r="NKM52" s="89"/>
      <c r="NKN52" s="89"/>
      <c r="NKO52" s="89"/>
      <c r="NKP52" s="89"/>
      <c r="NKQ52" s="89"/>
      <c r="NKR52" s="89"/>
      <c r="NKS52" s="89"/>
      <c r="NKT52" s="89"/>
      <c r="NKU52" s="89"/>
      <c r="NKV52" s="89"/>
      <c r="NKW52" s="89"/>
      <c r="NKX52" s="89"/>
      <c r="NKY52" s="89"/>
      <c r="NKZ52" s="89"/>
      <c r="NLA52" s="89"/>
      <c r="NLB52" s="89"/>
      <c r="NLC52" s="89"/>
      <c r="NLD52" s="89"/>
      <c r="NLE52" s="89"/>
      <c r="NLF52" s="89"/>
      <c r="NLG52" s="89"/>
      <c r="NLH52" s="89"/>
      <c r="NLI52" s="89"/>
      <c r="NLJ52" s="89"/>
      <c r="NLK52" s="89"/>
      <c r="NLL52" s="89"/>
      <c r="NLM52" s="89"/>
      <c r="NLN52" s="89"/>
      <c r="NLO52" s="89"/>
      <c r="NLP52" s="89"/>
      <c r="NLQ52" s="89"/>
      <c r="NLR52" s="89"/>
      <c r="NLS52" s="89"/>
      <c r="NLT52" s="89"/>
      <c r="NLU52" s="89"/>
      <c r="NLV52" s="89"/>
      <c r="NLW52" s="89"/>
      <c r="NLX52" s="89"/>
      <c r="NLY52" s="89"/>
      <c r="NLZ52" s="89"/>
      <c r="NMA52" s="89"/>
      <c r="NMB52" s="89"/>
      <c r="NMC52" s="89"/>
      <c r="NMD52" s="89"/>
      <c r="NME52" s="89"/>
      <c r="NMF52" s="89"/>
      <c r="NMG52" s="89"/>
      <c r="NMH52" s="89"/>
      <c r="NMI52" s="89"/>
      <c r="NMJ52" s="89"/>
      <c r="NMK52" s="89"/>
      <c r="NML52" s="89"/>
      <c r="NMM52" s="89"/>
      <c r="NMN52" s="89"/>
      <c r="NMO52" s="89"/>
      <c r="NMP52" s="89"/>
      <c r="NMQ52" s="89"/>
      <c r="NMR52" s="89"/>
      <c r="NMS52" s="89"/>
      <c r="NMT52" s="89"/>
      <c r="NMU52" s="89"/>
      <c r="NMV52" s="89"/>
      <c r="NMW52" s="89"/>
      <c r="NMX52" s="89"/>
      <c r="NMY52" s="89"/>
      <c r="NMZ52" s="89"/>
      <c r="NNA52" s="89"/>
      <c r="NNB52" s="89"/>
      <c r="NNC52" s="89"/>
      <c r="NND52" s="89"/>
      <c r="NNE52" s="89"/>
      <c r="NNF52" s="89"/>
      <c r="NNG52" s="89"/>
      <c r="NNH52" s="89"/>
      <c r="NNI52" s="89"/>
      <c r="NNJ52" s="89"/>
      <c r="NNK52" s="89"/>
      <c r="NNL52" s="89"/>
      <c r="NNM52" s="89"/>
      <c r="NNN52" s="89"/>
      <c r="NNO52" s="89"/>
      <c r="NNP52" s="89"/>
      <c r="NNQ52" s="89"/>
      <c r="NNR52" s="89"/>
      <c r="NNS52" s="89"/>
      <c r="NNT52" s="89"/>
      <c r="NNU52" s="89"/>
      <c r="NNV52" s="89"/>
      <c r="NNW52" s="89"/>
      <c r="NNX52" s="89"/>
      <c r="NNY52" s="89"/>
      <c r="NNZ52" s="89"/>
      <c r="NOA52" s="89"/>
      <c r="NOB52" s="89"/>
      <c r="NOC52" s="89"/>
      <c r="NOD52" s="89"/>
      <c r="NOE52" s="89"/>
      <c r="NOF52" s="89"/>
      <c r="NOG52" s="89"/>
      <c r="NOH52" s="89"/>
      <c r="NOI52" s="89"/>
      <c r="NOJ52" s="89"/>
      <c r="NOK52" s="89"/>
      <c r="NOL52" s="89"/>
      <c r="NOM52" s="89"/>
      <c r="NON52" s="89"/>
      <c r="NOO52" s="89"/>
      <c r="NOP52" s="89"/>
      <c r="NOQ52" s="89"/>
      <c r="NOR52" s="89"/>
      <c r="NOS52" s="89"/>
      <c r="NOT52" s="89"/>
      <c r="NOU52" s="89"/>
      <c r="NOV52" s="89"/>
      <c r="NOW52" s="89"/>
      <c r="NOX52" s="89"/>
      <c r="NOY52" s="89"/>
      <c r="NOZ52" s="89"/>
      <c r="NPA52" s="89"/>
      <c r="NPB52" s="89"/>
      <c r="NPC52" s="89"/>
      <c r="NPD52" s="89"/>
      <c r="NPE52" s="89"/>
      <c r="NPF52" s="89"/>
      <c r="NPG52" s="89"/>
      <c r="NPH52" s="89"/>
      <c r="NPI52" s="89"/>
      <c r="NPJ52" s="89"/>
      <c r="NPK52" s="89"/>
      <c r="NPL52" s="89"/>
      <c r="NPM52" s="89"/>
      <c r="NPN52" s="89"/>
      <c r="NPO52" s="89"/>
      <c r="NPP52" s="89"/>
      <c r="NPQ52" s="89"/>
      <c r="NPR52" s="89"/>
      <c r="NPS52" s="89"/>
      <c r="NPT52" s="89"/>
      <c r="NPU52" s="89"/>
      <c r="NPV52" s="89"/>
      <c r="NPW52" s="89"/>
      <c r="NPX52" s="89"/>
      <c r="NPY52" s="89"/>
      <c r="NPZ52" s="89"/>
      <c r="NQA52" s="89"/>
      <c r="NQB52" s="89"/>
      <c r="NQC52" s="89"/>
      <c r="NQD52" s="89"/>
      <c r="NQE52" s="89"/>
      <c r="NQF52" s="89"/>
      <c r="NQG52" s="89"/>
      <c r="NQH52" s="89"/>
      <c r="NQI52" s="89"/>
      <c r="NQJ52" s="89"/>
      <c r="NQK52" s="89"/>
      <c r="NQL52" s="89"/>
      <c r="NQM52" s="89"/>
      <c r="NQN52" s="89"/>
      <c r="NQO52" s="89"/>
      <c r="NQP52" s="89"/>
      <c r="NQQ52" s="89"/>
      <c r="NQR52" s="89"/>
      <c r="NQS52" s="89"/>
      <c r="NQT52" s="89"/>
      <c r="NQU52" s="89"/>
      <c r="NQV52" s="89"/>
      <c r="NQW52" s="89"/>
      <c r="NQX52" s="89"/>
      <c r="NQY52" s="89"/>
      <c r="NQZ52" s="89"/>
      <c r="NRA52" s="89"/>
      <c r="NRB52" s="89"/>
      <c r="NRC52" s="89"/>
      <c r="NRD52" s="89"/>
      <c r="NRE52" s="89"/>
      <c r="NRF52" s="89"/>
      <c r="NRG52" s="89"/>
      <c r="NRH52" s="89"/>
      <c r="NRI52" s="89"/>
      <c r="NRJ52" s="89"/>
      <c r="NRK52" s="89"/>
      <c r="NRL52" s="89"/>
      <c r="NRM52" s="89"/>
      <c r="NRN52" s="89"/>
      <c r="NRO52" s="89"/>
      <c r="NRP52" s="89"/>
      <c r="NRQ52" s="89"/>
      <c r="NRR52" s="89"/>
      <c r="NRS52" s="89"/>
      <c r="NRT52" s="89"/>
      <c r="NRU52" s="89"/>
      <c r="NRV52" s="89"/>
      <c r="NRW52" s="89"/>
      <c r="NRX52" s="89"/>
      <c r="NRY52" s="89"/>
      <c r="NRZ52" s="89"/>
      <c r="NSA52" s="89"/>
      <c r="NSB52" s="89"/>
      <c r="NSC52" s="89"/>
      <c r="NSD52" s="89"/>
      <c r="NSE52" s="89"/>
      <c r="NSF52" s="89"/>
      <c r="NSG52" s="89"/>
      <c r="NSH52" s="89"/>
      <c r="NSI52" s="89"/>
      <c r="NSJ52" s="89"/>
      <c r="NSK52" s="89"/>
      <c r="NSL52" s="89"/>
      <c r="NSM52" s="89"/>
      <c r="NSN52" s="89"/>
      <c r="NSO52" s="89"/>
      <c r="NSP52" s="89"/>
      <c r="NSQ52" s="89"/>
      <c r="NSR52" s="89"/>
      <c r="NSS52" s="89"/>
      <c r="NST52" s="89"/>
      <c r="NSU52" s="89"/>
      <c r="NSV52" s="89"/>
      <c r="NSW52" s="89"/>
      <c r="NSX52" s="89"/>
      <c r="NSY52" s="89"/>
      <c r="NSZ52" s="89"/>
      <c r="NTA52" s="89"/>
      <c r="NTB52" s="89"/>
      <c r="NTC52" s="89"/>
      <c r="NTD52" s="89"/>
      <c r="NTE52" s="89"/>
      <c r="NTF52" s="89"/>
      <c r="NTG52" s="89"/>
      <c r="NTH52" s="89"/>
      <c r="NTI52" s="89"/>
      <c r="NTJ52" s="89"/>
      <c r="NTK52" s="89"/>
      <c r="NTL52" s="89"/>
      <c r="NTM52" s="89"/>
      <c r="NTN52" s="89"/>
      <c r="NTO52" s="89"/>
      <c r="NTP52" s="89"/>
      <c r="NTQ52" s="89"/>
      <c r="NTR52" s="89"/>
      <c r="NTS52" s="89"/>
      <c r="NTT52" s="89"/>
      <c r="NTU52" s="89"/>
      <c r="NTV52" s="89"/>
      <c r="NTW52" s="89"/>
      <c r="NTX52" s="89"/>
      <c r="NTY52" s="89"/>
      <c r="NTZ52" s="89"/>
      <c r="NUA52" s="89"/>
      <c r="NUB52" s="89"/>
      <c r="NUC52" s="89"/>
      <c r="NUD52" s="89"/>
      <c r="NUE52" s="89"/>
      <c r="NUF52" s="89"/>
      <c r="NUG52" s="89"/>
      <c r="NUH52" s="89"/>
      <c r="NUI52" s="89"/>
      <c r="NUJ52" s="89"/>
      <c r="NUK52" s="89"/>
      <c r="NUL52" s="89"/>
      <c r="NUM52" s="89"/>
      <c r="NUN52" s="89"/>
      <c r="NUO52" s="89"/>
      <c r="NUP52" s="89"/>
      <c r="NUQ52" s="89"/>
      <c r="NUR52" s="89"/>
      <c r="NUS52" s="89"/>
      <c r="NUT52" s="89"/>
      <c r="NUU52" s="89"/>
      <c r="NUV52" s="89"/>
      <c r="NUW52" s="89"/>
      <c r="NUX52" s="89"/>
      <c r="NUY52" s="89"/>
      <c r="NUZ52" s="89"/>
      <c r="NVA52" s="89"/>
      <c r="NVB52" s="89"/>
      <c r="NVC52" s="89"/>
      <c r="NVD52" s="89"/>
      <c r="NVE52" s="89"/>
      <c r="NVF52" s="89"/>
      <c r="NVG52" s="89"/>
      <c r="NVH52" s="89"/>
      <c r="NVI52" s="89"/>
      <c r="NVJ52" s="89"/>
      <c r="NVK52" s="89"/>
      <c r="NVL52" s="89"/>
      <c r="NVM52" s="89"/>
      <c r="NVN52" s="89"/>
      <c r="NVO52" s="89"/>
      <c r="NVP52" s="89"/>
      <c r="NVQ52" s="89"/>
      <c r="NVR52" s="89"/>
      <c r="NVS52" s="89"/>
      <c r="NVT52" s="89"/>
      <c r="NVU52" s="89"/>
      <c r="NVV52" s="89"/>
      <c r="NVW52" s="89"/>
      <c r="NVX52" s="89"/>
      <c r="NVY52" s="89"/>
      <c r="NVZ52" s="89"/>
      <c r="NWA52" s="89"/>
      <c r="NWB52" s="89"/>
      <c r="NWC52" s="89"/>
      <c r="NWD52" s="89"/>
      <c r="NWE52" s="89"/>
      <c r="NWF52" s="89"/>
      <c r="NWG52" s="89"/>
      <c r="NWH52" s="89"/>
      <c r="NWI52" s="89"/>
      <c r="NWJ52" s="89"/>
      <c r="NWK52" s="89"/>
      <c r="NWL52" s="89"/>
      <c r="NWM52" s="89"/>
      <c r="NWN52" s="89"/>
      <c r="NWO52" s="89"/>
      <c r="NWP52" s="89"/>
      <c r="NWQ52" s="89"/>
      <c r="NWR52" s="89"/>
      <c r="NWS52" s="89"/>
      <c r="NWT52" s="89"/>
      <c r="NWU52" s="89"/>
      <c r="NWV52" s="89"/>
      <c r="NWW52" s="89"/>
      <c r="NWX52" s="89"/>
      <c r="NWY52" s="89"/>
      <c r="NWZ52" s="89"/>
      <c r="NXA52" s="89"/>
      <c r="NXB52" s="89"/>
      <c r="NXC52" s="89"/>
      <c r="NXD52" s="89"/>
      <c r="NXE52" s="89"/>
      <c r="NXF52" s="89"/>
      <c r="NXG52" s="89"/>
      <c r="NXH52" s="89"/>
      <c r="NXI52" s="89"/>
      <c r="NXJ52" s="89"/>
      <c r="NXK52" s="89"/>
      <c r="NXL52" s="89"/>
      <c r="NXM52" s="89"/>
      <c r="NXN52" s="89"/>
      <c r="NXO52" s="89"/>
      <c r="NXP52" s="89"/>
      <c r="NXQ52" s="89"/>
      <c r="NXR52" s="89"/>
      <c r="NXS52" s="89"/>
      <c r="NXT52" s="89"/>
      <c r="NXU52" s="89"/>
      <c r="NXV52" s="89"/>
      <c r="NXW52" s="89"/>
      <c r="NXX52" s="89"/>
      <c r="NXY52" s="89"/>
      <c r="NXZ52" s="89"/>
      <c r="NYA52" s="89"/>
      <c r="NYB52" s="89"/>
      <c r="NYC52" s="89"/>
      <c r="NYD52" s="89"/>
      <c r="NYE52" s="89"/>
      <c r="NYF52" s="89"/>
      <c r="NYG52" s="89"/>
      <c r="NYH52" s="89"/>
      <c r="NYI52" s="89"/>
      <c r="NYJ52" s="89"/>
      <c r="NYK52" s="89"/>
      <c r="NYL52" s="89"/>
      <c r="NYM52" s="89"/>
      <c r="NYN52" s="89"/>
      <c r="NYO52" s="89"/>
      <c r="NYP52" s="89"/>
      <c r="NYQ52" s="89"/>
      <c r="NYR52" s="89"/>
      <c r="NYS52" s="89"/>
      <c r="NYT52" s="89"/>
      <c r="NYU52" s="89"/>
      <c r="NYV52" s="89"/>
      <c r="NYW52" s="89"/>
      <c r="NYX52" s="89"/>
      <c r="NYY52" s="89"/>
      <c r="NYZ52" s="89"/>
      <c r="NZA52" s="89"/>
      <c r="NZB52" s="89"/>
      <c r="NZC52" s="89"/>
      <c r="NZD52" s="89"/>
      <c r="NZE52" s="89"/>
      <c r="NZF52" s="89"/>
      <c r="NZG52" s="89"/>
      <c r="NZH52" s="89"/>
      <c r="NZI52" s="89"/>
      <c r="NZJ52" s="89"/>
      <c r="NZK52" s="89"/>
      <c r="NZL52" s="89"/>
      <c r="NZM52" s="89"/>
      <c r="NZN52" s="89"/>
      <c r="NZO52" s="89"/>
      <c r="NZP52" s="89"/>
      <c r="NZQ52" s="89"/>
      <c r="NZR52" s="89"/>
      <c r="NZS52" s="89"/>
      <c r="NZT52" s="89"/>
      <c r="NZU52" s="89"/>
      <c r="NZV52" s="89"/>
      <c r="NZW52" s="89"/>
      <c r="NZX52" s="89"/>
      <c r="NZY52" s="89"/>
      <c r="NZZ52" s="89"/>
      <c r="OAA52" s="89"/>
      <c r="OAB52" s="89"/>
      <c r="OAC52" s="89"/>
      <c r="OAD52" s="89"/>
      <c r="OAE52" s="89"/>
      <c r="OAF52" s="89"/>
      <c r="OAG52" s="89"/>
      <c r="OAH52" s="89"/>
      <c r="OAI52" s="89"/>
      <c r="OAJ52" s="89"/>
      <c r="OAK52" s="89"/>
      <c r="OAL52" s="89"/>
      <c r="OAM52" s="89"/>
      <c r="OAN52" s="89"/>
      <c r="OAO52" s="89"/>
      <c r="OAP52" s="89"/>
      <c r="OAQ52" s="89"/>
      <c r="OAR52" s="89"/>
      <c r="OAS52" s="89"/>
      <c r="OAT52" s="89"/>
      <c r="OAU52" s="89"/>
      <c r="OAV52" s="89"/>
      <c r="OAW52" s="89"/>
      <c r="OAX52" s="89"/>
      <c r="OAY52" s="89"/>
      <c r="OAZ52" s="89"/>
      <c r="OBA52" s="89"/>
      <c r="OBB52" s="89"/>
      <c r="OBC52" s="89"/>
      <c r="OBD52" s="89"/>
      <c r="OBE52" s="89"/>
      <c r="OBF52" s="89"/>
      <c r="OBG52" s="89"/>
      <c r="OBH52" s="89"/>
      <c r="OBI52" s="89"/>
      <c r="OBJ52" s="89"/>
      <c r="OBK52" s="89"/>
      <c r="OBL52" s="89"/>
      <c r="OBM52" s="89"/>
      <c r="OBN52" s="89"/>
      <c r="OBO52" s="89"/>
      <c r="OBP52" s="89"/>
      <c r="OBQ52" s="89"/>
      <c r="OBR52" s="89"/>
      <c r="OBS52" s="89"/>
      <c r="OBT52" s="89"/>
      <c r="OBU52" s="89"/>
      <c r="OBV52" s="89"/>
      <c r="OBW52" s="89"/>
      <c r="OBX52" s="89"/>
      <c r="OBY52" s="89"/>
      <c r="OBZ52" s="89"/>
      <c r="OCA52" s="89"/>
      <c r="OCB52" s="89"/>
      <c r="OCC52" s="89"/>
      <c r="OCD52" s="89"/>
      <c r="OCE52" s="89"/>
      <c r="OCF52" s="89"/>
      <c r="OCG52" s="89"/>
      <c r="OCH52" s="89"/>
      <c r="OCI52" s="89"/>
      <c r="OCJ52" s="89"/>
      <c r="OCK52" s="89"/>
      <c r="OCL52" s="89"/>
      <c r="OCM52" s="89"/>
      <c r="OCN52" s="89"/>
      <c r="OCO52" s="89"/>
      <c r="OCP52" s="89"/>
      <c r="OCQ52" s="89"/>
      <c r="OCR52" s="89"/>
      <c r="OCS52" s="89"/>
      <c r="OCT52" s="89"/>
      <c r="OCU52" s="89"/>
      <c r="OCV52" s="89"/>
      <c r="OCW52" s="89"/>
      <c r="OCX52" s="89"/>
      <c r="OCY52" s="89"/>
      <c r="OCZ52" s="89"/>
      <c r="ODA52" s="89"/>
      <c r="ODB52" s="89"/>
      <c r="ODC52" s="89"/>
      <c r="ODD52" s="89"/>
      <c r="ODE52" s="89"/>
      <c r="ODF52" s="89"/>
      <c r="ODG52" s="89"/>
      <c r="ODH52" s="89"/>
      <c r="ODI52" s="89"/>
      <c r="ODJ52" s="89"/>
      <c r="ODK52" s="89"/>
      <c r="ODL52" s="89"/>
      <c r="ODM52" s="89"/>
      <c r="ODN52" s="89"/>
      <c r="ODO52" s="89"/>
      <c r="ODP52" s="89"/>
      <c r="ODQ52" s="89"/>
      <c r="ODR52" s="89"/>
      <c r="ODS52" s="89"/>
      <c r="ODT52" s="89"/>
      <c r="ODU52" s="89"/>
      <c r="ODV52" s="89"/>
      <c r="ODW52" s="89"/>
      <c r="ODX52" s="89"/>
      <c r="ODY52" s="89"/>
      <c r="ODZ52" s="89"/>
      <c r="OEA52" s="89"/>
      <c r="OEB52" s="89"/>
      <c r="OEC52" s="89"/>
      <c r="OED52" s="89"/>
      <c r="OEE52" s="89"/>
      <c r="OEF52" s="89"/>
      <c r="OEG52" s="89"/>
      <c r="OEH52" s="89"/>
      <c r="OEI52" s="89"/>
      <c r="OEJ52" s="89"/>
      <c r="OEK52" s="89"/>
      <c r="OEL52" s="89"/>
      <c r="OEM52" s="89"/>
      <c r="OEN52" s="89"/>
      <c r="OEO52" s="89"/>
      <c r="OEP52" s="89"/>
      <c r="OEQ52" s="89"/>
      <c r="OER52" s="89"/>
      <c r="OES52" s="89"/>
      <c r="OET52" s="89"/>
      <c r="OEU52" s="89"/>
      <c r="OEV52" s="89"/>
      <c r="OEW52" s="89"/>
      <c r="OEX52" s="89"/>
      <c r="OEY52" s="89"/>
      <c r="OEZ52" s="89"/>
      <c r="OFA52" s="89"/>
      <c r="OFB52" s="89"/>
      <c r="OFC52" s="89"/>
      <c r="OFD52" s="89"/>
      <c r="OFE52" s="89"/>
      <c r="OFF52" s="89"/>
      <c r="OFG52" s="89"/>
      <c r="OFH52" s="89"/>
      <c r="OFI52" s="89"/>
      <c r="OFJ52" s="89"/>
      <c r="OFK52" s="89"/>
      <c r="OFL52" s="89"/>
      <c r="OFM52" s="89"/>
      <c r="OFN52" s="89"/>
      <c r="OFO52" s="89"/>
      <c r="OFP52" s="89"/>
      <c r="OFQ52" s="89"/>
      <c r="OFR52" s="89"/>
      <c r="OFS52" s="89"/>
      <c r="OFT52" s="89"/>
      <c r="OFU52" s="89"/>
      <c r="OFV52" s="89"/>
      <c r="OFW52" s="89"/>
      <c r="OFX52" s="89"/>
      <c r="OFY52" s="89"/>
      <c r="OFZ52" s="89"/>
      <c r="OGA52" s="89"/>
      <c r="OGB52" s="89"/>
      <c r="OGC52" s="89"/>
      <c r="OGD52" s="89"/>
      <c r="OGE52" s="89"/>
      <c r="OGF52" s="89"/>
      <c r="OGG52" s="89"/>
      <c r="OGH52" s="89"/>
      <c r="OGI52" s="89"/>
      <c r="OGJ52" s="89"/>
      <c r="OGK52" s="89"/>
      <c r="OGL52" s="89"/>
      <c r="OGM52" s="89"/>
      <c r="OGN52" s="89"/>
      <c r="OGO52" s="89"/>
      <c r="OGP52" s="89"/>
      <c r="OGQ52" s="89"/>
      <c r="OGR52" s="89"/>
      <c r="OGS52" s="89"/>
      <c r="OGT52" s="89"/>
      <c r="OGU52" s="89"/>
      <c r="OGV52" s="89"/>
      <c r="OGW52" s="89"/>
      <c r="OGX52" s="89"/>
      <c r="OGY52" s="89"/>
      <c r="OGZ52" s="89"/>
      <c r="OHA52" s="89"/>
      <c r="OHB52" s="89"/>
      <c r="OHC52" s="89"/>
      <c r="OHD52" s="89"/>
      <c r="OHE52" s="89"/>
      <c r="OHF52" s="89"/>
      <c r="OHG52" s="89"/>
      <c r="OHH52" s="89"/>
      <c r="OHI52" s="89"/>
      <c r="OHJ52" s="89"/>
      <c r="OHK52" s="89"/>
      <c r="OHL52" s="89"/>
      <c r="OHM52" s="89"/>
      <c r="OHN52" s="89"/>
      <c r="OHO52" s="89"/>
      <c r="OHP52" s="89"/>
      <c r="OHQ52" s="89"/>
      <c r="OHR52" s="89"/>
      <c r="OHS52" s="89"/>
      <c r="OHT52" s="89"/>
      <c r="OHU52" s="89"/>
      <c r="OHV52" s="89"/>
      <c r="OHW52" s="89"/>
      <c r="OHX52" s="89"/>
      <c r="OHY52" s="89"/>
      <c r="OHZ52" s="89"/>
      <c r="OIA52" s="89"/>
      <c r="OIB52" s="89"/>
      <c r="OIC52" s="89"/>
      <c r="OID52" s="89"/>
      <c r="OIE52" s="89"/>
      <c r="OIF52" s="89"/>
      <c r="OIG52" s="89"/>
      <c r="OIH52" s="89"/>
      <c r="OII52" s="89"/>
      <c r="OIJ52" s="89"/>
      <c r="OIK52" s="89"/>
      <c r="OIL52" s="89"/>
      <c r="OIM52" s="89"/>
      <c r="OIN52" s="89"/>
      <c r="OIO52" s="89"/>
      <c r="OIP52" s="89"/>
      <c r="OIQ52" s="89"/>
      <c r="OIR52" s="89"/>
      <c r="OIS52" s="89"/>
      <c r="OIT52" s="89"/>
      <c r="OIU52" s="89"/>
      <c r="OIV52" s="89"/>
      <c r="OIW52" s="89"/>
      <c r="OIX52" s="89"/>
      <c r="OIY52" s="89"/>
      <c r="OIZ52" s="89"/>
      <c r="OJA52" s="89"/>
      <c r="OJB52" s="89"/>
      <c r="OJC52" s="89"/>
      <c r="OJD52" s="89"/>
      <c r="OJE52" s="89"/>
      <c r="OJF52" s="89"/>
      <c r="OJG52" s="89"/>
      <c r="OJH52" s="89"/>
      <c r="OJI52" s="89"/>
      <c r="OJJ52" s="89"/>
      <c r="OJK52" s="89"/>
      <c r="OJL52" s="89"/>
      <c r="OJM52" s="89"/>
      <c r="OJN52" s="89"/>
      <c r="OJO52" s="89"/>
      <c r="OJP52" s="89"/>
      <c r="OJQ52" s="89"/>
      <c r="OJR52" s="89"/>
      <c r="OJS52" s="89"/>
      <c r="OJT52" s="89"/>
      <c r="OJU52" s="89"/>
      <c r="OJV52" s="89"/>
      <c r="OJW52" s="89"/>
      <c r="OJX52" s="89"/>
      <c r="OJY52" s="89"/>
      <c r="OJZ52" s="89"/>
      <c r="OKA52" s="89"/>
      <c r="OKB52" s="89"/>
      <c r="OKC52" s="89"/>
      <c r="OKD52" s="89"/>
      <c r="OKE52" s="89"/>
      <c r="OKF52" s="89"/>
      <c r="OKG52" s="89"/>
      <c r="OKH52" s="89"/>
      <c r="OKI52" s="89"/>
      <c r="OKJ52" s="89"/>
      <c r="OKK52" s="89"/>
      <c r="OKL52" s="89"/>
      <c r="OKM52" s="89"/>
      <c r="OKN52" s="89"/>
      <c r="OKO52" s="89"/>
      <c r="OKP52" s="89"/>
      <c r="OKQ52" s="89"/>
      <c r="OKR52" s="89"/>
      <c r="OKS52" s="89"/>
      <c r="OKT52" s="89"/>
      <c r="OKU52" s="89"/>
      <c r="OKV52" s="89"/>
      <c r="OKW52" s="89"/>
      <c r="OKX52" s="89"/>
      <c r="OKY52" s="89"/>
      <c r="OKZ52" s="89"/>
      <c r="OLA52" s="89"/>
      <c r="OLB52" s="89"/>
      <c r="OLC52" s="89"/>
      <c r="OLD52" s="89"/>
      <c r="OLE52" s="89"/>
      <c r="OLF52" s="89"/>
      <c r="OLG52" s="89"/>
      <c r="OLH52" s="89"/>
      <c r="OLI52" s="89"/>
      <c r="OLJ52" s="89"/>
      <c r="OLK52" s="89"/>
      <c r="OLL52" s="89"/>
      <c r="OLM52" s="89"/>
      <c r="OLN52" s="89"/>
      <c r="OLO52" s="89"/>
      <c r="OLP52" s="89"/>
      <c r="OLQ52" s="89"/>
      <c r="OLR52" s="89"/>
      <c r="OLS52" s="89"/>
      <c r="OLT52" s="89"/>
      <c r="OLU52" s="89"/>
      <c r="OLV52" s="89"/>
      <c r="OLW52" s="89"/>
      <c r="OLX52" s="89"/>
      <c r="OLY52" s="89"/>
      <c r="OLZ52" s="89"/>
      <c r="OMA52" s="89"/>
      <c r="OMB52" s="89"/>
      <c r="OMC52" s="89"/>
      <c r="OMD52" s="89"/>
      <c r="OME52" s="89"/>
      <c r="OMF52" s="89"/>
      <c r="OMG52" s="89"/>
      <c r="OMH52" s="89"/>
      <c r="OMI52" s="89"/>
      <c r="OMJ52" s="89"/>
      <c r="OMK52" s="89"/>
      <c r="OML52" s="89"/>
      <c r="OMM52" s="89"/>
      <c r="OMN52" s="89"/>
      <c r="OMO52" s="89"/>
      <c r="OMP52" s="89"/>
      <c r="OMQ52" s="89"/>
      <c r="OMR52" s="89"/>
      <c r="OMS52" s="89"/>
      <c r="OMT52" s="89"/>
      <c r="OMU52" s="89"/>
      <c r="OMV52" s="89"/>
      <c r="OMW52" s="89"/>
      <c r="OMX52" s="89"/>
      <c r="OMY52" s="89"/>
      <c r="OMZ52" s="89"/>
      <c r="ONA52" s="89"/>
      <c r="ONB52" s="89"/>
      <c r="ONC52" s="89"/>
      <c r="OND52" s="89"/>
      <c r="ONE52" s="89"/>
      <c r="ONF52" s="89"/>
      <c r="ONG52" s="89"/>
      <c r="ONH52" s="89"/>
      <c r="ONI52" s="89"/>
      <c r="ONJ52" s="89"/>
      <c r="ONK52" s="89"/>
      <c r="ONL52" s="89"/>
      <c r="ONM52" s="89"/>
      <c r="ONN52" s="89"/>
      <c r="ONO52" s="89"/>
      <c r="ONP52" s="89"/>
      <c r="ONQ52" s="89"/>
      <c r="ONR52" s="89"/>
      <c r="ONS52" s="89"/>
      <c r="ONT52" s="89"/>
      <c r="ONU52" s="89"/>
      <c r="ONV52" s="89"/>
      <c r="ONW52" s="89"/>
      <c r="ONX52" s="89"/>
      <c r="ONY52" s="89"/>
      <c r="ONZ52" s="89"/>
      <c r="OOA52" s="89"/>
      <c r="OOB52" s="89"/>
      <c r="OOC52" s="89"/>
      <c r="OOD52" s="89"/>
      <c r="OOE52" s="89"/>
      <c r="OOF52" s="89"/>
      <c r="OOG52" s="89"/>
      <c r="OOH52" s="89"/>
      <c r="OOI52" s="89"/>
      <c r="OOJ52" s="89"/>
      <c r="OOK52" s="89"/>
      <c r="OOL52" s="89"/>
      <c r="OOM52" s="89"/>
      <c r="OON52" s="89"/>
      <c r="OOO52" s="89"/>
      <c r="OOP52" s="89"/>
      <c r="OOQ52" s="89"/>
      <c r="OOR52" s="89"/>
      <c r="OOS52" s="89"/>
      <c r="OOT52" s="89"/>
      <c r="OOU52" s="89"/>
      <c r="OOV52" s="89"/>
      <c r="OOW52" s="89"/>
      <c r="OOX52" s="89"/>
      <c r="OOY52" s="89"/>
      <c r="OOZ52" s="89"/>
      <c r="OPA52" s="89"/>
      <c r="OPB52" s="89"/>
      <c r="OPC52" s="89"/>
      <c r="OPD52" s="89"/>
      <c r="OPE52" s="89"/>
      <c r="OPF52" s="89"/>
      <c r="OPG52" s="89"/>
      <c r="OPH52" s="89"/>
      <c r="OPI52" s="89"/>
      <c r="OPJ52" s="89"/>
      <c r="OPK52" s="89"/>
      <c r="OPL52" s="89"/>
      <c r="OPM52" s="89"/>
      <c r="OPN52" s="89"/>
      <c r="OPO52" s="89"/>
      <c r="OPP52" s="89"/>
      <c r="OPQ52" s="89"/>
      <c r="OPR52" s="89"/>
      <c r="OPS52" s="89"/>
      <c r="OPT52" s="89"/>
      <c r="OPU52" s="89"/>
      <c r="OPV52" s="89"/>
      <c r="OPW52" s="89"/>
      <c r="OPX52" s="89"/>
      <c r="OPY52" s="89"/>
      <c r="OPZ52" s="89"/>
      <c r="OQA52" s="89"/>
      <c r="OQB52" s="89"/>
      <c r="OQC52" s="89"/>
      <c r="OQD52" s="89"/>
      <c r="OQE52" s="89"/>
      <c r="OQF52" s="89"/>
      <c r="OQG52" s="89"/>
      <c r="OQH52" s="89"/>
      <c r="OQI52" s="89"/>
      <c r="OQJ52" s="89"/>
      <c r="OQK52" s="89"/>
      <c r="OQL52" s="89"/>
      <c r="OQM52" s="89"/>
      <c r="OQN52" s="89"/>
      <c r="OQO52" s="89"/>
      <c r="OQP52" s="89"/>
      <c r="OQQ52" s="89"/>
      <c r="OQR52" s="89"/>
      <c r="OQS52" s="89"/>
      <c r="OQT52" s="89"/>
      <c r="OQU52" s="89"/>
      <c r="OQV52" s="89"/>
      <c r="OQW52" s="89"/>
      <c r="OQX52" s="89"/>
      <c r="OQY52" s="89"/>
      <c r="OQZ52" s="89"/>
      <c r="ORA52" s="89"/>
      <c r="ORB52" s="89"/>
      <c r="ORC52" s="89"/>
      <c r="ORD52" s="89"/>
      <c r="ORE52" s="89"/>
      <c r="ORF52" s="89"/>
      <c r="ORG52" s="89"/>
      <c r="ORH52" s="89"/>
      <c r="ORI52" s="89"/>
      <c r="ORJ52" s="89"/>
      <c r="ORK52" s="89"/>
      <c r="ORL52" s="89"/>
      <c r="ORM52" s="89"/>
      <c r="ORN52" s="89"/>
      <c r="ORO52" s="89"/>
      <c r="ORP52" s="89"/>
      <c r="ORQ52" s="89"/>
      <c r="ORR52" s="89"/>
      <c r="ORS52" s="89"/>
      <c r="ORT52" s="89"/>
      <c r="ORU52" s="89"/>
      <c r="ORV52" s="89"/>
      <c r="ORW52" s="89"/>
      <c r="ORX52" s="89"/>
      <c r="ORY52" s="89"/>
      <c r="ORZ52" s="89"/>
      <c r="OSA52" s="89"/>
      <c r="OSB52" s="89"/>
      <c r="OSC52" s="89"/>
      <c r="OSD52" s="89"/>
      <c r="OSE52" s="89"/>
      <c r="OSF52" s="89"/>
      <c r="OSG52" s="89"/>
      <c r="OSH52" s="89"/>
      <c r="OSI52" s="89"/>
      <c r="OSJ52" s="89"/>
      <c r="OSK52" s="89"/>
      <c r="OSL52" s="89"/>
      <c r="OSM52" s="89"/>
      <c r="OSN52" s="89"/>
      <c r="OSO52" s="89"/>
      <c r="OSP52" s="89"/>
      <c r="OSQ52" s="89"/>
      <c r="OSR52" s="89"/>
      <c r="OSS52" s="89"/>
      <c r="OST52" s="89"/>
      <c r="OSU52" s="89"/>
      <c r="OSV52" s="89"/>
      <c r="OSW52" s="89"/>
      <c r="OSX52" s="89"/>
      <c r="OSY52" s="89"/>
      <c r="OSZ52" s="89"/>
      <c r="OTA52" s="89"/>
      <c r="OTB52" s="89"/>
      <c r="OTC52" s="89"/>
      <c r="OTD52" s="89"/>
      <c r="OTE52" s="89"/>
      <c r="OTF52" s="89"/>
      <c r="OTG52" s="89"/>
      <c r="OTH52" s="89"/>
      <c r="OTI52" s="89"/>
      <c r="OTJ52" s="89"/>
      <c r="OTK52" s="89"/>
      <c r="OTL52" s="89"/>
      <c r="OTM52" s="89"/>
      <c r="OTN52" s="89"/>
      <c r="OTO52" s="89"/>
      <c r="OTP52" s="89"/>
      <c r="OTQ52" s="89"/>
      <c r="OTR52" s="89"/>
      <c r="OTS52" s="89"/>
      <c r="OTT52" s="89"/>
      <c r="OTU52" s="89"/>
      <c r="OTV52" s="89"/>
      <c r="OTW52" s="89"/>
      <c r="OTX52" s="89"/>
      <c r="OTY52" s="89"/>
      <c r="OTZ52" s="89"/>
      <c r="OUA52" s="89"/>
      <c r="OUB52" s="89"/>
      <c r="OUC52" s="89"/>
      <c r="OUD52" s="89"/>
      <c r="OUE52" s="89"/>
      <c r="OUF52" s="89"/>
      <c r="OUG52" s="89"/>
      <c r="OUH52" s="89"/>
      <c r="OUI52" s="89"/>
      <c r="OUJ52" s="89"/>
      <c r="OUK52" s="89"/>
      <c r="OUL52" s="89"/>
      <c r="OUM52" s="89"/>
      <c r="OUN52" s="89"/>
      <c r="OUO52" s="89"/>
      <c r="OUP52" s="89"/>
      <c r="OUQ52" s="89"/>
      <c r="OUR52" s="89"/>
      <c r="OUS52" s="89"/>
      <c r="OUT52" s="89"/>
      <c r="OUU52" s="89"/>
      <c r="OUV52" s="89"/>
      <c r="OUW52" s="89"/>
      <c r="OUX52" s="89"/>
      <c r="OUY52" s="89"/>
      <c r="OUZ52" s="89"/>
      <c r="OVA52" s="89"/>
      <c r="OVB52" s="89"/>
      <c r="OVC52" s="89"/>
      <c r="OVD52" s="89"/>
      <c r="OVE52" s="89"/>
      <c r="OVF52" s="89"/>
      <c r="OVG52" s="89"/>
      <c r="OVH52" s="89"/>
      <c r="OVI52" s="89"/>
      <c r="OVJ52" s="89"/>
      <c r="OVK52" s="89"/>
      <c r="OVL52" s="89"/>
      <c r="OVM52" s="89"/>
      <c r="OVN52" s="89"/>
      <c r="OVO52" s="89"/>
      <c r="OVP52" s="89"/>
      <c r="OVQ52" s="89"/>
      <c r="OVR52" s="89"/>
      <c r="OVS52" s="89"/>
      <c r="OVT52" s="89"/>
      <c r="OVU52" s="89"/>
      <c r="OVV52" s="89"/>
      <c r="OVW52" s="89"/>
      <c r="OVX52" s="89"/>
      <c r="OVY52" s="89"/>
      <c r="OVZ52" s="89"/>
      <c r="OWA52" s="89"/>
      <c r="OWB52" s="89"/>
      <c r="OWC52" s="89"/>
      <c r="OWD52" s="89"/>
      <c r="OWE52" s="89"/>
      <c r="OWF52" s="89"/>
      <c r="OWG52" s="89"/>
      <c r="OWH52" s="89"/>
      <c r="OWI52" s="89"/>
      <c r="OWJ52" s="89"/>
      <c r="OWK52" s="89"/>
      <c r="OWL52" s="89"/>
      <c r="OWM52" s="89"/>
      <c r="OWN52" s="89"/>
      <c r="OWO52" s="89"/>
      <c r="OWP52" s="89"/>
      <c r="OWQ52" s="89"/>
      <c r="OWR52" s="89"/>
      <c r="OWS52" s="89"/>
      <c r="OWT52" s="89"/>
      <c r="OWU52" s="89"/>
      <c r="OWV52" s="89"/>
      <c r="OWW52" s="89"/>
      <c r="OWX52" s="89"/>
      <c r="OWY52" s="89"/>
      <c r="OWZ52" s="89"/>
      <c r="OXA52" s="89"/>
      <c r="OXB52" s="89"/>
      <c r="OXC52" s="89"/>
      <c r="OXD52" s="89"/>
      <c r="OXE52" s="89"/>
      <c r="OXF52" s="89"/>
      <c r="OXG52" s="89"/>
      <c r="OXH52" s="89"/>
      <c r="OXI52" s="89"/>
      <c r="OXJ52" s="89"/>
      <c r="OXK52" s="89"/>
      <c r="OXL52" s="89"/>
      <c r="OXM52" s="89"/>
      <c r="OXN52" s="89"/>
      <c r="OXO52" s="89"/>
      <c r="OXP52" s="89"/>
      <c r="OXQ52" s="89"/>
      <c r="OXR52" s="89"/>
      <c r="OXS52" s="89"/>
      <c r="OXT52" s="89"/>
      <c r="OXU52" s="89"/>
      <c r="OXV52" s="89"/>
      <c r="OXW52" s="89"/>
      <c r="OXX52" s="89"/>
      <c r="OXY52" s="89"/>
      <c r="OXZ52" s="89"/>
      <c r="OYA52" s="89"/>
      <c r="OYB52" s="89"/>
      <c r="OYC52" s="89"/>
      <c r="OYD52" s="89"/>
      <c r="OYE52" s="89"/>
      <c r="OYF52" s="89"/>
      <c r="OYG52" s="89"/>
      <c r="OYH52" s="89"/>
      <c r="OYI52" s="89"/>
      <c r="OYJ52" s="89"/>
      <c r="OYK52" s="89"/>
      <c r="OYL52" s="89"/>
      <c r="OYM52" s="89"/>
      <c r="OYN52" s="89"/>
      <c r="OYO52" s="89"/>
      <c r="OYP52" s="89"/>
      <c r="OYQ52" s="89"/>
      <c r="OYR52" s="89"/>
      <c r="OYS52" s="89"/>
      <c r="OYT52" s="89"/>
      <c r="OYU52" s="89"/>
      <c r="OYV52" s="89"/>
      <c r="OYW52" s="89"/>
      <c r="OYX52" s="89"/>
      <c r="OYY52" s="89"/>
      <c r="OYZ52" s="89"/>
      <c r="OZA52" s="89"/>
      <c r="OZB52" s="89"/>
      <c r="OZC52" s="89"/>
      <c r="OZD52" s="89"/>
      <c r="OZE52" s="89"/>
      <c r="OZF52" s="89"/>
      <c r="OZG52" s="89"/>
      <c r="OZH52" s="89"/>
      <c r="OZI52" s="89"/>
      <c r="OZJ52" s="89"/>
      <c r="OZK52" s="89"/>
      <c r="OZL52" s="89"/>
      <c r="OZM52" s="89"/>
      <c r="OZN52" s="89"/>
      <c r="OZO52" s="89"/>
      <c r="OZP52" s="89"/>
      <c r="OZQ52" s="89"/>
      <c r="OZR52" s="89"/>
      <c r="OZS52" s="89"/>
      <c r="OZT52" s="89"/>
      <c r="OZU52" s="89"/>
      <c r="OZV52" s="89"/>
      <c r="OZW52" s="89"/>
      <c r="OZX52" s="89"/>
      <c r="OZY52" s="89"/>
      <c r="OZZ52" s="89"/>
      <c r="PAA52" s="89"/>
      <c r="PAB52" s="89"/>
      <c r="PAC52" s="89"/>
      <c r="PAD52" s="89"/>
      <c r="PAE52" s="89"/>
      <c r="PAF52" s="89"/>
      <c r="PAG52" s="89"/>
      <c r="PAH52" s="89"/>
      <c r="PAI52" s="89"/>
      <c r="PAJ52" s="89"/>
      <c r="PAK52" s="89"/>
      <c r="PAL52" s="89"/>
      <c r="PAM52" s="89"/>
      <c r="PAN52" s="89"/>
      <c r="PAO52" s="89"/>
      <c r="PAP52" s="89"/>
      <c r="PAQ52" s="89"/>
      <c r="PAR52" s="89"/>
      <c r="PAS52" s="89"/>
      <c r="PAT52" s="89"/>
      <c r="PAU52" s="89"/>
      <c r="PAV52" s="89"/>
      <c r="PAW52" s="89"/>
      <c r="PAX52" s="89"/>
      <c r="PAY52" s="89"/>
      <c r="PAZ52" s="89"/>
      <c r="PBA52" s="89"/>
      <c r="PBB52" s="89"/>
      <c r="PBC52" s="89"/>
      <c r="PBD52" s="89"/>
      <c r="PBE52" s="89"/>
      <c r="PBF52" s="89"/>
      <c r="PBG52" s="89"/>
      <c r="PBH52" s="89"/>
      <c r="PBI52" s="89"/>
      <c r="PBJ52" s="89"/>
      <c r="PBK52" s="89"/>
      <c r="PBL52" s="89"/>
      <c r="PBM52" s="89"/>
      <c r="PBN52" s="89"/>
      <c r="PBO52" s="89"/>
      <c r="PBP52" s="89"/>
      <c r="PBQ52" s="89"/>
      <c r="PBR52" s="89"/>
      <c r="PBS52" s="89"/>
      <c r="PBT52" s="89"/>
      <c r="PBU52" s="89"/>
      <c r="PBV52" s="89"/>
      <c r="PBW52" s="89"/>
      <c r="PBX52" s="89"/>
      <c r="PBY52" s="89"/>
      <c r="PBZ52" s="89"/>
      <c r="PCA52" s="89"/>
      <c r="PCB52" s="89"/>
      <c r="PCC52" s="89"/>
      <c r="PCD52" s="89"/>
      <c r="PCE52" s="89"/>
      <c r="PCF52" s="89"/>
      <c r="PCG52" s="89"/>
      <c r="PCH52" s="89"/>
      <c r="PCI52" s="89"/>
      <c r="PCJ52" s="89"/>
      <c r="PCK52" s="89"/>
      <c r="PCL52" s="89"/>
      <c r="PCM52" s="89"/>
      <c r="PCN52" s="89"/>
      <c r="PCO52" s="89"/>
      <c r="PCP52" s="89"/>
      <c r="PCQ52" s="89"/>
      <c r="PCR52" s="89"/>
      <c r="PCS52" s="89"/>
      <c r="PCT52" s="89"/>
      <c r="PCU52" s="89"/>
      <c r="PCV52" s="89"/>
      <c r="PCW52" s="89"/>
      <c r="PCX52" s="89"/>
      <c r="PCY52" s="89"/>
      <c r="PCZ52" s="89"/>
      <c r="PDA52" s="89"/>
      <c r="PDB52" s="89"/>
      <c r="PDC52" s="89"/>
      <c r="PDD52" s="89"/>
      <c r="PDE52" s="89"/>
      <c r="PDF52" s="89"/>
      <c r="PDG52" s="89"/>
      <c r="PDH52" s="89"/>
      <c r="PDI52" s="89"/>
      <c r="PDJ52" s="89"/>
      <c r="PDK52" s="89"/>
      <c r="PDL52" s="89"/>
      <c r="PDM52" s="89"/>
      <c r="PDN52" s="89"/>
      <c r="PDO52" s="89"/>
      <c r="PDP52" s="89"/>
      <c r="PDQ52" s="89"/>
      <c r="PDR52" s="89"/>
      <c r="PDS52" s="89"/>
      <c r="PDT52" s="89"/>
      <c r="PDU52" s="89"/>
      <c r="PDV52" s="89"/>
      <c r="PDW52" s="89"/>
      <c r="PDX52" s="89"/>
      <c r="PDY52" s="89"/>
      <c r="PDZ52" s="89"/>
      <c r="PEA52" s="89"/>
      <c r="PEB52" s="89"/>
      <c r="PEC52" s="89"/>
      <c r="PED52" s="89"/>
      <c r="PEE52" s="89"/>
      <c r="PEF52" s="89"/>
      <c r="PEG52" s="89"/>
      <c r="PEH52" s="89"/>
      <c r="PEI52" s="89"/>
      <c r="PEJ52" s="89"/>
      <c r="PEK52" s="89"/>
      <c r="PEL52" s="89"/>
      <c r="PEM52" s="89"/>
      <c r="PEN52" s="89"/>
      <c r="PEO52" s="89"/>
      <c r="PEP52" s="89"/>
      <c r="PEQ52" s="89"/>
      <c r="PER52" s="89"/>
      <c r="PES52" s="89"/>
      <c r="PET52" s="89"/>
      <c r="PEU52" s="89"/>
      <c r="PEV52" s="89"/>
      <c r="PEW52" s="89"/>
      <c r="PEX52" s="89"/>
      <c r="PEY52" s="89"/>
      <c r="PEZ52" s="89"/>
      <c r="PFA52" s="89"/>
      <c r="PFB52" s="89"/>
      <c r="PFC52" s="89"/>
      <c r="PFD52" s="89"/>
      <c r="PFE52" s="89"/>
      <c r="PFF52" s="89"/>
      <c r="PFG52" s="89"/>
      <c r="PFH52" s="89"/>
      <c r="PFI52" s="89"/>
      <c r="PFJ52" s="89"/>
      <c r="PFK52" s="89"/>
      <c r="PFL52" s="89"/>
      <c r="PFM52" s="89"/>
      <c r="PFN52" s="89"/>
      <c r="PFO52" s="89"/>
      <c r="PFP52" s="89"/>
      <c r="PFQ52" s="89"/>
      <c r="PFR52" s="89"/>
      <c r="PFS52" s="89"/>
      <c r="PFT52" s="89"/>
      <c r="PFU52" s="89"/>
      <c r="PFV52" s="89"/>
      <c r="PFW52" s="89"/>
      <c r="PFX52" s="89"/>
      <c r="PFY52" s="89"/>
      <c r="PFZ52" s="89"/>
      <c r="PGA52" s="89"/>
      <c r="PGB52" s="89"/>
      <c r="PGC52" s="89"/>
      <c r="PGD52" s="89"/>
      <c r="PGE52" s="89"/>
      <c r="PGF52" s="89"/>
      <c r="PGG52" s="89"/>
      <c r="PGH52" s="89"/>
      <c r="PGI52" s="89"/>
      <c r="PGJ52" s="89"/>
      <c r="PGK52" s="89"/>
      <c r="PGL52" s="89"/>
      <c r="PGM52" s="89"/>
      <c r="PGN52" s="89"/>
      <c r="PGO52" s="89"/>
      <c r="PGP52" s="89"/>
      <c r="PGQ52" s="89"/>
      <c r="PGR52" s="89"/>
      <c r="PGS52" s="89"/>
      <c r="PGT52" s="89"/>
      <c r="PGU52" s="89"/>
      <c r="PGV52" s="89"/>
      <c r="PGW52" s="89"/>
      <c r="PGX52" s="89"/>
      <c r="PGY52" s="89"/>
      <c r="PGZ52" s="89"/>
      <c r="PHA52" s="89"/>
      <c r="PHB52" s="89"/>
      <c r="PHC52" s="89"/>
      <c r="PHD52" s="89"/>
      <c r="PHE52" s="89"/>
      <c r="PHF52" s="89"/>
      <c r="PHG52" s="89"/>
      <c r="PHH52" s="89"/>
      <c r="PHI52" s="89"/>
      <c r="PHJ52" s="89"/>
      <c r="PHK52" s="89"/>
      <c r="PHL52" s="89"/>
      <c r="PHM52" s="89"/>
      <c r="PHN52" s="89"/>
      <c r="PHO52" s="89"/>
      <c r="PHP52" s="89"/>
      <c r="PHQ52" s="89"/>
      <c r="PHR52" s="89"/>
      <c r="PHS52" s="89"/>
      <c r="PHT52" s="89"/>
      <c r="PHU52" s="89"/>
      <c r="PHV52" s="89"/>
      <c r="PHW52" s="89"/>
      <c r="PHX52" s="89"/>
      <c r="PHY52" s="89"/>
      <c r="PHZ52" s="89"/>
      <c r="PIA52" s="89"/>
      <c r="PIB52" s="89"/>
      <c r="PIC52" s="89"/>
      <c r="PID52" s="89"/>
      <c r="PIE52" s="89"/>
      <c r="PIF52" s="89"/>
      <c r="PIG52" s="89"/>
      <c r="PIH52" s="89"/>
      <c r="PII52" s="89"/>
      <c r="PIJ52" s="89"/>
      <c r="PIK52" s="89"/>
      <c r="PIL52" s="89"/>
      <c r="PIM52" s="89"/>
      <c r="PIN52" s="89"/>
      <c r="PIO52" s="89"/>
      <c r="PIP52" s="89"/>
      <c r="PIQ52" s="89"/>
      <c r="PIR52" s="89"/>
      <c r="PIS52" s="89"/>
      <c r="PIT52" s="89"/>
      <c r="PIU52" s="89"/>
      <c r="PIV52" s="89"/>
      <c r="PIW52" s="89"/>
      <c r="PIX52" s="89"/>
      <c r="PIY52" s="89"/>
      <c r="PIZ52" s="89"/>
      <c r="PJA52" s="89"/>
      <c r="PJB52" s="89"/>
      <c r="PJC52" s="89"/>
      <c r="PJD52" s="89"/>
      <c r="PJE52" s="89"/>
      <c r="PJF52" s="89"/>
      <c r="PJG52" s="89"/>
      <c r="PJH52" s="89"/>
      <c r="PJI52" s="89"/>
      <c r="PJJ52" s="89"/>
      <c r="PJK52" s="89"/>
      <c r="PJL52" s="89"/>
      <c r="PJM52" s="89"/>
      <c r="PJN52" s="89"/>
      <c r="PJO52" s="89"/>
      <c r="PJP52" s="89"/>
      <c r="PJQ52" s="89"/>
      <c r="PJR52" s="89"/>
      <c r="PJS52" s="89"/>
      <c r="PJT52" s="89"/>
      <c r="PJU52" s="89"/>
      <c r="PJV52" s="89"/>
      <c r="PJW52" s="89"/>
      <c r="PJX52" s="89"/>
      <c r="PJY52" s="89"/>
      <c r="PJZ52" s="89"/>
      <c r="PKA52" s="89"/>
      <c r="PKB52" s="89"/>
      <c r="PKC52" s="89"/>
      <c r="PKD52" s="89"/>
      <c r="PKE52" s="89"/>
      <c r="PKF52" s="89"/>
      <c r="PKG52" s="89"/>
      <c r="PKH52" s="89"/>
      <c r="PKI52" s="89"/>
      <c r="PKJ52" s="89"/>
      <c r="PKK52" s="89"/>
      <c r="PKL52" s="89"/>
      <c r="PKM52" s="89"/>
      <c r="PKN52" s="89"/>
      <c r="PKO52" s="89"/>
      <c r="PKP52" s="89"/>
      <c r="PKQ52" s="89"/>
      <c r="PKR52" s="89"/>
      <c r="PKS52" s="89"/>
      <c r="PKT52" s="89"/>
      <c r="PKU52" s="89"/>
      <c r="PKV52" s="89"/>
      <c r="PKW52" s="89"/>
      <c r="PKX52" s="89"/>
      <c r="PKY52" s="89"/>
      <c r="PKZ52" s="89"/>
      <c r="PLA52" s="89"/>
      <c r="PLB52" s="89"/>
      <c r="PLC52" s="89"/>
      <c r="PLD52" s="89"/>
      <c r="PLE52" s="89"/>
      <c r="PLF52" s="89"/>
      <c r="PLG52" s="89"/>
      <c r="PLH52" s="89"/>
      <c r="PLI52" s="89"/>
      <c r="PLJ52" s="89"/>
      <c r="PLK52" s="89"/>
      <c r="PLL52" s="89"/>
      <c r="PLM52" s="89"/>
      <c r="PLN52" s="89"/>
      <c r="PLO52" s="89"/>
      <c r="PLP52" s="89"/>
      <c r="PLQ52" s="89"/>
      <c r="PLR52" s="89"/>
      <c r="PLS52" s="89"/>
      <c r="PLT52" s="89"/>
      <c r="PLU52" s="89"/>
      <c r="PLV52" s="89"/>
      <c r="PLW52" s="89"/>
      <c r="PLX52" s="89"/>
      <c r="PLY52" s="89"/>
      <c r="PLZ52" s="89"/>
      <c r="PMA52" s="89"/>
      <c r="PMB52" s="89"/>
      <c r="PMC52" s="89"/>
      <c r="PMD52" s="89"/>
      <c r="PME52" s="89"/>
      <c r="PMF52" s="89"/>
      <c r="PMG52" s="89"/>
      <c r="PMH52" s="89"/>
      <c r="PMI52" s="89"/>
      <c r="PMJ52" s="89"/>
      <c r="PMK52" s="89"/>
      <c r="PML52" s="89"/>
      <c r="PMM52" s="89"/>
      <c r="PMN52" s="89"/>
      <c r="PMO52" s="89"/>
      <c r="PMP52" s="89"/>
      <c r="PMQ52" s="89"/>
      <c r="PMR52" s="89"/>
      <c r="PMS52" s="89"/>
      <c r="PMT52" s="89"/>
      <c r="PMU52" s="89"/>
      <c r="PMV52" s="89"/>
      <c r="PMW52" s="89"/>
      <c r="PMX52" s="89"/>
      <c r="PMY52" s="89"/>
      <c r="PMZ52" s="89"/>
      <c r="PNA52" s="89"/>
      <c r="PNB52" s="89"/>
      <c r="PNC52" s="89"/>
      <c r="PND52" s="89"/>
      <c r="PNE52" s="89"/>
      <c r="PNF52" s="89"/>
      <c r="PNG52" s="89"/>
      <c r="PNH52" s="89"/>
      <c r="PNI52" s="89"/>
      <c r="PNJ52" s="89"/>
      <c r="PNK52" s="89"/>
      <c r="PNL52" s="89"/>
      <c r="PNM52" s="89"/>
      <c r="PNN52" s="89"/>
      <c r="PNO52" s="89"/>
      <c r="PNP52" s="89"/>
      <c r="PNQ52" s="89"/>
      <c r="PNR52" s="89"/>
      <c r="PNS52" s="89"/>
      <c r="PNT52" s="89"/>
      <c r="PNU52" s="89"/>
      <c r="PNV52" s="89"/>
      <c r="PNW52" s="89"/>
      <c r="PNX52" s="89"/>
      <c r="PNY52" s="89"/>
      <c r="PNZ52" s="89"/>
      <c r="POA52" s="89"/>
      <c r="POB52" s="89"/>
      <c r="POC52" s="89"/>
      <c r="POD52" s="89"/>
      <c r="POE52" s="89"/>
      <c r="POF52" s="89"/>
      <c r="POG52" s="89"/>
      <c r="POH52" s="89"/>
      <c r="POI52" s="89"/>
      <c r="POJ52" s="89"/>
      <c r="POK52" s="89"/>
      <c r="POL52" s="89"/>
      <c r="POM52" s="89"/>
      <c r="PON52" s="89"/>
      <c r="POO52" s="89"/>
      <c r="POP52" s="89"/>
      <c r="POQ52" s="89"/>
      <c r="POR52" s="89"/>
      <c r="POS52" s="89"/>
      <c r="POT52" s="89"/>
      <c r="POU52" s="89"/>
      <c r="POV52" s="89"/>
      <c r="POW52" s="89"/>
      <c r="POX52" s="89"/>
      <c r="POY52" s="89"/>
      <c r="POZ52" s="89"/>
      <c r="PPA52" s="89"/>
      <c r="PPB52" s="89"/>
      <c r="PPC52" s="89"/>
      <c r="PPD52" s="89"/>
      <c r="PPE52" s="89"/>
      <c r="PPF52" s="89"/>
      <c r="PPG52" s="89"/>
      <c r="PPH52" s="89"/>
      <c r="PPI52" s="89"/>
      <c r="PPJ52" s="89"/>
      <c r="PPK52" s="89"/>
      <c r="PPL52" s="89"/>
      <c r="PPM52" s="89"/>
      <c r="PPN52" s="89"/>
      <c r="PPO52" s="89"/>
      <c r="PPP52" s="89"/>
      <c r="PPQ52" s="89"/>
      <c r="PPR52" s="89"/>
      <c r="PPS52" s="89"/>
      <c r="PPT52" s="89"/>
      <c r="PPU52" s="89"/>
      <c r="PPV52" s="89"/>
      <c r="PPW52" s="89"/>
      <c r="PPX52" s="89"/>
      <c r="PPY52" s="89"/>
      <c r="PPZ52" s="89"/>
      <c r="PQA52" s="89"/>
      <c r="PQB52" s="89"/>
      <c r="PQC52" s="89"/>
      <c r="PQD52" s="89"/>
      <c r="PQE52" s="89"/>
      <c r="PQF52" s="89"/>
      <c r="PQG52" s="89"/>
      <c r="PQH52" s="89"/>
      <c r="PQI52" s="89"/>
      <c r="PQJ52" s="89"/>
      <c r="PQK52" s="89"/>
      <c r="PQL52" s="89"/>
      <c r="PQM52" s="89"/>
      <c r="PQN52" s="89"/>
      <c r="PQO52" s="89"/>
      <c r="PQP52" s="89"/>
      <c r="PQQ52" s="89"/>
      <c r="PQR52" s="89"/>
      <c r="PQS52" s="89"/>
      <c r="PQT52" s="89"/>
      <c r="PQU52" s="89"/>
      <c r="PQV52" s="89"/>
      <c r="PQW52" s="89"/>
      <c r="PQX52" s="89"/>
      <c r="PQY52" s="89"/>
      <c r="PQZ52" s="89"/>
      <c r="PRA52" s="89"/>
      <c r="PRB52" s="89"/>
      <c r="PRC52" s="89"/>
      <c r="PRD52" s="89"/>
      <c r="PRE52" s="89"/>
      <c r="PRF52" s="89"/>
      <c r="PRG52" s="89"/>
      <c r="PRH52" s="89"/>
      <c r="PRI52" s="89"/>
      <c r="PRJ52" s="89"/>
      <c r="PRK52" s="89"/>
      <c r="PRL52" s="89"/>
      <c r="PRM52" s="89"/>
      <c r="PRN52" s="89"/>
      <c r="PRO52" s="89"/>
      <c r="PRP52" s="89"/>
      <c r="PRQ52" s="89"/>
      <c r="PRR52" s="89"/>
      <c r="PRS52" s="89"/>
      <c r="PRT52" s="89"/>
      <c r="PRU52" s="89"/>
      <c r="PRV52" s="89"/>
      <c r="PRW52" s="89"/>
      <c r="PRX52" s="89"/>
      <c r="PRY52" s="89"/>
      <c r="PRZ52" s="89"/>
      <c r="PSA52" s="89"/>
      <c r="PSB52" s="89"/>
      <c r="PSC52" s="89"/>
      <c r="PSD52" s="89"/>
      <c r="PSE52" s="89"/>
      <c r="PSF52" s="89"/>
      <c r="PSG52" s="89"/>
      <c r="PSH52" s="89"/>
      <c r="PSI52" s="89"/>
      <c r="PSJ52" s="89"/>
      <c r="PSK52" s="89"/>
      <c r="PSL52" s="89"/>
      <c r="PSM52" s="89"/>
      <c r="PSN52" s="89"/>
      <c r="PSO52" s="89"/>
      <c r="PSP52" s="89"/>
      <c r="PSQ52" s="89"/>
      <c r="PSR52" s="89"/>
      <c r="PSS52" s="89"/>
      <c r="PST52" s="89"/>
      <c r="PSU52" s="89"/>
      <c r="PSV52" s="89"/>
      <c r="PSW52" s="89"/>
      <c r="PSX52" s="89"/>
      <c r="PSY52" s="89"/>
      <c r="PSZ52" s="89"/>
      <c r="PTA52" s="89"/>
      <c r="PTB52" s="89"/>
      <c r="PTC52" s="89"/>
      <c r="PTD52" s="89"/>
      <c r="PTE52" s="89"/>
      <c r="PTF52" s="89"/>
      <c r="PTG52" s="89"/>
      <c r="PTH52" s="89"/>
      <c r="PTI52" s="89"/>
      <c r="PTJ52" s="89"/>
      <c r="PTK52" s="89"/>
      <c r="PTL52" s="89"/>
      <c r="PTM52" s="89"/>
      <c r="PTN52" s="89"/>
      <c r="PTO52" s="89"/>
      <c r="PTP52" s="89"/>
      <c r="PTQ52" s="89"/>
      <c r="PTR52" s="89"/>
      <c r="PTS52" s="89"/>
      <c r="PTT52" s="89"/>
      <c r="PTU52" s="89"/>
      <c r="PTV52" s="89"/>
      <c r="PTW52" s="89"/>
      <c r="PTX52" s="89"/>
      <c r="PTY52" s="89"/>
      <c r="PTZ52" s="89"/>
      <c r="PUA52" s="89"/>
      <c r="PUB52" s="89"/>
      <c r="PUC52" s="89"/>
      <c r="PUD52" s="89"/>
      <c r="PUE52" s="89"/>
      <c r="PUF52" s="89"/>
      <c r="PUG52" s="89"/>
      <c r="PUH52" s="89"/>
      <c r="PUI52" s="89"/>
      <c r="PUJ52" s="89"/>
      <c r="PUK52" s="89"/>
      <c r="PUL52" s="89"/>
      <c r="PUM52" s="89"/>
      <c r="PUN52" s="89"/>
      <c r="PUO52" s="89"/>
      <c r="PUP52" s="89"/>
      <c r="PUQ52" s="89"/>
      <c r="PUR52" s="89"/>
      <c r="PUS52" s="89"/>
      <c r="PUT52" s="89"/>
      <c r="PUU52" s="89"/>
      <c r="PUV52" s="89"/>
      <c r="PUW52" s="89"/>
      <c r="PUX52" s="89"/>
      <c r="PUY52" s="89"/>
      <c r="PUZ52" s="89"/>
      <c r="PVA52" s="89"/>
      <c r="PVB52" s="89"/>
      <c r="PVC52" s="89"/>
      <c r="PVD52" s="89"/>
      <c r="PVE52" s="89"/>
      <c r="PVF52" s="89"/>
      <c r="PVG52" s="89"/>
      <c r="PVH52" s="89"/>
      <c r="PVI52" s="89"/>
      <c r="PVJ52" s="89"/>
      <c r="PVK52" s="89"/>
      <c r="PVL52" s="89"/>
      <c r="PVM52" s="89"/>
      <c r="PVN52" s="89"/>
      <c r="PVO52" s="89"/>
      <c r="PVP52" s="89"/>
      <c r="PVQ52" s="89"/>
      <c r="PVR52" s="89"/>
      <c r="PVS52" s="89"/>
      <c r="PVT52" s="89"/>
      <c r="PVU52" s="89"/>
      <c r="PVV52" s="89"/>
      <c r="PVW52" s="89"/>
      <c r="PVX52" s="89"/>
      <c r="PVY52" s="89"/>
      <c r="PVZ52" s="89"/>
      <c r="PWA52" s="89"/>
      <c r="PWB52" s="89"/>
      <c r="PWC52" s="89"/>
      <c r="PWD52" s="89"/>
      <c r="PWE52" s="89"/>
      <c r="PWF52" s="89"/>
      <c r="PWG52" s="89"/>
      <c r="PWH52" s="89"/>
      <c r="PWI52" s="89"/>
      <c r="PWJ52" s="89"/>
      <c r="PWK52" s="89"/>
      <c r="PWL52" s="89"/>
      <c r="PWM52" s="89"/>
      <c r="PWN52" s="89"/>
      <c r="PWO52" s="89"/>
      <c r="PWP52" s="89"/>
      <c r="PWQ52" s="89"/>
      <c r="PWR52" s="89"/>
      <c r="PWS52" s="89"/>
      <c r="PWT52" s="89"/>
      <c r="PWU52" s="89"/>
      <c r="PWV52" s="89"/>
      <c r="PWW52" s="89"/>
      <c r="PWX52" s="89"/>
      <c r="PWY52" s="89"/>
      <c r="PWZ52" s="89"/>
      <c r="PXA52" s="89"/>
      <c r="PXB52" s="89"/>
      <c r="PXC52" s="89"/>
      <c r="PXD52" s="89"/>
      <c r="PXE52" s="89"/>
      <c r="PXF52" s="89"/>
      <c r="PXG52" s="89"/>
      <c r="PXH52" s="89"/>
      <c r="PXI52" s="89"/>
      <c r="PXJ52" s="89"/>
      <c r="PXK52" s="89"/>
      <c r="PXL52" s="89"/>
      <c r="PXM52" s="89"/>
      <c r="PXN52" s="89"/>
      <c r="PXO52" s="89"/>
      <c r="PXP52" s="89"/>
      <c r="PXQ52" s="89"/>
      <c r="PXR52" s="89"/>
      <c r="PXS52" s="89"/>
      <c r="PXT52" s="89"/>
      <c r="PXU52" s="89"/>
      <c r="PXV52" s="89"/>
      <c r="PXW52" s="89"/>
      <c r="PXX52" s="89"/>
      <c r="PXY52" s="89"/>
      <c r="PXZ52" s="89"/>
      <c r="PYA52" s="89"/>
      <c r="PYB52" s="89"/>
      <c r="PYC52" s="89"/>
      <c r="PYD52" s="89"/>
      <c r="PYE52" s="89"/>
      <c r="PYF52" s="89"/>
      <c r="PYG52" s="89"/>
      <c r="PYH52" s="89"/>
      <c r="PYI52" s="89"/>
      <c r="PYJ52" s="89"/>
      <c r="PYK52" s="89"/>
      <c r="PYL52" s="89"/>
      <c r="PYM52" s="89"/>
      <c r="PYN52" s="89"/>
      <c r="PYO52" s="89"/>
      <c r="PYP52" s="89"/>
      <c r="PYQ52" s="89"/>
      <c r="PYR52" s="89"/>
      <c r="PYS52" s="89"/>
      <c r="PYT52" s="89"/>
      <c r="PYU52" s="89"/>
      <c r="PYV52" s="89"/>
      <c r="PYW52" s="89"/>
      <c r="PYX52" s="89"/>
      <c r="PYY52" s="89"/>
      <c r="PYZ52" s="89"/>
      <c r="PZA52" s="89"/>
      <c r="PZB52" s="89"/>
      <c r="PZC52" s="89"/>
      <c r="PZD52" s="89"/>
      <c r="PZE52" s="89"/>
      <c r="PZF52" s="89"/>
      <c r="PZG52" s="89"/>
      <c r="PZH52" s="89"/>
      <c r="PZI52" s="89"/>
      <c r="PZJ52" s="89"/>
      <c r="PZK52" s="89"/>
      <c r="PZL52" s="89"/>
      <c r="PZM52" s="89"/>
      <c r="PZN52" s="89"/>
      <c r="PZO52" s="89"/>
      <c r="PZP52" s="89"/>
      <c r="PZQ52" s="89"/>
      <c r="PZR52" s="89"/>
      <c r="PZS52" s="89"/>
      <c r="PZT52" s="89"/>
      <c r="PZU52" s="89"/>
      <c r="PZV52" s="89"/>
      <c r="PZW52" s="89"/>
      <c r="PZX52" s="89"/>
      <c r="PZY52" s="89"/>
      <c r="PZZ52" s="89"/>
      <c r="QAA52" s="89"/>
      <c r="QAB52" s="89"/>
      <c r="QAC52" s="89"/>
      <c r="QAD52" s="89"/>
      <c r="QAE52" s="89"/>
      <c r="QAF52" s="89"/>
      <c r="QAG52" s="89"/>
      <c r="QAH52" s="89"/>
      <c r="QAI52" s="89"/>
      <c r="QAJ52" s="89"/>
      <c r="QAK52" s="89"/>
      <c r="QAL52" s="89"/>
      <c r="QAM52" s="89"/>
      <c r="QAN52" s="89"/>
      <c r="QAO52" s="89"/>
      <c r="QAP52" s="89"/>
      <c r="QAQ52" s="89"/>
      <c r="QAR52" s="89"/>
      <c r="QAS52" s="89"/>
      <c r="QAT52" s="89"/>
      <c r="QAU52" s="89"/>
      <c r="QAV52" s="89"/>
      <c r="QAW52" s="89"/>
      <c r="QAX52" s="89"/>
      <c r="QAY52" s="89"/>
      <c r="QAZ52" s="89"/>
      <c r="QBA52" s="89"/>
      <c r="QBB52" s="89"/>
      <c r="QBC52" s="89"/>
      <c r="QBD52" s="89"/>
      <c r="QBE52" s="89"/>
      <c r="QBF52" s="89"/>
      <c r="QBG52" s="89"/>
      <c r="QBH52" s="89"/>
      <c r="QBI52" s="89"/>
      <c r="QBJ52" s="89"/>
      <c r="QBK52" s="89"/>
      <c r="QBL52" s="89"/>
      <c r="QBM52" s="89"/>
      <c r="QBN52" s="89"/>
      <c r="QBO52" s="89"/>
      <c r="QBP52" s="89"/>
      <c r="QBQ52" s="89"/>
      <c r="QBR52" s="89"/>
      <c r="QBS52" s="89"/>
      <c r="QBT52" s="89"/>
      <c r="QBU52" s="89"/>
      <c r="QBV52" s="89"/>
      <c r="QBW52" s="89"/>
      <c r="QBX52" s="89"/>
      <c r="QBY52" s="89"/>
      <c r="QBZ52" s="89"/>
      <c r="QCA52" s="89"/>
      <c r="QCB52" s="89"/>
      <c r="QCC52" s="89"/>
      <c r="QCD52" s="89"/>
      <c r="QCE52" s="89"/>
      <c r="QCF52" s="89"/>
      <c r="QCG52" s="89"/>
      <c r="QCH52" s="89"/>
      <c r="QCI52" s="89"/>
      <c r="QCJ52" s="89"/>
      <c r="QCK52" s="89"/>
      <c r="QCL52" s="89"/>
      <c r="QCM52" s="89"/>
      <c r="QCN52" s="89"/>
      <c r="QCO52" s="89"/>
      <c r="QCP52" s="89"/>
      <c r="QCQ52" s="89"/>
      <c r="QCR52" s="89"/>
      <c r="QCS52" s="89"/>
      <c r="QCT52" s="89"/>
      <c r="QCU52" s="89"/>
      <c r="QCV52" s="89"/>
      <c r="QCW52" s="89"/>
      <c r="QCX52" s="89"/>
      <c r="QCY52" s="89"/>
      <c r="QCZ52" s="89"/>
      <c r="QDA52" s="89"/>
      <c r="QDB52" s="89"/>
      <c r="QDC52" s="89"/>
      <c r="QDD52" s="89"/>
      <c r="QDE52" s="89"/>
      <c r="QDF52" s="89"/>
      <c r="QDG52" s="89"/>
      <c r="QDH52" s="89"/>
      <c r="QDI52" s="89"/>
      <c r="QDJ52" s="89"/>
      <c r="QDK52" s="89"/>
      <c r="QDL52" s="89"/>
      <c r="QDM52" s="89"/>
      <c r="QDN52" s="89"/>
      <c r="QDO52" s="89"/>
      <c r="QDP52" s="89"/>
      <c r="QDQ52" s="89"/>
      <c r="QDR52" s="89"/>
      <c r="QDS52" s="89"/>
      <c r="QDT52" s="89"/>
      <c r="QDU52" s="89"/>
      <c r="QDV52" s="89"/>
      <c r="QDW52" s="89"/>
      <c r="QDX52" s="89"/>
      <c r="QDY52" s="89"/>
      <c r="QDZ52" s="89"/>
      <c r="QEA52" s="89"/>
      <c r="QEB52" s="89"/>
      <c r="QEC52" s="89"/>
      <c r="QED52" s="89"/>
      <c r="QEE52" s="89"/>
      <c r="QEF52" s="89"/>
      <c r="QEG52" s="89"/>
      <c r="QEH52" s="89"/>
      <c r="QEI52" s="89"/>
      <c r="QEJ52" s="89"/>
      <c r="QEK52" s="89"/>
      <c r="QEL52" s="89"/>
      <c r="QEM52" s="89"/>
      <c r="QEN52" s="89"/>
      <c r="QEO52" s="89"/>
      <c r="QEP52" s="89"/>
      <c r="QEQ52" s="89"/>
      <c r="QER52" s="89"/>
      <c r="QES52" s="89"/>
      <c r="QET52" s="89"/>
      <c r="QEU52" s="89"/>
      <c r="QEV52" s="89"/>
      <c r="QEW52" s="89"/>
      <c r="QEX52" s="89"/>
      <c r="QEY52" s="89"/>
      <c r="QEZ52" s="89"/>
      <c r="QFA52" s="89"/>
      <c r="QFB52" s="89"/>
      <c r="QFC52" s="89"/>
      <c r="QFD52" s="89"/>
      <c r="QFE52" s="89"/>
      <c r="QFF52" s="89"/>
      <c r="QFG52" s="89"/>
      <c r="QFH52" s="89"/>
      <c r="QFI52" s="89"/>
      <c r="QFJ52" s="89"/>
      <c r="QFK52" s="89"/>
      <c r="QFL52" s="89"/>
      <c r="QFM52" s="89"/>
      <c r="QFN52" s="89"/>
      <c r="QFO52" s="89"/>
      <c r="QFP52" s="89"/>
      <c r="QFQ52" s="89"/>
      <c r="QFR52" s="89"/>
      <c r="QFS52" s="89"/>
      <c r="QFT52" s="89"/>
      <c r="QFU52" s="89"/>
      <c r="QFV52" s="89"/>
      <c r="QFW52" s="89"/>
      <c r="QFX52" s="89"/>
      <c r="QFY52" s="89"/>
      <c r="QFZ52" s="89"/>
      <c r="QGA52" s="89"/>
      <c r="QGB52" s="89"/>
      <c r="QGC52" s="89"/>
      <c r="QGD52" s="89"/>
      <c r="QGE52" s="89"/>
      <c r="QGF52" s="89"/>
      <c r="QGG52" s="89"/>
      <c r="QGH52" s="89"/>
      <c r="QGI52" s="89"/>
      <c r="QGJ52" s="89"/>
      <c r="QGK52" s="89"/>
      <c r="QGL52" s="89"/>
      <c r="QGM52" s="89"/>
      <c r="QGN52" s="89"/>
      <c r="QGO52" s="89"/>
      <c r="QGP52" s="89"/>
      <c r="QGQ52" s="89"/>
      <c r="QGR52" s="89"/>
      <c r="QGS52" s="89"/>
      <c r="QGT52" s="89"/>
      <c r="QGU52" s="89"/>
      <c r="QGV52" s="89"/>
      <c r="QGW52" s="89"/>
      <c r="QGX52" s="89"/>
      <c r="QGY52" s="89"/>
      <c r="QGZ52" s="89"/>
      <c r="QHA52" s="89"/>
      <c r="QHB52" s="89"/>
      <c r="QHC52" s="89"/>
      <c r="QHD52" s="89"/>
      <c r="QHE52" s="89"/>
      <c r="QHF52" s="89"/>
      <c r="QHG52" s="89"/>
      <c r="QHH52" s="89"/>
      <c r="QHI52" s="89"/>
      <c r="QHJ52" s="89"/>
      <c r="QHK52" s="89"/>
      <c r="QHL52" s="89"/>
      <c r="QHM52" s="89"/>
      <c r="QHN52" s="89"/>
      <c r="QHO52" s="89"/>
      <c r="QHP52" s="89"/>
      <c r="QHQ52" s="89"/>
      <c r="QHR52" s="89"/>
      <c r="QHS52" s="89"/>
      <c r="QHT52" s="89"/>
      <c r="QHU52" s="89"/>
      <c r="QHV52" s="89"/>
      <c r="QHW52" s="89"/>
      <c r="QHX52" s="89"/>
      <c r="QHY52" s="89"/>
      <c r="QHZ52" s="89"/>
      <c r="QIA52" s="89"/>
      <c r="QIB52" s="89"/>
      <c r="QIC52" s="89"/>
      <c r="QID52" s="89"/>
      <c r="QIE52" s="89"/>
      <c r="QIF52" s="89"/>
      <c r="QIG52" s="89"/>
      <c r="QIH52" s="89"/>
      <c r="QII52" s="89"/>
      <c r="QIJ52" s="89"/>
      <c r="QIK52" s="89"/>
      <c r="QIL52" s="89"/>
      <c r="QIM52" s="89"/>
      <c r="QIN52" s="89"/>
      <c r="QIO52" s="89"/>
      <c r="QIP52" s="89"/>
      <c r="QIQ52" s="89"/>
      <c r="QIR52" s="89"/>
      <c r="QIS52" s="89"/>
      <c r="QIT52" s="89"/>
      <c r="QIU52" s="89"/>
      <c r="QIV52" s="89"/>
      <c r="QIW52" s="89"/>
      <c r="QIX52" s="89"/>
      <c r="QIY52" s="89"/>
      <c r="QIZ52" s="89"/>
      <c r="QJA52" s="89"/>
      <c r="QJB52" s="89"/>
      <c r="QJC52" s="89"/>
      <c r="QJD52" s="89"/>
      <c r="QJE52" s="89"/>
      <c r="QJF52" s="89"/>
      <c r="QJG52" s="89"/>
      <c r="QJH52" s="89"/>
      <c r="QJI52" s="89"/>
      <c r="QJJ52" s="89"/>
      <c r="QJK52" s="89"/>
      <c r="QJL52" s="89"/>
      <c r="QJM52" s="89"/>
      <c r="QJN52" s="89"/>
      <c r="QJO52" s="89"/>
      <c r="QJP52" s="89"/>
      <c r="QJQ52" s="89"/>
      <c r="QJR52" s="89"/>
      <c r="QJS52" s="89"/>
      <c r="QJT52" s="89"/>
      <c r="QJU52" s="89"/>
      <c r="QJV52" s="89"/>
      <c r="QJW52" s="89"/>
      <c r="QJX52" s="89"/>
      <c r="QJY52" s="89"/>
      <c r="QJZ52" s="89"/>
      <c r="QKA52" s="89"/>
      <c r="QKB52" s="89"/>
      <c r="QKC52" s="89"/>
      <c r="QKD52" s="89"/>
      <c r="QKE52" s="89"/>
      <c r="QKF52" s="89"/>
      <c r="QKG52" s="89"/>
      <c r="QKH52" s="89"/>
      <c r="QKI52" s="89"/>
      <c r="QKJ52" s="89"/>
      <c r="QKK52" s="89"/>
      <c r="QKL52" s="89"/>
      <c r="QKM52" s="89"/>
      <c r="QKN52" s="89"/>
      <c r="QKO52" s="89"/>
      <c r="QKP52" s="89"/>
      <c r="QKQ52" s="89"/>
      <c r="QKR52" s="89"/>
      <c r="QKS52" s="89"/>
      <c r="QKT52" s="89"/>
      <c r="QKU52" s="89"/>
      <c r="QKV52" s="89"/>
      <c r="QKW52" s="89"/>
      <c r="QKX52" s="89"/>
      <c r="QKY52" s="89"/>
      <c r="QKZ52" s="89"/>
      <c r="QLA52" s="89"/>
      <c r="QLB52" s="89"/>
      <c r="QLC52" s="89"/>
      <c r="QLD52" s="89"/>
      <c r="QLE52" s="89"/>
      <c r="QLF52" s="89"/>
      <c r="QLG52" s="89"/>
      <c r="QLH52" s="89"/>
      <c r="QLI52" s="89"/>
      <c r="QLJ52" s="89"/>
      <c r="QLK52" s="89"/>
      <c r="QLL52" s="89"/>
      <c r="QLM52" s="89"/>
      <c r="QLN52" s="89"/>
      <c r="QLO52" s="89"/>
      <c r="QLP52" s="89"/>
      <c r="QLQ52" s="89"/>
      <c r="QLR52" s="89"/>
      <c r="QLS52" s="89"/>
      <c r="QLT52" s="89"/>
      <c r="QLU52" s="89"/>
      <c r="QLV52" s="89"/>
      <c r="QLW52" s="89"/>
      <c r="QLX52" s="89"/>
      <c r="QLY52" s="89"/>
      <c r="QLZ52" s="89"/>
      <c r="QMA52" s="89"/>
      <c r="QMB52" s="89"/>
      <c r="QMC52" s="89"/>
      <c r="QMD52" s="89"/>
      <c r="QME52" s="89"/>
      <c r="QMF52" s="89"/>
      <c r="QMG52" s="89"/>
      <c r="QMH52" s="89"/>
      <c r="QMI52" s="89"/>
      <c r="QMJ52" s="89"/>
      <c r="QMK52" s="89"/>
      <c r="QML52" s="89"/>
      <c r="QMM52" s="89"/>
      <c r="QMN52" s="89"/>
      <c r="QMO52" s="89"/>
      <c r="QMP52" s="89"/>
      <c r="QMQ52" s="89"/>
      <c r="QMR52" s="89"/>
      <c r="QMS52" s="89"/>
      <c r="QMT52" s="89"/>
      <c r="QMU52" s="89"/>
      <c r="QMV52" s="89"/>
      <c r="QMW52" s="89"/>
      <c r="QMX52" s="89"/>
      <c r="QMY52" s="89"/>
      <c r="QMZ52" s="89"/>
      <c r="QNA52" s="89"/>
      <c r="QNB52" s="89"/>
      <c r="QNC52" s="89"/>
      <c r="QND52" s="89"/>
      <c r="QNE52" s="89"/>
      <c r="QNF52" s="89"/>
      <c r="QNG52" s="89"/>
      <c r="QNH52" s="89"/>
      <c r="QNI52" s="89"/>
      <c r="QNJ52" s="89"/>
      <c r="QNK52" s="89"/>
      <c r="QNL52" s="89"/>
      <c r="QNM52" s="89"/>
      <c r="QNN52" s="89"/>
      <c r="QNO52" s="89"/>
      <c r="QNP52" s="89"/>
      <c r="QNQ52" s="89"/>
      <c r="QNR52" s="89"/>
      <c r="QNS52" s="89"/>
      <c r="QNT52" s="89"/>
      <c r="QNU52" s="89"/>
      <c r="QNV52" s="89"/>
      <c r="QNW52" s="89"/>
      <c r="QNX52" s="89"/>
      <c r="QNY52" s="89"/>
      <c r="QNZ52" s="89"/>
      <c r="QOA52" s="89"/>
      <c r="QOB52" s="89"/>
      <c r="QOC52" s="89"/>
      <c r="QOD52" s="89"/>
      <c r="QOE52" s="89"/>
      <c r="QOF52" s="89"/>
      <c r="QOG52" s="89"/>
      <c r="QOH52" s="89"/>
      <c r="QOI52" s="89"/>
      <c r="QOJ52" s="89"/>
      <c r="QOK52" s="89"/>
      <c r="QOL52" s="89"/>
      <c r="QOM52" s="89"/>
      <c r="QON52" s="89"/>
      <c r="QOO52" s="89"/>
      <c r="QOP52" s="89"/>
      <c r="QOQ52" s="89"/>
      <c r="QOR52" s="89"/>
      <c r="QOS52" s="89"/>
      <c r="QOT52" s="89"/>
      <c r="QOU52" s="89"/>
      <c r="QOV52" s="89"/>
      <c r="QOW52" s="89"/>
      <c r="QOX52" s="89"/>
      <c r="QOY52" s="89"/>
      <c r="QOZ52" s="89"/>
      <c r="QPA52" s="89"/>
      <c r="QPB52" s="89"/>
      <c r="QPC52" s="89"/>
      <c r="QPD52" s="89"/>
      <c r="QPE52" s="89"/>
      <c r="QPF52" s="89"/>
      <c r="QPG52" s="89"/>
      <c r="QPH52" s="89"/>
      <c r="QPI52" s="89"/>
      <c r="QPJ52" s="89"/>
      <c r="QPK52" s="89"/>
      <c r="QPL52" s="89"/>
      <c r="QPM52" s="89"/>
      <c r="QPN52" s="89"/>
      <c r="QPO52" s="89"/>
      <c r="QPP52" s="89"/>
      <c r="QPQ52" s="89"/>
      <c r="QPR52" s="89"/>
      <c r="QPS52" s="89"/>
      <c r="QPT52" s="89"/>
      <c r="QPU52" s="89"/>
      <c r="QPV52" s="89"/>
      <c r="QPW52" s="89"/>
      <c r="QPX52" s="89"/>
      <c r="QPY52" s="89"/>
      <c r="QPZ52" s="89"/>
      <c r="QQA52" s="89"/>
      <c r="QQB52" s="89"/>
      <c r="QQC52" s="89"/>
      <c r="QQD52" s="89"/>
      <c r="QQE52" s="89"/>
      <c r="QQF52" s="89"/>
      <c r="QQG52" s="89"/>
      <c r="QQH52" s="89"/>
      <c r="QQI52" s="89"/>
      <c r="QQJ52" s="89"/>
      <c r="QQK52" s="89"/>
      <c r="QQL52" s="89"/>
      <c r="QQM52" s="89"/>
      <c r="QQN52" s="89"/>
      <c r="QQO52" s="89"/>
      <c r="QQP52" s="89"/>
      <c r="QQQ52" s="89"/>
      <c r="QQR52" s="89"/>
      <c r="QQS52" s="89"/>
      <c r="QQT52" s="89"/>
      <c r="QQU52" s="89"/>
      <c r="QQV52" s="89"/>
      <c r="QQW52" s="89"/>
      <c r="QQX52" s="89"/>
      <c r="QQY52" s="89"/>
      <c r="QQZ52" s="89"/>
      <c r="QRA52" s="89"/>
      <c r="QRB52" s="89"/>
      <c r="QRC52" s="89"/>
      <c r="QRD52" s="89"/>
      <c r="QRE52" s="89"/>
      <c r="QRF52" s="89"/>
      <c r="QRG52" s="89"/>
      <c r="QRH52" s="89"/>
      <c r="QRI52" s="89"/>
      <c r="QRJ52" s="89"/>
      <c r="QRK52" s="89"/>
      <c r="QRL52" s="89"/>
      <c r="QRM52" s="89"/>
      <c r="QRN52" s="89"/>
      <c r="QRO52" s="89"/>
      <c r="QRP52" s="89"/>
      <c r="QRQ52" s="89"/>
      <c r="QRR52" s="89"/>
      <c r="QRS52" s="89"/>
      <c r="QRT52" s="89"/>
      <c r="QRU52" s="89"/>
      <c r="QRV52" s="89"/>
      <c r="QRW52" s="89"/>
      <c r="QRX52" s="89"/>
      <c r="QRY52" s="89"/>
      <c r="QRZ52" s="89"/>
      <c r="QSA52" s="89"/>
      <c r="QSB52" s="89"/>
      <c r="QSC52" s="89"/>
      <c r="QSD52" s="89"/>
      <c r="QSE52" s="89"/>
      <c r="QSF52" s="89"/>
      <c r="QSG52" s="89"/>
      <c r="QSH52" s="89"/>
      <c r="QSI52" s="89"/>
      <c r="QSJ52" s="89"/>
      <c r="QSK52" s="89"/>
      <c r="QSL52" s="89"/>
      <c r="QSM52" s="89"/>
      <c r="QSN52" s="89"/>
      <c r="QSO52" s="89"/>
      <c r="QSP52" s="89"/>
      <c r="QSQ52" s="89"/>
      <c r="QSR52" s="89"/>
      <c r="QSS52" s="89"/>
      <c r="QST52" s="89"/>
      <c r="QSU52" s="89"/>
      <c r="QSV52" s="89"/>
      <c r="QSW52" s="89"/>
      <c r="QSX52" s="89"/>
      <c r="QSY52" s="89"/>
      <c r="QSZ52" s="89"/>
      <c r="QTA52" s="89"/>
      <c r="QTB52" s="89"/>
      <c r="QTC52" s="89"/>
      <c r="QTD52" s="89"/>
      <c r="QTE52" s="89"/>
      <c r="QTF52" s="89"/>
      <c r="QTG52" s="89"/>
      <c r="QTH52" s="89"/>
      <c r="QTI52" s="89"/>
      <c r="QTJ52" s="89"/>
      <c r="QTK52" s="89"/>
      <c r="QTL52" s="89"/>
      <c r="QTM52" s="89"/>
      <c r="QTN52" s="89"/>
      <c r="QTO52" s="89"/>
      <c r="QTP52" s="89"/>
      <c r="QTQ52" s="89"/>
      <c r="QTR52" s="89"/>
      <c r="QTS52" s="89"/>
      <c r="QTT52" s="89"/>
      <c r="QTU52" s="89"/>
      <c r="QTV52" s="89"/>
      <c r="QTW52" s="89"/>
      <c r="QTX52" s="89"/>
      <c r="QTY52" s="89"/>
      <c r="QTZ52" s="89"/>
      <c r="QUA52" s="89"/>
      <c r="QUB52" s="89"/>
      <c r="QUC52" s="89"/>
      <c r="QUD52" s="89"/>
      <c r="QUE52" s="89"/>
      <c r="QUF52" s="89"/>
      <c r="QUG52" s="89"/>
      <c r="QUH52" s="89"/>
      <c r="QUI52" s="89"/>
      <c r="QUJ52" s="89"/>
      <c r="QUK52" s="89"/>
      <c r="QUL52" s="89"/>
      <c r="QUM52" s="89"/>
      <c r="QUN52" s="89"/>
      <c r="QUO52" s="89"/>
      <c r="QUP52" s="89"/>
      <c r="QUQ52" s="89"/>
      <c r="QUR52" s="89"/>
      <c r="QUS52" s="89"/>
      <c r="QUT52" s="89"/>
      <c r="QUU52" s="89"/>
      <c r="QUV52" s="89"/>
      <c r="QUW52" s="89"/>
      <c r="QUX52" s="89"/>
      <c r="QUY52" s="89"/>
      <c r="QUZ52" s="89"/>
      <c r="QVA52" s="89"/>
      <c r="QVB52" s="89"/>
      <c r="QVC52" s="89"/>
      <c r="QVD52" s="89"/>
      <c r="QVE52" s="89"/>
      <c r="QVF52" s="89"/>
      <c r="QVG52" s="89"/>
      <c r="QVH52" s="89"/>
      <c r="QVI52" s="89"/>
      <c r="QVJ52" s="89"/>
      <c r="QVK52" s="89"/>
      <c r="QVL52" s="89"/>
      <c r="QVM52" s="89"/>
      <c r="QVN52" s="89"/>
      <c r="QVO52" s="89"/>
      <c r="QVP52" s="89"/>
      <c r="QVQ52" s="89"/>
      <c r="QVR52" s="89"/>
      <c r="QVS52" s="89"/>
      <c r="QVT52" s="89"/>
      <c r="QVU52" s="89"/>
      <c r="QVV52" s="89"/>
      <c r="QVW52" s="89"/>
      <c r="QVX52" s="89"/>
      <c r="QVY52" s="89"/>
      <c r="QVZ52" s="89"/>
      <c r="QWA52" s="89"/>
      <c r="QWB52" s="89"/>
      <c r="QWC52" s="89"/>
      <c r="QWD52" s="89"/>
      <c r="QWE52" s="89"/>
      <c r="QWF52" s="89"/>
      <c r="QWG52" s="89"/>
      <c r="QWH52" s="89"/>
      <c r="QWI52" s="89"/>
      <c r="QWJ52" s="89"/>
      <c r="QWK52" s="89"/>
      <c r="QWL52" s="89"/>
      <c r="QWM52" s="89"/>
      <c r="QWN52" s="89"/>
      <c r="QWO52" s="89"/>
      <c r="QWP52" s="89"/>
      <c r="QWQ52" s="89"/>
      <c r="QWR52" s="89"/>
      <c r="QWS52" s="89"/>
      <c r="QWT52" s="89"/>
      <c r="QWU52" s="89"/>
      <c r="QWV52" s="89"/>
      <c r="QWW52" s="89"/>
      <c r="QWX52" s="89"/>
      <c r="QWY52" s="89"/>
      <c r="QWZ52" s="89"/>
      <c r="QXA52" s="89"/>
      <c r="QXB52" s="89"/>
      <c r="QXC52" s="89"/>
      <c r="QXD52" s="89"/>
      <c r="QXE52" s="89"/>
      <c r="QXF52" s="89"/>
      <c r="QXG52" s="89"/>
      <c r="QXH52" s="89"/>
      <c r="QXI52" s="89"/>
      <c r="QXJ52" s="89"/>
      <c r="QXK52" s="89"/>
      <c r="QXL52" s="89"/>
      <c r="QXM52" s="89"/>
      <c r="QXN52" s="89"/>
      <c r="QXO52" s="89"/>
      <c r="QXP52" s="89"/>
      <c r="QXQ52" s="89"/>
      <c r="QXR52" s="89"/>
      <c r="QXS52" s="89"/>
      <c r="QXT52" s="89"/>
      <c r="QXU52" s="89"/>
      <c r="QXV52" s="89"/>
      <c r="QXW52" s="89"/>
      <c r="QXX52" s="89"/>
      <c r="QXY52" s="89"/>
      <c r="QXZ52" s="89"/>
      <c r="QYA52" s="89"/>
      <c r="QYB52" s="89"/>
      <c r="QYC52" s="89"/>
      <c r="QYD52" s="89"/>
      <c r="QYE52" s="89"/>
      <c r="QYF52" s="89"/>
      <c r="QYG52" s="89"/>
      <c r="QYH52" s="89"/>
      <c r="QYI52" s="89"/>
      <c r="QYJ52" s="89"/>
      <c r="QYK52" s="89"/>
      <c r="QYL52" s="89"/>
      <c r="QYM52" s="89"/>
      <c r="QYN52" s="89"/>
      <c r="QYO52" s="89"/>
      <c r="QYP52" s="89"/>
      <c r="QYQ52" s="89"/>
      <c r="QYR52" s="89"/>
      <c r="QYS52" s="89"/>
      <c r="QYT52" s="89"/>
      <c r="QYU52" s="89"/>
      <c r="QYV52" s="89"/>
      <c r="QYW52" s="89"/>
      <c r="QYX52" s="89"/>
      <c r="QYY52" s="89"/>
      <c r="QYZ52" s="89"/>
      <c r="QZA52" s="89"/>
      <c r="QZB52" s="89"/>
      <c r="QZC52" s="89"/>
      <c r="QZD52" s="89"/>
      <c r="QZE52" s="89"/>
      <c r="QZF52" s="89"/>
      <c r="QZG52" s="89"/>
      <c r="QZH52" s="89"/>
      <c r="QZI52" s="89"/>
      <c r="QZJ52" s="89"/>
      <c r="QZK52" s="89"/>
      <c r="QZL52" s="89"/>
      <c r="QZM52" s="89"/>
      <c r="QZN52" s="89"/>
      <c r="QZO52" s="89"/>
      <c r="QZP52" s="89"/>
      <c r="QZQ52" s="89"/>
      <c r="QZR52" s="89"/>
      <c r="QZS52" s="89"/>
      <c r="QZT52" s="89"/>
      <c r="QZU52" s="89"/>
      <c r="QZV52" s="89"/>
      <c r="QZW52" s="89"/>
      <c r="QZX52" s="89"/>
      <c r="QZY52" s="89"/>
      <c r="QZZ52" s="89"/>
      <c r="RAA52" s="89"/>
      <c r="RAB52" s="89"/>
      <c r="RAC52" s="89"/>
      <c r="RAD52" s="89"/>
      <c r="RAE52" s="89"/>
      <c r="RAF52" s="89"/>
      <c r="RAG52" s="89"/>
      <c r="RAH52" s="89"/>
      <c r="RAI52" s="89"/>
      <c r="RAJ52" s="89"/>
      <c r="RAK52" s="89"/>
      <c r="RAL52" s="89"/>
      <c r="RAM52" s="89"/>
      <c r="RAN52" s="89"/>
      <c r="RAO52" s="89"/>
      <c r="RAP52" s="89"/>
      <c r="RAQ52" s="89"/>
      <c r="RAR52" s="89"/>
      <c r="RAS52" s="89"/>
      <c r="RAT52" s="89"/>
      <c r="RAU52" s="89"/>
      <c r="RAV52" s="89"/>
      <c r="RAW52" s="89"/>
      <c r="RAX52" s="89"/>
      <c r="RAY52" s="89"/>
      <c r="RAZ52" s="89"/>
      <c r="RBA52" s="89"/>
      <c r="RBB52" s="89"/>
      <c r="RBC52" s="89"/>
      <c r="RBD52" s="89"/>
      <c r="RBE52" s="89"/>
      <c r="RBF52" s="89"/>
      <c r="RBG52" s="89"/>
      <c r="RBH52" s="89"/>
      <c r="RBI52" s="89"/>
      <c r="RBJ52" s="89"/>
      <c r="RBK52" s="89"/>
      <c r="RBL52" s="89"/>
      <c r="RBM52" s="89"/>
      <c r="RBN52" s="89"/>
      <c r="RBO52" s="89"/>
      <c r="RBP52" s="89"/>
      <c r="RBQ52" s="89"/>
      <c r="RBR52" s="89"/>
      <c r="RBS52" s="89"/>
      <c r="RBT52" s="89"/>
      <c r="RBU52" s="89"/>
      <c r="RBV52" s="89"/>
      <c r="RBW52" s="89"/>
      <c r="RBX52" s="89"/>
      <c r="RBY52" s="89"/>
      <c r="RBZ52" s="89"/>
      <c r="RCA52" s="89"/>
      <c r="RCB52" s="89"/>
      <c r="RCC52" s="89"/>
      <c r="RCD52" s="89"/>
      <c r="RCE52" s="89"/>
      <c r="RCF52" s="89"/>
      <c r="RCG52" s="89"/>
      <c r="RCH52" s="89"/>
      <c r="RCI52" s="89"/>
      <c r="RCJ52" s="89"/>
      <c r="RCK52" s="89"/>
      <c r="RCL52" s="89"/>
      <c r="RCM52" s="89"/>
      <c r="RCN52" s="89"/>
      <c r="RCO52" s="89"/>
      <c r="RCP52" s="89"/>
      <c r="RCQ52" s="89"/>
      <c r="RCR52" s="89"/>
      <c r="RCS52" s="89"/>
      <c r="RCT52" s="89"/>
      <c r="RCU52" s="89"/>
      <c r="RCV52" s="89"/>
      <c r="RCW52" s="89"/>
      <c r="RCX52" s="89"/>
      <c r="RCY52" s="89"/>
      <c r="RCZ52" s="89"/>
      <c r="RDA52" s="89"/>
      <c r="RDB52" s="89"/>
      <c r="RDC52" s="89"/>
      <c r="RDD52" s="89"/>
      <c r="RDE52" s="89"/>
      <c r="RDF52" s="89"/>
      <c r="RDG52" s="89"/>
      <c r="RDH52" s="89"/>
      <c r="RDI52" s="89"/>
      <c r="RDJ52" s="89"/>
      <c r="RDK52" s="89"/>
      <c r="RDL52" s="89"/>
      <c r="RDM52" s="89"/>
      <c r="RDN52" s="89"/>
      <c r="RDO52" s="89"/>
      <c r="RDP52" s="89"/>
      <c r="RDQ52" s="89"/>
      <c r="RDR52" s="89"/>
      <c r="RDS52" s="89"/>
      <c r="RDT52" s="89"/>
      <c r="RDU52" s="89"/>
      <c r="RDV52" s="89"/>
      <c r="RDW52" s="89"/>
      <c r="RDX52" s="89"/>
      <c r="RDY52" s="89"/>
      <c r="RDZ52" s="89"/>
      <c r="REA52" s="89"/>
      <c r="REB52" s="89"/>
      <c r="REC52" s="89"/>
      <c r="RED52" s="89"/>
      <c r="REE52" s="89"/>
      <c r="REF52" s="89"/>
      <c r="REG52" s="89"/>
      <c r="REH52" s="89"/>
      <c r="REI52" s="89"/>
      <c r="REJ52" s="89"/>
      <c r="REK52" s="89"/>
      <c r="REL52" s="89"/>
      <c r="REM52" s="89"/>
      <c r="REN52" s="89"/>
      <c r="REO52" s="89"/>
      <c r="REP52" s="89"/>
      <c r="REQ52" s="89"/>
      <c r="RER52" s="89"/>
      <c r="RES52" s="89"/>
      <c r="RET52" s="89"/>
      <c r="REU52" s="89"/>
      <c r="REV52" s="89"/>
      <c r="REW52" s="89"/>
      <c r="REX52" s="89"/>
      <c r="REY52" s="89"/>
      <c r="REZ52" s="89"/>
      <c r="RFA52" s="89"/>
      <c r="RFB52" s="89"/>
      <c r="RFC52" s="89"/>
      <c r="RFD52" s="89"/>
      <c r="RFE52" s="89"/>
      <c r="RFF52" s="89"/>
      <c r="RFG52" s="89"/>
      <c r="RFH52" s="89"/>
      <c r="RFI52" s="89"/>
      <c r="RFJ52" s="89"/>
      <c r="RFK52" s="89"/>
      <c r="RFL52" s="89"/>
      <c r="RFM52" s="89"/>
      <c r="RFN52" s="89"/>
      <c r="RFO52" s="89"/>
      <c r="RFP52" s="89"/>
      <c r="RFQ52" s="89"/>
      <c r="RFR52" s="89"/>
      <c r="RFS52" s="89"/>
      <c r="RFT52" s="89"/>
      <c r="RFU52" s="89"/>
      <c r="RFV52" s="89"/>
      <c r="RFW52" s="89"/>
      <c r="RFX52" s="89"/>
      <c r="RFY52" s="89"/>
      <c r="RFZ52" s="89"/>
      <c r="RGA52" s="89"/>
      <c r="RGB52" s="89"/>
      <c r="RGC52" s="89"/>
      <c r="RGD52" s="89"/>
      <c r="RGE52" s="89"/>
      <c r="RGF52" s="89"/>
      <c r="RGG52" s="89"/>
      <c r="RGH52" s="89"/>
      <c r="RGI52" s="89"/>
      <c r="RGJ52" s="89"/>
      <c r="RGK52" s="89"/>
      <c r="RGL52" s="89"/>
      <c r="RGM52" s="89"/>
      <c r="RGN52" s="89"/>
      <c r="RGO52" s="89"/>
      <c r="RGP52" s="89"/>
      <c r="RGQ52" s="89"/>
      <c r="RGR52" s="89"/>
      <c r="RGS52" s="89"/>
      <c r="RGT52" s="89"/>
      <c r="RGU52" s="89"/>
      <c r="RGV52" s="89"/>
      <c r="RGW52" s="89"/>
      <c r="RGX52" s="89"/>
      <c r="RGY52" s="89"/>
      <c r="RGZ52" s="89"/>
      <c r="RHA52" s="89"/>
      <c r="RHB52" s="89"/>
      <c r="RHC52" s="89"/>
      <c r="RHD52" s="89"/>
      <c r="RHE52" s="89"/>
      <c r="RHF52" s="89"/>
      <c r="RHG52" s="89"/>
      <c r="RHH52" s="89"/>
      <c r="RHI52" s="89"/>
      <c r="RHJ52" s="89"/>
      <c r="RHK52" s="89"/>
      <c r="RHL52" s="89"/>
      <c r="RHM52" s="89"/>
      <c r="RHN52" s="89"/>
      <c r="RHO52" s="89"/>
      <c r="RHP52" s="89"/>
      <c r="RHQ52" s="89"/>
      <c r="RHR52" s="89"/>
      <c r="RHS52" s="89"/>
      <c r="RHT52" s="89"/>
      <c r="RHU52" s="89"/>
      <c r="RHV52" s="89"/>
      <c r="RHW52" s="89"/>
      <c r="RHX52" s="89"/>
      <c r="RHY52" s="89"/>
      <c r="RHZ52" s="89"/>
      <c r="RIA52" s="89"/>
      <c r="RIB52" s="89"/>
      <c r="RIC52" s="89"/>
      <c r="RID52" s="89"/>
      <c r="RIE52" s="89"/>
      <c r="RIF52" s="89"/>
      <c r="RIG52" s="89"/>
      <c r="RIH52" s="89"/>
      <c r="RII52" s="89"/>
      <c r="RIJ52" s="89"/>
      <c r="RIK52" s="89"/>
      <c r="RIL52" s="89"/>
      <c r="RIM52" s="89"/>
      <c r="RIN52" s="89"/>
      <c r="RIO52" s="89"/>
      <c r="RIP52" s="89"/>
      <c r="RIQ52" s="89"/>
      <c r="RIR52" s="89"/>
      <c r="RIS52" s="89"/>
      <c r="RIT52" s="89"/>
      <c r="RIU52" s="89"/>
      <c r="RIV52" s="89"/>
      <c r="RIW52" s="89"/>
      <c r="RIX52" s="89"/>
      <c r="RIY52" s="89"/>
      <c r="RIZ52" s="89"/>
      <c r="RJA52" s="89"/>
      <c r="RJB52" s="89"/>
      <c r="RJC52" s="89"/>
      <c r="RJD52" s="89"/>
      <c r="RJE52" s="89"/>
      <c r="RJF52" s="89"/>
      <c r="RJG52" s="89"/>
      <c r="RJH52" s="89"/>
      <c r="RJI52" s="89"/>
      <c r="RJJ52" s="89"/>
      <c r="RJK52" s="89"/>
      <c r="RJL52" s="89"/>
      <c r="RJM52" s="89"/>
      <c r="RJN52" s="89"/>
      <c r="RJO52" s="89"/>
      <c r="RJP52" s="89"/>
      <c r="RJQ52" s="89"/>
      <c r="RJR52" s="89"/>
      <c r="RJS52" s="89"/>
      <c r="RJT52" s="89"/>
      <c r="RJU52" s="89"/>
      <c r="RJV52" s="89"/>
      <c r="RJW52" s="89"/>
      <c r="RJX52" s="89"/>
      <c r="RJY52" s="89"/>
      <c r="RJZ52" s="89"/>
      <c r="RKA52" s="89"/>
      <c r="RKB52" s="89"/>
      <c r="RKC52" s="89"/>
      <c r="RKD52" s="89"/>
      <c r="RKE52" s="89"/>
      <c r="RKF52" s="89"/>
      <c r="RKG52" s="89"/>
      <c r="RKH52" s="89"/>
      <c r="RKI52" s="89"/>
      <c r="RKJ52" s="89"/>
      <c r="RKK52" s="89"/>
      <c r="RKL52" s="89"/>
      <c r="RKM52" s="89"/>
      <c r="RKN52" s="89"/>
      <c r="RKO52" s="89"/>
      <c r="RKP52" s="89"/>
      <c r="RKQ52" s="89"/>
      <c r="RKR52" s="89"/>
      <c r="RKS52" s="89"/>
      <c r="RKT52" s="89"/>
      <c r="RKU52" s="89"/>
      <c r="RKV52" s="89"/>
      <c r="RKW52" s="89"/>
      <c r="RKX52" s="89"/>
      <c r="RKY52" s="89"/>
      <c r="RKZ52" s="89"/>
      <c r="RLA52" s="89"/>
      <c r="RLB52" s="89"/>
      <c r="RLC52" s="89"/>
      <c r="RLD52" s="89"/>
      <c r="RLE52" s="89"/>
      <c r="RLF52" s="89"/>
      <c r="RLG52" s="89"/>
      <c r="RLH52" s="89"/>
      <c r="RLI52" s="89"/>
      <c r="RLJ52" s="89"/>
      <c r="RLK52" s="89"/>
      <c r="RLL52" s="89"/>
      <c r="RLM52" s="89"/>
      <c r="RLN52" s="89"/>
      <c r="RLO52" s="89"/>
      <c r="RLP52" s="89"/>
      <c r="RLQ52" s="89"/>
      <c r="RLR52" s="89"/>
      <c r="RLS52" s="89"/>
      <c r="RLT52" s="89"/>
      <c r="RLU52" s="89"/>
      <c r="RLV52" s="89"/>
      <c r="RLW52" s="89"/>
      <c r="RLX52" s="89"/>
      <c r="RLY52" s="89"/>
      <c r="RLZ52" s="89"/>
      <c r="RMA52" s="89"/>
      <c r="RMB52" s="89"/>
      <c r="RMC52" s="89"/>
      <c r="RMD52" s="89"/>
      <c r="RME52" s="89"/>
      <c r="RMF52" s="89"/>
      <c r="RMG52" s="89"/>
      <c r="RMH52" s="89"/>
      <c r="RMI52" s="89"/>
      <c r="RMJ52" s="89"/>
      <c r="RMK52" s="89"/>
      <c r="RML52" s="89"/>
      <c r="RMM52" s="89"/>
      <c r="RMN52" s="89"/>
      <c r="RMO52" s="89"/>
      <c r="RMP52" s="89"/>
      <c r="RMQ52" s="89"/>
      <c r="RMR52" s="89"/>
      <c r="RMS52" s="89"/>
      <c r="RMT52" s="89"/>
      <c r="RMU52" s="89"/>
      <c r="RMV52" s="89"/>
      <c r="RMW52" s="89"/>
      <c r="RMX52" s="89"/>
      <c r="RMY52" s="89"/>
      <c r="RMZ52" s="89"/>
      <c r="RNA52" s="89"/>
      <c r="RNB52" s="89"/>
      <c r="RNC52" s="89"/>
      <c r="RND52" s="89"/>
      <c r="RNE52" s="89"/>
      <c r="RNF52" s="89"/>
      <c r="RNG52" s="89"/>
      <c r="RNH52" s="89"/>
      <c r="RNI52" s="89"/>
      <c r="RNJ52" s="89"/>
      <c r="RNK52" s="89"/>
      <c r="RNL52" s="89"/>
      <c r="RNM52" s="89"/>
      <c r="RNN52" s="89"/>
      <c r="RNO52" s="89"/>
      <c r="RNP52" s="89"/>
      <c r="RNQ52" s="89"/>
      <c r="RNR52" s="89"/>
      <c r="RNS52" s="89"/>
      <c r="RNT52" s="89"/>
      <c r="RNU52" s="89"/>
      <c r="RNV52" s="89"/>
      <c r="RNW52" s="89"/>
      <c r="RNX52" s="89"/>
      <c r="RNY52" s="89"/>
      <c r="RNZ52" s="89"/>
      <c r="ROA52" s="89"/>
      <c r="ROB52" s="89"/>
      <c r="ROC52" s="89"/>
      <c r="ROD52" s="89"/>
      <c r="ROE52" s="89"/>
      <c r="ROF52" s="89"/>
      <c r="ROG52" s="89"/>
      <c r="ROH52" s="89"/>
      <c r="ROI52" s="89"/>
      <c r="ROJ52" s="89"/>
      <c r="ROK52" s="89"/>
      <c r="ROL52" s="89"/>
      <c r="ROM52" s="89"/>
      <c r="RON52" s="89"/>
      <c r="ROO52" s="89"/>
      <c r="ROP52" s="89"/>
      <c r="ROQ52" s="89"/>
      <c r="ROR52" s="89"/>
      <c r="ROS52" s="89"/>
      <c r="ROT52" s="89"/>
      <c r="ROU52" s="89"/>
      <c r="ROV52" s="89"/>
      <c r="ROW52" s="89"/>
      <c r="ROX52" s="89"/>
      <c r="ROY52" s="89"/>
      <c r="ROZ52" s="89"/>
      <c r="RPA52" s="89"/>
      <c r="RPB52" s="89"/>
      <c r="RPC52" s="89"/>
      <c r="RPD52" s="89"/>
      <c r="RPE52" s="89"/>
      <c r="RPF52" s="89"/>
      <c r="RPG52" s="89"/>
      <c r="RPH52" s="89"/>
      <c r="RPI52" s="89"/>
      <c r="RPJ52" s="89"/>
      <c r="RPK52" s="89"/>
      <c r="RPL52" s="89"/>
      <c r="RPM52" s="89"/>
      <c r="RPN52" s="89"/>
      <c r="RPO52" s="89"/>
      <c r="RPP52" s="89"/>
      <c r="RPQ52" s="89"/>
      <c r="RPR52" s="89"/>
      <c r="RPS52" s="89"/>
      <c r="RPT52" s="89"/>
      <c r="RPU52" s="89"/>
      <c r="RPV52" s="89"/>
      <c r="RPW52" s="89"/>
      <c r="RPX52" s="89"/>
      <c r="RPY52" s="89"/>
      <c r="RPZ52" s="89"/>
      <c r="RQA52" s="89"/>
      <c r="RQB52" s="89"/>
      <c r="RQC52" s="89"/>
      <c r="RQD52" s="89"/>
      <c r="RQE52" s="89"/>
      <c r="RQF52" s="89"/>
      <c r="RQG52" s="89"/>
      <c r="RQH52" s="89"/>
      <c r="RQI52" s="89"/>
      <c r="RQJ52" s="89"/>
      <c r="RQK52" s="89"/>
      <c r="RQL52" s="89"/>
      <c r="RQM52" s="89"/>
      <c r="RQN52" s="89"/>
      <c r="RQO52" s="89"/>
      <c r="RQP52" s="89"/>
      <c r="RQQ52" s="89"/>
      <c r="RQR52" s="89"/>
      <c r="RQS52" s="89"/>
      <c r="RQT52" s="89"/>
      <c r="RQU52" s="89"/>
      <c r="RQV52" s="89"/>
      <c r="RQW52" s="89"/>
      <c r="RQX52" s="89"/>
      <c r="RQY52" s="89"/>
      <c r="RQZ52" s="89"/>
      <c r="RRA52" s="89"/>
      <c r="RRB52" s="89"/>
      <c r="RRC52" s="89"/>
      <c r="RRD52" s="89"/>
      <c r="RRE52" s="89"/>
      <c r="RRF52" s="89"/>
      <c r="RRG52" s="89"/>
      <c r="RRH52" s="89"/>
      <c r="RRI52" s="89"/>
      <c r="RRJ52" s="89"/>
      <c r="RRK52" s="89"/>
      <c r="RRL52" s="89"/>
      <c r="RRM52" s="89"/>
      <c r="RRN52" s="89"/>
      <c r="RRO52" s="89"/>
      <c r="RRP52" s="89"/>
      <c r="RRQ52" s="89"/>
      <c r="RRR52" s="89"/>
      <c r="RRS52" s="89"/>
      <c r="RRT52" s="89"/>
      <c r="RRU52" s="89"/>
      <c r="RRV52" s="89"/>
      <c r="RRW52" s="89"/>
      <c r="RRX52" s="89"/>
      <c r="RRY52" s="89"/>
      <c r="RRZ52" s="89"/>
      <c r="RSA52" s="89"/>
      <c r="RSB52" s="89"/>
      <c r="RSC52" s="89"/>
      <c r="RSD52" s="89"/>
      <c r="RSE52" s="89"/>
      <c r="RSF52" s="89"/>
      <c r="RSG52" s="89"/>
      <c r="RSH52" s="89"/>
      <c r="RSI52" s="89"/>
      <c r="RSJ52" s="89"/>
      <c r="RSK52" s="89"/>
      <c r="RSL52" s="89"/>
      <c r="RSM52" s="89"/>
      <c r="RSN52" s="89"/>
      <c r="RSO52" s="89"/>
      <c r="RSP52" s="89"/>
      <c r="RSQ52" s="89"/>
      <c r="RSR52" s="89"/>
      <c r="RSS52" s="89"/>
      <c r="RST52" s="89"/>
      <c r="RSU52" s="89"/>
      <c r="RSV52" s="89"/>
      <c r="RSW52" s="89"/>
      <c r="RSX52" s="89"/>
      <c r="RSY52" s="89"/>
      <c r="RSZ52" s="89"/>
      <c r="RTA52" s="89"/>
      <c r="RTB52" s="89"/>
      <c r="RTC52" s="89"/>
      <c r="RTD52" s="89"/>
      <c r="RTE52" s="89"/>
      <c r="RTF52" s="89"/>
      <c r="RTG52" s="89"/>
      <c r="RTH52" s="89"/>
      <c r="RTI52" s="89"/>
      <c r="RTJ52" s="89"/>
      <c r="RTK52" s="89"/>
      <c r="RTL52" s="89"/>
      <c r="RTM52" s="89"/>
      <c r="RTN52" s="89"/>
      <c r="RTO52" s="89"/>
      <c r="RTP52" s="89"/>
      <c r="RTQ52" s="89"/>
      <c r="RTR52" s="89"/>
      <c r="RTS52" s="89"/>
      <c r="RTT52" s="89"/>
      <c r="RTU52" s="89"/>
      <c r="RTV52" s="89"/>
      <c r="RTW52" s="89"/>
      <c r="RTX52" s="89"/>
      <c r="RTY52" s="89"/>
      <c r="RTZ52" s="89"/>
      <c r="RUA52" s="89"/>
      <c r="RUB52" s="89"/>
      <c r="RUC52" s="89"/>
      <c r="RUD52" s="89"/>
      <c r="RUE52" s="89"/>
      <c r="RUF52" s="89"/>
      <c r="RUG52" s="89"/>
      <c r="RUH52" s="89"/>
      <c r="RUI52" s="89"/>
      <c r="RUJ52" s="89"/>
      <c r="RUK52" s="89"/>
      <c r="RUL52" s="89"/>
      <c r="RUM52" s="89"/>
      <c r="RUN52" s="89"/>
      <c r="RUO52" s="89"/>
      <c r="RUP52" s="89"/>
      <c r="RUQ52" s="89"/>
      <c r="RUR52" s="89"/>
      <c r="RUS52" s="89"/>
      <c r="RUT52" s="89"/>
      <c r="RUU52" s="89"/>
      <c r="RUV52" s="89"/>
      <c r="RUW52" s="89"/>
      <c r="RUX52" s="89"/>
      <c r="RUY52" s="89"/>
      <c r="RUZ52" s="89"/>
      <c r="RVA52" s="89"/>
      <c r="RVB52" s="89"/>
      <c r="RVC52" s="89"/>
      <c r="RVD52" s="89"/>
      <c r="RVE52" s="89"/>
      <c r="RVF52" s="89"/>
      <c r="RVG52" s="89"/>
      <c r="RVH52" s="89"/>
      <c r="RVI52" s="89"/>
      <c r="RVJ52" s="89"/>
      <c r="RVK52" s="89"/>
      <c r="RVL52" s="89"/>
      <c r="RVM52" s="89"/>
      <c r="RVN52" s="89"/>
      <c r="RVO52" s="89"/>
      <c r="RVP52" s="89"/>
      <c r="RVQ52" s="89"/>
      <c r="RVR52" s="89"/>
      <c r="RVS52" s="89"/>
      <c r="RVT52" s="89"/>
      <c r="RVU52" s="89"/>
      <c r="RVV52" s="89"/>
      <c r="RVW52" s="89"/>
      <c r="RVX52" s="89"/>
      <c r="RVY52" s="89"/>
      <c r="RVZ52" s="89"/>
      <c r="RWA52" s="89"/>
      <c r="RWB52" s="89"/>
      <c r="RWC52" s="89"/>
      <c r="RWD52" s="89"/>
      <c r="RWE52" s="89"/>
      <c r="RWF52" s="89"/>
      <c r="RWG52" s="89"/>
      <c r="RWH52" s="89"/>
      <c r="RWI52" s="89"/>
      <c r="RWJ52" s="89"/>
      <c r="RWK52" s="89"/>
      <c r="RWL52" s="89"/>
      <c r="RWM52" s="89"/>
      <c r="RWN52" s="89"/>
      <c r="RWO52" s="89"/>
      <c r="RWP52" s="89"/>
      <c r="RWQ52" s="89"/>
      <c r="RWR52" s="89"/>
      <c r="RWS52" s="89"/>
      <c r="RWT52" s="89"/>
      <c r="RWU52" s="89"/>
      <c r="RWV52" s="89"/>
      <c r="RWW52" s="89"/>
      <c r="RWX52" s="89"/>
      <c r="RWY52" s="89"/>
      <c r="RWZ52" s="89"/>
      <c r="RXA52" s="89"/>
      <c r="RXB52" s="89"/>
      <c r="RXC52" s="89"/>
      <c r="RXD52" s="89"/>
      <c r="RXE52" s="89"/>
      <c r="RXF52" s="89"/>
      <c r="RXG52" s="89"/>
      <c r="RXH52" s="89"/>
      <c r="RXI52" s="89"/>
      <c r="RXJ52" s="89"/>
      <c r="RXK52" s="89"/>
      <c r="RXL52" s="89"/>
      <c r="RXM52" s="89"/>
      <c r="RXN52" s="89"/>
      <c r="RXO52" s="89"/>
      <c r="RXP52" s="89"/>
      <c r="RXQ52" s="89"/>
      <c r="RXR52" s="89"/>
      <c r="RXS52" s="89"/>
      <c r="RXT52" s="89"/>
      <c r="RXU52" s="89"/>
      <c r="RXV52" s="89"/>
      <c r="RXW52" s="89"/>
      <c r="RXX52" s="89"/>
      <c r="RXY52" s="89"/>
      <c r="RXZ52" s="89"/>
      <c r="RYA52" s="89"/>
      <c r="RYB52" s="89"/>
      <c r="RYC52" s="89"/>
      <c r="RYD52" s="89"/>
      <c r="RYE52" s="89"/>
      <c r="RYF52" s="89"/>
      <c r="RYG52" s="89"/>
      <c r="RYH52" s="89"/>
      <c r="RYI52" s="89"/>
      <c r="RYJ52" s="89"/>
      <c r="RYK52" s="89"/>
      <c r="RYL52" s="89"/>
      <c r="RYM52" s="89"/>
      <c r="RYN52" s="89"/>
      <c r="RYO52" s="89"/>
      <c r="RYP52" s="89"/>
      <c r="RYQ52" s="89"/>
      <c r="RYR52" s="89"/>
      <c r="RYS52" s="89"/>
      <c r="RYT52" s="89"/>
      <c r="RYU52" s="89"/>
      <c r="RYV52" s="89"/>
      <c r="RYW52" s="89"/>
      <c r="RYX52" s="89"/>
      <c r="RYY52" s="89"/>
      <c r="RYZ52" s="89"/>
      <c r="RZA52" s="89"/>
      <c r="RZB52" s="89"/>
      <c r="RZC52" s="89"/>
      <c r="RZD52" s="89"/>
      <c r="RZE52" s="89"/>
      <c r="RZF52" s="89"/>
      <c r="RZG52" s="89"/>
      <c r="RZH52" s="89"/>
      <c r="RZI52" s="89"/>
      <c r="RZJ52" s="89"/>
      <c r="RZK52" s="89"/>
      <c r="RZL52" s="89"/>
      <c r="RZM52" s="89"/>
      <c r="RZN52" s="89"/>
      <c r="RZO52" s="89"/>
      <c r="RZP52" s="89"/>
      <c r="RZQ52" s="89"/>
      <c r="RZR52" s="89"/>
      <c r="RZS52" s="89"/>
      <c r="RZT52" s="89"/>
      <c r="RZU52" s="89"/>
      <c r="RZV52" s="89"/>
      <c r="RZW52" s="89"/>
      <c r="RZX52" s="89"/>
      <c r="RZY52" s="89"/>
      <c r="RZZ52" s="89"/>
      <c r="SAA52" s="89"/>
      <c r="SAB52" s="89"/>
      <c r="SAC52" s="89"/>
      <c r="SAD52" s="89"/>
      <c r="SAE52" s="89"/>
      <c r="SAF52" s="89"/>
      <c r="SAG52" s="89"/>
      <c r="SAH52" s="89"/>
      <c r="SAI52" s="89"/>
      <c r="SAJ52" s="89"/>
      <c r="SAK52" s="89"/>
      <c r="SAL52" s="89"/>
      <c r="SAM52" s="89"/>
      <c r="SAN52" s="89"/>
      <c r="SAO52" s="89"/>
      <c r="SAP52" s="89"/>
      <c r="SAQ52" s="89"/>
      <c r="SAR52" s="89"/>
      <c r="SAS52" s="89"/>
      <c r="SAT52" s="89"/>
      <c r="SAU52" s="89"/>
      <c r="SAV52" s="89"/>
      <c r="SAW52" s="89"/>
      <c r="SAX52" s="89"/>
      <c r="SAY52" s="89"/>
      <c r="SAZ52" s="89"/>
      <c r="SBA52" s="89"/>
      <c r="SBB52" s="89"/>
      <c r="SBC52" s="89"/>
      <c r="SBD52" s="89"/>
      <c r="SBE52" s="89"/>
      <c r="SBF52" s="89"/>
      <c r="SBG52" s="89"/>
      <c r="SBH52" s="89"/>
      <c r="SBI52" s="89"/>
      <c r="SBJ52" s="89"/>
      <c r="SBK52" s="89"/>
      <c r="SBL52" s="89"/>
      <c r="SBM52" s="89"/>
      <c r="SBN52" s="89"/>
      <c r="SBO52" s="89"/>
      <c r="SBP52" s="89"/>
      <c r="SBQ52" s="89"/>
      <c r="SBR52" s="89"/>
      <c r="SBS52" s="89"/>
      <c r="SBT52" s="89"/>
      <c r="SBU52" s="89"/>
      <c r="SBV52" s="89"/>
      <c r="SBW52" s="89"/>
      <c r="SBX52" s="89"/>
      <c r="SBY52" s="89"/>
      <c r="SBZ52" s="89"/>
      <c r="SCA52" s="89"/>
      <c r="SCB52" s="89"/>
      <c r="SCC52" s="89"/>
      <c r="SCD52" s="89"/>
      <c r="SCE52" s="89"/>
      <c r="SCF52" s="89"/>
      <c r="SCG52" s="89"/>
      <c r="SCH52" s="89"/>
      <c r="SCI52" s="89"/>
      <c r="SCJ52" s="89"/>
      <c r="SCK52" s="89"/>
      <c r="SCL52" s="89"/>
      <c r="SCM52" s="89"/>
      <c r="SCN52" s="89"/>
      <c r="SCO52" s="89"/>
      <c r="SCP52" s="89"/>
      <c r="SCQ52" s="89"/>
      <c r="SCR52" s="89"/>
      <c r="SCS52" s="89"/>
      <c r="SCT52" s="89"/>
      <c r="SCU52" s="89"/>
      <c r="SCV52" s="89"/>
      <c r="SCW52" s="89"/>
      <c r="SCX52" s="89"/>
      <c r="SCY52" s="89"/>
      <c r="SCZ52" s="89"/>
      <c r="SDA52" s="89"/>
      <c r="SDB52" s="89"/>
      <c r="SDC52" s="89"/>
      <c r="SDD52" s="89"/>
      <c r="SDE52" s="89"/>
      <c r="SDF52" s="89"/>
      <c r="SDG52" s="89"/>
      <c r="SDH52" s="89"/>
      <c r="SDI52" s="89"/>
      <c r="SDJ52" s="89"/>
      <c r="SDK52" s="89"/>
      <c r="SDL52" s="89"/>
      <c r="SDM52" s="89"/>
      <c r="SDN52" s="89"/>
      <c r="SDO52" s="89"/>
      <c r="SDP52" s="89"/>
      <c r="SDQ52" s="89"/>
      <c r="SDR52" s="89"/>
      <c r="SDS52" s="89"/>
      <c r="SDT52" s="89"/>
      <c r="SDU52" s="89"/>
      <c r="SDV52" s="89"/>
      <c r="SDW52" s="89"/>
      <c r="SDX52" s="89"/>
      <c r="SDY52" s="89"/>
      <c r="SDZ52" s="89"/>
      <c r="SEA52" s="89"/>
      <c r="SEB52" s="89"/>
      <c r="SEC52" s="89"/>
      <c r="SED52" s="89"/>
      <c r="SEE52" s="89"/>
      <c r="SEF52" s="89"/>
      <c r="SEG52" s="89"/>
      <c r="SEH52" s="89"/>
      <c r="SEI52" s="89"/>
      <c r="SEJ52" s="89"/>
      <c r="SEK52" s="89"/>
      <c r="SEL52" s="89"/>
      <c r="SEM52" s="89"/>
      <c r="SEN52" s="89"/>
      <c r="SEO52" s="89"/>
      <c r="SEP52" s="89"/>
      <c r="SEQ52" s="89"/>
      <c r="SER52" s="89"/>
      <c r="SES52" s="89"/>
      <c r="SET52" s="89"/>
      <c r="SEU52" s="89"/>
      <c r="SEV52" s="89"/>
      <c r="SEW52" s="89"/>
      <c r="SEX52" s="89"/>
      <c r="SEY52" s="89"/>
      <c r="SEZ52" s="89"/>
      <c r="SFA52" s="89"/>
      <c r="SFB52" s="89"/>
      <c r="SFC52" s="89"/>
      <c r="SFD52" s="89"/>
      <c r="SFE52" s="89"/>
      <c r="SFF52" s="89"/>
      <c r="SFG52" s="89"/>
      <c r="SFH52" s="89"/>
      <c r="SFI52" s="89"/>
      <c r="SFJ52" s="89"/>
      <c r="SFK52" s="89"/>
      <c r="SFL52" s="89"/>
      <c r="SFM52" s="89"/>
      <c r="SFN52" s="89"/>
      <c r="SFO52" s="89"/>
      <c r="SFP52" s="89"/>
      <c r="SFQ52" s="89"/>
      <c r="SFR52" s="89"/>
      <c r="SFS52" s="89"/>
      <c r="SFT52" s="89"/>
      <c r="SFU52" s="89"/>
      <c r="SFV52" s="89"/>
      <c r="SFW52" s="89"/>
      <c r="SFX52" s="89"/>
      <c r="SFY52" s="89"/>
      <c r="SFZ52" s="89"/>
      <c r="SGA52" s="89"/>
      <c r="SGB52" s="89"/>
      <c r="SGC52" s="89"/>
      <c r="SGD52" s="89"/>
      <c r="SGE52" s="89"/>
      <c r="SGF52" s="89"/>
      <c r="SGG52" s="89"/>
      <c r="SGH52" s="89"/>
      <c r="SGI52" s="89"/>
      <c r="SGJ52" s="89"/>
      <c r="SGK52" s="89"/>
      <c r="SGL52" s="89"/>
      <c r="SGM52" s="89"/>
      <c r="SGN52" s="89"/>
      <c r="SGO52" s="89"/>
      <c r="SGP52" s="89"/>
      <c r="SGQ52" s="89"/>
      <c r="SGR52" s="89"/>
      <c r="SGS52" s="89"/>
      <c r="SGT52" s="89"/>
      <c r="SGU52" s="89"/>
      <c r="SGV52" s="89"/>
      <c r="SGW52" s="89"/>
      <c r="SGX52" s="89"/>
      <c r="SGY52" s="89"/>
      <c r="SGZ52" s="89"/>
      <c r="SHA52" s="89"/>
      <c r="SHB52" s="89"/>
      <c r="SHC52" s="89"/>
      <c r="SHD52" s="89"/>
      <c r="SHE52" s="89"/>
      <c r="SHF52" s="89"/>
      <c r="SHG52" s="89"/>
      <c r="SHH52" s="89"/>
      <c r="SHI52" s="89"/>
      <c r="SHJ52" s="89"/>
      <c r="SHK52" s="89"/>
      <c r="SHL52" s="89"/>
      <c r="SHM52" s="89"/>
      <c r="SHN52" s="89"/>
      <c r="SHO52" s="89"/>
      <c r="SHP52" s="89"/>
      <c r="SHQ52" s="89"/>
      <c r="SHR52" s="89"/>
      <c r="SHS52" s="89"/>
      <c r="SHT52" s="89"/>
      <c r="SHU52" s="89"/>
      <c r="SHV52" s="89"/>
      <c r="SHW52" s="89"/>
      <c r="SHX52" s="89"/>
      <c r="SHY52" s="89"/>
      <c r="SHZ52" s="89"/>
      <c r="SIA52" s="89"/>
      <c r="SIB52" s="89"/>
      <c r="SIC52" s="89"/>
      <c r="SID52" s="89"/>
      <c r="SIE52" s="89"/>
      <c r="SIF52" s="89"/>
      <c r="SIG52" s="89"/>
      <c r="SIH52" s="89"/>
      <c r="SII52" s="89"/>
      <c r="SIJ52" s="89"/>
      <c r="SIK52" s="89"/>
      <c r="SIL52" s="89"/>
      <c r="SIM52" s="89"/>
      <c r="SIN52" s="89"/>
      <c r="SIO52" s="89"/>
      <c r="SIP52" s="89"/>
      <c r="SIQ52" s="89"/>
      <c r="SIR52" s="89"/>
      <c r="SIS52" s="89"/>
      <c r="SIT52" s="89"/>
      <c r="SIU52" s="89"/>
      <c r="SIV52" s="89"/>
      <c r="SIW52" s="89"/>
      <c r="SIX52" s="89"/>
      <c r="SIY52" s="89"/>
      <c r="SIZ52" s="89"/>
      <c r="SJA52" s="89"/>
      <c r="SJB52" s="89"/>
      <c r="SJC52" s="89"/>
      <c r="SJD52" s="89"/>
      <c r="SJE52" s="89"/>
      <c r="SJF52" s="89"/>
      <c r="SJG52" s="89"/>
      <c r="SJH52" s="89"/>
      <c r="SJI52" s="89"/>
      <c r="SJJ52" s="89"/>
      <c r="SJK52" s="89"/>
      <c r="SJL52" s="89"/>
      <c r="SJM52" s="89"/>
      <c r="SJN52" s="89"/>
      <c r="SJO52" s="89"/>
      <c r="SJP52" s="89"/>
      <c r="SJQ52" s="89"/>
      <c r="SJR52" s="89"/>
      <c r="SJS52" s="89"/>
      <c r="SJT52" s="89"/>
      <c r="SJU52" s="89"/>
      <c r="SJV52" s="89"/>
      <c r="SJW52" s="89"/>
      <c r="SJX52" s="89"/>
      <c r="SJY52" s="89"/>
      <c r="SJZ52" s="89"/>
      <c r="SKA52" s="89"/>
      <c r="SKB52" s="89"/>
      <c r="SKC52" s="89"/>
      <c r="SKD52" s="89"/>
      <c r="SKE52" s="89"/>
      <c r="SKF52" s="89"/>
      <c r="SKG52" s="89"/>
      <c r="SKH52" s="89"/>
      <c r="SKI52" s="89"/>
      <c r="SKJ52" s="89"/>
      <c r="SKK52" s="89"/>
      <c r="SKL52" s="89"/>
      <c r="SKM52" s="89"/>
      <c r="SKN52" s="89"/>
      <c r="SKO52" s="89"/>
      <c r="SKP52" s="89"/>
      <c r="SKQ52" s="89"/>
      <c r="SKR52" s="89"/>
      <c r="SKS52" s="89"/>
      <c r="SKT52" s="89"/>
      <c r="SKU52" s="89"/>
      <c r="SKV52" s="89"/>
      <c r="SKW52" s="89"/>
      <c r="SKX52" s="89"/>
      <c r="SKY52" s="89"/>
      <c r="SKZ52" s="89"/>
      <c r="SLA52" s="89"/>
      <c r="SLB52" s="89"/>
      <c r="SLC52" s="89"/>
      <c r="SLD52" s="89"/>
      <c r="SLE52" s="89"/>
      <c r="SLF52" s="89"/>
      <c r="SLG52" s="89"/>
      <c r="SLH52" s="89"/>
      <c r="SLI52" s="89"/>
      <c r="SLJ52" s="89"/>
      <c r="SLK52" s="89"/>
      <c r="SLL52" s="89"/>
      <c r="SLM52" s="89"/>
      <c r="SLN52" s="89"/>
      <c r="SLO52" s="89"/>
      <c r="SLP52" s="89"/>
      <c r="SLQ52" s="89"/>
      <c r="SLR52" s="89"/>
      <c r="SLS52" s="89"/>
      <c r="SLT52" s="89"/>
      <c r="SLU52" s="89"/>
      <c r="SLV52" s="89"/>
      <c r="SLW52" s="89"/>
      <c r="SLX52" s="89"/>
      <c r="SLY52" s="89"/>
      <c r="SLZ52" s="89"/>
      <c r="SMA52" s="89"/>
      <c r="SMB52" s="89"/>
      <c r="SMC52" s="89"/>
      <c r="SMD52" s="89"/>
      <c r="SME52" s="89"/>
      <c r="SMF52" s="89"/>
      <c r="SMG52" s="89"/>
      <c r="SMH52" s="89"/>
      <c r="SMI52" s="89"/>
      <c r="SMJ52" s="89"/>
      <c r="SMK52" s="89"/>
      <c r="SML52" s="89"/>
      <c r="SMM52" s="89"/>
      <c r="SMN52" s="89"/>
      <c r="SMO52" s="89"/>
      <c r="SMP52" s="89"/>
      <c r="SMQ52" s="89"/>
      <c r="SMR52" s="89"/>
      <c r="SMS52" s="89"/>
      <c r="SMT52" s="89"/>
      <c r="SMU52" s="89"/>
      <c r="SMV52" s="89"/>
      <c r="SMW52" s="89"/>
      <c r="SMX52" s="89"/>
      <c r="SMY52" s="89"/>
      <c r="SMZ52" s="89"/>
      <c r="SNA52" s="89"/>
      <c r="SNB52" s="89"/>
      <c r="SNC52" s="89"/>
      <c r="SND52" s="89"/>
      <c r="SNE52" s="89"/>
      <c r="SNF52" s="89"/>
      <c r="SNG52" s="89"/>
      <c r="SNH52" s="89"/>
      <c r="SNI52" s="89"/>
      <c r="SNJ52" s="89"/>
      <c r="SNK52" s="89"/>
      <c r="SNL52" s="89"/>
      <c r="SNM52" s="89"/>
      <c r="SNN52" s="89"/>
      <c r="SNO52" s="89"/>
      <c r="SNP52" s="89"/>
      <c r="SNQ52" s="89"/>
      <c r="SNR52" s="89"/>
      <c r="SNS52" s="89"/>
      <c r="SNT52" s="89"/>
      <c r="SNU52" s="89"/>
      <c r="SNV52" s="89"/>
      <c r="SNW52" s="89"/>
      <c r="SNX52" s="89"/>
      <c r="SNY52" s="89"/>
      <c r="SNZ52" s="89"/>
      <c r="SOA52" s="89"/>
      <c r="SOB52" s="89"/>
      <c r="SOC52" s="89"/>
      <c r="SOD52" s="89"/>
      <c r="SOE52" s="89"/>
      <c r="SOF52" s="89"/>
      <c r="SOG52" s="89"/>
      <c r="SOH52" s="89"/>
      <c r="SOI52" s="89"/>
      <c r="SOJ52" s="89"/>
      <c r="SOK52" s="89"/>
      <c r="SOL52" s="89"/>
      <c r="SOM52" s="89"/>
      <c r="SON52" s="89"/>
      <c r="SOO52" s="89"/>
      <c r="SOP52" s="89"/>
      <c r="SOQ52" s="89"/>
      <c r="SOR52" s="89"/>
      <c r="SOS52" s="89"/>
      <c r="SOT52" s="89"/>
      <c r="SOU52" s="89"/>
      <c r="SOV52" s="89"/>
      <c r="SOW52" s="89"/>
      <c r="SOX52" s="89"/>
      <c r="SOY52" s="89"/>
      <c r="SOZ52" s="89"/>
      <c r="SPA52" s="89"/>
      <c r="SPB52" s="89"/>
      <c r="SPC52" s="89"/>
      <c r="SPD52" s="89"/>
      <c r="SPE52" s="89"/>
      <c r="SPF52" s="89"/>
      <c r="SPG52" s="89"/>
      <c r="SPH52" s="89"/>
      <c r="SPI52" s="89"/>
      <c r="SPJ52" s="89"/>
      <c r="SPK52" s="89"/>
      <c r="SPL52" s="89"/>
      <c r="SPM52" s="89"/>
      <c r="SPN52" s="89"/>
      <c r="SPO52" s="89"/>
      <c r="SPP52" s="89"/>
      <c r="SPQ52" s="89"/>
      <c r="SPR52" s="89"/>
      <c r="SPS52" s="89"/>
      <c r="SPT52" s="89"/>
      <c r="SPU52" s="89"/>
      <c r="SPV52" s="89"/>
      <c r="SPW52" s="89"/>
      <c r="SPX52" s="89"/>
      <c r="SPY52" s="89"/>
      <c r="SPZ52" s="89"/>
      <c r="SQA52" s="89"/>
      <c r="SQB52" s="89"/>
      <c r="SQC52" s="89"/>
      <c r="SQD52" s="89"/>
      <c r="SQE52" s="89"/>
      <c r="SQF52" s="89"/>
      <c r="SQG52" s="89"/>
      <c r="SQH52" s="89"/>
      <c r="SQI52" s="89"/>
      <c r="SQJ52" s="89"/>
      <c r="SQK52" s="89"/>
      <c r="SQL52" s="89"/>
      <c r="SQM52" s="89"/>
      <c r="SQN52" s="89"/>
      <c r="SQO52" s="89"/>
      <c r="SQP52" s="89"/>
      <c r="SQQ52" s="89"/>
      <c r="SQR52" s="89"/>
      <c r="SQS52" s="89"/>
      <c r="SQT52" s="89"/>
      <c r="SQU52" s="89"/>
      <c r="SQV52" s="89"/>
      <c r="SQW52" s="89"/>
      <c r="SQX52" s="89"/>
      <c r="SQY52" s="89"/>
      <c r="SQZ52" s="89"/>
      <c r="SRA52" s="89"/>
      <c r="SRB52" s="89"/>
      <c r="SRC52" s="89"/>
      <c r="SRD52" s="89"/>
      <c r="SRE52" s="89"/>
      <c r="SRF52" s="89"/>
      <c r="SRG52" s="89"/>
      <c r="SRH52" s="89"/>
      <c r="SRI52" s="89"/>
      <c r="SRJ52" s="89"/>
      <c r="SRK52" s="89"/>
      <c r="SRL52" s="89"/>
      <c r="SRM52" s="89"/>
      <c r="SRN52" s="89"/>
      <c r="SRO52" s="89"/>
      <c r="SRP52" s="89"/>
      <c r="SRQ52" s="89"/>
      <c r="SRR52" s="89"/>
      <c r="SRS52" s="89"/>
      <c r="SRT52" s="89"/>
      <c r="SRU52" s="89"/>
      <c r="SRV52" s="89"/>
      <c r="SRW52" s="89"/>
      <c r="SRX52" s="89"/>
      <c r="SRY52" s="89"/>
      <c r="SRZ52" s="89"/>
      <c r="SSA52" s="89"/>
      <c r="SSB52" s="89"/>
      <c r="SSC52" s="89"/>
      <c r="SSD52" s="89"/>
      <c r="SSE52" s="89"/>
      <c r="SSF52" s="89"/>
      <c r="SSG52" s="89"/>
      <c r="SSH52" s="89"/>
      <c r="SSI52" s="89"/>
      <c r="SSJ52" s="89"/>
      <c r="SSK52" s="89"/>
      <c r="SSL52" s="89"/>
      <c r="SSM52" s="89"/>
      <c r="SSN52" s="89"/>
      <c r="SSO52" s="89"/>
      <c r="SSP52" s="89"/>
      <c r="SSQ52" s="89"/>
      <c r="SSR52" s="89"/>
      <c r="SSS52" s="89"/>
      <c r="SST52" s="89"/>
      <c r="SSU52" s="89"/>
      <c r="SSV52" s="89"/>
      <c r="SSW52" s="89"/>
      <c r="SSX52" s="89"/>
      <c r="SSY52" s="89"/>
      <c r="SSZ52" s="89"/>
      <c r="STA52" s="89"/>
      <c r="STB52" s="89"/>
      <c r="STC52" s="89"/>
      <c r="STD52" s="89"/>
      <c r="STE52" s="89"/>
      <c r="STF52" s="89"/>
      <c r="STG52" s="89"/>
      <c r="STH52" s="89"/>
      <c r="STI52" s="89"/>
      <c r="STJ52" s="89"/>
      <c r="STK52" s="89"/>
      <c r="STL52" s="89"/>
      <c r="STM52" s="89"/>
      <c r="STN52" s="89"/>
      <c r="STO52" s="89"/>
      <c r="STP52" s="89"/>
      <c r="STQ52" s="89"/>
      <c r="STR52" s="89"/>
      <c r="STS52" s="89"/>
      <c r="STT52" s="89"/>
      <c r="STU52" s="89"/>
      <c r="STV52" s="89"/>
      <c r="STW52" s="89"/>
      <c r="STX52" s="89"/>
      <c r="STY52" s="89"/>
      <c r="STZ52" s="89"/>
      <c r="SUA52" s="89"/>
      <c r="SUB52" s="89"/>
      <c r="SUC52" s="89"/>
      <c r="SUD52" s="89"/>
      <c r="SUE52" s="89"/>
      <c r="SUF52" s="89"/>
      <c r="SUG52" s="89"/>
      <c r="SUH52" s="89"/>
      <c r="SUI52" s="89"/>
      <c r="SUJ52" s="89"/>
      <c r="SUK52" s="89"/>
      <c r="SUL52" s="89"/>
      <c r="SUM52" s="89"/>
      <c r="SUN52" s="89"/>
      <c r="SUO52" s="89"/>
      <c r="SUP52" s="89"/>
      <c r="SUQ52" s="89"/>
      <c r="SUR52" s="89"/>
      <c r="SUS52" s="89"/>
      <c r="SUT52" s="89"/>
      <c r="SUU52" s="89"/>
      <c r="SUV52" s="89"/>
      <c r="SUW52" s="89"/>
      <c r="SUX52" s="89"/>
      <c r="SUY52" s="89"/>
      <c r="SUZ52" s="89"/>
      <c r="SVA52" s="89"/>
      <c r="SVB52" s="89"/>
      <c r="SVC52" s="89"/>
      <c r="SVD52" s="89"/>
      <c r="SVE52" s="89"/>
      <c r="SVF52" s="89"/>
      <c r="SVG52" s="89"/>
      <c r="SVH52" s="89"/>
      <c r="SVI52" s="89"/>
      <c r="SVJ52" s="89"/>
      <c r="SVK52" s="89"/>
      <c r="SVL52" s="89"/>
      <c r="SVM52" s="89"/>
      <c r="SVN52" s="89"/>
      <c r="SVO52" s="89"/>
      <c r="SVP52" s="89"/>
      <c r="SVQ52" s="89"/>
      <c r="SVR52" s="89"/>
      <c r="SVS52" s="89"/>
      <c r="SVT52" s="89"/>
      <c r="SVU52" s="89"/>
      <c r="SVV52" s="89"/>
      <c r="SVW52" s="89"/>
      <c r="SVX52" s="89"/>
      <c r="SVY52" s="89"/>
      <c r="SVZ52" s="89"/>
      <c r="SWA52" s="89"/>
      <c r="SWB52" s="89"/>
      <c r="SWC52" s="89"/>
      <c r="SWD52" s="89"/>
      <c r="SWE52" s="89"/>
      <c r="SWF52" s="89"/>
      <c r="SWG52" s="89"/>
      <c r="SWH52" s="89"/>
      <c r="SWI52" s="89"/>
      <c r="SWJ52" s="89"/>
      <c r="SWK52" s="89"/>
      <c r="SWL52" s="89"/>
      <c r="SWM52" s="89"/>
      <c r="SWN52" s="89"/>
      <c r="SWO52" s="89"/>
      <c r="SWP52" s="89"/>
      <c r="SWQ52" s="89"/>
      <c r="SWR52" s="89"/>
      <c r="SWS52" s="89"/>
      <c r="SWT52" s="89"/>
      <c r="SWU52" s="89"/>
      <c r="SWV52" s="89"/>
      <c r="SWW52" s="89"/>
      <c r="SWX52" s="89"/>
      <c r="SWY52" s="89"/>
      <c r="SWZ52" s="89"/>
      <c r="SXA52" s="89"/>
      <c r="SXB52" s="89"/>
      <c r="SXC52" s="89"/>
      <c r="SXD52" s="89"/>
      <c r="SXE52" s="89"/>
      <c r="SXF52" s="89"/>
      <c r="SXG52" s="89"/>
      <c r="SXH52" s="89"/>
      <c r="SXI52" s="89"/>
      <c r="SXJ52" s="89"/>
      <c r="SXK52" s="89"/>
      <c r="SXL52" s="89"/>
      <c r="SXM52" s="89"/>
      <c r="SXN52" s="89"/>
      <c r="SXO52" s="89"/>
      <c r="SXP52" s="89"/>
      <c r="SXQ52" s="89"/>
      <c r="SXR52" s="89"/>
      <c r="SXS52" s="89"/>
      <c r="SXT52" s="89"/>
      <c r="SXU52" s="89"/>
      <c r="SXV52" s="89"/>
      <c r="SXW52" s="89"/>
      <c r="SXX52" s="89"/>
      <c r="SXY52" s="89"/>
      <c r="SXZ52" s="89"/>
      <c r="SYA52" s="89"/>
      <c r="SYB52" s="89"/>
      <c r="SYC52" s="89"/>
      <c r="SYD52" s="89"/>
      <c r="SYE52" s="89"/>
      <c r="SYF52" s="89"/>
      <c r="SYG52" s="89"/>
      <c r="SYH52" s="89"/>
      <c r="SYI52" s="89"/>
      <c r="SYJ52" s="89"/>
      <c r="SYK52" s="89"/>
      <c r="SYL52" s="89"/>
      <c r="SYM52" s="89"/>
      <c r="SYN52" s="89"/>
      <c r="SYO52" s="89"/>
      <c r="SYP52" s="89"/>
      <c r="SYQ52" s="89"/>
      <c r="SYR52" s="89"/>
      <c r="SYS52" s="89"/>
      <c r="SYT52" s="89"/>
      <c r="SYU52" s="89"/>
      <c r="SYV52" s="89"/>
      <c r="SYW52" s="89"/>
      <c r="SYX52" s="89"/>
      <c r="SYY52" s="89"/>
      <c r="SYZ52" s="89"/>
      <c r="SZA52" s="89"/>
      <c r="SZB52" s="89"/>
      <c r="SZC52" s="89"/>
      <c r="SZD52" s="89"/>
      <c r="SZE52" s="89"/>
      <c r="SZF52" s="89"/>
      <c r="SZG52" s="89"/>
      <c r="SZH52" s="89"/>
      <c r="SZI52" s="89"/>
      <c r="SZJ52" s="89"/>
      <c r="SZK52" s="89"/>
      <c r="SZL52" s="89"/>
      <c r="SZM52" s="89"/>
      <c r="SZN52" s="89"/>
      <c r="SZO52" s="89"/>
      <c r="SZP52" s="89"/>
      <c r="SZQ52" s="89"/>
      <c r="SZR52" s="89"/>
      <c r="SZS52" s="89"/>
      <c r="SZT52" s="89"/>
      <c r="SZU52" s="89"/>
      <c r="SZV52" s="89"/>
      <c r="SZW52" s="89"/>
      <c r="SZX52" s="89"/>
      <c r="SZY52" s="89"/>
      <c r="SZZ52" s="89"/>
      <c r="TAA52" s="89"/>
      <c r="TAB52" s="89"/>
      <c r="TAC52" s="89"/>
      <c r="TAD52" s="89"/>
      <c r="TAE52" s="89"/>
      <c r="TAF52" s="89"/>
      <c r="TAG52" s="89"/>
      <c r="TAH52" s="89"/>
      <c r="TAI52" s="89"/>
      <c r="TAJ52" s="89"/>
      <c r="TAK52" s="89"/>
      <c r="TAL52" s="89"/>
      <c r="TAM52" s="89"/>
      <c r="TAN52" s="89"/>
      <c r="TAO52" s="89"/>
      <c r="TAP52" s="89"/>
      <c r="TAQ52" s="89"/>
      <c r="TAR52" s="89"/>
      <c r="TAS52" s="89"/>
      <c r="TAT52" s="89"/>
      <c r="TAU52" s="89"/>
      <c r="TAV52" s="89"/>
      <c r="TAW52" s="89"/>
      <c r="TAX52" s="89"/>
      <c r="TAY52" s="89"/>
      <c r="TAZ52" s="89"/>
      <c r="TBA52" s="89"/>
      <c r="TBB52" s="89"/>
      <c r="TBC52" s="89"/>
      <c r="TBD52" s="89"/>
      <c r="TBE52" s="89"/>
      <c r="TBF52" s="89"/>
      <c r="TBG52" s="89"/>
      <c r="TBH52" s="89"/>
      <c r="TBI52" s="89"/>
      <c r="TBJ52" s="89"/>
      <c r="TBK52" s="89"/>
      <c r="TBL52" s="89"/>
      <c r="TBM52" s="89"/>
      <c r="TBN52" s="89"/>
      <c r="TBO52" s="89"/>
      <c r="TBP52" s="89"/>
      <c r="TBQ52" s="89"/>
      <c r="TBR52" s="89"/>
      <c r="TBS52" s="89"/>
      <c r="TBT52" s="89"/>
      <c r="TBU52" s="89"/>
      <c r="TBV52" s="89"/>
      <c r="TBW52" s="89"/>
      <c r="TBX52" s="89"/>
      <c r="TBY52" s="89"/>
      <c r="TBZ52" s="89"/>
      <c r="TCA52" s="89"/>
      <c r="TCB52" s="89"/>
      <c r="TCC52" s="89"/>
      <c r="TCD52" s="89"/>
      <c r="TCE52" s="89"/>
      <c r="TCF52" s="89"/>
      <c r="TCG52" s="89"/>
      <c r="TCH52" s="89"/>
      <c r="TCI52" s="89"/>
      <c r="TCJ52" s="89"/>
      <c r="TCK52" s="89"/>
      <c r="TCL52" s="89"/>
      <c r="TCM52" s="89"/>
      <c r="TCN52" s="89"/>
      <c r="TCO52" s="89"/>
      <c r="TCP52" s="89"/>
      <c r="TCQ52" s="89"/>
      <c r="TCR52" s="89"/>
      <c r="TCS52" s="89"/>
      <c r="TCT52" s="89"/>
      <c r="TCU52" s="89"/>
      <c r="TCV52" s="89"/>
      <c r="TCW52" s="89"/>
      <c r="TCX52" s="89"/>
      <c r="TCY52" s="89"/>
      <c r="TCZ52" s="89"/>
      <c r="TDA52" s="89"/>
      <c r="TDB52" s="89"/>
      <c r="TDC52" s="89"/>
      <c r="TDD52" s="89"/>
      <c r="TDE52" s="89"/>
      <c r="TDF52" s="89"/>
      <c r="TDG52" s="89"/>
      <c r="TDH52" s="89"/>
      <c r="TDI52" s="89"/>
      <c r="TDJ52" s="89"/>
      <c r="TDK52" s="89"/>
      <c r="TDL52" s="89"/>
      <c r="TDM52" s="89"/>
      <c r="TDN52" s="89"/>
      <c r="TDO52" s="89"/>
      <c r="TDP52" s="89"/>
      <c r="TDQ52" s="89"/>
      <c r="TDR52" s="89"/>
      <c r="TDS52" s="89"/>
      <c r="TDT52" s="89"/>
      <c r="TDU52" s="89"/>
      <c r="TDV52" s="89"/>
      <c r="TDW52" s="89"/>
      <c r="TDX52" s="89"/>
      <c r="TDY52" s="89"/>
      <c r="TDZ52" s="89"/>
      <c r="TEA52" s="89"/>
      <c r="TEB52" s="89"/>
      <c r="TEC52" s="89"/>
      <c r="TED52" s="89"/>
      <c r="TEE52" s="89"/>
      <c r="TEF52" s="89"/>
      <c r="TEG52" s="89"/>
      <c r="TEH52" s="89"/>
      <c r="TEI52" s="89"/>
      <c r="TEJ52" s="89"/>
      <c r="TEK52" s="89"/>
      <c r="TEL52" s="89"/>
      <c r="TEM52" s="89"/>
      <c r="TEN52" s="89"/>
      <c r="TEO52" s="89"/>
      <c r="TEP52" s="89"/>
      <c r="TEQ52" s="89"/>
      <c r="TER52" s="89"/>
      <c r="TES52" s="89"/>
      <c r="TET52" s="89"/>
      <c r="TEU52" s="89"/>
      <c r="TEV52" s="89"/>
      <c r="TEW52" s="89"/>
      <c r="TEX52" s="89"/>
      <c r="TEY52" s="89"/>
      <c r="TEZ52" s="89"/>
      <c r="TFA52" s="89"/>
      <c r="TFB52" s="89"/>
      <c r="TFC52" s="89"/>
      <c r="TFD52" s="89"/>
      <c r="TFE52" s="89"/>
      <c r="TFF52" s="89"/>
      <c r="TFG52" s="89"/>
      <c r="TFH52" s="89"/>
      <c r="TFI52" s="89"/>
      <c r="TFJ52" s="89"/>
      <c r="TFK52" s="89"/>
      <c r="TFL52" s="89"/>
      <c r="TFM52" s="89"/>
      <c r="TFN52" s="89"/>
      <c r="TFO52" s="89"/>
      <c r="TFP52" s="89"/>
      <c r="TFQ52" s="89"/>
      <c r="TFR52" s="89"/>
      <c r="TFS52" s="89"/>
      <c r="TFT52" s="89"/>
      <c r="TFU52" s="89"/>
      <c r="TFV52" s="89"/>
      <c r="TFW52" s="89"/>
      <c r="TFX52" s="89"/>
      <c r="TFY52" s="89"/>
      <c r="TFZ52" s="89"/>
      <c r="TGA52" s="89"/>
      <c r="TGB52" s="89"/>
      <c r="TGC52" s="89"/>
      <c r="TGD52" s="89"/>
      <c r="TGE52" s="89"/>
      <c r="TGF52" s="89"/>
      <c r="TGG52" s="89"/>
      <c r="TGH52" s="89"/>
      <c r="TGI52" s="89"/>
      <c r="TGJ52" s="89"/>
      <c r="TGK52" s="89"/>
      <c r="TGL52" s="89"/>
      <c r="TGM52" s="89"/>
      <c r="TGN52" s="89"/>
      <c r="TGO52" s="89"/>
      <c r="TGP52" s="89"/>
      <c r="TGQ52" s="89"/>
      <c r="TGR52" s="89"/>
      <c r="TGS52" s="89"/>
      <c r="TGT52" s="89"/>
      <c r="TGU52" s="89"/>
      <c r="TGV52" s="89"/>
      <c r="TGW52" s="89"/>
      <c r="TGX52" s="89"/>
      <c r="TGY52" s="89"/>
      <c r="TGZ52" s="89"/>
      <c r="THA52" s="89"/>
      <c r="THB52" s="89"/>
      <c r="THC52" s="89"/>
      <c r="THD52" s="89"/>
      <c r="THE52" s="89"/>
      <c r="THF52" s="89"/>
      <c r="THG52" s="89"/>
      <c r="THH52" s="89"/>
      <c r="THI52" s="89"/>
      <c r="THJ52" s="89"/>
      <c r="THK52" s="89"/>
      <c r="THL52" s="89"/>
      <c r="THM52" s="89"/>
      <c r="THN52" s="89"/>
      <c r="THO52" s="89"/>
      <c r="THP52" s="89"/>
      <c r="THQ52" s="89"/>
      <c r="THR52" s="89"/>
      <c r="THS52" s="89"/>
      <c r="THT52" s="89"/>
      <c r="THU52" s="89"/>
      <c r="THV52" s="89"/>
      <c r="THW52" s="89"/>
      <c r="THX52" s="89"/>
      <c r="THY52" s="89"/>
      <c r="THZ52" s="89"/>
      <c r="TIA52" s="89"/>
      <c r="TIB52" s="89"/>
      <c r="TIC52" s="89"/>
      <c r="TID52" s="89"/>
      <c r="TIE52" s="89"/>
      <c r="TIF52" s="89"/>
      <c r="TIG52" s="89"/>
      <c r="TIH52" s="89"/>
      <c r="TII52" s="89"/>
      <c r="TIJ52" s="89"/>
      <c r="TIK52" s="89"/>
      <c r="TIL52" s="89"/>
      <c r="TIM52" s="89"/>
      <c r="TIN52" s="89"/>
      <c r="TIO52" s="89"/>
      <c r="TIP52" s="89"/>
      <c r="TIQ52" s="89"/>
      <c r="TIR52" s="89"/>
      <c r="TIS52" s="89"/>
      <c r="TIT52" s="89"/>
      <c r="TIU52" s="89"/>
      <c r="TIV52" s="89"/>
      <c r="TIW52" s="89"/>
      <c r="TIX52" s="89"/>
      <c r="TIY52" s="89"/>
      <c r="TIZ52" s="89"/>
      <c r="TJA52" s="89"/>
      <c r="TJB52" s="89"/>
      <c r="TJC52" s="89"/>
      <c r="TJD52" s="89"/>
      <c r="TJE52" s="89"/>
      <c r="TJF52" s="89"/>
      <c r="TJG52" s="89"/>
      <c r="TJH52" s="89"/>
      <c r="TJI52" s="89"/>
      <c r="TJJ52" s="89"/>
      <c r="TJK52" s="89"/>
      <c r="TJL52" s="89"/>
      <c r="TJM52" s="89"/>
      <c r="TJN52" s="89"/>
      <c r="TJO52" s="89"/>
      <c r="TJP52" s="89"/>
      <c r="TJQ52" s="89"/>
      <c r="TJR52" s="89"/>
      <c r="TJS52" s="89"/>
      <c r="TJT52" s="89"/>
      <c r="TJU52" s="89"/>
      <c r="TJV52" s="89"/>
      <c r="TJW52" s="89"/>
      <c r="TJX52" s="89"/>
      <c r="TJY52" s="89"/>
      <c r="TJZ52" s="89"/>
      <c r="TKA52" s="89"/>
      <c r="TKB52" s="89"/>
      <c r="TKC52" s="89"/>
      <c r="TKD52" s="89"/>
      <c r="TKE52" s="89"/>
      <c r="TKF52" s="89"/>
      <c r="TKG52" s="89"/>
      <c r="TKH52" s="89"/>
      <c r="TKI52" s="89"/>
      <c r="TKJ52" s="89"/>
      <c r="TKK52" s="89"/>
      <c r="TKL52" s="89"/>
      <c r="TKM52" s="89"/>
      <c r="TKN52" s="89"/>
      <c r="TKO52" s="89"/>
      <c r="TKP52" s="89"/>
      <c r="TKQ52" s="89"/>
      <c r="TKR52" s="89"/>
      <c r="TKS52" s="89"/>
      <c r="TKT52" s="89"/>
      <c r="TKU52" s="89"/>
      <c r="TKV52" s="89"/>
      <c r="TKW52" s="89"/>
      <c r="TKX52" s="89"/>
      <c r="TKY52" s="89"/>
      <c r="TKZ52" s="89"/>
      <c r="TLA52" s="89"/>
      <c r="TLB52" s="89"/>
      <c r="TLC52" s="89"/>
      <c r="TLD52" s="89"/>
      <c r="TLE52" s="89"/>
      <c r="TLF52" s="89"/>
      <c r="TLG52" s="89"/>
      <c r="TLH52" s="89"/>
      <c r="TLI52" s="89"/>
      <c r="TLJ52" s="89"/>
      <c r="TLK52" s="89"/>
      <c r="TLL52" s="89"/>
      <c r="TLM52" s="89"/>
      <c r="TLN52" s="89"/>
      <c r="TLO52" s="89"/>
      <c r="TLP52" s="89"/>
      <c r="TLQ52" s="89"/>
      <c r="TLR52" s="89"/>
      <c r="TLS52" s="89"/>
      <c r="TLT52" s="89"/>
      <c r="TLU52" s="89"/>
      <c r="TLV52" s="89"/>
      <c r="TLW52" s="89"/>
      <c r="TLX52" s="89"/>
      <c r="TLY52" s="89"/>
      <c r="TLZ52" s="89"/>
      <c r="TMA52" s="89"/>
      <c r="TMB52" s="89"/>
      <c r="TMC52" s="89"/>
      <c r="TMD52" s="89"/>
      <c r="TME52" s="89"/>
      <c r="TMF52" s="89"/>
      <c r="TMG52" s="89"/>
      <c r="TMH52" s="89"/>
      <c r="TMI52" s="89"/>
      <c r="TMJ52" s="89"/>
      <c r="TMK52" s="89"/>
      <c r="TML52" s="89"/>
      <c r="TMM52" s="89"/>
      <c r="TMN52" s="89"/>
      <c r="TMO52" s="89"/>
      <c r="TMP52" s="89"/>
      <c r="TMQ52" s="89"/>
      <c r="TMR52" s="89"/>
      <c r="TMS52" s="89"/>
      <c r="TMT52" s="89"/>
      <c r="TMU52" s="89"/>
      <c r="TMV52" s="89"/>
      <c r="TMW52" s="89"/>
      <c r="TMX52" s="89"/>
      <c r="TMY52" s="89"/>
      <c r="TMZ52" s="89"/>
      <c r="TNA52" s="89"/>
      <c r="TNB52" s="89"/>
      <c r="TNC52" s="89"/>
      <c r="TND52" s="89"/>
      <c r="TNE52" s="89"/>
      <c r="TNF52" s="89"/>
      <c r="TNG52" s="89"/>
      <c r="TNH52" s="89"/>
      <c r="TNI52" s="89"/>
      <c r="TNJ52" s="89"/>
      <c r="TNK52" s="89"/>
      <c r="TNL52" s="89"/>
      <c r="TNM52" s="89"/>
      <c r="TNN52" s="89"/>
      <c r="TNO52" s="89"/>
      <c r="TNP52" s="89"/>
      <c r="TNQ52" s="89"/>
      <c r="TNR52" s="89"/>
      <c r="TNS52" s="89"/>
      <c r="TNT52" s="89"/>
      <c r="TNU52" s="89"/>
      <c r="TNV52" s="89"/>
      <c r="TNW52" s="89"/>
      <c r="TNX52" s="89"/>
      <c r="TNY52" s="89"/>
      <c r="TNZ52" s="89"/>
      <c r="TOA52" s="89"/>
      <c r="TOB52" s="89"/>
      <c r="TOC52" s="89"/>
      <c r="TOD52" s="89"/>
      <c r="TOE52" s="89"/>
      <c r="TOF52" s="89"/>
      <c r="TOG52" s="89"/>
      <c r="TOH52" s="89"/>
      <c r="TOI52" s="89"/>
      <c r="TOJ52" s="89"/>
      <c r="TOK52" s="89"/>
      <c r="TOL52" s="89"/>
      <c r="TOM52" s="89"/>
      <c r="TON52" s="89"/>
      <c r="TOO52" s="89"/>
      <c r="TOP52" s="89"/>
      <c r="TOQ52" s="89"/>
      <c r="TOR52" s="89"/>
      <c r="TOS52" s="89"/>
      <c r="TOT52" s="89"/>
      <c r="TOU52" s="89"/>
      <c r="TOV52" s="89"/>
      <c r="TOW52" s="89"/>
      <c r="TOX52" s="89"/>
      <c r="TOY52" s="89"/>
      <c r="TOZ52" s="89"/>
      <c r="TPA52" s="89"/>
      <c r="TPB52" s="89"/>
      <c r="TPC52" s="89"/>
      <c r="TPD52" s="89"/>
      <c r="TPE52" s="89"/>
      <c r="TPF52" s="89"/>
      <c r="TPG52" s="89"/>
      <c r="TPH52" s="89"/>
      <c r="TPI52" s="89"/>
      <c r="TPJ52" s="89"/>
      <c r="TPK52" s="89"/>
      <c r="TPL52" s="89"/>
      <c r="TPM52" s="89"/>
      <c r="TPN52" s="89"/>
      <c r="TPO52" s="89"/>
      <c r="TPP52" s="89"/>
      <c r="TPQ52" s="89"/>
      <c r="TPR52" s="89"/>
      <c r="TPS52" s="89"/>
      <c r="TPT52" s="89"/>
      <c r="TPU52" s="89"/>
      <c r="TPV52" s="89"/>
      <c r="TPW52" s="89"/>
      <c r="TPX52" s="89"/>
      <c r="TPY52" s="89"/>
      <c r="TPZ52" s="89"/>
      <c r="TQA52" s="89"/>
      <c r="TQB52" s="89"/>
      <c r="TQC52" s="89"/>
      <c r="TQD52" s="89"/>
      <c r="TQE52" s="89"/>
      <c r="TQF52" s="89"/>
      <c r="TQG52" s="89"/>
      <c r="TQH52" s="89"/>
      <c r="TQI52" s="89"/>
      <c r="TQJ52" s="89"/>
      <c r="TQK52" s="89"/>
      <c r="TQL52" s="89"/>
      <c r="TQM52" s="89"/>
      <c r="TQN52" s="89"/>
      <c r="TQO52" s="89"/>
      <c r="TQP52" s="89"/>
      <c r="TQQ52" s="89"/>
      <c r="TQR52" s="89"/>
      <c r="TQS52" s="89"/>
      <c r="TQT52" s="89"/>
      <c r="TQU52" s="89"/>
      <c r="TQV52" s="89"/>
      <c r="TQW52" s="89"/>
      <c r="TQX52" s="89"/>
      <c r="TQY52" s="89"/>
      <c r="TQZ52" s="89"/>
      <c r="TRA52" s="89"/>
      <c r="TRB52" s="89"/>
      <c r="TRC52" s="89"/>
      <c r="TRD52" s="89"/>
      <c r="TRE52" s="89"/>
      <c r="TRF52" s="89"/>
      <c r="TRG52" s="89"/>
      <c r="TRH52" s="89"/>
      <c r="TRI52" s="89"/>
      <c r="TRJ52" s="89"/>
      <c r="TRK52" s="89"/>
      <c r="TRL52" s="89"/>
      <c r="TRM52" s="89"/>
      <c r="TRN52" s="89"/>
      <c r="TRO52" s="89"/>
      <c r="TRP52" s="89"/>
      <c r="TRQ52" s="89"/>
      <c r="TRR52" s="89"/>
      <c r="TRS52" s="89"/>
      <c r="TRT52" s="89"/>
      <c r="TRU52" s="89"/>
      <c r="TRV52" s="89"/>
      <c r="TRW52" s="89"/>
      <c r="TRX52" s="89"/>
      <c r="TRY52" s="89"/>
      <c r="TRZ52" s="89"/>
      <c r="TSA52" s="89"/>
      <c r="TSB52" s="89"/>
      <c r="TSC52" s="89"/>
      <c r="TSD52" s="89"/>
      <c r="TSE52" s="89"/>
      <c r="TSF52" s="89"/>
      <c r="TSG52" s="89"/>
      <c r="TSH52" s="89"/>
      <c r="TSI52" s="89"/>
      <c r="TSJ52" s="89"/>
      <c r="TSK52" s="89"/>
      <c r="TSL52" s="89"/>
      <c r="TSM52" s="89"/>
      <c r="TSN52" s="89"/>
      <c r="TSO52" s="89"/>
      <c r="TSP52" s="89"/>
      <c r="TSQ52" s="89"/>
      <c r="TSR52" s="89"/>
      <c r="TSS52" s="89"/>
      <c r="TST52" s="89"/>
      <c r="TSU52" s="89"/>
      <c r="TSV52" s="89"/>
      <c r="TSW52" s="89"/>
      <c r="TSX52" s="89"/>
      <c r="TSY52" s="89"/>
      <c r="TSZ52" s="89"/>
      <c r="TTA52" s="89"/>
      <c r="TTB52" s="89"/>
      <c r="TTC52" s="89"/>
      <c r="TTD52" s="89"/>
      <c r="TTE52" s="89"/>
      <c r="TTF52" s="89"/>
      <c r="TTG52" s="89"/>
      <c r="TTH52" s="89"/>
      <c r="TTI52" s="89"/>
      <c r="TTJ52" s="89"/>
      <c r="TTK52" s="89"/>
      <c r="TTL52" s="89"/>
      <c r="TTM52" s="89"/>
      <c r="TTN52" s="89"/>
      <c r="TTO52" s="89"/>
      <c r="TTP52" s="89"/>
      <c r="TTQ52" s="89"/>
      <c r="TTR52" s="89"/>
      <c r="TTS52" s="89"/>
      <c r="TTT52" s="89"/>
      <c r="TTU52" s="89"/>
      <c r="TTV52" s="89"/>
      <c r="TTW52" s="89"/>
      <c r="TTX52" s="89"/>
      <c r="TTY52" s="89"/>
      <c r="TTZ52" s="89"/>
      <c r="TUA52" s="89"/>
      <c r="TUB52" s="89"/>
      <c r="TUC52" s="89"/>
      <c r="TUD52" s="89"/>
      <c r="TUE52" s="89"/>
      <c r="TUF52" s="89"/>
      <c r="TUG52" s="89"/>
      <c r="TUH52" s="89"/>
      <c r="TUI52" s="89"/>
      <c r="TUJ52" s="89"/>
      <c r="TUK52" s="89"/>
      <c r="TUL52" s="89"/>
      <c r="TUM52" s="89"/>
      <c r="TUN52" s="89"/>
      <c r="TUO52" s="89"/>
      <c r="TUP52" s="89"/>
      <c r="TUQ52" s="89"/>
      <c r="TUR52" s="89"/>
      <c r="TUS52" s="89"/>
      <c r="TUT52" s="89"/>
      <c r="TUU52" s="89"/>
      <c r="TUV52" s="89"/>
      <c r="TUW52" s="89"/>
      <c r="TUX52" s="89"/>
      <c r="TUY52" s="89"/>
      <c r="TUZ52" s="89"/>
      <c r="TVA52" s="89"/>
      <c r="TVB52" s="89"/>
      <c r="TVC52" s="89"/>
      <c r="TVD52" s="89"/>
      <c r="TVE52" s="89"/>
      <c r="TVF52" s="89"/>
      <c r="TVG52" s="89"/>
      <c r="TVH52" s="89"/>
      <c r="TVI52" s="89"/>
      <c r="TVJ52" s="89"/>
      <c r="TVK52" s="89"/>
      <c r="TVL52" s="89"/>
      <c r="TVM52" s="89"/>
      <c r="TVN52" s="89"/>
      <c r="TVO52" s="89"/>
      <c r="TVP52" s="89"/>
      <c r="TVQ52" s="89"/>
      <c r="TVR52" s="89"/>
      <c r="TVS52" s="89"/>
      <c r="TVT52" s="89"/>
      <c r="TVU52" s="89"/>
      <c r="TVV52" s="89"/>
      <c r="TVW52" s="89"/>
      <c r="TVX52" s="89"/>
      <c r="TVY52" s="89"/>
      <c r="TVZ52" s="89"/>
      <c r="TWA52" s="89"/>
      <c r="TWB52" s="89"/>
      <c r="TWC52" s="89"/>
      <c r="TWD52" s="89"/>
      <c r="TWE52" s="89"/>
      <c r="TWF52" s="89"/>
      <c r="TWG52" s="89"/>
      <c r="TWH52" s="89"/>
      <c r="TWI52" s="89"/>
      <c r="TWJ52" s="89"/>
      <c r="TWK52" s="89"/>
      <c r="TWL52" s="89"/>
      <c r="TWM52" s="89"/>
      <c r="TWN52" s="89"/>
      <c r="TWO52" s="89"/>
      <c r="TWP52" s="89"/>
      <c r="TWQ52" s="89"/>
      <c r="TWR52" s="89"/>
      <c r="TWS52" s="89"/>
      <c r="TWT52" s="89"/>
      <c r="TWU52" s="89"/>
      <c r="TWV52" s="89"/>
      <c r="TWW52" s="89"/>
      <c r="TWX52" s="89"/>
      <c r="TWY52" s="89"/>
      <c r="TWZ52" s="89"/>
      <c r="TXA52" s="89"/>
      <c r="TXB52" s="89"/>
      <c r="TXC52" s="89"/>
      <c r="TXD52" s="89"/>
      <c r="TXE52" s="89"/>
      <c r="TXF52" s="89"/>
      <c r="TXG52" s="89"/>
      <c r="TXH52" s="89"/>
      <c r="TXI52" s="89"/>
      <c r="TXJ52" s="89"/>
      <c r="TXK52" s="89"/>
      <c r="TXL52" s="89"/>
      <c r="TXM52" s="89"/>
      <c r="TXN52" s="89"/>
      <c r="TXO52" s="89"/>
      <c r="TXP52" s="89"/>
      <c r="TXQ52" s="89"/>
      <c r="TXR52" s="89"/>
      <c r="TXS52" s="89"/>
      <c r="TXT52" s="89"/>
      <c r="TXU52" s="89"/>
      <c r="TXV52" s="89"/>
      <c r="TXW52" s="89"/>
      <c r="TXX52" s="89"/>
      <c r="TXY52" s="89"/>
      <c r="TXZ52" s="89"/>
      <c r="TYA52" s="89"/>
      <c r="TYB52" s="89"/>
      <c r="TYC52" s="89"/>
      <c r="TYD52" s="89"/>
      <c r="TYE52" s="89"/>
      <c r="TYF52" s="89"/>
      <c r="TYG52" s="89"/>
      <c r="TYH52" s="89"/>
      <c r="TYI52" s="89"/>
      <c r="TYJ52" s="89"/>
      <c r="TYK52" s="89"/>
      <c r="TYL52" s="89"/>
      <c r="TYM52" s="89"/>
      <c r="TYN52" s="89"/>
      <c r="TYO52" s="89"/>
      <c r="TYP52" s="89"/>
      <c r="TYQ52" s="89"/>
      <c r="TYR52" s="89"/>
      <c r="TYS52" s="89"/>
      <c r="TYT52" s="89"/>
      <c r="TYU52" s="89"/>
      <c r="TYV52" s="89"/>
      <c r="TYW52" s="89"/>
      <c r="TYX52" s="89"/>
      <c r="TYY52" s="89"/>
      <c r="TYZ52" s="89"/>
      <c r="TZA52" s="89"/>
      <c r="TZB52" s="89"/>
      <c r="TZC52" s="89"/>
      <c r="TZD52" s="89"/>
      <c r="TZE52" s="89"/>
      <c r="TZF52" s="89"/>
      <c r="TZG52" s="89"/>
      <c r="TZH52" s="89"/>
      <c r="TZI52" s="89"/>
      <c r="TZJ52" s="89"/>
      <c r="TZK52" s="89"/>
      <c r="TZL52" s="89"/>
      <c r="TZM52" s="89"/>
      <c r="TZN52" s="89"/>
      <c r="TZO52" s="89"/>
      <c r="TZP52" s="89"/>
      <c r="TZQ52" s="89"/>
      <c r="TZR52" s="89"/>
      <c r="TZS52" s="89"/>
      <c r="TZT52" s="89"/>
      <c r="TZU52" s="89"/>
      <c r="TZV52" s="89"/>
      <c r="TZW52" s="89"/>
      <c r="TZX52" s="89"/>
      <c r="TZY52" s="89"/>
      <c r="TZZ52" s="89"/>
      <c r="UAA52" s="89"/>
      <c r="UAB52" s="89"/>
      <c r="UAC52" s="89"/>
      <c r="UAD52" s="89"/>
      <c r="UAE52" s="89"/>
      <c r="UAF52" s="89"/>
      <c r="UAG52" s="89"/>
      <c r="UAH52" s="89"/>
      <c r="UAI52" s="89"/>
      <c r="UAJ52" s="89"/>
      <c r="UAK52" s="89"/>
      <c r="UAL52" s="89"/>
      <c r="UAM52" s="89"/>
      <c r="UAN52" s="89"/>
      <c r="UAO52" s="89"/>
      <c r="UAP52" s="89"/>
      <c r="UAQ52" s="89"/>
      <c r="UAR52" s="89"/>
      <c r="UAS52" s="89"/>
      <c r="UAT52" s="89"/>
      <c r="UAU52" s="89"/>
      <c r="UAV52" s="89"/>
      <c r="UAW52" s="89"/>
      <c r="UAX52" s="89"/>
      <c r="UAY52" s="89"/>
      <c r="UAZ52" s="89"/>
      <c r="UBA52" s="89"/>
      <c r="UBB52" s="89"/>
      <c r="UBC52" s="89"/>
      <c r="UBD52" s="89"/>
      <c r="UBE52" s="89"/>
      <c r="UBF52" s="89"/>
      <c r="UBG52" s="89"/>
      <c r="UBH52" s="89"/>
      <c r="UBI52" s="89"/>
      <c r="UBJ52" s="89"/>
      <c r="UBK52" s="89"/>
      <c r="UBL52" s="89"/>
      <c r="UBM52" s="89"/>
      <c r="UBN52" s="89"/>
      <c r="UBO52" s="89"/>
      <c r="UBP52" s="89"/>
      <c r="UBQ52" s="89"/>
      <c r="UBR52" s="89"/>
      <c r="UBS52" s="89"/>
      <c r="UBT52" s="89"/>
      <c r="UBU52" s="89"/>
      <c r="UBV52" s="89"/>
      <c r="UBW52" s="89"/>
      <c r="UBX52" s="89"/>
      <c r="UBY52" s="89"/>
      <c r="UBZ52" s="89"/>
      <c r="UCA52" s="89"/>
      <c r="UCB52" s="89"/>
      <c r="UCC52" s="89"/>
      <c r="UCD52" s="89"/>
      <c r="UCE52" s="89"/>
      <c r="UCF52" s="89"/>
      <c r="UCG52" s="89"/>
      <c r="UCH52" s="89"/>
      <c r="UCI52" s="89"/>
      <c r="UCJ52" s="89"/>
      <c r="UCK52" s="89"/>
      <c r="UCL52" s="89"/>
      <c r="UCM52" s="89"/>
      <c r="UCN52" s="89"/>
      <c r="UCO52" s="89"/>
      <c r="UCP52" s="89"/>
      <c r="UCQ52" s="89"/>
      <c r="UCR52" s="89"/>
      <c r="UCS52" s="89"/>
      <c r="UCT52" s="89"/>
      <c r="UCU52" s="89"/>
      <c r="UCV52" s="89"/>
      <c r="UCW52" s="89"/>
      <c r="UCX52" s="89"/>
      <c r="UCY52" s="89"/>
      <c r="UCZ52" s="89"/>
      <c r="UDA52" s="89"/>
      <c r="UDB52" s="89"/>
      <c r="UDC52" s="89"/>
      <c r="UDD52" s="89"/>
      <c r="UDE52" s="89"/>
      <c r="UDF52" s="89"/>
      <c r="UDG52" s="89"/>
      <c r="UDH52" s="89"/>
      <c r="UDI52" s="89"/>
      <c r="UDJ52" s="89"/>
      <c r="UDK52" s="89"/>
      <c r="UDL52" s="89"/>
      <c r="UDM52" s="89"/>
      <c r="UDN52" s="89"/>
      <c r="UDO52" s="89"/>
      <c r="UDP52" s="89"/>
      <c r="UDQ52" s="89"/>
      <c r="UDR52" s="89"/>
      <c r="UDS52" s="89"/>
      <c r="UDT52" s="89"/>
      <c r="UDU52" s="89"/>
      <c r="UDV52" s="89"/>
      <c r="UDW52" s="89"/>
      <c r="UDX52" s="89"/>
      <c r="UDY52" s="89"/>
      <c r="UDZ52" s="89"/>
      <c r="UEA52" s="89"/>
      <c r="UEB52" s="89"/>
      <c r="UEC52" s="89"/>
      <c r="UED52" s="89"/>
      <c r="UEE52" s="89"/>
      <c r="UEF52" s="89"/>
      <c r="UEG52" s="89"/>
      <c r="UEH52" s="89"/>
      <c r="UEI52" s="89"/>
      <c r="UEJ52" s="89"/>
      <c r="UEK52" s="89"/>
      <c r="UEL52" s="89"/>
      <c r="UEM52" s="89"/>
      <c r="UEN52" s="89"/>
      <c r="UEO52" s="89"/>
      <c r="UEP52" s="89"/>
      <c r="UEQ52" s="89"/>
      <c r="UER52" s="89"/>
      <c r="UES52" s="89"/>
      <c r="UET52" s="89"/>
      <c r="UEU52" s="89"/>
      <c r="UEV52" s="89"/>
      <c r="UEW52" s="89"/>
      <c r="UEX52" s="89"/>
      <c r="UEY52" s="89"/>
      <c r="UEZ52" s="89"/>
      <c r="UFA52" s="89"/>
      <c r="UFB52" s="89"/>
      <c r="UFC52" s="89"/>
      <c r="UFD52" s="89"/>
      <c r="UFE52" s="89"/>
      <c r="UFF52" s="89"/>
      <c r="UFG52" s="89"/>
      <c r="UFH52" s="89"/>
      <c r="UFI52" s="89"/>
      <c r="UFJ52" s="89"/>
      <c r="UFK52" s="89"/>
      <c r="UFL52" s="89"/>
      <c r="UFM52" s="89"/>
      <c r="UFN52" s="89"/>
      <c r="UFO52" s="89"/>
      <c r="UFP52" s="89"/>
      <c r="UFQ52" s="89"/>
      <c r="UFR52" s="89"/>
      <c r="UFS52" s="89"/>
      <c r="UFT52" s="89"/>
      <c r="UFU52" s="89"/>
      <c r="UFV52" s="89"/>
      <c r="UFW52" s="89"/>
      <c r="UFX52" s="89"/>
      <c r="UFY52" s="89"/>
      <c r="UFZ52" s="89"/>
      <c r="UGA52" s="89"/>
      <c r="UGB52" s="89"/>
      <c r="UGC52" s="89"/>
      <c r="UGD52" s="89"/>
      <c r="UGE52" s="89"/>
      <c r="UGF52" s="89"/>
      <c r="UGG52" s="89"/>
      <c r="UGH52" s="89"/>
      <c r="UGI52" s="89"/>
      <c r="UGJ52" s="89"/>
      <c r="UGK52" s="89"/>
      <c r="UGL52" s="89"/>
      <c r="UGM52" s="89"/>
      <c r="UGN52" s="89"/>
      <c r="UGO52" s="89"/>
      <c r="UGP52" s="89"/>
      <c r="UGQ52" s="89"/>
      <c r="UGR52" s="89"/>
      <c r="UGS52" s="89"/>
      <c r="UGT52" s="89"/>
      <c r="UGU52" s="89"/>
      <c r="UGV52" s="89"/>
      <c r="UGW52" s="89"/>
      <c r="UGX52" s="89"/>
      <c r="UGY52" s="89"/>
      <c r="UGZ52" s="89"/>
      <c r="UHA52" s="89"/>
      <c r="UHB52" s="89"/>
      <c r="UHC52" s="89"/>
      <c r="UHD52" s="89"/>
      <c r="UHE52" s="89"/>
      <c r="UHF52" s="89"/>
      <c r="UHG52" s="89"/>
      <c r="UHH52" s="89"/>
      <c r="UHI52" s="89"/>
      <c r="UHJ52" s="89"/>
      <c r="UHK52" s="89"/>
      <c r="UHL52" s="89"/>
      <c r="UHM52" s="89"/>
      <c r="UHN52" s="89"/>
      <c r="UHO52" s="89"/>
      <c r="UHP52" s="89"/>
      <c r="UHQ52" s="89"/>
      <c r="UHR52" s="89"/>
      <c r="UHS52" s="89"/>
      <c r="UHT52" s="89"/>
      <c r="UHU52" s="89"/>
      <c r="UHV52" s="89"/>
      <c r="UHW52" s="89"/>
      <c r="UHX52" s="89"/>
      <c r="UHY52" s="89"/>
      <c r="UHZ52" s="89"/>
      <c r="UIA52" s="89"/>
      <c r="UIB52" s="89"/>
      <c r="UIC52" s="89"/>
      <c r="UID52" s="89"/>
      <c r="UIE52" s="89"/>
      <c r="UIF52" s="89"/>
      <c r="UIG52" s="89"/>
      <c r="UIH52" s="89"/>
      <c r="UII52" s="89"/>
      <c r="UIJ52" s="89"/>
      <c r="UIK52" s="89"/>
      <c r="UIL52" s="89"/>
      <c r="UIM52" s="89"/>
      <c r="UIN52" s="89"/>
      <c r="UIO52" s="89"/>
      <c r="UIP52" s="89"/>
      <c r="UIQ52" s="89"/>
      <c r="UIR52" s="89"/>
      <c r="UIS52" s="89"/>
      <c r="UIT52" s="89"/>
      <c r="UIU52" s="89"/>
      <c r="UIV52" s="89"/>
      <c r="UIW52" s="89"/>
      <c r="UIX52" s="89"/>
      <c r="UIY52" s="89"/>
      <c r="UIZ52" s="89"/>
      <c r="UJA52" s="89"/>
      <c r="UJB52" s="89"/>
      <c r="UJC52" s="89"/>
      <c r="UJD52" s="89"/>
      <c r="UJE52" s="89"/>
      <c r="UJF52" s="89"/>
      <c r="UJG52" s="89"/>
      <c r="UJH52" s="89"/>
      <c r="UJI52" s="89"/>
      <c r="UJJ52" s="89"/>
      <c r="UJK52" s="89"/>
      <c r="UJL52" s="89"/>
      <c r="UJM52" s="89"/>
      <c r="UJN52" s="89"/>
      <c r="UJO52" s="89"/>
      <c r="UJP52" s="89"/>
      <c r="UJQ52" s="89"/>
      <c r="UJR52" s="89"/>
      <c r="UJS52" s="89"/>
      <c r="UJT52" s="89"/>
      <c r="UJU52" s="89"/>
      <c r="UJV52" s="89"/>
      <c r="UJW52" s="89"/>
      <c r="UJX52" s="89"/>
      <c r="UJY52" s="89"/>
      <c r="UJZ52" s="89"/>
      <c r="UKA52" s="89"/>
      <c r="UKB52" s="89"/>
      <c r="UKC52" s="89"/>
      <c r="UKD52" s="89"/>
      <c r="UKE52" s="89"/>
      <c r="UKF52" s="89"/>
      <c r="UKG52" s="89"/>
      <c r="UKH52" s="89"/>
      <c r="UKI52" s="89"/>
      <c r="UKJ52" s="89"/>
      <c r="UKK52" s="89"/>
      <c r="UKL52" s="89"/>
      <c r="UKM52" s="89"/>
      <c r="UKN52" s="89"/>
      <c r="UKO52" s="89"/>
      <c r="UKP52" s="89"/>
      <c r="UKQ52" s="89"/>
      <c r="UKR52" s="89"/>
      <c r="UKS52" s="89"/>
      <c r="UKT52" s="89"/>
      <c r="UKU52" s="89"/>
      <c r="UKV52" s="89"/>
      <c r="UKW52" s="89"/>
      <c r="UKX52" s="89"/>
      <c r="UKY52" s="89"/>
      <c r="UKZ52" s="89"/>
      <c r="ULA52" s="89"/>
      <c r="ULB52" s="89"/>
      <c r="ULC52" s="89"/>
      <c r="ULD52" s="89"/>
      <c r="ULE52" s="89"/>
      <c r="ULF52" s="89"/>
      <c r="ULG52" s="89"/>
      <c r="ULH52" s="89"/>
      <c r="ULI52" s="89"/>
      <c r="ULJ52" s="89"/>
      <c r="ULK52" s="89"/>
      <c r="ULL52" s="89"/>
      <c r="ULM52" s="89"/>
      <c r="ULN52" s="89"/>
      <c r="ULO52" s="89"/>
      <c r="ULP52" s="89"/>
      <c r="ULQ52" s="89"/>
      <c r="ULR52" s="89"/>
      <c r="ULS52" s="89"/>
      <c r="ULT52" s="89"/>
      <c r="ULU52" s="89"/>
      <c r="ULV52" s="89"/>
      <c r="ULW52" s="89"/>
      <c r="ULX52" s="89"/>
      <c r="ULY52" s="89"/>
      <c r="ULZ52" s="89"/>
      <c r="UMA52" s="89"/>
      <c r="UMB52" s="89"/>
      <c r="UMC52" s="89"/>
      <c r="UMD52" s="89"/>
      <c r="UME52" s="89"/>
      <c r="UMF52" s="89"/>
      <c r="UMG52" s="89"/>
      <c r="UMH52" s="89"/>
      <c r="UMI52" s="89"/>
      <c r="UMJ52" s="89"/>
      <c r="UMK52" s="89"/>
      <c r="UML52" s="89"/>
      <c r="UMM52" s="89"/>
      <c r="UMN52" s="89"/>
      <c r="UMO52" s="89"/>
      <c r="UMP52" s="89"/>
      <c r="UMQ52" s="89"/>
      <c r="UMR52" s="89"/>
      <c r="UMS52" s="89"/>
      <c r="UMT52" s="89"/>
      <c r="UMU52" s="89"/>
      <c r="UMV52" s="89"/>
      <c r="UMW52" s="89"/>
      <c r="UMX52" s="89"/>
      <c r="UMY52" s="89"/>
      <c r="UMZ52" s="89"/>
      <c r="UNA52" s="89"/>
      <c r="UNB52" s="89"/>
      <c r="UNC52" s="89"/>
      <c r="UND52" s="89"/>
      <c r="UNE52" s="89"/>
      <c r="UNF52" s="89"/>
      <c r="UNG52" s="89"/>
      <c r="UNH52" s="89"/>
      <c r="UNI52" s="89"/>
      <c r="UNJ52" s="89"/>
      <c r="UNK52" s="89"/>
      <c r="UNL52" s="89"/>
      <c r="UNM52" s="89"/>
      <c r="UNN52" s="89"/>
      <c r="UNO52" s="89"/>
      <c r="UNP52" s="89"/>
      <c r="UNQ52" s="89"/>
      <c r="UNR52" s="89"/>
      <c r="UNS52" s="89"/>
      <c r="UNT52" s="89"/>
      <c r="UNU52" s="89"/>
      <c r="UNV52" s="89"/>
      <c r="UNW52" s="89"/>
      <c r="UNX52" s="89"/>
      <c r="UNY52" s="89"/>
      <c r="UNZ52" s="89"/>
      <c r="UOA52" s="89"/>
      <c r="UOB52" s="89"/>
      <c r="UOC52" s="89"/>
      <c r="UOD52" s="89"/>
      <c r="UOE52" s="89"/>
      <c r="UOF52" s="89"/>
      <c r="UOG52" s="89"/>
      <c r="UOH52" s="89"/>
      <c r="UOI52" s="89"/>
      <c r="UOJ52" s="89"/>
      <c r="UOK52" s="89"/>
      <c r="UOL52" s="89"/>
      <c r="UOM52" s="89"/>
      <c r="UON52" s="89"/>
      <c r="UOO52" s="89"/>
      <c r="UOP52" s="89"/>
      <c r="UOQ52" s="89"/>
      <c r="UOR52" s="89"/>
      <c r="UOS52" s="89"/>
      <c r="UOT52" s="89"/>
      <c r="UOU52" s="89"/>
      <c r="UOV52" s="89"/>
      <c r="UOW52" s="89"/>
      <c r="UOX52" s="89"/>
      <c r="UOY52" s="89"/>
      <c r="UOZ52" s="89"/>
      <c r="UPA52" s="89"/>
      <c r="UPB52" s="89"/>
      <c r="UPC52" s="89"/>
      <c r="UPD52" s="89"/>
      <c r="UPE52" s="89"/>
      <c r="UPF52" s="89"/>
      <c r="UPG52" s="89"/>
      <c r="UPH52" s="89"/>
      <c r="UPI52" s="89"/>
      <c r="UPJ52" s="89"/>
      <c r="UPK52" s="89"/>
      <c r="UPL52" s="89"/>
      <c r="UPM52" s="89"/>
      <c r="UPN52" s="89"/>
      <c r="UPO52" s="89"/>
      <c r="UPP52" s="89"/>
      <c r="UPQ52" s="89"/>
      <c r="UPR52" s="89"/>
      <c r="UPS52" s="89"/>
      <c r="UPT52" s="89"/>
      <c r="UPU52" s="89"/>
      <c r="UPV52" s="89"/>
      <c r="UPW52" s="89"/>
      <c r="UPX52" s="89"/>
      <c r="UPY52" s="89"/>
      <c r="UPZ52" s="89"/>
      <c r="UQA52" s="89"/>
      <c r="UQB52" s="89"/>
      <c r="UQC52" s="89"/>
      <c r="UQD52" s="89"/>
      <c r="UQE52" s="89"/>
      <c r="UQF52" s="89"/>
      <c r="UQG52" s="89"/>
      <c r="UQH52" s="89"/>
      <c r="UQI52" s="89"/>
      <c r="UQJ52" s="89"/>
      <c r="UQK52" s="89"/>
      <c r="UQL52" s="89"/>
      <c r="UQM52" s="89"/>
      <c r="UQN52" s="89"/>
      <c r="UQO52" s="89"/>
      <c r="UQP52" s="89"/>
      <c r="UQQ52" s="89"/>
      <c r="UQR52" s="89"/>
      <c r="UQS52" s="89"/>
      <c r="UQT52" s="89"/>
      <c r="UQU52" s="89"/>
      <c r="UQV52" s="89"/>
      <c r="UQW52" s="89"/>
      <c r="UQX52" s="89"/>
      <c r="UQY52" s="89"/>
      <c r="UQZ52" s="89"/>
      <c r="URA52" s="89"/>
      <c r="URB52" s="89"/>
      <c r="URC52" s="89"/>
      <c r="URD52" s="89"/>
      <c r="URE52" s="89"/>
      <c r="URF52" s="89"/>
      <c r="URG52" s="89"/>
      <c r="URH52" s="89"/>
      <c r="URI52" s="89"/>
      <c r="URJ52" s="89"/>
      <c r="URK52" s="89"/>
      <c r="URL52" s="89"/>
      <c r="URM52" s="89"/>
      <c r="URN52" s="89"/>
      <c r="URO52" s="89"/>
      <c r="URP52" s="89"/>
      <c r="URQ52" s="89"/>
      <c r="URR52" s="89"/>
      <c r="URS52" s="89"/>
      <c r="URT52" s="89"/>
      <c r="URU52" s="89"/>
      <c r="URV52" s="89"/>
      <c r="URW52" s="89"/>
      <c r="URX52" s="89"/>
      <c r="URY52" s="89"/>
      <c r="URZ52" s="89"/>
      <c r="USA52" s="89"/>
      <c r="USB52" s="89"/>
      <c r="USC52" s="89"/>
      <c r="USD52" s="89"/>
      <c r="USE52" s="89"/>
      <c r="USF52" s="89"/>
      <c r="USG52" s="89"/>
      <c r="USH52" s="89"/>
      <c r="USI52" s="89"/>
      <c r="USJ52" s="89"/>
      <c r="USK52" s="89"/>
      <c r="USL52" s="89"/>
      <c r="USM52" s="89"/>
      <c r="USN52" s="89"/>
      <c r="USO52" s="89"/>
      <c r="USP52" s="89"/>
      <c r="USQ52" s="89"/>
      <c r="USR52" s="89"/>
      <c r="USS52" s="89"/>
      <c r="UST52" s="89"/>
      <c r="USU52" s="89"/>
      <c r="USV52" s="89"/>
      <c r="USW52" s="89"/>
      <c r="USX52" s="89"/>
      <c r="USY52" s="89"/>
      <c r="USZ52" s="89"/>
      <c r="UTA52" s="89"/>
      <c r="UTB52" s="89"/>
      <c r="UTC52" s="89"/>
      <c r="UTD52" s="89"/>
      <c r="UTE52" s="89"/>
      <c r="UTF52" s="89"/>
      <c r="UTG52" s="89"/>
      <c r="UTH52" s="89"/>
      <c r="UTI52" s="89"/>
      <c r="UTJ52" s="89"/>
      <c r="UTK52" s="89"/>
      <c r="UTL52" s="89"/>
      <c r="UTM52" s="89"/>
      <c r="UTN52" s="89"/>
      <c r="UTO52" s="89"/>
      <c r="UTP52" s="89"/>
      <c r="UTQ52" s="89"/>
      <c r="UTR52" s="89"/>
      <c r="UTS52" s="89"/>
      <c r="UTT52" s="89"/>
      <c r="UTU52" s="89"/>
      <c r="UTV52" s="89"/>
      <c r="UTW52" s="89"/>
      <c r="UTX52" s="89"/>
      <c r="UTY52" s="89"/>
      <c r="UTZ52" s="89"/>
      <c r="UUA52" s="89"/>
      <c r="UUB52" s="89"/>
      <c r="UUC52" s="89"/>
      <c r="UUD52" s="89"/>
      <c r="UUE52" s="89"/>
      <c r="UUF52" s="89"/>
      <c r="UUG52" s="89"/>
      <c r="UUH52" s="89"/>
      <c r="UUI52" s="89"/>
      <c r="UUJ52" s="89"/>
      <c r="UUK52" s="89"/>
      <c r="UUL52" s="89"/>
      <c r="UUM52" s="89"/>
      <c r="UUN52" s="89"/>
      <c r="UUO52" s="89"/>
      <c r="UUP52" s="89"/>
      <c r="UUQ52" s="89"/>
      <c r="UUR52" s="89"/>
      <c r="UUS52" s="89"/>
      <c r="UUT52" s="89"/>
      <c r="UUU52" s="89"/>
      <c r="UUV52" s="89"/>
      <c r="UUW52" s="89"/>
      <c r="UUX52" s="89"/>
      <c r="UUY52" s="89"/>
      <c r="UUZ52" s="89"/>
      <c r="UVA52" s="89"/>
      <c r="UVB52" s="89"/>
      <c r="UVC52" s="89"/>
      <c r="UVD52" s="89"/>
      <c r="UVE52" s="89"/>
      <c r="UVF52" s="89"/>
      <c r="UVG52" s="89"/>
      <c r="UVH52" s="89"/>
      <c r="UVI52" s="89"/>
      <c r="UVJ52" s="89"/>
      <c r="UVK52" s="89"/>
      <c r="UVL52" s="89"/>
      <c r="UVM52" s="89"/>
      <c r="UVN52" s="89"/>
      <c r="UVO52" s="89"/>
      <c r="UVP52" s="89"/>
      <c r="UVQ52" s="89"/>
      <c r="UVR52" s="89"/>
      <c r="UVS52" s="89"/>
      <c r="UVT52" s="89"/>
      <c r="UVU52" s="89"/>
      <c r="UVV52" s="89"/>
      <c r="UVW52" s="89"/>
      <c r="UVX52" s="89"/>
      <c r="UVY52" s="89"/>
      <c r="UVZ52" s="89"/>
      <c r="UWA52" s="89"/>
      <c r="UWB52" s="89"/>
      <c r="UWC52" s="89"/>
      <c r="UWD52" s="89"/>
      <c r="UWE52" s="89"/>
      <c r="UWF52" s="89"/>
      <c r="UWG52" s="89"/>
      <c r="UWH52" s="89"/>
      <c r="UWI52" s="89"/>
      <c r="UWJ52" s="89"/>
      <c r="UWK52" s="89"/>
      <c r="UWL52" s="89"/>
      <c r="UWM52" s="89"/>
      <c r="UWN52" s="89"/>
      <c r="UWO52" s="89"/>
      <c r="UWP52" s="89"/>
      <c r="UWQ52" s="89"/>
      <c r="UWR52" s="89"/>
      <c r="UWS52" s="89"/>
      <c r="UWT52" s="89"/>
      <c r="UWU52" s="89"/>
      <c r="UWV52" s="89"/>
      <c r="UWW52" s="89"/>
      <c r="UWX52" s="89"/>
      <c r="UWY52" s="89"/>
      <c r="UWZ52" s="89"/>
      <c r="UXA52" s="89"/>
      <c r="UXB52" s="89"/>
      <c r="UXC52" s="89"/>
      <c r="UXD52" s="89"/>
      <c r="UXE52" s="89"/>
      <c r="UXF52" s="89"/>
      <c r="UXG52" s="89"/>
      <c r="UXH52" s="89"/>
      <c r="UXI52" s="89"/>
      <c r="UXJ52" s="89"/>
      <c r="UXK52" s="89"/>
      <c r="UXL52" s="89"/>
      <c r="UXM52" s="89"/>
      <c r="UXN52" s="89"/>
      <c r="UXO52" s="89"/>
      <c r="UXP52" s="89"/>
      <c r="UXQ52" s="89"/>
      <c r="UXR52" s="89"/>
      <c r="UXS52" s="89"/>
      <c r="UXT52" s="89"/>
      <c r="UXU52" s="89"/>
      <c r="UXV52" s="89"/>
      <c r="UXW52" s="89"/>
      <c r="UXX52" s="89"/>
      <c r="UXY52" s="89"/>
      <c r="UXZ52" s="89"/>
      <c r="UYA52" s="89"/>
      <c r="UYB52" s="89"/>
      <c r="UYC52" s="89"/>
      <c r="UYD52" s="89"/>
      <c r="UYE52" s="89"/>
      <c r="UYF52" s="89"/>
      <c r="UYG52" s="89"/>
      <c r="UYH52" s="89"/>
      <c r="UYI52" s="89"/>
      <c r="UYJ52" s="89"/>
      <c r="UYK52" s="89"/>
      <c r="UYL52" s="89"/>
      <c r="UYM52" s="89"/>
      <c r="UYN52" s="89"/>
      <c r="UYO52" s="89"/>
      <c r="UYP52" s="89"/>
      <c r="UYQ52" s="89"/>
      <c r="UYR52" s="89"/>
      <c r="UYS52" s="89"/>
      <c r="UYT52" s="89"/>
      <c r="UYU52" s="89"/>
      <c r="UYV52" s="89"/>
      <c r="UYW52" s="89"/>
      <c r="UYX52" s="89"/>
      <c r="UYY52" s="89"/>
      <c r="UYZ52" s="89"/>
      <c r="UZA52" s="89"/>
      <c r="UZB52" s="89"/>
      <c r="UZC52" s="89"/>
      <c r="UZD52" s="89"/>
      <c r="UZE52" s="89"/>
      <c r="UZF52" s="89"/>
      <c r="UZG52" s="89"/>
      <c r="UZH52" s="89"/>
      <c r="UZI52" s="89"/>
      <c r="UZJ52" s="89"/>
      <c r="UZK52" s="89"/>
      <c r="UZL52" s="89"/>
      <c r="UZM52" s="89"/>
      <c r="UZN52" s="89"/>
      <c r="UZO52" s="89"/>
      <c r="UZP52" s="89"/>
      <c r="UZQ52" s="89"/>
      <c r="UZR52" s="89"/>
      <c r="UZS52" s="89"/>
      <c r="UZT52" s="89"/>
      <c r="UZU52" s="89"/>
      <c r="UZV52" s="89"/>
      <c r="UZW52" s="89"/>
      <c r="UZX52" s="89"/>
      <c r="UZY52" s="89"/>
      <c r="UZZ52" s="89"/>
      <c r="VAA52" s="89"/>
      <c r="VAB52" s="89"/>
      <c r="VAC52" s="89"/>
      <c r="VAD52" s="89"/>
      <c r="VAE52" s="89"/>
      <c r="VAF52" s="89"/>
      <c r="VAG52" s="89"/>
      <c r="VAH52" s="89"/>
      <c r="VAI52" s="89"/>
      <c r="VAJ52" s="89"/>
      <c r="VAK52" s="89"/>
      <c r="VAL52" s="89"/>
      <c r="VAM52" s="89"/>
      <c r="VAN52" s="89"/>
      <c r="VAO52" s="89"/>
      <c r="VAP52" s="89"/>
      <c r="VAQ52" s="89"/>
      <c r="VAR52" s="89"/>
      <c r="VAS52" s="89"/>
      <c r="VAT52" s="89"/>
      <c r="VAU52" s="89"/>
      <c r="VAV52" s="89"/>
      <c r="VAW52" s="89"/>
      <c r="VAX52" s="89"/>
      <c r="VAY52" s="89"/>
      <c r="VAZ52" s="89"/>
      <c r="VBA52" s="89"/>
      <c r="VBB52" s="89"/>
      <c r="VBC52" s="89"/>
      <c r="VBD52" s="89"/>
      <c r="VBE52" s="89"/>
      <c r="VBF52" s="89"/>
      <c r="VBG52" s="89"/>
      <c r="VBH52" s="89"/>
      <c r="VBI52" s="89"/>
      <c r="VBJ52" s="89"/>
      <c r="VBK52" s="89"/>
      <c r="VBL52" s="89"/>
      <c r="VBM52" s="89"/>
      <c r="VBN52" s="89"/>
      <c r="VBO52" s="89"/>
      <c r="VBP52" s="89"/>
      <c r="VBQ52" s="89"/>
      <c r="VBR52" s="89"/>
      <c r="VBS52" s="89"/>
      <c r="VBT52" s="89"/>
      <c r="VBU52" s="89"/>
      <c r="VBV52" s="89"/>
      <c r="VBW52" s="89"/>
      <c r="VBX52" s="89"/>
      <c r="VBY52" s="89"/>
      <c r="VBZ52" s="89"/>
      <c r="VCA52" s="89"/>
      <c r="VCB52" s="89"/>
      <c r="VCC52" s="89"/>
      <c r="VCD52" s="89"/>
      <c r="VCE52" s="89"/>
      <c r="VCF52" s="89"/>
      <c r="VCG52" s="89"/>
      <c r="VCH52" s="89"/>
      <c r="VCI52" s="89"/>
      <c r="VCJ52" s="89"/>
      <c r="VCK52" s="89"/>
      <c r="VCL52" s="89"/>
      <c r="VCM52" s="89"/>
      <c r="VCN52" s="89"/>
      <c r="VCO52" s="89"/>
      <c r="VCP52" s="89"/>
      <c r="VCQ52" s="89"/>
      <c r="VCR52" s="89"/>
      <c r="VCS52" s="89"/>
      <c r="VCT52" s="89"/>
      <c r="VCU52" s="89"/>
      <c r="VCV52" s="89"/>
      <c r="VCW52" s="89"/>
      <c r="VCX52" s="89"/>
      <c r="VCY52" s="89"/>
      <c r="VCZ52" s="89"/>
      <c r="VDA52" s="89"/>
      <c r="VDB52" s="89"/>
      <c r="VDC52" s="89"/>
      <c r="VDD52" s="89"/>
      <c r="VDE52" s="89"/>
      <c r="VDF52" s="89"/>
      <c r="VDG52" s="89"/>
      <c r="VDH52" s="89"/>
      <c r="VDI52" s="89"/>
      <c r="VDJ52" s="89"/>
      <c r="VDK52" s="89"/>
      <c r="VDL52" s="89"/>
      <c r="VDM52" s="89"/>
      <c r="VDN52" s="89"/>
      <c r="VDO52" s="89"/>
      <c r="VDP52" s="89"/>
      <c r="VDQ52" s="89"/>
      <c r="VDR52" s="89"/>
      <c r="VDS52" s="89"/>
      <c r="VDT52" s="89"/>
      <c r="VDU52" s="89"/>
      <c r="VDV52" s="89"/>
      <c r="VDW52" s="89"/>
      <c r="VDX52" s="89"/>
      <c r="VDY52" s="89"/>
      <c r="VDZ52" s="89"/>
      <c r="VEA52" s="89"/>
      <c r="VEB52" s="89"/>
      <c r="VEC52" s="89"/>
      <c r="VED52" s="89"/>
      <c r="VEE52" s="89"/>
      <c r="VEF52" s="89"/>
      <c r="VEG52" s="89"/>
      <c r="VEH52" s="89"/>
      <c r="VEI52" s="89"/>
      <c r="VEJ52" s="89"/>
      <c r="VEK52" s="89"/>
      <c r="VEL52" s="89"/>
      <c r="VEM52" s="89"/>
      <c r="VEN52" s="89"/>
      <c r="VEO52" s="89"/>
      <c r="VEP52" s="89"/>
      <c r="VEQ52" s="89"/>
      <c r="VER52" s="89"/>
      <c r="VES52" s="89"/>
      <c r="VET52" s="89"/>
      <c r="VEU52" s="89"/>
      <c r="VEV52" s="89"/>
      <c r="VEW52" s="89"/>
      <c r="VEX52" s="89"/>
      <c r="VEY52" s="89"/>
      <c r="VEZ52" s="89"/>
      <c r="VFA52" s="89"/>
      <c r="VFB52" s="89"/>
      <c r="VFC52" s="89"/>
      <c r="VFD52" s="89"/>
      <c r="VFE52" s="89"/>
      <c r="VFF52" s="89"/>
      <c r="VFG52" s="89"/>
      <c r="VFH52" s="89"/>
      <c r="VFI52" s="89"/>
      <c r="VFJ52" s="89"/>
      <c r="VFK52" s="89"/>
      <c r="VFL52" s="89"/>
      <c r="VFM52" s="89"/>
      <c r="VFN52" s="89"/>
      <c r="VFO52" s="89"/>
      <c r="VFP52" s="89"/>
      <c r="VFQ52" s="89"/>
      <c r="VFR52" s="89"/>
      <c r="VFS52" s="89"/>
      <c r="VFT52" s="89"/>
      <c r="VFU52" s="89"/>
      <c r="VFV52" s="89"/>
      <c r="VFW52" s="89"/>
      <c r="VFX52" s="89"/>
      <c r="VFY52" s="89"/>
      <c r="VFZ52" s="89"/>
      <c r="VGA52" s="89"/>
      <c r="VGB52" s="89"/>
      <c r="VGC52" s="89"/>
      <c r="VGD52" s="89"/>
      <c r="VGE52" s="89"/>
      <c r="VGF52" s="89"/>
      <c r="VGG52" s="89"/>
      <c r="VGH52" s="89"/>
      <c r="VGI52" s="89"/>
      <c r="VGJ52" s="89"/>
      <c r="VGK52" s="89"/>
      <c r="VGL52" s="89"/>
      <c r="VGM52" s="89"/>
      <c r="VGN52" s="89"/>
      <c r="VGO52" s="89"/>
      <c r="VGP52" s="89"/>
      <c r="VGQ52" s="89"/>
      <c r="VGR52" s="89"/>
      <c r="VGS52" s="89"/>
      <c r="VGT52" s="89"/>
      <c r="VGU52" s="89"/>
      <c r="VGV52" s="89"/>
      <c r="VGW52" s="89"/>
      <c r="VGX52" s="89"/>
      <c r="VGY52" s="89"/>
      <c r="VGZ52" s="89"/>
      <c r="VHA52" s="89"/>
      <c r="VHB52" s="89"/>
      <c r="VHC52" s="89"/>
      <c r="VHD52" s="89"/>
      <c r="VHE52" s="89"/>
      <c r="VHF52" s="89"/>
      <c r="VHG52" s="89"/>
      <c r="VHH52" s="89"/>
      <c r="VHI52" s="89"/>
      <c r="VHJ52" s="89"/>
      <c r="VHK52" s="89"/>
      <c r="VHL52" s="89"/>
      <c r="VHM52" s="89"/>
      <c r="VHN52" s="89"/>
      <c r="VHO52" s="89"/>
      <c r="VHP52" s="89"/>
      <c r="VHQ52" s="89"/>
      <c r="VHR52" s="89"/>
      <c r="VHS52" s="89"/>
      <c r="VHT52" s="89"/>
      <c r="VHU52" s="89"/>
      <c r="VHV52" s="89"/>
      <c r="VHW52" s="89"/>
      <c r="VHX52" s="89"/>
      <c r="VHY52" s="89"/>
      <c r="VHZ52" s="89"/>
      <c r="VIA52" s="89"/>
      <c r="VIB52" s="89"/>
      <c r="VIC52" s="89"/>
      <c r="VID52" s="89"/>
      <c r="VIE52" s="89"/>
      <c r="VIF52" s="89"/>
      <c r="VIG52" s="89"/>
      <c r="VIH52" s="89"/>
      <c r="VII52" s="89"/>
      <c r="VIJ52" s="89"/>
      <c r="VIK52" s="89"/>
      <c r="VIL52" s="89"/>
      <c r="VIM52" s="89"/>
      <c r="VIN52" s="89"/>
      <c r="VIO52" s="89"/>
      <c r="VIP52" s="89"/>
      <c r="VIQ52" s="89"/>
      <c r="VIR52" s="89"/>
      <c r="VIS52" s="89"/>
      <c r="VIT52" s="89"/>
      <c r="VIU52" s="89"/>
      <c r="VIV52" s="89"/>
      <c r="VIW52" s="89"/>
      <c r="VIX52" s="89"/>
      <c r="VIY52" s="89"/>
      <c r="VIZ52" s="89"/>
      <c r="VJA52" s="89"/>
      <c r="VJB52" s="89"/>
      <c r="VJC52" s="89"/>
      <c r="VJD52" s="89"/>
      <c r="VJE52" s="89"/>
      <c r="VJF52" s="89"/>
      <c r="VJG52" s="89"/>
      <c r="VJH52" s="89"/>
      <c r="VJI52" s="89"/>
      <c r="VJJ52" s="89"/>
      <c r="VJK52" s="89"/>
      <c r="VJL52" s="89"/>
      <c r="VJM52" s="89"/>
      <c r="VJN52" s="89"/>
      <c r="VJO52" s="89"/>
      <c r="VJP52" s="89"/>
      <c r="VJQ52" s="89"/>
      <c r="VJR52" s="89"/>
      <c r="VJS52" s="89"/>
      <c r="VJT52" s="89"/>
      <c r="VJU52" s="89"/>
      <c r="VJV52" s="89"/>
      <c r="VJW52" s="89"/>
      <c r="VJX52" s="89"/>
      <c r="VJY52" s="89"/>
      <c r="VJZ52" s="89"/>
      <c r="VKA52" s="89"/>
      <c r="VKB52" s="89"/>
      <c r="VKC52" s="89"/>
      <c r="VKD52" s="89"/>
      <c r="VKE52" s="89"/>
      <c r="VKF52" s="89"/>
      <c r="VKG52" s="89"/>
      <c r="VKH52" s="89"/>
      <c r="VKI52" s="89"/>
      <c r="VKJ52" s="89"/>
      <c r="VKK52" s="89"/>
      <c r="VKL52" s="89"/>
      <c r="VKM52" s="89"/>
      <c r="VKN52" s="89"/>
      <c r="VKO52" s="89"/>
      <c r="VKP52" s="89"/>
      <c r="VKQ52" s="89"/>
      <c r="VKR52" s="89"/>
      <c r="VKS52" s="89"/>
      <c r="VKT52" s="89"/>
      <c r="VKU52" s="89"/>
      <c r="VKV52" s="89"/>
      <c r="VKW52" s="89"/>
      <c r="VKX52" s="89"/>
      <c r="VKY52" s="89"/>
      <c r="VKZ52" s="89"/>
      <c r="VLA52" s="89"/>
      <c r="VLB52" s="89"/>
      <c r="VLC52" s="89"/>
      <c r="VLD52" s="89"/>
      <c r="VLE52" s="89"/>
      <c r="VLF52" s="89"/>
      <c r="VLG52" s="89"/>
      <c r="VLH52" s="89"/>
      <c r="VLI52" s="89"/>
      <c r="VLJ52" s="89"/>
      <c r="VLK52" s="89"/>
      <c r="VLL52" s="89"/>
      <c r="VLM52" s="89"/>
      <c r="VLN52" s="89"/>
      <c r="VLO52" s="89"/>
      <c r="VLP52" s="89"/>
      <c r="VLQ52" s="89"/>
      <c r="VLR52" s="89"/>
      <c r="VLS52" s="89"/>
      <c r="VLT52" s="89"/>
      <c r="VLU52" s="89"/>
      <c r="VLV52" s="89"/>
      <c r="VLW52" s="89"/>
      <c r="VLX52" s="89"/>
      <c r="VLY52" s="89"/>
      <c r="VLZ52" s="89"/>
      <c r="VMA52" s="89"/>
      <c r="VMB52" s="89"/>
      <c r="VMC52" s="89"/>
      <c r="VMD52" s="89"/>
      <c r="VME52" s="89"/>
      <c r="VMF52" s="89"/>
      <c r="VMG52" s="89"/>
      <c r="VMH52" s="89"/>
      <c r="VMI52" s="89"/>
      <c r="VMJ52" s="89"/>
      <c r="VMK52" s="89"/>
      <c r="VML52" s="89"/>
      <c r="VMM52" s="89"/>
      <c r="VMN52" s="89"/>
      <c r="VMO52" s="89"/>
      <c r="VMP52" s="89"/>
      <c r="VMQ52" s="89"/>
      <c r="VMR52" s="89"/>
      <c r="VMS52" s="89"/>
      <c r="VMT52" s="89"/>
      <c r="VMU52" s="89"/>
      <c r="VMV52" s="89"/>
      <c r="VMW52" s="89"/>
      <c r="VMX52" s="89"/>
      <c r="VMY52" s="89"/>
      <c r="VMZ52" s="89"/>
      <c r="VNA52" s="89"/>
      <c r="VNB52" s="89"/>
      <c r="VNC52" s="89"/>
      <c r="VND52" s="89"/>
      <c r="VNE52" s="89"/>
      <c r="VNF52" s="89"/>
      <c r="VNG52" s="89"/>
      <c r="VNH52" s="89"/>
      <c r="VNI52" s="89"/>
      <c r="VNJ52" s="89"/>
      <c r="VNK52" s="89"/>
      <c r="VNL52" s="89"/>
      <c r="VNM52" s="89"/>
      <c r="VNN52" s="89"/>
      <c r="VNO52" s="89"/>
      <c r="VNP52" s="89"/>
      <c r="VNQ52" s="89"/>
      <c r="VNR52" s="89"/>
      <c r="VNS52" s="89"/>
      <c r="VNT52" s="89"/>
      <c r="VNU52" s="89"/>
      <c r="VNV52" s="89"/>
      <c r="VNW52" s="89"/>
      <c r="VNX52" s="89"/>
      <c r="VNY52" s="89"/>
      <c r="VNZ52" s="89"/>
      <c r="VOA52" s="89"/>
      <c r="VOB52" s="89"/>
      <c r="VOC52" s="89"/>
      <c r="VOD52" s="89"/>
      <c r="VOE52" s="89"/>
      <c r="VOF52" s="89"/>
      <c r="VOG52" s="89"/>
      <c r="VOH52" s="89"/>
      <c r="VOI52" s="89"/>
      <c r="VOJ52" s="89"/>
      <c r="VOK52" s="89"/>
      <c r="VOL52" s="89"/>
      <c r="VOM52" s="89"/>
      <c r="VON52" s="89"/>
      <c r="VOO52" s="89"/>
      <c r="VOP52" s="89"/>
      <c r="VOQ52" s="89"/>
      <c r="VOR52" s="89"/>
      <c r="VOS52" s="89"/>
      <c r="VOT52" s="89"/>
      <c r="VOU52" s="89"/>
      <c r="VOV52" s="89"/>
      <c r="VOW52" s="89"/>
      <c r="VOX52" s="89"/>
      <c r="VOY52" s="89"/>
      <c r="VOZ52" s="89"/>
      <c r="VPA52" s="89"/>
      <c r="VPB52" s="89"/>
      <c r="VPC52" s="89"/>
      <c r="VPD52" s="89"/>
      <c r="VPE52" s="89"/>
      <c r="VPF52" s="89"/>
      <c r="VPG52" s="89"/>
      <c r="VPH52" s="89"/>
      <c r="VPI52" s="89"/>
      <c r="VPJ52" s="89"/>
      <c r="VPK52" s="89"/>
      <c r="VPL52" s="89"/>
      <c r="VPM52" s="89"/>
      <c r="VPN52" s="89"/>
      <c r="VPO52" s="89"/>
      <c r="VPP52" s="89"/>
      <c r="VPQ52" s="89"/>
      <c r="VPR52" s="89"/>
      <c r="VPS52" s="89"/>
      <c r="VPT52" s="89"/>
      <c r="VPU52" s="89"/>
      <c r="VPV52" s="89"/>
      <c r="VPW52" s="89"/>
      <c r="VPX52" s="89"/>
      <c r="VPY52" s="89"/>
      <c r="VPZ52" s="89"/>
      <c r="VQA52" s="89"/>
      <c r="VQB52" s="89"/>
      <c r="VQC52" s="89"/>
      <c r="VQD52" s="89"/>
      <c r="VQE52" s="89"/>
      <c r="VQF52" s="89"/>
      <c r="VQG52" s="89"/>
      <c r="VQH52" s="89"/>
      <c r="VQI52" s="89"/>
      <c r="VQJ52" s="89"/>
      <c r="VQK52" s="89"/>
      <c r="VQL52" s="89"/>
      <c r="VQM52" s="89"/>
      <c r="VQN52" s="89"/>
      <c r="VQO52" s="89"/>
      <c r="VQP52" s="89"/>
      <c r="VQQ52" s="89"/>
      <c r="VQR52" s="89"/>
      <c r="VQS52" s="89"/>
      <c r="VQT52" s="89"/>
      <c r="VQU52" s="89"/>
      <c r="VQV52" s="89"/>
      <c r="VQW52" s="89"/>
      <c r="VQX52" s="89"/>
      <c r="VQY52" s="89"/>
      <c r="VQZ52" s="89"/>
      <c r="VRA52" s="89"/>
      <c r="VRB52" s="89"/>
      <c r="VRC52" s="89"/>
      <c r="VRD52" s="89"/>
      <c r="VRE52" s="89"/>
      <c r="VRF52" s="89"/>
      <c r="VRG52" s="89"/>
      <c r="VRH52" s="89"/>
      <c r="VRI52" s="89"/>
      <c r="VRJ52" s="89"/>
      <c r="VRK52" s="89"/>
      <c r="VRL52" s="89"/>
      <c r="VRM52" s="89"/>
      <c r="VRN52" s="89"/>
      <c r="VRO52" s="89"/>
      <c r="VRP52" s="89"/>
      <c r="VRQ52" s="89"/>
      <c r="VRR52" s="89"/>
      <c r="VRS52" s="89"/>
      <c r="VRT52" s="89"/>
      <c r="VRU52" s="89"/>
      <c r="VRV52" s="89"/>
      <c r="VRW52" s="89"/>
      <c r="VRX52" s="89"/>
      <c r="VRY52" s="89"/>
      <c r="VRZ52" s="89"/>
      <c r="VSA52" s="89"/>
      <c r="VSB52" s="89"/>
      <c r="VSC52" s="89"/>
      <c r="VSD52" s="89"/>
      <c r="VSE52" s="89"/>
      <c r="VSF52" s="89"/>
      <c r="VSG52" s="89"/>
      <c r="VSH52" s="89"/>
      <c r="VSI52" s="89"/>
      <c r="VSJ52" s="89"/>
      <c r="VSK52" s="89"/>
      <c r="VSL52" s="89"/>
      <c r="VSM52" s="89"/>
      <c r="VSN52" s="89"/>
      <c r="VSO52" s="89"/>
      <c r="VSP52" s="89"/>
      <c r="VSQ52" s="89"/>
      <c r="VSR52" s="89"/>
      <c r="VSS52" s="89"/>
      <c r="VST52" s="89"/>
      <c r="VSU52" s="89"/>
      <c r="VSV52" s="89"/>
      <c r="VSW52" s="89"/>
      <c r="VSX52" s="89"/>
      <c r="VSY52" s="89"/>
      <c r="VSZ52" s="89"/>
      <c r="VTA52" s="89"/>
      <c r="VTB52" s="89"/>
      <c r="VTC52" s="89"/>
      <c r="VTD52" s="89"/>
      <c r="VTE52" s="89"/>
      <c r="VTF52" s="89"/>
      <c r="VTG52" s="89"/>
      <c r="VTH52" s="89"/>
      <c r="VTI52" s="89"/>
      <c r="VTJ52" s="89"/>
      <c r="VTK52" s="89"/>
      <c r="VTL52" s="89"/>
      <c r="VTM52" s="89"/>
      <c r="VTN52" s="89"/>
      <c r="VTO52" s="89"/>
      <c r="VTP52" s="89"/>
      <c r="VTQ52" s="89"/>
      <c r="VTR52" s="89"/>
      <c r="VTS52" s="89"/>
      <c r="VTT52" s="89"/>
      <c r="VTU52" s="89"/>
      <c r="VTV52" s="89"/>
      <c r="VTW52" s="89"/>
      <c r="VTX52" s="89"/>
      <c r="VTY52" s="89"/>
      <c r="VTZ52" s="89"/>
      <c r="VUA52" s="89"/>
      <c r="VUB52" s="89"/>
      <c r="VUC52" s="89"/>
      <c r="VUD52" s="89"/>
      <c r="VUE52" s="89"/>
      <c r="VUF52" s="89"/>
      <c r="VUG52" s="89"/>
      <c r="VUH52" s="89"/>
      <c r="VUI52" s="89"/>
      <c r="VUJ52" s="89"/>
      <c r="VUK52" s="89"/>
      <c r="VUL52" s="89"/>
      <c r="VUM52" s="89"/>
      <c r="VUN52" s="89"/>
      <c r="VUO52" s="89"/>
      <c r="VUP52" s="89"/>
      <c r="VUQ52" s="89"/>
      <c r="VUR52" s="89"/>
      <c r="VUS52" s="89"/>
      <c r="VUT52" s="89"/>
      <c r="VUU52" s="89"/>
      <c r="VUV52" s="89"/>
      <c r="VUW52" s="89"/>
      <c r="VUX52" s="89"/>
      <c r="VUY52" s="89"/>
      <c r="VUZ52" s="89"/>
      <c r="VVA52" s="89"/>
      <c r="VVB52" s="89"/>
      <c r="VVC52" s="89"/>
      <c r="VVD52" s="89"/>
      <c r="VVE52" s="89"/>
      <c r="VVF52" s="89"/>
      <c r="VVG52" s="89"/>
      <c r="VVH52" s="89"/>
      <c r="VVI52" s="89"/>
      <c r="VVJ52" s="89"/>
      <c r="VVK52" s="89"/>
      <c r="VVL52" s="89"/>
      <c r="VVM52" s="89"/>
      <c r="VVN52" s="89"/>
      <c r="VVO52" s="89"/>
      <c r="VVP52" s="89"/>
      <c r="VVQ52" s="89"/>
      <c r="VVR52" s="89"/>
      <c r="VVS52" s="89"/>
      <c r="VVT52" s="89"/>
      <c r="VVU52" s="89"/>
      <c r="VVV52" s="89"/>
      <c r="VVW52" s="89"/>
      <c r="VVX52" s="89"/>
      <c r="VVY52" s="89"/>
      <c r="VVZ52" s="89"/>
      <c r="VWA52" s="89"/>
      <c r="VWB52" s="89"/>
      <c r="VWC52" s="89"/>
      <c r="VWD52" s="89"/>
      <c r="VWE52" s="89"/>
      <c r="VWF52" s="89"/>
      <c r="VWG52" s="89"/>
      <c r="VWH52" s="89"/>
      <c r="VWI52" s="89"/>
      <c r="VWJ52" s="89"/>
      <c r="VWK52" s="89"/>
      <c r="VWL52" s="89"/>
      <c r="VWM52" s="89"/>
      <c r="VWN52" s="89"/>
      <c r="VWO52" s="89"/>
      <c r="VWP52" s="89"/>
      <c r="VWQ52" s="89"/>
      <c r="VWR52" s="89"/>
      <c r="VWS52" s="89"/>
      <c r="VWT52" s="89"/>
      <c r="VWU52" s="89"/>
      <c r="VWV52" s="89"/>
      <c r="VWW52" s="89"/>
      <c r="VWX52" s="89"/>
      <c r="VWY52" s="89"/>
      <c r="VWZ52" s="89"/>
      <c r="VXA52" s="89"/>
      <c r="VXB52" s="89"/>
      <c r="VXC52" s="89"/>
      <c r="VXD52" s="89"/>
      <c r="VXE52" s="89"/>
      <c r="VXF52" s="89"/>
      <c r="VXG52" s="89"/>
      <c r="VXH52" s="89"/>
      <c r="VXI52" s="89"/>
      <c r="VXJ52" s="89"/>
      <c r="VXK52" s="89"/>
      <c r="VXL52" s="89"/>
      <c r="VXM52" s="89"/>
      <c r="VXN52" s="89"/>
      <c r="VXO52" s="89"/>
      <c r="VXP52" s="89"/>
      <c r="VXQ52" s="89"/>
      <c r="VXR52" s="89"/>
      <c r="VXS52" s="89"/>
      <c r="VXT52" s="89"/>
      <c r="VXU52" s="89"/>
      <c r="VXV52" s="89"/>
      <c r="VXW52" s="89"/>
      <c r="VXX52" s="89"/>
      <c r="VXY52" s="89"/>
      <c r="VXZ52" s="89"/>
      <c r="VYA52" s="89"/>
      <c r="VYB52" s="89"/>
      <c r="VYC52" s="89"/>
      <c r="VYD52" s="89"/>
      <c r="VYE52" s="89"/>
      <c r="VYF52" s="89"/>
      <c r="VYG52" s="89"/>
      <c r="VYH52" s="89"/>
      <c r="VYI52" s="89"/>
      <c r="VYJ52" s="89"/>
      <c r="VYK52" s="89"/>
      <c r="VYL52" s="89"/>
      <c r="VYM52" s="89"/>
      <c r="VYN52" s="89"/>
      <c r="VYO52" s="89"/>
      <c r="VYP52" s="89"/>
      <c r="VYQ52" s="89"/>
      <c r="VYR52" s="89"/>
      <c r="VYS52" s="89"/>
      <c r="VYT52" s="89"/>
      <c r="VYU52" s="89"/>
      <c r="VYV52" s="89"/>
      <c r="VYW52" s="89"/>
      <c r="VYX52" s="89"/>
      <c r="VYY52" s="89"/>
      <c r="VYZ52" s="89"/>
      <c r="VZA52" s="89"/>
      <c r="VZB52" s="89"/>
      <c r="VZC52" s="89"/>
      <c r="VZD52" s="89"/>
      <c r="VZE52" s="89"/>
      <c r="VZF52" s="89"/>
      <c r="VZG52" s="89"/>
      <c r="VZH52" s="89"/>
      <c r="VZI52" s="89"/>
      <c r="VZJ52" s="89"/>
      <c r="VZK52" s="89"/>
      <c r="VZL52" s="89"/>
      <c r="VZM52" s="89"/>
      <c r="VZN52" s="89"/>
      <c r="VZO52" s="89"/>
      <c r="VZP52" s="89"/>
      <c r="VZQ52" s="89"/>
      <c r="VZR52" s="89"/>
      <c r="VZS52" s="89"/>
      <c r="VZT52" s="89"/>
      <c r="VZU52" s="89"/>
      <c r="VZV52" s="89"/>
      <c r="VZW52" s="89"/>
      <c r="VZX52" s="89"/>
      <c r="VZY52" s="89"/>
      <c r="VZZ52" s="89"/>
      <c r="WAA52" s="89"/>
      <c r="WAB52" s="89"/>
      <c r="WAC52" s="89"/>
      <c r="WAD52" s="89"/>
      <c r="WAE52" s="89"/>
      <c r="WAF52" s="89"/>
      <c r="WAG52" s="89"/>
      <c r="WAH52" s="89"/>
      <c r="WAI52" s="89"/>
      <c r="WAJ52" s="89"/>
      <c r="WAK52" s="89"/>
      <c r="WAL52" s="89"/>
      <c r="WAM52" s="89"/>
      <c r="WAN52" s="89"/>
      <c r="WAO52" s="89"/>
      <c r="WAP52" s="89"/>
      <c r="WAQ52" s="89"/>
      <c r="WAR52" s="89"/>
      <c r="WAS52" s="89"/>
      <c r="WAT52" s="89"/>
      <c r="WAU52" s="89"/>
      <c r="WAV52" s="89"/>
      <c r="WAW52" s="89"/>
      <c r="WAX52" s="89"/>
      <c r="WAY52" s="89"/>
      <c r="WAZ52" s="89"/>
      <c r="WBA52" s="89"/>
      <c r="WBB52" s="89"/>
      <c r="WBC52" s="89"/>
      <c r="WBD52" s="89"/>
      <c r="WBE52" s="89"/>
      <c r="WBF52" s="89"/>
      <c r="WBG52" s="89"/>
      <c r="WBH52" s="89"/>
      <c r="WBI52" s="89"/>
      <c r="WBJ52" s="89"/>
      <c r="WBK52" s="89"/>
      <c r="WBL52" s="89"/>
      <c r="WBM52" s="89"/>
      <c r="WBN52" s="89"/>
      <c r="WBO52" s="89"/>
      <c r="WBP52" s="89"/>
      <c r="WBQ52" s="89"/>
      <c r="WBR52" s="89"/>
      <c r="WBS52" s="89"/>
      <c r="WBT52" s="89"/>
      <c r="WBU52" s="89"/>
      <c r="WBV52" s="89"/>
      <c r="WBW52" s="89"/>
      <c r="WBX52" s="89"/>
      <c r="WBY52" s="89"/>
      <c r="WBZ52" s="89"/>
      <c r="WCA52" s="89"/>
      <c r="WCB52" s="89"/>
      <c r="WCC52" s="89"/>
      <c r="WCD52" s="89"/>
      <c r="WCE52" s="89"/>
      <c r="WCF52" s="89"/>
      <c r="WCG52" s="89"/>
      <c r="WCH52" s="89"/>
      <c r="WCI52" s="89"/>
      <c r="WCJ52" s="89"/>
      <c r="WCK52" s="89"/>
      <c r="WCL52" s="89"/>
      <c r="WCM52" s="89"/>
      <c r="WCN52" s="89"/>
      <c r="WCO52" s="89"/>
      <c r="WCP52" s="89"/>
      <c r="WCQ52" s="89"/>
      <c r="WCR52" s="89"/>
      <c r="WCS52" s="89"/>
      <c r="WCT52" s="89"/>
      <c r="WCU52" s="89"/>
      <c r="WCV52" s="89"/>
      <c r="WCW52" s="89"/>
      <c r="WCX52" s="89"/>
      <c r="WCY52" s="89"/>
      <c r="WCZ52" s="89"/>
      <c r="WDA52" s="89"/>
      <c r="WDB52" s="89"/>
      <c r="WDC52" s="89"/>
      <c r="WDD52" s="89"/>
      <c r="WDE52" s="89"/>
      <c r="WDF52" s="89"/>
      <c r="WDG52" s="89"/>
      <c r="WDH52" s="89"/>
      <c r="WDI52" s="89"/>
      <c r="WDJ52" s="89"/>
      <c r="WDK52" s="89"/>
      <c r="WDL52" s="89"/>
      <c r="WDM52" s="89"/>
      <c r="WDN52" s="89"/>
      <c r="WDO52" s="89"/>
      <c r="WDP52" s="89"/>
      <c r="WDQ52" s="89"/>
      <c r="WDR52" s="89"/>
      <c r="WDS52" s="89"/>
      <c r="WDT52" s="89"/>
      <c r="WDU52" s="89"/>
      <c r="WDV52" s="89"/>
      <c r="WDW52" s="89"/>
      <c r="WDX52" s="89"/>
      <c r="WDY52" s="89"/>
      <c r="WDZ52" s="89"/>
      <c r="WEA52" s="89"/>
      <c r="WEB52" s="89"/>
      <c r="WEC52" s="89"/>
      <c r="WED52" s="89"/>
      <c r="WEE52" s="89"/>
      <c r="WEF52" s="89"/>
      <c r="WEG52" s="89"/>
      <c r="WEH52" s="89"/>
      <c r="WEI52" s="89"/>
      <c r="WEJ52" s="89"/>
      <c r="WEK52" s="89"/>
      <c r="WEL52" s="89"/>
      <c r="WEM52" s="89"/>
      <c r="WEN52" s="89"/>
      <c r="WEO52" s="89"/>
      <c r="WEP52" s="89"/>
      <c r="WEQ52" s="89"/>
      <c r="WER52" s="89"/>
      <c r="WES52" s="89"/>
      <c r="WET52" s="89"/>
      <c r="WEU52" s="89"/>
      <c r="WEV52" s="89"/>
      <c r="WEW52" s="89"/>
      <c r="WEX52" s="89"/>
      <c r="WEY52" s="89"/>
      <c r="WEZ52" s="89"/>
      <c r="WFA52" s="89"/>
      <c r="WFB52" s="89"/>
      <c r="WFC52" s="89"/>
      <c r="WFD52" s="89"/>
      <c r="WFE52" s="89"/>
      <c r="WFF52" s="89"/>
      <c r="WFG52" s="89"/>
      <c r="WFH52" s="89"/>
      <c r="WFI52" s="89"/>
      <c r="WFJ52" s="89"/>
      <c r="WFK52" s="89"/>
      <c r="WFL52" s="89"/>
      <c r="WFM52" s="89"/>
      <c r="WFN52" s="89"/>
      <c r="WFO52" s="89"/>
      <c r="WFP52" s="89"/>
      <c r="WFQ52" s="89"/>
      <c r="WFR52" s="89"/>
      <c r="WFS52" s="89"/>
      <c r="WFT52" s="89"/>
      <c r="WFU52" s="89"/>
      <c r="WFV52" s="89"/>
      <c r="WFW52" s="89"/>
      <c r="WFX52" s="89"/>
      <c r="WFY52" s="89"/>
      <c r="WFZ52" s="89"/>
      <c r="WGA52" s="89"/>
      <c r="WGB52" s="89"/>
      <c r="WGC52" s="89"/>
      <c r="WGD52" s="89"/>
      <c r="WGE52" s="89"/>
      <c r="WGF52" s="89"/>
      <c r="WGG52" s="89"/>
      <c r="WGH52" s="89"/>
      <c r="WGI52" s="89"/>
      <c r="WGJ52" s="89"/>
      <c r="WGK52" s="89"/>
      <c r="WGL52" s="89"/>
      <c r="WGM52" s="89"/>
      <c r="WGN52" s="89"/>
      <c r="WGO52" s="89"/>
      <c r="WGP52" s="89"/>
      <c r="WGQ52" s="89"/>
      <c r="WGR52" s="89"/>
      <c r="WGS52" s="89"/>
      <c r="WGT52" s="89"/>
      <c r="WGU52" s="89"/>
      <c r="WGV52" s="89"/>
      <c r="WGW52" s="89"/>
      <c r="WGX52" s="89"/>
      <c r="WGY52" s="89"/>
      <c r="WGZ52" s="89"/>
      <c r="WHA52" s="89"/>
      <c r="WHB52" s="89"/>
      <c r="WHC52" s="89"/>
      <c r="WHD52" s="89"/>
      <c r="WHE52" s="89"/>
      <c r="WHF52" s="89"/>
      <c r="WHG52" s="89"/>
      <c r="WHH52" s="89"/>
      <c r="WHI52" s="89"/>
      <c r="WHJ52" s="89"/>
      <c r="WHK52" s="89"/>
      <c r="WHL52" s="89"/>
      <c r="WHM52" s="89"/>
      <c r="WHN52" s="89"/>
      <c r="WHO52" s="89"/>
      <c r="WHP52" s="89"/>
      <c r="WHQ52" s="89"/>
      <c r="WHR52" s="89"/>
      <c r="WHS52" s="89"/>
      <c r="WHT52" s="89"/>
      <c r="WHU52" s="89"/>
      <c r="WHV52" s="89"/>
      <c r="WHW52" s="89"/>
      <c r="WHX52" s="89"/>
      <c r="WHY52" s="89"/>
      <c r="WHZ52" s="89"/>
      <c r="WIA52" s="89"/>
      <c r="WIB52" s="89"/>
      <c r="WIC52" s="89"/>
      <c r="WID52" s="89"/>
      <c r="WIE52" s="89"/>
      <c r="WIF52" s="89"/>
      <c r="WIG52" s="89"/>
      <c r="WIH52" s="89"/>
      <c r="WII52" s="89"/>
      <c r="WIJ52" s="89"/>
      <c r="WIK52" s="89"/>
      <c r="WIL52" s="89"/>
      <c r="WIM52" s="89"/>
      <c r="WIN52" s="89"/>
      <c r="WIO52" s="89"/>
      <c r="WIP52" s="89"/>
      <c r="WIQ52" s="89"/>
      <c r="WIR52" s="89"/>
      <c r="WIS52" s="89"/>
      <c r="WIT52" s="89"/>
      <c r="WIU52" s="89"/>
      <c r="WIV52" s="89"/>
      <c r="WIW52" s="89"/>
      <c r="WIX52" s="89"/>
      <c r="WIY52" s="89"/>
      <c r="WIZ52" s="89"/>
      <c r="WJA52" s="89"/>
      <c r="WJB52" s="89"/>
      <c r="WJC52" s="89"/>
      <c r="WJD52" s="89"/>
      <c r="WJE52" s="89"/>
      <c r="WJF52" s="89"/>
      <c r="WJG52" s="89"/>
      <c r="WJH52" s="89"/>
      <c r="WJI52" s="89"/>
      <c r="WJJ52" s="89"/>
      <c r="WJK52" s="89"/>
      <c r="WJL52" s="89"/>
      <c r="WJM52" s="89"/>
      <c r="WJN52" s="89"/>
      <c r="WJO52" s="89"/>
      <c r="WJP52" s="89"/>
      <c r="WJQ52" s="89"/>
      <c r="WJR52" s="89"/>
      <c r="WJS52" s="89"/>
      <c r="WJT52" s="89"/>
      <c r="WJU52" s="89"/>
      <c r="WJV52" s="89"/>
      <c r="WJW52" s="89"/>
      <c r="WJX52" s="89"/>
      <c r="WJY52" s="89"/>
      <c r="WJZ52" s="89"/>
      <c r="WKA52" s="89"/>
      <c r="WKB52" s="89"/>
      <c r="WKC52" s="89"/>
      <c r="WKD52" s="89"/>
      <c r="WKE52" s="89"/>
      <c r="WKF52" s="89"/>
      <c r="WKG52" s="89"/>
      <c r="WKH52" s="89"/>
      <c r="WKI52" s="89"/>
      <c r="WKJ52" s="89"/>
      <c r="WKK52" s="89"/>
      <c r="WKL52" s="89"/>
      <c r="WKM52" s="89"/>
      <c r="WKN52" s="89"/>
      <c r="WKO52" s="89"/>
      <c r="WKP52" s="89"/>
      <c r="WKQ52" s="89"/>
      <c r="WKR52" s="89"/>
      <c r="WKS52" s="89"/>
      <c r="WKT52" s="89"/>
      <c r="WKU52" s="89"/>
      <c r="WKV52" s="89"/>
      <c r="WKW52" s="89"/>
      <c r="WKX52" s="89"/>
      <c r="WKY52" s="89"/>
      <c r="WKZ52" s="89"/>
      <c r="WLA52" s="89"/>
      <c r="WLB52" s="89"/>
      <c r="WLC52" s="89"/>
      <c r="WLD52" s="89"/>
      <c r="WLE52" s="89"/>
      <c r="WLF52" s="89"/>
      <c r="WLG52" s="89"/>
      <c r="WLH52" s="89"/>
      <c r="WLI52" s="89"/>
      <c r="WLJ52" s="89"/>
      <c r="WLK52" s="89"/>
      <c r="WLL52" s="89"/>
      <c r="WLM52" s="89"/>
      <c r="WLN52" s="89"/>
      <c r="WLO52" s="89"/>
      <c r="WLP52" s="89"/>
      <c r="WLQ52" s="89"/>
      <c r="WLR52" s="89"/>
      <c r="WLS52" s="89"/>
      <c r="WLT52" s="89"/>
      <c r="WLU52" s="89"/>
      <c r="WLV52" s="89"/>
      <c r="WLW52" s="89"/>
      <c r="WLX52" s="89"/>
      <c r="WLY52" s="89"/>
      <c r="WLZ52" s="89"/>
      <c r="WMA52" s="89"/>
      <c r="WMB52" s="89"/>
      <c r="WMC52" s="89"/>
      <c r="WMD52" s="89"/>
      <c r="WME52" s="89"/>
      <c r="WMF52" s="89"/>
      <c r="WMG52" s="89"/>
      <c r="WMH52" s="89"/>
      <c r="WMI52" s="89"/>
      <c r="WMJ52" s="89"/>
      <c r="WMK52" s="89"/>
      <c r="WML52" s="89"/>
      <c r="WMM52" s="89"/>
      <c r="WMN52" s="89"/>
      <c r="WMO52" s="89"/>
      <c r="WMP52" s="89"/>
      <c r="WMQ52" s="89"/>
      <c r="WMR52" s="89"/>
      <c r="WMS52" s="89"/>
      <c r="WMT52" s="89"/>
      <c r="WMU52" s="89"/>
      <c r="WMV52" s="89"/>
      <c r="WMW52" s="89"/>
      <c r="WMX52" s="89"/>
      <c r="WMY52" s="89"/>
      <c r="WMZ52" s="89"/>
      <c r="WNA52" s="89"/>
      <c r="WNB52" s="89"/>
      <c r="WNC52" s="89"/>
      <c r="WND52" s="89"/>
      <c r="WNE52" s="89"/>
      <c r="WNF52" s="89"/>
      <c r="WNG52" s="89"/>
      <c r="WNH52" s="89"/>
      <c r="WNI52" s="89"/>
      <c r="WNJ52" s="89"/>
      <c r="WNK52" s="89"/>
      <c r="WNL52" s="89"/>
      <c r="WNM52" s="89"/>
      <c r="WNN52" s="89"/>
      <c r="WNO52" s="89"/>
      <c r="WNP52" s="89"/>
      <c r="WNQ52" s="89"/>
      <c r="WNR52" s="89"/>
      <c r="WNS52" s="89"/>
      <c r="WNT52" s="89"/>
      <c r="WNU52" s="89"/>
      <c r="WNV52" s="89"/>
      <c r="WNW52" s="89"/>
      <c r="WNX52" s="89"/>
      <c r="WNY52" s="89"/>
      <c r="WNZ52" s="89"/>
      <c r="WOA52" s="89"/>
      <c r="WOB52" s="89"/>
      <c r="WOC52" s="89"/>
      <c r="WOD52" s="89"/>
      <c r="WOE52" s="89"/>
      <c r="WOF52" s="89"/>
      <c r="WOG52" s="89"/>
      <c r="WOH52" s="89"/>
      <c r="WOI52" s="89"/>
      <c r="WOJ52" s="89"/>
      <c r="WOK52" s="89"/>
      <c r="WOL52" s="89"/>
      <c r="WOM52" s="89"/>
      <c r="WON52" s="89"/>
      <c r="WOO52" s="89"/>
      <c r="WOP52" s="89"/>
      <c r="WOQ52" s="89"/>
      <c r="WOR52" s="89"/>
      <c r="WOS52" s="89"/>
      <c r="WOT52" s="89"/>
      <c r="WOU52" s="89"/>
      <c r="WOV52" s="89"/>
      <c r="WOW52" s="89"/>
      <c r="WOX52" s="89"/>
      <c r="WOY52" s="89"/>
      <c r="WOZ52" s="89"/>
      <c r="WPA52" s="89"/>
      <c r="WPB52" s="89"/>
      <c r="WPC52" s="89"/>
      <c r="WPD52" s="89"/>
      <c r="WPE52" s="89"/>
      <c r="WPF52" s="89"/>
      <c r="WPG52" s="89"/>
      <c r="WPH52" s="89"/>
      <c r="WPI52" s="89"/>
      <c r="WPJ52" s="89"/>
      <c r="WPK52" s="89"/>
      <c r="WPL52" s="89"/>
      <c r="WPM52" s="89"/>
      <c r="WPN52" s="89"/>
      <c r="WPO52" s="89"/>
      <c r="WPP52" s="89"/>
      <c r="WPQ52" s="89"/>
      <c r="WPR52" s="89"/>
      <c r="WPS52" s="89"/>
      <c r="WPT52" s="89"/>
      <c r="WPU52" s="89"/>
      <c r="WPV52" s="89"/>
      <c r="WPW52" s="89"/>
      <c r="WPX52" s="89"/>
      <c r="WPY52" s="89"/>
      <c r="WPZ52" s="89"/>
      <c r="WQA52" s="89"/>
      <c r="WQB52" s="89"/>
      <c r="WQC52" s="89"/>
      <c r="WQD52" s="89"/>
      <c r="WQE52" s="89"/>
      <c r="WQF52" s="89"/>
      <c r="WQG52" s="89"/>
      <c r="WQH52" s="89"/>
      <c r="WQI52" s="89"/>
      <c r="WQJ52" s="89"/>
      <c r="WQK52" s="89"/>
      <c r="WQL52" s="89"/>
      <c r="WQM52" s="89"/>
      <c r="WQN52" s="89"/>
      <c r="WQO52" s="89"/>
      <c r="WQP52" s="89"/>
      <c r="WQQ52" s="89"/>
      <c r="WQR52" s="89"/>
      <c r="WQS52" s="89"/>
      <c r="WQT52" s="89"/>
      <c r="WQU52" s="89"/>
      <c r="WQV52" s="89"/>
      <c r="WQW52" s="89"/>
      <c r="WQX52" s="89"/>
      <c r="WQY52" s="89"/>
      <c r="WQZ52" s="89"/>
      <c r="WRA52" s="89"/>
      <c r="WRB52" s="89"/>
      <c r="WRC52" s="89"/>
      <c r="WRD52" s="89"/>
      <c r="WRE52" s="89"/>
      <c r="WRF52" s="89"/>
      <c r="WRG52" s="89"/>
      <c r="WRH52" s="89"/>
      <c r="WRI52" s="89"/>
      <c r="WRJ52" s="89"/>
      <c r="WRK52" s="89"/>
      <c r="WRL52" s="89"/>
      <c r="WRM52" s="89"/>
      <c r="WRN52" s="89"/>
      <c r="WRO52" s="89"/>
      <c r="WRP52" s="89"/>
      <c r="WRQ52" s="89"/>
      <c r="WRR52" s="89"/>
      <c r="WRS52" s="89"/>
      <c r="WRT52" s="89"/>
      <c r="WRU52" s="89"/>
      <c r="WRV52" s="89"/>
      <c r="WRW52" s="89"/>
      <c r="WRX52" s="89"/>
      <c r="WRY52" s="89"/>
      <c r="WRZ52" s="89"/>
      <c r="WSA52" s="89"/>
      <c r="WSB52" s="89"/>
      <c r="WSC52" s="89"/>
      <c r="WSD52" s="89"/>
      <c r="WSE52" s="89"/>
      <c r="WSF52" s="89"/>
      <c r="WSG52" s="89"/>
      <c r="WSH52" s="89"/>
      <c r="WSI52" s="89"/>
      <c r="WSJ52" s="89"/>
      <c r="WSK52" s="89"/>
      <c r="WSL52" s="89"/>
      <c r="WSM52" s="89"/>
      <c r="WSN52" s="89"/>
      <c r="WSO52" s="89"/>
      <c r="WSP52" s="89"/>
      <c r="WSQ52" s="89"/>
      <c r="WSR52" s="89"/>
      <c r="WSS52" s="89"/>
      <c r="WST52" s="89"/>
      <c r="WSU52" s="89"/>
      <c r="WSV52" s="89"/>
      <c r="WSW52" s="89"/>
      <c r="WSX52" s="89"/>
      <c r="WSY52" s="89"/>
      <c r="WSZ52" s="89"/>
      <c r="WTA52" s="89"/>
      <c r="WTB52" s="89"/>
      <c r="WTC52" s="89"/>
      <c r="WTD52" s="89"/>
      <c r="WTE52" s="89"/>
      <c r="WTF52" s="89"/>
      <c r="WTG52" s="89"/>
      <c r="WTH52" s="89"/>
      <c r="WTI52" s="89"/>
      <c r="WTJ52" s="89"/>
      <c r="WTK52" s="89"/>
      <c r="WTL52" s="89"/>
      <c r="WTM52" s="89"/>
      <c r="WTN52" s="89"/>
      <c r="WTO52" s="89"/>
      <c r="WTP52" s="89"/>
      <c r="WTQ52" s="89"/>
      <c r="WTR52" s="89"/>
      <c r="WTS52" s="89"/>
      <c r="WTT52" s="89"/>
      <c r="WTU52" s="89"/>
      <c r="WTV52" s="89"/>
      <c r="WTW52" s="89"/>
      <c r="WTX52" s="89"/>
      <c r="WTY52" s="89"/>
      <c r="WTZ52" s="89"/>
      <c r="WUA52" s="89"/>
      <c r="WUB52" s="89"/>
      <c r="WUC52" s="89"/>
      <c r="WUD52" s="89"/>
      <c r="WUE52" s="89"/>
      <c r="WUF52" s="89"/>
      <c r="WUG52" s="89"/>
      <c r="WUH52" s="89"/>
      <c r="WUI52" s="89"/>
      <c r="WUJ52" s="89"/>
      <c r="WUK52" s="89"/>
      <c r="WUL52" s="89"/>
      <c r="WUM52" s="89"/>
      <c r="WUN52" s="89"/>
      <c r="WUO52" s="89"/>
      <c r="WUP52" s="89"/>
      <c r="WUQ52" s="89"/>
      <c r="WUR52" s="89"/>
      <c r="WUS52" s="89"/>
      <c r="WUT52" s="89"/>
      <c r="WUU52" s="89"/>
      <c r="WUV52" s="89"/>
      <c r="WUW52" s="89"/>
      <c r="WUX52" s="89"/>
      <c r="WUY52" s="89"/>
      <c r="WUZ52" s="89"/>
      <c r="WVA52" s="89"/>
      <c r="WVB52" s="89"/>
      <c r="WVC52" s="89"/>
      <c r="WVD52" s="89"/>
      <c r="WVE52" s="89"/>
      <c r="WVF52" s="89"/>
      <c r="WVG52" s="89"/>
      <c r="WVH52" s="89"/>
      <c r="WVI52" s="89"/>
      <c r="WVJ52" s="89"/>
      <c r="WVK52" s="89"/>
      <c r="WVL52" s="89"/>
      <c r="WVM52" s="89"/>
      <c r="WVN52" s="89"/>
      <c r="WVO52" s="89"/>
      <c r="WVP52" s="89"/>
      <c r="WVQ52" s="89"/>
      <c r="WVR52" s="89"/>
      <c r="WVS52" s="89"/>
      <c r="WVT52" s="89"/>
      <c r="WVU52" s="89"/>
      <c r="WVV52" s="89"/>
      <c r="WVW52" s="89"/>
      <c r="WVX52" s="89"/>
      <c r="WVY52" s="89"/>
      <c r="WVZ52" s="89"/>
      <c r="WWA52" s="89"/>
      <c r="WWB52" s="89"/>
      <c r="WWC52" s="89"/>
      <c r="WWD52" s="89"/>
      <c r="WWE52" s="89"/>
      <c r="WWF52" s="89"/>
      <c r="WWG52" s="89"/>
      <c r="WWH52" s="89"/>
      <c r="WWI52" s="89"/>
      <c r="WWJ52" s="89"/>
      <c r="WWK52" s="89"/>
      <c r="WWL52" s="89"/>
      <c r="WWM52" s="89"/>
      <c r="WWN52" s="89"/>
      <c r="WWO52" s="89"/>
      <c r="WWP52" s="89"/>
      <c r="WWQ52" s="89"/>
      <c r="WWR52" s="89"/>
      <c r="WWS52" s="89"/>
      <c r="WWT52" s="89"/>
      <c r="WWU52" s="89"/>
      <c r="WWV52" s="89"/>
      <c r="WWW52" s="89"/>
      <c r="WWX52" s="89"/>
      <c r="WWY52" s="89"/>
      <c r="WWZ52" s="89"/>
      <c r="WXA52" s="89"/>
      <c r="WXB52" s="89"/>
      <c r="WXC52" s="89"/>
      <c r="WXD52" s="89"/>
      <c r="WXE52" s="89"/>
      <c r="WXF52" s="89"/>
      <c r="WXG52" s="89"/>
      <c r="WXH52" s="89"/>
      <c r="WXI52" s="89"/>
      <c r="WXJ52" s="89"/>
      <c r="WXK52" s="89"/>
      <c r="WXL52" s="89"/>
      <c r="WXM52" s="89"/>
      <c r="WXN52" s="89"/>
      <c r="WXO52" s="89"/>
      <c r="WXP52" s="89"/>
      <c r="WXQ52" s="89"/>
      <c r="WXR52" s="89"/>
      <c r="WXS52" s="89"/>
      <c r="WXT52" s="89"/>
      <c r="WXU52" s="89"/>
      <c r="WXV52" s="89"/>
      <c r="WXW52" s="89"/>
      <c r="WXX52" s="89"/>
      <c r="WXY52" s="89"/>
      <c r="WXZ52" s="89"/>
      <c r="WYA52" s="89"/>
      <c r="WYB52" s="89"/>
      <c r="WYC52" s="89"/>
      <c r="WYD52" s="89"/>
      <c r="WYE52" s="89"/>
      <c r="WYF52" s="89"/>
      <c r="WYG52" s="89"/>
      <c r="WYH52" s="89"/>
      <c r="WYI52" s="89"/>
      <c r="WYJ52" s="89"/>
      <c r="WYK52" s="89"/>
      <c r="WYL52" s="89"/>
      <c r="WYM52" s="89"/>
      <c r="WYN52" s="89"/>
      <c r="WYO52" s="89"/>
      <c r="WYP52" s="89"/>
      <c r="WYQ52" s="89"/>
      <c r="WYR52" s="89"/>
      <c r="WYS52" s="89"/>
      <c r="WYT52" s="89"/>
      <c r="WYU52" s="89"/>
      <c r="WYV52" s="89"/>
      <c r="WYW52" s="89"/>
      <c r="WYX52" s="89"/>
      <c r="WYY52" s="89"/>
      <c r="WYZ52" s="89"/>
      <c r="WZA52" s="89"/>
      <c r="WZB52" s="89"/>
      <c r="WZC52" s="89"/>
      <c r="WZD52" s="89"/>
      <c r="WZE52" s="89"/>
      <c r="WZF52" s="89"/>
      <c r="WZG52" s="89"/>
      <c r="WZH52" s="89"/>
      <c r="WZI52" s="89"/>
      <c r="WZJ52" s="89"/>
      <c r="WZK52" s="89"/>
      <c r="WZL52" s="89"/>
      <c r="WZM52" s="89"/>
      <c r="WZN52" s="89"/>
      <c r="WZO52" s="89"/>
      <c r="WZP52" s="89"/>
      <c r="WZQ52" s="89"/>
      <c r="WZR52" s="89"/>
      <c r="WZS52" s="89"/>
      <c r="WZT52" s="89"/>
      <c r="WZU52" s="89"/>
      <c r="WZV52" s="89"/>
      <c r="WZW52" s="89"/>
      <c r="WZX52" s="89"/>
      <c r="WZY52" s="89"/>
      <c r="WZZ52" s="89"/>
      <c r="XAA52" s="89"/>
      <c r="XAB52" s="89"/>
      <c r="XAC52" s="89"/>
      <c r="XAD52" s="89"/>
      <c r="XAE52" s="89"/>
      <c r="XAF52" s="89"/>
      <c r="XAG52" s="89"/>
      <c r="XAH52" s="89"/>
      <c r="XAI52" s="89"/>
      <c r="XAJ52" s="89"/>
      <c r="XAK52" s="89"/>
      <c r="XAL52" s="89"/>
      <c r="XAM52" s="89"/>
      <c r="XAN52" s="89"/>
      <c r="XAO52" s="89"/>
      <c r="XAP52" s="89"/>
      <c r="XAQ52" s="89"/>
      <c r="XAR52" s="89"/>
      <c r="XAS52" s="89"/>
      <c r="XAT52" s="89"/>
      <c r="XAU52" s="89"/>
      <c r="XAV52" s="89"/>
      <c r="XAW52" s="89"/>
      <c r="XAX52" s="89"/>
      <c r="XAY52" s="89"/>
      <c r="XAZ52" s="89"/>
      <c r="XBA52" s="89"/>
      <c r="XBB52" s="89"/>
      <c r="XBC52" s="89"/>
      <c r="XBD52" s="89"/>
      <c r="XBE52" s="89"/>
      <c r="XBF52" s="89"/>
      <c r="XBG52" s="89"/>
      <c r="XBH52" s="89"/>
      <c r="XBI52" s="89"/>
      <c r="XBJ52" s="89"/>
      <c r="XBK52" s="89"/>
      <c r="XBL52" s="89"/>
      <c r="XBM52" s="89"/>
      <c r="XBN52" s="89"/>
      <c r="XBO52" s="89"/>
      <c r="XBP52" s="89"/>
      <c r="XBQ52" s="89"/>
      <c r="XBR52" s="89"/>
      <c r="XBS52" s="89"/>
      <c r="XBT52" s="89"/>
      <c r="XBU52" s="89"/>
      <c r="XBV52" s="89"/>
      <c r="XBW52" s="89"/>
      <c r="XBX52" s="89"/>
      <c r="XBY52" s="89"/>
      <c r="XBZ52" s="89"/>
      <c r="XCA52" s="89"/>
      <c r="XCB52" s="89"/>
      <c r="XCC52" s="89"/>
      <c r="XCD52" s="89"/>
      <c r="XCE52" s="89"/>
      <c r="XCF52" s="89"/>
      <c r="XCG52" s="89"/>
      <c r="XCH52" s="89"/>
      <c r="XCI52" s="89"/>
      <c r="XCJ52" s="89"/>
      <c r="XCK52" s="89"/>
      <c r="XCL52" s="89"/>
      <c r="XCM52" s="89"/>
      <c r="XCN52" s="89"/>
      <c r="XCO52" s="89"/>
      <c r="XCP52" s="89"/>
      <c r="XCQ52" s="89"/>
      <c r="XCR52" s="89"/>
      <c r="XCS52" s="89"/>
      <c r="XCT52" s="89"/>
      <c r="XCU52" s="89"/>
      <c r="XCV52" s="89"/>
      <c r="XCW52" s="89"/>
      <c r="XCX52" s="89"/>
      <c r="XCY52" s="89"/>
      <c r="XCZ52" s="89"/>
      <c r="XDA52" s="89"/>
      <c r="XDB52" s="89"/>
      <c r="XDC52" s="89"/>
      <c r="XDD52" s="89"/>
      <c r="XDE52" s="89"/>
      <c r="XDF52" s="89"/>
      <c r="XDG52" s="89"/>
      <c r="XDH52" s="89"/>
      <c r="XDI52" s="89"/>
      <c r="XDJ52" s="89"/>
      <c r="XDK52" s="89"/>
      <c r="XDL52" s="89"/>
      <c r="XDM52" s="89"/>
      <c r="XDN52" s="89"/>
      <c r="XDO52" s="89"/>
      <c r="XDP52" s="89"/>
      <c r="XDQ52" s="89"/>
      <c r="XDR52" s="89"/>
      <c r="XDS52" s="89"/>
      <c r="XDT52" s="89"/>
      <c r="XDU52" s="89"/>
      <c r="XDV52" s="89"/>
      <c r="XDW52" s="89"/>
      <c r="XDX52" s="89"/>
      <c r="XDY52" s="89"/>
      <c r="XDZ52" s="89"/>
      <c r="XEA52" s="89"/>
      <c r="XEB52" s="89"/>
      <c r="XEC52" s="89"/>
      <c r="XED52" s="89"/>
      <c r="XEE52" s="89"/>
      <c r="XEF52" s="89"/>
      <c r="XEG52" s="89"/>
      <c r="XEH52" s="89"/>
      <c r="XEI52" s="89"/>
      <c r="XEJ52" s="89"/>
      <c r="XEK52" s="89"/>
      <c r="XEL52" s="89"/>
      <c r="XEM52" s="89"/>
      <c r="XEN52" s="89"/>
      <c r="XEO52" s="89"/>
      <c r="XEP52" s="89"/>
      <c r="XEQ52" s="89"/>
      <c r="XER52" s="89"/>
      <c r="XES52" s="89"/>
      <c r="XET52" s="89"/>
      <c r="XEU52" s="89"/>
      <c r="XEV52" s="89"/>
      <c r="XEW52" s="89"/>
      <c r="XEX52" s="89"/>
      <c r="XEY52" s="89"/>
      <c r="XEZ52" s="89"/>
      <c r="XFA52" s="89"/>
      <c r="XFB52" s="89"/>
      <c r="XFC52" s="89"/>
      <c r="XFD52" s="89"/>
    </row>
    <row r="53" spans="1:16384">
      <c r="A53" s="86" t="s">
        <v>522</v>
      </c>
      <c r="B53" s="89"/>
      <c r="C53" s="89"/>
      <c r="D53" s="89"/>
      <c r="E53" s="89"/>
      <c r="F53" s="89"/>
      <c r="G53" s="89"/>
      <c r="H53" s="89"/>
      <c r="I53" s="89"/>
      <c r="J53" s="89"/>
      <c r="K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c r="FA53" s="89"/>
      <c r="FB53" s="89"/>
      <c r="FC53" s="89"/>
      <c r="FD53" s="89"/>
      <c r="FE53" s="89"/>
      <c r="FF53" s="89"/>
      <c r="FG53" s="89"/>
      <c r="FH53" s="89"/>
      <c r="FI53" s="89"/>
      <c r="FJ53" s="89"/>
      <c r="FK53" s="89"/>
      <c r="FL53" s="89"/>
      <c r="FM53" s="89"/>
      <c r="FN53" s="89"/>
      <c r="FO53" s="89"/>
      <c r="FP53" s="89"/>
      <c r="FQ53" s="89"/>
      <c r="FR53" s="89"/>
      <c r="FS53" s="89"/>
      <c r="FT53" s="89"/>
      <c r="FU53" s="89"/>
      <c r="FV53" s="89"/>
      <c r="FW53" s="89"/>
      <c r="FX53" s="89"/>
      <c r="FY53" s="89"/>
      <c r="FZ53" s="89"/>
      <c r="GA53" s="89"/>
      <c r="GB53" s="89"/>
      <c r="GC53" s="89"/>
      <c r="GD53" s="89"/>
      <c r="GE53" s="89"/>
      <c r="GF53" s="89"/>
      <c r="GG53" s="89"/>
      <c r="GH53" s="89"/>
      <c r="GI53" s="89"/>
      <c r="GJ53" s="89"/>
      <c r="GK53" s="89"/>
      <c r="GL53" s="89"/>
      <c r="GM53" s="89"/>
      <c r="GN53" s="89"/>
      <c r="GO53" s="89"/>
      <c r="GP53" s="89"/>
      <c r="GQ53" s="89"/>
      <c r="GR53" s="89"/>
      <c r="GS53" s="89"/>
      <c r="GT53" s="89"/>
      <c r="GU53" s="89"/>
      <c r="GV53" s="89"/>
      <c r="GW53" s="89"/>
      <c r="GX53" s="89"/>
      <c r="GY53" s="89"/>
      <c r="GZ53" s="89"/>
      <c r="HA53" s="89"/>
      <c r="HB53" s="89"/>
      <c r="HC53" s="89"/>
      <c r="HD53" s="89"/>
      <c r="HE53" s="89"/>
      <c r="HF53" s="89"/>
      <c r="HG53" s="89"/>
      <c r="HH53" s="89"/>
      <c r="HI53" s="89"/>
      <c r="HJ53" s="89"/>
      <c r="HK53" s="89"/>
      <c r="HL53" s="89"/>
      <c r="HM53" s="89"/>
      <c r="HN53" s="89"/>
      <c r="HO53" s="89"/>
      <c r="HP53" s="89"/>
      <c r="HQ53" s="89"/>
      <c r="HR53" s="89"/>
      <c r="HS53" s="89"/>
      <c r="HT53" s="89"/>
      <c r="HU53" s="89"/>
      <c r="HV53" s="89"/>
      <c r="HW53" s="89"/>
      <c r="HX53" s="89"/>
      <c r="HY53" s="89"/>
      <c r="HZ53" s="89"/>
      <c r="IA53" s="89"/>
      <c r="IB53" s="89"/>
      <c r="IC53" s="89"/>
      <c r="ID53" s="89"/>
      <c r="IE53" s="89"/>
      <c r="IF53" s="89"/>
      <c r="IG53" s="89"/>
      <c r="IH53" s="89"/>
      <c r="II53" s="89"/>
      <c r="IJ53" s="89"/>
      <c r="IK53" s="89"/>
      <c r="IL53" s="89"/>
      <c r="IM53" s="89"/>
      <c r="IN53" s="89"/>
      <c r="IO53" s="89"/>
      <c r="IP53" s="89"/>
      <c r="IQ53" s="89"/>
      <c r="IR53" s="89"/>
      <c r="IS53" s="89"/>
      <c r="IT53" s="89"/>
      <c r="IU53" s="89"/>
      <c r="IV53" s="89"/>
      <c r="IW53" s="89"/>
      <c r="IX53" s="89"/>
      <c r="IY53" s="89"/>
      <c r="IZ53" s="89"/>
      <c r="JA53" s="89"/>
      <c r="JB53" s="89"/>
      <c r="JC53" s="89"/>
      <c r="JD53" s="89"/>
      <c r="JE53" s="89"/>
      <c r="JF53" s="89"/>
      <c r="JG53" s="89"/>
      <c r="JH53" s="89"/>
      <c r="JI53" s="89"/>
      <c r="JJ53" s="89"/>
      <c r="JK53" s="89"/>
      <c r="JL53" s="89"/>
      <c r="JM53" s="89"/>
      <c r="JN53" s="89"/>
      <c r="JO53" s="89"/>
      <c r="JP53" s="89"/>
      <c r="JQ53" s="89"/>
      <c r="JR53" s="89"/>
      <c r="JS53" s="89"/>
      <c r="JT53" s="89"/>
      <c r="JU53" s="89"/>
      <c r="JV53" s="89"/>
      <c r="JW53" s="89"/>
      <c r="JX53" s="89"/>
      <c r="JY53" s="89"/>
      <c r="JZ53" s="89"/>
      <c r="KA53" s="89"/>
      <c r="KB53" s="89"/>
      <c r="KC53" s="89"/>
      <c r="KD53" s="89"/>
      <c r="KE53" s="89"/>
      <c r="KF53" s="89"/>
      <c r="KG53" s="89"/>
      <c r="KH53" s="89"/>
      <c r="KI53" s="89"/>
      <c r="KJ53" s="89"/>
      <c r="KK53" s="89"/>
      <c r="KL53" s="89"/>
      <c r="KM53" s="89"/>
      <c r="KN53" s="89"/>
      <c r="KO53" s="89"/>
      <c r="KP53" s="89"/>
      <c r="KQ53" s="89"/>
      <c r="KR53" s="89"/>
      <c r="KS53" s="89"/>
      <c r="KT53" s="89"/>
      <c r="KU53" s="89"/>
      <c r="KV53" s="89"/>
      <c r="KW53" s="89"/>
      <c r="KX53" s="89"/>
      <c r="KY53" s="89"/>
      <c r="KZ53" s="89"/>
      <c r="LA53" s="89"/>
      <c r="LB53" s="89"/>
      <c r="LC53" s="89"/>
      <c r="LD53" s="89"/>
      <c r="LE53" s="89"/>
      <c r="LF53" s="89"/>
      <c r="LG53" s="89"/>
      <c r="LH53" s="89"/>
      <c r="LI53" s="89"/>
      <c r="LJ53" s="89"/>
      <c r="LK53" s="89"/>
      <c r="LL53" s="89"/>
      <c r="LM53" s="89"/>
      <c r="LN53" s="89"/>
      <c r="LO53" s="89"/>
      <c r="LP53" s="89"/>
      <c r="LQ53" s="89"/>
      <c r="LR53" s="89"/>
      <c r="LS53" s="89"/>
      <c r="LT53" s="89"/>
      <c r="LU53" s="89"/>
      <c r="LV53" s="89"/>
      <c r="LW53" s="89"/>
      <c r="LX53" s="89"/>
      <c r="LY53" s="89"/>
      <c r="LZ53" s="89"/>
      <c r="MA53" s="89"/>
      <c r="MB53" s="89"/>
      <c r="MC53" s="89"/>
      <c r="MD53" s="89"/>
      <c r="ME53" s="89"/>
      <c r="MF53" s="89"/>
      <c r="MG53" s="89"/>
      <c r="MH53" s="89"/>
      <c r="MI53" s="89"/>
      <c r="MJ53" s="89"/>
      <c r="MK53" s="89"/>
      <c r="ML53" s="89"/>
      <c r="MM53" s="89"/>
      <c r="MN53" s="89"/>
      <c r="MO53" s="89"/>
      <c r="MP53" s="89"/>
      <c r="MQ53" s="89"/>
      <c r="MR53" s="89"/>
      <c r="MS53" s="89"/>
      <c r="MT53" s="89"/>
      <c r="MU53" s="89"/>
      <c r="MV53" s="89"/>
      <c r="MW53" s="89"/>
      <c r="MX53" s="89"/>
      <c r="MY53" s="89"/>
      <c r="MZ53" s="89"/>
      <c r="NA53" s="89"/>
      <c r="NB53" s="89"/>
      <c r="NC53" s="89"/>
      <c r="ND53" s="89"/>
      <c r="NE53" s="89"/>
      <c r="NF53" s="89"/>
      <c r="NG53" s="89"/>
      <c r="NH53" s="89"/>
      <c r="NI53" s="89"/>
      <c r="NJ53" s="89"/>
      <c r="NK53" s="89"/>
      <c r="NL53" s="89"/>
      <c r="NM53" s="89"/>
      <c r="NN53" s="89"/>
      <c r="NO53" s="89"/>
      <c r="NP53" s="89"/>
      <c r="NQ53" s="89"/>
      <c r="NR53" s="89"/>
      <c r="NS53" s="89"/>
      <c r="NT53" s="89"/>
      <c r="NU53" s="89"/>
      <c r="NV53" s="89"/>
      <c r="NW53" s="89"/>
      <c r="NX53" s="89"/>
      <c r="NY53" s="89"/>
      <c r="NZ53" s="89"/>
      <c r="OA53" s="89"/>
      <c r="OB53" s="89"/>
      <c r="OC53" s="89"/>
      <c r="OD53" s="89"/>
      <c r="OE53" s="89"/>
      <c r="OF53" s="89"/>
      <c r="OG53" s="89"/>
      <c r="OH53" s="89"/>
      <c r="OI53" s="89"/>
      <c r="OJ53" s="89"/>
      <c r="OK53" s="89"/>
      <c r="OL53" s="89"/>
      <c r="OM53" s="89"/>
      <c r="ON53" s="89"/>
      <c r="OO53" s="89"/>
      <c r="OP53" s="89"/>
      <c r="OQ53" s="89"/>
      <c r="OR53" s="89"/>
      <c r="OS53" s="89"/>
      <c r="OT53" s="89"/>
      <c r="OU53" s="89"/>
      <c r="OV53" s="89"/>
      <c r="OW53" s="89"/>
      <c r="OX53" s="89"/>
      <c r="OY53" s="89"/>
      <c r="OZ53" s="89"/>
      <c r="PA53" s="89"/>
      <c r="PB53" s="89"/>
      <c r="PC53" s="89"/>
      <c r="PD53" s="89"/>
      <c r="PE53" s="89"/>
      <c r="PF53" s="89"/>
      <c r="PG53" s="89"/>
      <c r="PH53" s="89"/>
      <c r="PI53" s="89"/>
      <c r="PJ53" s="89"/>
      <c r="PK53" s="89"/>
      <c r="PL53" s="89"/>
      <c r="PM53" s="89"/>
      <c r="PN53" s="89"/>
      <c r="PO53" s="89"/>
      <c r="PP53" s="89"/>
      <c r="PQ53" s="89"/>
      <c r="PR53" s="89"/>
      <c r="PS53" s="89"/>
      <c r="PT53" s="89"/>
      <c r="PU53" s="89"/>
      <c r="PV53" s="89"/>
      <c r="PW53" s="89"/>
      <c r="PX53" s="89"/>
      <c r="PY53" s="89"/>
      <c r="PZ53" s="89"/>
      <c r="QA53" s="89"/>
      <c r="QB53" s="89"/>
      <c r="QC53" s="89"/>
      <c r="QD53" s="89"/>
      <c r="QE53" s="89"/>
      <c r="QF53" s="89"/>
      <c r="QG53" s="89"/>
      <c r="QH53" s="89"/>
      <c r="QI53" s="89"/>
      <c r="QJ53" s="89"/>
      <c r="QK53" s="89"/>
      <c r="QL53" s="89"/>
      <c r="QM53" s="89"/>
      <c r="QN53" s="89"/>
      <c r="QO53" s="89"/>
      <c r="QP53" s="89"/>
      <c r="QQ53" s="89"/>
      <c r="QR53" s="89"/>
      <c r="QS53" s="89"/>
      <c r="QT53" s="89"/>
      <c r="QU53" s="89"/>
      <c r="QV53" s="89"/>
      <c r="QW53" s="89"/>
      <c r="QX53" s="89"/>
      <c r="QY53" s="89"/>
      <c r="QZ53" s="89"/>
      <c r="RA53" s="89"/>
      <c r="RB53" s="89"/>
      <c r="RC53" s="89"/>
      <c r="RD53" s="89"/>
      <c r="RE53" s="89"/>
      <c r="RF53" s="89"/>
      <c r="RG53" s="89"/>
      <c r="RH53" s="89"/>
      <c r="RI53" s="89"/>
      <c r="RJ53" s="89"/>
      <c r="RK53" s="89"/>
      <c r="RL53" s="89"/>
      <c r="RM53" s="89"/>
      <c r="RN53" s="89"/>
      <c r="RO53" s="89"/>
      <c r="RP53" s="89"/>
      <c r="RQ53" s="89"/>
      <c r="RR53" s="89"/>
      <c r="RS53" s="89"/>
      <c r="RT53" s="89"/>
      <c r="RU53" s="89"/>
      <c r="RV53" s="89"/>
      <c r="RW53" s="89"/>
      <c r="RX53" s="89"/>
      <c r="RY53" s="89"/>
      <c r="RZ53" s="89"/>
      <c r="SA53" s="89"/>
      <c r="SB53" s="89"/>
      <c r="SC53" s="89"/>
      <c r="SD53" s="89"/>
      <c r="SE53" s="89"/>
      <c r="SF53" s="89"/>
      <c r="SG53" s="89"/>
      <c r="SH53" s="89"/>
      <c r="SI53" s="89"/>
      <c r="SJ53" s="89"/>
      <c r="SK53" s="89"/>
      <c r="SL53" s="89"/>
      <c r="SM53" s="89"/>
      <c r="SN53" s="89"/>
      <c r="SO53" s="89"/>
      <c r="SP53" s="89"/>
      <c r="SQ53" s="89"/>
      <c r="SR53" s="89"/>
      <c r="SS53" s="89"/>
      <c r="ST53" s="89"/>
      <c r="SU53" s="89"/>
      <c r="SV53" s="89"/>
      <c r="SW53" s="89"/>
      <c r="SX53" s="89"/>
      <c r="SY53" s="89"/>
      <c r="SZ53" s="89"/>
      <c r="TA53" s="89"/>
      <c r="TB53" s="89"/>
      <c r="TC53" s="89"/>
      <c r="TD53" s="89"/>
      <c r="TE53" s="89"/>
      <c r="TF53" s="89"/>
      <c r="TG53" s="89"/>
      <c r="TH53" s="89"/>
      <c r="TI53" s="89"/>
      <c r="TJ53" s="89"/>
      <c r="TK53" s="89"/>
      <c r="TL53" s="89"/>
      <c r="TM53" s="89"/>
      <c r="TN53" s="89"/>
      <c r="TO53" s="89"/>
      <c r="TP53" s="89"/>
      <c r="TQ53" s="89"/>
      <c r="TR53" s="89"/>
      <c r="TS53" s="89"/>
      <c r="TT53" s="89"/>
      <c r="TU53" s="89"/>
      <c r="TV53" s="89"/>
      <c r="TW53" s="89"/>
      <c r="TX53" s="89"/>
      <c r="TY53" s="89"/>
      <c r="TZ53" s="89"/>
      <c r="UA53" s="89"/>
      <c r="UB53" s="89"/>
      <c r="UC53" s="89"/>
      <c r="UD53" s="89"/>
      <c r="UE53" s="89"/>
      <c r="UF53" s="89"/>
      <c r="UG53" s="89"/>
      <c r="UH53" s="89"/>
      <c r="UI53" s="89"/>
      <c r="UJ53" s="89"/>
      <c r="UK53" s="89"/>
      <c r="UL53" s="89"/>
      <c r="UM53" s="89"/>
      <c r="UN53" s="89"/>
      <c r="UO53" s="89"/>
      <c r="UP53" s="89"/>
      <c r="UQ53" s="89"/>
      <c r="UR53" s="89"/>
      <c r="US53" s="89"/>
      <c r="UT53" s="89"/>
      <c r="UU53" s="89"/>
      <c r="UV53" s="89"/>
      <c r="UW53" s="89"/>
      <c r="UX53" s="89"/>
      <c r="UY53" s="89"/>
      <c r="UZ53" s="89"/>
      <c r="VA53" s="89"/>
      <c r="VB53" s="89"/>
      <c r="VC53" s="89"/>
      <c r="VD53" s="89"/>
      <c r="VE53" s="89"/>
      <c r="VF53" s="89"/>
      <c r="VG53" s="89"/>
      <c r="VH53" s="89"/>
      <c r="VI53" s="89"/>
      <c r="VJ53" s="89"/>
      <c r="VK53" s="89"/>
      <c r="VL53" s="89"/>
      <c r="VM53" s="89"/>
      <c r="VN53" s="89"/>
      <c r="VO53" s="89"/>
      <c r="VP53" s="89"/>
      <c r="VQ53" s="89"/>
      <c r="VR53" s="89"/>
      <c r="VS53" s="89"/>
      <c r="VT53" s="89"/>
      <c r="VU53" s="89"/>
      <c r="VV53" s="89"/>
      <c r="VW53" s="89"/>
      <c r="VX53" s="89"/>
      <c r="VY53" s="89"/>
      <c r="VZ53" s="89"/>
      <c r="WA53" s="89"/>
      <c r="WB53" s="89"/>
      <c r="WC53" s="89"/>
      <c r="WD53" s="89"/>
      <c r="WE53" s="89"/>
      <c r="WF53" s="89"/>
      <c r="WG53" s="89"/>
      <c r="WH53" s="89"/>
      <c r="WI53" s="89"/>
      <c r="WJ53" s="89"/>
      <c r="WK53" s="89"/>
      <c r="WL53" s="89"/>
      <c r="WM53" s="89"/>
      <c r="WN53" s="89"/>
      <c r="WO53" s="89"/>
      <c r="WP53" s="89"/>
      <c r="WQ53" s="89"/>
      <c r="WR53" s="89"/>
      <c r="WS53" s="89"/>
      <c r="WT53" s="89"/>
      <c r="WU53" s="89"/>
      <c r="WV53" s="89"/>
      <c r="WW53" s="89"/>
      <c r="WX53" s="89"/>
      <c r="WY53" s="89"/>
      <c r="WZ53" s="89"/>
      <c r="XA53" s="89"/>
      <c r="XB53" s="89"/>
      <c r="XC53" s="89"/>
      <c r="XD53" s="89"/>
      <c r="XE53" s="89"/>
      <c r="XF53" s="89"/>
      <c r="XG53" s="89"/>
      <c r="XH53" s="89"/>
      <c r="XI53" s="89"/>
      <c r="XJ53" s="89"/>
      <c r="XK53" s="89"/>
      <c r="XL53" s="89"/>
      <c r="XM53" s="89"/>
      <c r="XN53" s="89"/>
      <c r="XO53" s="89"/>
      <c r="XP53" s="89"/>
      <c r="XQ53" s="89"/>
      <c r="XR53" s="89"/>
      <c r="XS53" s="89"/>
      <c r="XT53" s="89"/>
      <c r="XU53" s="89"/>
      <c r="XV53" s="89"/>
      <c r="XW53" s="89"/>
      <c r="XX53" s="89"/>
      <c r="XY53" s="89"/>
      <c r="XZ53" s="89"/>
      <c r="YA53" s="89"/>
      <c r="YB53" s="89"/>
      <c r="YC53" s="89"/>
      <c r="YD53" s="89"/>
      <c r="YE53" s="89"/>
      <c r="YF53" s="89"/>
      <c r="YG53" s="89"/>
      <c r="YH53" s="89"/>
      <c r="YI53" s="89"/>
      <c r="YJ53" s="89"/>
      <c r="YK53" s="89"/>
      <c r="YL53" s="89"/>
      <c r="YM53" s="89"/>
      <c r="YN53" s="89"/>
      <c r="YO53" s="89"/>
      <c r="YP53" s="89"/>
      <c r="YQ53" s="89"/>
      <c r="YR53" s="89"/>
      <c r="YS53" s="89"/>
      <c r="YT53" s="89"/>
      <c r="YU53" s="89"/>
      <c r="YV53" s="89"/>
      <c r="YW53" s="89"/>
      <c r="YX53" s="89"/>
      <c r="YY53" s="89"/>
      <c r="YZ53" s="89"/>
      <c r="ZA53" s="89"/>
      <c r="ZB53" s="89"/>
      <c r="ZC53" s="89"/>
      <c r="ZD53" s="89"/>
      <c r="ZE53" s="89"/>
      <c r="ZF53" s="89"/>
      <c r="ZG53" s="89"/>
      <c r="ZH53" s="89"/>
      <c r="ZI53" s="89"/>
      <c r="ZJ53" s="89"/>
      <c r="ZK53" s="89"/>
      <c r="ZL53" s="89"/>
      <c r="ZM53" s="89"/>
      <c r="ZN53" s="89"/>
      <c r="ZO53" s="89"/>
      <c r="ZP53" s="89"/>
      <c r="ZQ53" s="89"/>
      <c r="ZR53" s="89"/>
      <c r="ZS53" s="89"/>
      <c r="ZT53" s="89"/>
      <c r="ZU53" s="89"/>
      <c r="ZV53" s="89"/>
      <c r="ZW53" s="89"/>
      <c r="ZX53" s="89"/>
      <c r="ZY53" s="89"/>
      <c r="ZZ53" s="89"/>
      <c r="AAA53" s="89"/>
      <c r="AAB53" s="89"/>
      <c r="AAC53" s="89"/>
      <c r="AAD53" s="89"/>
      <c r="AAE53" s="89"/>
      <c r="AAF53" s="89"/>
      <c r="AAG53" s="89"/>
      <c r="AAH53" s="89"/>
      <c r="AAI53" s="89"/>
      <c r="AAJ53" s="89"/>
      <c r="AAK53" s="89"/>
      <c r="AAL53" s="89"/>
      <c r="AAM53" s="89"/>
      <c r="AAN53" s="89"/>
      <c r="AAO53" s="89"/>
      <c r="AAP53" s="89"/>
      <c r="AAQ53" s="89"/>
      <c r="AAR53" s="89"/>
      <c r="AAS53" s="89"/>
      <c r="AAT53" s="89"/>
      <c r="AAU53" s="89"/>
      <c r="AAV53" s="89"/>
      <c r="AAW53" s="89"/>
      <c r="AAX53" s="89"/>
      <c r="AAY53" s="89"/>
      <c r="AAZ53" s="89"/>
      <c r="ABA53" s="89"/>
      <c r="ABB53" s="89"/>
      <c r="ABC53" s="89"/>
      <c r="ABD53" s="89"/>
      <c r="ABE53" s="89"/>
      <c r="ABF53" s="89"/>
      <c r="ABG53" s="89"/>
      <c r="ABH53" s="89"/>
      <c r="ABI53" s="89"/>
      <c r="ABJ53" s="89"/>
      <c r="ABK53" s="89"/>
      <c r="ABL53" s="89"/>
      <c r="ABM53" s="89"/>
      <c r="ABN53" s="89"/>
      <c r="ABO53" s="89"/>
      <c r="ABP53" s="89"/>
      <c r="ABQ53" s="89"/>
      <c r="ABR53" s="89"/>
      <c r="ABS53" s="89"/>
      <c r="ABT53" s="89"/>
      <c r="ABU53" s="89"/>
      <c r="ABV53" s="89"/>
      <c r="ABW53" s="89"/>
      <c r="ABX53" s="89"/>
      <c r="ABY53" s="89"/>
      <c r="ABZ53" s="89"/>
      <c r="ACA53" s="89"/>
      <c r="ACB53" s="89"/>
      <c r="ACC53" s="89"/>
      <c r="ACD53" s="89"/>
      <c r="ACE53" s="89"/>
      <c r="ACF53" s="89"/>
      <c r="ACG53" s="89"/>
      <c r="ACH53" s="89"/>
      <c r="ACI53" s="89"/>
      <c r="ACJ53" s="89"/>
      <c r="ACK53" s="89"/>
      <c r="ACL53" s="89"/>
      <c r="ACM53" s="89"/>
      <c r="ACN53" s="89"/>
      <c r="ACO53" s="89"/>
      <c r="ACP53" s="89"/>
      <c r="ACQ53" s="89"/>
      <c r="ACR53" s="89"/>
      <c r="ACS53" s="89"/>
      <c r="ACT53" s="89"/>
      <c r="ACU53" s="89"/>
      <c r="ACV53" s="89"/>
      <c r="ACW53" s="89"/>
      <c r="ACX53" s="89"/>
      <c r="ACY53" s="89"/>
      <c r="ACZ53" s="89"/>
      <c r="ADA53" s="89"/>
      <c r="ADB53" s="89"/>
      <c r="ADC53" s="89"/>
      <c r="ADD53" s="89"/>
      <c r="ADE53" s="89"/>
      <c r="ADF53" s="89"/>
      <c r="ADG53" s="89"/>
      <c r="ADH53" s="89"/>
      <c r="ADI53" s="89"/>
      <c r="ADJ53" s="89"/>
      <c r="ADK53" s="89"/>
      <c r="ADL53" s="89"/>
      <c r="ADM53" s="89"/>
      <c r="ADN53" s="89"/>
      <c r="ADO53" s="89"/>
      <c r="ADP53" s="89"/>
      <c r="ADQ53" s="89"/>
      <c r="ADR53" s="89"/>
      <c r="ADS53" s="89"/>
      <c r="ADT53" s="89"/>
      <c r="ADU53" s="89"/>
      <c r="ADV53" s="89"/>
      <c r="ADW53" s="89"/>
      <c r="ADX53" s="89"/>
      <c r="ADY53" s="89"/>
      <c r="ADZ53" s="89"/>
      <c r="AEA53" s="89"/>
      <c r="AEB53" s="89"/>
      <c r="AEC53" s="89"/>
      <c r="AED53" s="89"/>
      <c r="AEE53" s="89"/>
      <c r="AEF53" s="89"/>
      <c r="AEG53" s="89"/>
      <c r="AEH53" s="89"/>
      <c r="AEI53" s="89"/>
      <c r="AEJ53" s="89"/>
      <c r="AEK53" s="89"/>
      <c r="AEL53" s="89"/>
      <c r="AEM53" s="89"/>
      <c r="AEN53" s="89"/>
      <c r="AEO53" s="89"/>
      <c r="AEP53" s="89"/>
      <c r="AEQ53" s="89"/>
      <c r="AER53" s="89"/>
      <c r="AES53" s="89"/>
      <c r="AET53" s="89"/>
      <c r="AEU53" s="89"/>
      <c r="AEV53" s="89"/>
      <c r="AEW53" s="89"/>
      <c r="AEX53" s="89"/>
      <c r="AEY53" s="89"/>
      <c r="AEZ53" s="89"/>
      <c r="AFA53" s="89"/>
      <c r="AFB53" s="89"/>
      <c r="AFC53" s="89"/>
      <c r="AFD53" s="89"/>
      <c r="AFE53" s="89"/>
      <c r="AFF53" s="89"/>
      <c r="AFG53" s="89"/>
      <c r="AFH53" s="89"/>
      <c r="AFI53" s="89"/>
      <c r="AFJ53" s="89"/>
      <c r="AFK53" s="89"/>
      <c r="AFL53" s="89"/>
      <c r="AFM53" s="89"/>
      <c r="AFN53" s="89"/>
      <c r="AFO53" s="89"/>
      <c r="AFP53" s="89"/>
      <c r="AFQ53" s="89"/>
      <c r="AFR53" s="89"/>
      <c r="AFS53" s="89"/>
      <c r="AFT53" s="89"/>
      <c r="AFU53" s="89"/>
      <c r="AFV53" s="89"/>
      <c r="AFW53" s="89"/>
      <c r="AFX53" s="89"/>
      <c r="AFY53" s="89"/>
      <c r="AFZ53" s="89"/>
      <c r="AGA53" s="89"/>
      <c r="AGB53" s="89"/>
      <c r="AGC53" s="89"/>
      <c r="AGD53" s="89"/>
      <c r="AGE53" s="89"/>
      <c r="AGF53" s="89"/>
      <c r="AGG53" s="89"/>
      <c r="AGH53" s="89"/>
      <c r="AGI53" s="89"/>
      <c r="AGJ53" s="89"/>
      <c r="AGK53" s="89"/>
      <c r="AGL53" s="89"/>
      <c r="AGM53" s="89"/>
      <c r="AGN53" s="89"/>
      <c r="AGO53" s="89"/>
      <c r="AGP53" s="89"/>
      <c r="AGQ53" s="89"/>
      <c r="AGR53" s="89"/>
      <c r="AGS53" s="89"/>
      <c r="AGT53" s="89"/>
      <c r="AGU53" s="89"/>
      <c r="AGV53" s="89"/>
      <c r="AGW53" s="89"/>
      <c r="AGX53" s="89"/>
      <c r="AGY53" s="89"/>
      <c r="AGZ53" s="89"/>
      <c r="AHA53" s="89"/>
      <c r="AHB53" s="89"/>
      <c r="AHC53" s="89"/>
      <c r="AHD53" s="89"/>
      <c r="AHE53" s="89"/>
      <c r="AHF53" s="89"/>
      <c r="AHG53" s="89"/>
      <c r="AHH53" s="89"/>
      <c r="AHI53" s="89"/>
      <c r="AHJ53" s="89"/>
      <c r="AHK53" s="89"/>
      <c r="AHL53" s="89"/>
      <c r="AHM53" s="89"/>
      <c r="AHN53" s="89"/>
      <c r="AHO53" s="89"/>
      <c r="AHP53" s="89"/>
      <c r="AHQ53" s="89"/>
      <c r="AHR53" s="89"/>
      <c r="AHS53" s="89"/>
      <c r="AHT53" s="89"/>
      <c r="AHU53" s="89"/>
      <c r="AHV53" s="89"/>
      <c r="AHW53" s="89"/>
      <c r="AHX53" s="89"/>
      <c r="AHY53" s="89"/>
      <c r="AHZ53" s="89"/>
      <c r="AIA53" s="89"/>
      <c r="AIB53" s="89"/>
      <c r="AIC53" s="89"/>
      <c r="AID53" s="89"/>
      <c r="AIE53" s="89"/>
      <c r="AIF53" s="89"/>
      <c r="AIG53" s="89"/>
      <c r="AIH53" s="89"/>
      <c r="AII53" s="89"/>
      <c r="AIJ53" s="89"/>
      <c r="AIK53" s="89"/>
      <c r="AIL53" s="89"/>
      <c r="AIM53" s="89"/>
      <c r="AIN53" s="89"/>
      <c r="AIO53" s="89"/>
      <c r="AIP53" s="89"/>
      <c r="AIQ53" s="89"/>
      <c r="AIR53" s="89"/>
      <c r="AIS53" s="89"/>
      <c r="AIT53" s="89"/>
      <c r="AIU53" s="89"/>
      <c r="AIV53" s="89"/>
      <c r="AIW53" s="89"/>
      <c r="AIX53" s="89"/>
      <c r="AIY53" s="89"/>
      <c r="AIZ53" s="89"/>
      <c r="AJA53" s="89"/>
      <c r="AJB53" s="89"/>
      <c r="AJC53" s="89"/>
      <c r="AJD53" s="89"/>
      <c r="AJE53" s="89"/>
      <c r="AJF53" s="89"/>
      <c r="AJG53" s="89"/>
      <c r="AJH53" s="89"/>
      <c r="AJI53" s="89"/>
      <c r="AJJ53" s="89"/>
      <c r="AJK53" s="89"/>
      <c r="AJL53" s="89"/>
      <c r="AJM53" s="89"/>
      <c r="AJN53" s="89"/>
      <c r="AJO53" s="89"/>
      <c r="AJP53" s="89"/>
      <c r="AJQ53" s="89"/>
      <c r="AJR53" s="89"/>
      <c r="AJS53" s="89"/>
      <c r="AJT53" s="89"/>
      <c r="AJU53" s="89"/>
      <c r="AJV53" s="89"/>
      <c r="AJW53" s="89"/>
      <c r="AJX53" s="89"/>
      <c r="AJY53" s="89"/>
      <c r="AJZ53" s="89"/>
      <c r="AKA53" s="89"/>
      <c r="AKB53" s="89"/>
      <c r="AKC53" s="89"/>
      <c r="AKD53" s="89"/>
      <c r="AKE53" s="89"/>
      <c r="AKF53" s="89"/>
      <c r="AKG53" s="89"/>
      <c r="AKH53" s="89"/>
      <c r="AKI53" s="89"/>
      <c r="AKJ53" s="89"/>
      <c r="AKK53" s="89"/>
      <c r="AKL53" s="89"/>
      <c r="AKM53" s="89"/>
      <c r="AKN53" s="89"/>
      <c r="AKO53" s="89"/>
      <c r="AKP53" s="89"/>
      <c r="AKQ53" s="89"/>
      <c r="AKR53" s="89"/>
      <c r="AKS53" s="89"/>
      <c r="AKT53" s="89"/>
      <c r="AKU53" s="89"/>
      <c r="AKV53" s="89"/>
      <c r="AKW53" s="89"/>
      <c r="AKX53" s="89"/>
      <c r="AKY53" s="89"/>
      <c r="AKZ53" s="89"/>
      <c r="ALA53" s="89"/>
      <c r="ALB53" s="89"/>
      <c r="ALC53" s="89"/>
      <c r="ALD53" s="89"/>
      <c r="ALE53" s="89"/>
      <c r="ALF53" s="89"/>
      <c r="ALG53" s="89"/>
      <c r="ALH53" s="89"/>
      <c r="ALI53" s="89"/>
      <c r="ALJ53" s="89"/>
      <c r="ALK53" s="89"/>
      <c r="ALL53" s="89"/>
      <c r="ALM53" s="89"/>
      <c r="ALN53" s="89"/>
      <c r="ALO53" s="89"/>
      <c r="ALP53" s="89"/>
      <c r="ALQ53" s="89"/>
      <c r="ALR53" s="89"/>
      <c r="ALS53" s="89"/>
      <c r="ALT53" s="89"/>
      <c r="ALU53" s="89"/>
      <c r="ALV53" s="89"/>
      <c r="ALW53" s="89"/>
      <c r="ALX53" s="89"/>
      <c r="ALY53" s="89"/>
      <c r="ALZ53" s="89"/>
      <c r="AMA53" s="89"/>
      <c r="AMB53" s="89"/>
      <c r="AMC53" s="89"/>
      <c r="AMD53" s="89"/>
      <c r="AME53" s="89"/>
      <c r="AMF53" s="89"/>
      <c r="AMG53" s="89"/>
      <c r="AMH53" s="89"/>
      <c r="AMI53" s="89"/>
      <c r="AMJ53" s="89"/>
      <c r="AMK53" s="89"/>
      <c r="AML53" s="89"/>
      <c r="AMM53" s="89"/>
      <c r="AMN53" s="89"/>
      <c r="AMO53" s="89"/>
      <c r="AMP53" s="89"/>
      <c r="AMQ53" s="89"/>
      <c r="AMR53" s="89"/>
      <c r="AMS53" s="89"/>
      <c r="AMT53" s="89"/>
      <c r="AMU53" s="89"/>
      <c r="AMV53" s="89"/>
      <c r="AMW53" s="89"/>
      <c r="AMX53" s="89"/>
      <c r="AMY53" s="89"/>
      <c r="AMZ53" s="89"/>
      <c r="ANA53" s="89"/>
      <c r="ANB53" s="89"/>
      <c r="ANC53" s="89"/>
      <c r="AND53" s="89"/>
      <c r="ANE53" s="89"/>
      <c r="ANF53" s="89"/>
      <c r="ANG53" s="89"/>
      <c r="ANH53" s="89"/>
      <c r="ANI53" s="89"/>
      <c r="ANJ53" s="89"/>
      <c r="ANK53" s="89"/>
      <c r="ANL53" s="89"/>
      <c r="ANM53" s="89"/>
      <c r="ANN53" s="89"/>
      <c r="ANO53" s="89"/>
      <c r="ANP53" s="89"/>
      <c r="ANQ53" s="89"/>
      <c r="ANR53" s="89"/>
      <c r="ANS53" s="89"/>
      <c r="ANT53" s="89"/>
      <c r="ANU53" s="89"/>
      <c r="ANV53" s="89"/>
      <c r="ANW53" s="89"/>
      <c r="ANX53" s="89"/>
      <c r="ANY53" s="89"/>
      <c r="ANZ53" s="89"/>
      <c r="AOA53" s="89"/>
      <c r="AOB53" s="89"/>
      <c r="AOC53" s="89"/>
      <c r="AOD53" s="89"/>
      <c r="AOE53" s="89"/>
      <c r="AOF53" s="89"/>
      <c r="AOG53" s="89"/>
      <c r="AOH53" s="89"/>
      <c r="AOI53" s="89"/>
      <c r="AOJ53" s="89"/>
      <c r="AOK53" s="89"/>
      <c r="AOL53" s="89"/>
      <c r="AOM53" s="89"/>
      <c r="AON53" s="89"/>
      <c r="AOO53" s="89"/>
      <c r="AOP53" s="89"/>
      <c r="AOQ53" s="89"/>
      <c r="AOR53" s="89"/>
      <c r="AOS53" s="89"/>
      <c r="AOT53" s="89"/>
      <c r="AOU53" s="89"/>
      <c r="AOV53" s="89"/>
      <c r="AOW53" s="89"/>
      <c r="AOX53" s="89"/>
      <c r="AOY53" s="89"/>
      <c r="AOZ53" s="89"/>
      <c r="APA53" s="89"/>
      <c r="APB53" s="89"/>
      <c r="APC53" s="89"/>
      <c r="APD53" s="89"/>
      <c r="APE53" s="89"/>
      <c r="APF53" s="89"/>
      <c r="APG53" s="89"/>
      <c r="APH53" s="89"/>
      <c r="API53" s="89"/>
      <c r="APJ53" s="89"/>
      <c r="APK53" s="89"/>
      <c r="APL53" s="89"/>
      <c r="APM53" s="89"/>
      <c r="APN53" s="89"/>
      <c r="APO53" s="89"/>
      <c r="APP53" s="89"/>
      <c r="APQ53" s="89"/>
      <c r="APR53" s="89"/>
      <c r="APS53" s="89"/>
      <c r="APT53" s="89"/>
      <c r="APU53" s="89"/>
      <c r="APV53" s="89"/>
      <c r="APW53" s="89"/>
      <c r="APX53" s="89"/>
      <c r="APY53" s="89"/>
      <c r="APZ53" s="89"/>
      <c r="AQA53" s="89"/>
      <c r="AQB53" s="89"/>
      <c r="AQC53" s="89"/>
      <c r="AQD53" s="89"/>
      <c r="AQE53" s="89"/>
      <c r="AQF53" s="89"/>
      <c r="AQG53" s="89"/>
      <c r="AQH53" s="89"/>
      <c r="AQI53" s="89"/>
      <c r="AQJ53" s="89"/>
      <c r="AQK53" s="89"/>
      <c r="AQL53" s="89"/>
      <c r="AQM53" s="89"/>
      <c r="AQN53" s="89"/>
      <c r="AQO53" s="89"/>
      <c r="AQP53" s="89"/>
      <c r="AQQ53" s="89"/>
      <c r="AQR53" s="89"/>
      <c r="AQS53" s="89"/>
      <c r="AQT53" s="89"/>
      <c r="AQU53" s="89"/>
      <c r="AQV53" s="89"/>
      <c r="AQW53" s="89"/>
      <c r="AQX53" s="89"/>
      <c r="AQY53" s="89"/>
      <c r="AQZ53" s="89"/>
      <c r="ARA53" s="89"/>
      <c r="ARB53" s="89"/>
      <c r="ARC53" s="89"/>
      <c r="ARD53" s="89"/>
      <c r="ARE53" s="89"/>
      <c r="ARF53" s="89"/>
      <c r="ARG53" s="89"/>
      <c r="ARH53" s="89"/>
      <c r="ARI53" s="89"/>
      <c r="ARJ53" s="89"/>
      <c r="ARK53" s="89"/>
      <c r="ARL53" s="89"/>
      <c r="ARM53" s="89"/>
      <c r="ARN53" s="89"/>
      <c r="ARO53" s="89"/>
      <c r="ARP53" s="89"/>
      <c r="ARQ53" s="89"/>
      <c r="ARR53" s="89"/>
      <c r="ARS53" s="89"/>
      <c r="ART53" s="89"/>
      <c r="ARU53" s="89"/>
      <c r="ARV53" s="89"/>
      <c r="ARW53" s="89"/>
      <c r="ARX53" s="89"/>
      <c r="ARY53" s="89"/>
      <c r="ARZ53" s="89"/>
      <c r="ASA53" s="89"/>
      <c r="ASB53" s="89"/>
      <c r="ASC53" s="89"/>
      <c r="ASD53" s="89"/>
      <c r="ASE53" s="89"/>
      <c r="ASF53" s="89"/>
      <c r="ASG53" s="89"/>
      <c r="ASH53" s="89"/>
      <c r="ASI53" s="89"/>
      <c r="ASJ53" s="89"/>
      <c r="ASK53" s="89"/>
      <c r="ASL53" s="89"/>
      <c r="ASM53" s="89"/>
      <c r="ASN53" s="89"/>
      <c r="ASO53" s="89"/>
      <c r="ASP53" s="89"/>
      <c r="ASQ53" s="89"/>
      <c r="ASR53" s="89"/>
      <c r="ASS53" s="89"/>
      <c r="AST53" s="89"/>
      <c r="ASU53" s="89"/>
      <c r="ASV53" s="89"/>
      <c r="ASW53" s="89"/>
      <c r="ASX53" s="89"/>
      <c r="ASY53" s="89"/>
      <c r="ASZ53" s="89"/>
      <c r="ATA53" s="89"/>
      <c r="ATB53" s="89"/>
      <c r="ATC53" s="89"/>
      <c r="ATD53" s="89"/>
      <c r="ATE53" s="89"/>
      <c r="ATF53" s="89"/>
      <c r="ATG53" s="89"/>
      <c r="ATH53" s="89"/>
      <c r="ATI53" s="89"/>
      <c r="ATJ53" s="89"/>
      <c r="ATK53" s="89"/>
      <c r="ATL53" s="89"/>
      <c r="ATM53" s="89"/>
      <c r="ATN53" s="89"/>
      <c r="ATO53" s="89"/>
      <c r="ATP53" s="89"/>
      <c r="ATQ53" s="89"/>
      <c r="ATR53" s="89"/>
      <c r="ATS53" s="89"/>
      <c r="ATT53" s="89"/>
      <c r="ATU53" s="89"/>
      <c r="ATV53" s="89"/>
      <c r="ATW53" s="89"/>
      <c r="ATX53" s="89"/>
      <c r="ATY53" s="89"/>
      <c r="ATZ53" s="89"/>
      <c r="AUA53" s="89"/>
      <c r="AUB53" s="89"/>
      <c r="AUC53" s="89"/>
      <c r="AUD53" s="89"/>
      <c r="AUE53" s="89"/>
      <c r="AUF53" s="89"/>
      <c r="AUG53" s="89"/>
      <c r="AUH53" s="89"/>
      <c r="AUI53" s="89"/>
      <c r="AUJ53" s="89"/>
      <c r="AUK53" s="89"/>
      <c r="AUL53" s="89"/>
      <c r="AUM53" s="89"/>
      <c r="AUN53" s="89"/>
      <c r="AUO53" s="89"/>
      <c r="AUP53" s="89"/>
      <c r="AUQ53" s="89"/>
      <c r="AUR53" s="89"/>
      <c r="AUS53" s="89"/>
      <c r="AUT53" s="89"/>
      <c r="AUU53" s="89"/>
      <c r="AUV53" s="89"/>
      <c r="AUW53" s="89"/>
      <c r="AUX53" s="89"/>
      <c r="AUY53" s="89"/>
      <c r="AUZ53" s="89"/>
      <c r="AVA53" s="89"/>
      <c r="AVB53" s="89"/>
      <c r="AVC53" s="89"/>
      <c r="AVD53" s="89"/>
      <c r="AVE53" s="89"/>
      <c r="AVF53" s="89"/>
      <c r="AVG53" s="89"/>
      <c r="AVH53" s="89"/>
      <c r="AVI53" s="89"/>
      <c r="AVJ53" s="89"/>
      <c r="AVK53" s="89"/>
      <c r="AVL53" s="89"/>
      <c r="AVM53" s="89"/>
      <c r="AVN53" s="89"/>
      <c r="AVO53" s="89"/>
      <c r="AVP53" s="89"/>
      <c r="AVQ53" s="89"/>
      <c r="AVR53" s="89"/>
      <c r="AVS53" s="89"/>
      <c r="AVT53" s="89"/>
      <c r="AVU53" s="89"/>
      <c r="AVV53" s="89"/>
      <c r="AVW53" s="89"/>
      <c r="AVX53" s="89"/>
      <c r="AVY53" s="89"/>
      <c r="AVZ53" s="89"/>
      <c r="AWA53" s="89"/>
      <c r="AWB53" s="89"/>
      <c r="AWC53" s="89"/>
      <c r="AWD53" s="89"/>
      <c r="AWE53" s="89"/>
      <c r="AWF53" s="89"/>
      <c r="AWG53" s="89"/>
      <c r="AWH53" s="89"/>
      <c r="AWI53" s="89"/>
      <c r="AWJ53" s="89"/>
      <c r="AWK53" s="89"/>
      <c r="AWL53" s="89"/>
      <c r="AWM53" s="89"/>
      <c r="AWN53" s="89"/>
      <c r="AWO53" s="89"/>
      <c r="AWP53" s="89"/>
      <c r="AWQ53" s="89"/>
      <c r="AWR53" s="89"/>
      <c r="AWS53" s="89"/>
      <c r="AWT53" s="89"/>
      <c r="AWU53" s="89"/>
      <c r="AWV53" s="89"/>
      <c r="AWW53" s="89"/>
      <c r="AWX53" s="89"/>
      <c r="AWY53" s="89"/>
      <c r="AWZ53" s="89"/>
      <c r="AXA53" s="89"/>
      <c r="AXB53" s="89"/>
      <c r="AXC53" s="89"/>
      <c r="AXD53" s="89"/>
      <c r="AXE53" s="89"/>
      <c r="AXF53" s="89"/>
      <c r="AXG53" s="89"/>
      <c r="AXH53" s="89"/>
      <c r="AXI53" s="89"/>
      <c r="AXJ53" s="89"/>
      <c r="AXK53" s="89"/>
      <c r="AXL53" s="89"/>
      <c r="AXM53" s="89"/>
      <c r="AXN53" s="89"/>
      <c r="AXO53" s="89"/>
      <c r="AXP53" s="89"/>
      <c r="AXQ53" s="89"/>
      <c r="AXR53" s="89"/>
      <c r="AXS53" s="89"/>
      <c r="AXT53" s="89"/>
      <c r="AXU53" s="89"/>
      <c r="AXV53" s="89"/>
      <c r="AXW53" s="89"/>
      <c r="AXX53" s="89"/>
      <c r="AXY53" s="89"/>
      <c r="AXZ53" s="89"/>
      <c r="AYA53" s="89"/>
      <c r="AYB53" s="89"/>
      <c r="AYC53" s="89"/>
      <c r="AYD53" s="89"/>
      <c r="AYE53" s="89"/>
      <c r="AYF53" s="89"/>
      <c r="AYG53" s="89"/>
      <c r="AYH53" s="89"/>
      <c r="AYI53" s="89"/>
      <c r="AYJ53" s="89"/>
      <c r="AYK53" s="89"/>
      <c r="AYL53" s="89"/>
      <c r="AYM53" s="89"/>
      <c r="AYN53" s="89"/>
      <c r="AYO53" s="89"/>
      <c r="AYP53" s="89"/>
      <c r="AYQ53" s="89"/>
      <c r="AYR53" s="89"/>
      <c r="AYS53" s="89"/>
      <c r="AYT53" s="89"/>
      <c r="AYU53" s="89"/>
      <c r="AYV53" s="89"/>
      <c r="AYW53" s="89"/>
      <c r="AYX53" s="89"/>
      <c r="AYY53" s="89"/>
      <c r="AYZ53" s="89"/>
      <c r="AZA53" s="89"/>
      <c r="AZB53" s="89"/>
      <c r="AZC53" s="89"/>
      <c r="AZD53" s="89"/>
      <c r="AZE53" s="89"/>
      <c r="AZF53" s="89"/>
      <c r="AZG53" s="89"/>
      <c r="AZH53" s="89"/>
      <c r="AZI53" s="89"/>
      <c r="AZJ53" s="89"/>
      <c r="AZK53" s="89"/>
      <c r="AZL53" s="89"/>
      <c r="AZM53" s="89"/>
      <c r="AZN53" s="89"/>
      <c r="AZO53" s="89"/>
      <c r="AZP53" s="89"/>
      <c r="AZQ53" s="89"/>
      <c r="AZR53" s="89"/>
      <c r="AZS53" s="89"/>
      <c r="AZT53" s="89"/>
      <c r="AZU53" s="89"/>
      <c r="AZV53" s="89"/>
      <c r="AZW53" s="89"/>
      <c r="AZX53" s="89"/>
      <c r="AZY53" s="89"/>
      <c r="AZZ53" s="89"/>
      <c r="BAA53" s="89"/>
      <c r="BAB53" s="89"/>
      <c r="BAC53" s="89"/>
      <c r="BAD53" s="89"/>
      <c r="BAE53" s="89"/>
      <c r="BAF53" s="89"/>
      <c r="BAG53" s="89"/>
      <c r="BAH53" s="89"/>
      <c r="BAI53" s="89"/>
      <c r="BAJ53" s="89"/>
      <c r="BAK53" s="89"/>
      <c r="BAL53" s="89"/>
      <c r="BAM53" s="89"/>
      <c r="BAN53" s="89"/>
      <c r="BAO53" s="89"/>
      <c r="BAP53" s="89"/>
      <c r="BAQ53" s="89"/>
      <c r="BAR53" s="89"/>
      <c r="BAS53" s="89"/>
      <c r="BAT53" s="89"/>
      <c r="BAU53" s="89"/>
      <c r="BAV53" s="89"/>
      <c r="BAW53" s="89"/>
      <c r="BAX53" s="89"/>
      <c r="BAY53" s="89"/>
      <c r="BAZ53" s="89"/>
      <c r="BBA53" s="89"/>
      <c r="BBB53" s="89"/>
      <c r="BBC53" s="89"/>
      <c r="BBD53" s="89"/>
      <c r="BBE53" s="89"/>
      <c r="BBF53" s="89"/>
      <c r="BBG53" s="89"/>
      <c r="BBH53" s="89"/>
      <c r="BBI53" s="89"/>
      <c r="BBJ53" s="89"/>
      <c r="BBK53" s="89"/>
      <c r="BBL53" s="89"/>
      <c r="BBM53" s="89"/>
      <c r="BBN53" s="89"/>
      <c r="BBO53" s="89"/>
      <c r="BBP53" s="89"/>
      <c r="BBQ53" s="89"/>
      <c r="BBR53" s="89"/>
      <c r="BBS53" s="89"/>
      <c r="BBT53" s="89"/>
      <c r="BBU53" s="89"/>
      <c r="BBV53" s="89"/>
      <c r="BBW53" s="89"/>
      <c r="BBX53" s="89"/>
      <c r="BBY53" s="89"/>
      <c r="BBZ53" s="89"/>
      <c r="BCA53" s="89"/>
      <c r="BCB53" s="89"/>
      <c r="BCC53" s="89"/>
      <c r="BCD53" s="89"/>
      <c r="BCE53" s="89"/>
      <c r="BCF53" s="89"/>
      <c r="BCG53" s="89"/>
      <c r="BCH53" s="89"/>
      <c r="BCI53" s="89"/>
      <c r="BCJ53" s="89"/>
      <c r="BCK53" s="89"/>
      <c r="BCL53" s="89"/>
      <c r="BCM53" s="89"/>
      <c r="BCN53" s="89"/>
      <c r="BCO53" s="89"/>
      <c r="BCP53" s="89"/>
      <c r="BCQ53" s="89"/>
      <c r="BCR53" s="89"/>
      <c r="BCS53" s="89"/>
      <c r="BCT53" s="89"/>
      <c r="BCU53" s="89"/>
      <c r="BCV53" s="89"/>
      <c r="BCW53" s="89"/>
      <c r="BCX53" s="89"/>
      <c r="BCY53" s="89"/>
      <c r="BCZ53" s="89"/>
      <c r="BDA53" s="89"/>
      <c r="BDB53" s="89"/>
      <c r="BDC53" s="89"/>
      <c r="BDD53" s="89"/>
      <c r="BDE53" s="89"/>
      <c r="BDF53" s="89"/>
      <c r="BDG53" s="89"/>
      <c r="BDH53" s="89"/>
      <c r="BDI53" s="89"/>
      <c r="BDJ53" s="89"/>
      <c r="BDK53" s="89"/>
      <c r="BDL53" s="89"/>
      <c r="BDM53" s="89"/>
      <c r="BDN53" s="89"/>
      <c r="BDO53" s="89"/>
      <c r="BDP53" s="89"/>
      <c r="BDQ53" s="89"/>
      <c r="BDR53" s="89"/>
      <c r="BDS53" s="89"/>
      <c r="BDT53" s="89"/>
      <c r="BDU53" s="89"/>
      <c r="BDV53" s="89"/>
      <c r="BDW53" s="89"/>
      <c r="BDX53" s="89"/>
      <c r="BDY53" s="89"/>
      <c r="BDZ53" s="89"/>
      <c r="BEA53" s="89"/>
      <c r="BEB53" s="89"/>
      <c r="BEC53" s="89"/>
      <c r="BED53" s="89"/>
      <c r="BEE53" s="89"/>
      <c r="BEF53" s="89"/>
      <c r="BEG53" s="89"/>
      <c r="BEH53" s="89"/>
      <c r="BEI53" s="89"/>
      <c r="BEJ53" s="89"/>
      <c r="BEK53" s="89"/>
      <c r="BEL53" s="89"/>
      <c r="BEM53" s="89"/>
      <c r="BEN53" s="89"/>
      <c r="BEO53" s="89"/>
      <c r="BEP53" s="89"/>
      <c r="BEQ53" s="89"/>
      <c r="BER53" s="89"/>
      <c r="BES53" s="89"/>
      <c r="BET53" s="89"/>
      <c r="BEU53" s="89"/>
      <c r="BEV53" s="89"/>
      <c r="BEW53" s="89"/>
      <c r="BEX53" s="89"/>
      <c r="BEY53" s="89"/>
      <c r="BEZ53" s="89"/>
      <c r="BFA53" s="89"/>
      <c r="BFB53" s="89"/>
      <c r="BFC53" s="89"/>
      <c r="BFD53" s="89"/>
      <c r="BFE53" s="89"/>
      <c r="BFF53" s="89"/>
      <c r="BFG53" s="89"/>
      <c r="BFH53" s="89"/>
      <c r="BFI53" s="89"/>
      <c r="BFJ53" s="89"/>
      <c r="BFK53" s="89"/>
      <c r="BFL53" s="89"/>
      <c r="BFM53" s="89"/>
      <c r="BFN53" s="89"/>
      <c r="BFO53" s="89"/>
      <c r="BFP53" s="89"/>
      <c r="BFQ53" s="89"/>
      <c r="BFR53" s="89"/>
      <c r="BFS53" s="89"/>
      <c r="BFT53" s="89"/>
      <c r="BFU53" s="89"/>
      <c r="BFV53" s="89"/>
      <c r="BFW53" s="89"/>
      <c r="BFX53" s="89"/>
      <c r="BFY53" s="89"/>
      <c r="BFZ53" s="89"/>
      <c r="BGA53" s="89"/>
      <c r="BGB53" s="89"/>
      <c r="BGC53" s="89"/>
      <c r="BGD53" s="89"/>
      <c r="BGE53" s="89"/>
      <c r="BGF53" s="89"/>
      <c r="BGG53" s="89"/>
      <c r="BGH53" s="89"/>
      <c r="BGI53" s="89"/>
      <c r="BGJ53" s="89"/>
      <c r="BGK53" s="89"/>
      <c r="BGL53" s="89"/>
      <c r="BGM53" s="89"/>
      <c r="BGN53" s="89"/>
      <c r="BGO53" s="89"/>
      <c r="BGP53" s="89"/>
      <c r="BGQ53" s="89"/>
      <c r="BGR53" s="89"/>
      <c r="BGS53" s="89"/>
      <c r="BGT53" s="89"/>
      <c r="BGU53" s="89"/>
      <c r="BGV53" s="89"/>
      <c r="BGW53" s="89"/>
      <c r="BGX53" s="89"/>
      <c r="BGY53" s="89"/>
      <c r="BGZ53" s="89"/>
      <c r="BHA53" s="89"/>
      <c r="BHB53" s="89"/>
      <c r="BHC53" s="89"/>
      <c r="BHD53" s="89"/>
      <c r="BHE53" s="89"/>
      <c r="BHF53" s="89"/>
      <c r="BHG53" s="89"/>
      <c r="BHH53" s="89"/>
      <c r="BHI53" s="89"/>
      <c r="BHJ53" s="89"/>
      <c r="BHK53" s="89"/>
      <c r="BHL53" s="89"/>
      <c r="BHM53" s="89"/>
      <c r="BHN53" s="89"/>
      <c r="BHO53" s="89"/>
      <c r="BHP53" s="89"/>
      <c r="BHQ53" s="89"/>
      <c r="BHR53" s="89"/>
      <c r="BHS53" s="89"/>
      <c r="BHT53" s="89"/>
      <c r="BHU53" s="89"/>
      <c r="BHV53" s="89"/>
      <c r="BHW53" s="89"/>
      <c r="BHX53" s="89"/>
      <c r="BHY53" s="89"/>
      <c r="BHZ53" s="89"/>
      <c r="BIA53" s="89"/>
      <c r="BIB53" s="89"/>
      <c r="BIC53" s="89"/>
      <c r="BID53" s="89"/>
      <c r="BIE53" s="89"/>
      <c r="BIF53" s="89"/>
      <c r="BIG53" s="89"/>
      <c r="BIH53" s="89"/>
      <c r="BII53" s="89"/>
      <c r="BIJ53" s="89"/>
      <c r="BIK53" s="89"/>
      <c r="BIL53" s="89"/>
      <c r="BIM53" s="89"/>
      <c r="BIN53" s="89"/>
      <c r="BIO53" s="89"/>
      <c r="BIP53" s="89"/>
      <c r="BIQ53" s="89"/>
      <c r="BIR53" s="89"/>
      <c r="BIS53" s="89"/>
      <c r="BIT53" s="89"/>
      <c r="BIU53" s="89"/>
      <c r="BIV53" s="89"/>
      <c r="BIW53" s="89"/>
      <c r="BIX53" s="89"/>
      <c r="BIY53" s="89"/>
      <c r="BIZ53" s="89"/>
      <c r="BJA53" s="89"/>
      <c r="BJB53" s="89"/>
      <c r="BJC53" s="89"/>
      <c r="BJD53" s="89"/>
      <c r="BJE53" s="89"/>
      <c r="BJF53" s="89"/>
      <c r="BJG53" s="89"/>
      <c r="BJH53" s="89"/>
      <c r="BJI53" s="89"/>
      <c r="BJJ53" s="89"/>
      <c r="BJK53" s="89"/>
      <c r="BJL53" s="89"/>
      <c r="BJM53" s="89"/>
      <c r="BJN53" s="89"/>
      <c r="BJO53" s="89"/>
      <c r="BJP53" s="89"/>
      <c r="BJQ53" s="89"/>
      <c r="BJR53" s="89"/>
      <c r="BJS53" s="89"/>
      <c r="BJT53" s="89"/>
      <c r="BJU53" s="89"/>
      <c r="BJV53" s="89"/>
      <c r="BJW53" s="89"/>
      <c r="BJX53" s="89"/>
      <c r="BJY53" s="89"/>
      <c r="BJZ53" s="89"/>
      <c r="BKA53" s="89"/>
      <c r="BKB53" s="89"/>
      <c r="BKC53" s="89"/>
      <c r="BKD53" s="89"/>
      <c r="BKE53" s="89"/>
      <c r="BKF53" s="89"/>
      <c r="BKG53" s="89"/>
      <c r="BKH53" s="89"/>
      <c r="BKI53" s="89"/>
      <c r="BKJ53" s="89"/>
      <c r="BKK53" s="89"/>
      <c r="BKL53" s="89"/>
      <c r="BKM53" s="89"/>
      <c r="BKN53" s="89"/>
      <c r="BKO53" s="89"/>
      <c r="BKP53" s="89"/>
      <c r="BKQ53" s="89"/>
      <c r="BKR53" s="89"/>
      <c r="BKS53" s="89"/>
      <c r="BKT53" s="89"/>
      <c r="BKU53" s="89"/>
      <c r="BKV53" s="89"/>
      <c r="BKW53" s="89"/>
      <c r="BKX53" s="89"/>
      <c r="BKY53" s="89"/>
      <c r="BKZ53" s="89"/>
      <c r="BLA53" s="89"/>
      <c r="BLB53" s="89"/>
      <c r="BLC53" s="89"/>
      <c r="BLD53" s="89"/>
      <c r="BLE53" s="89"/>
      <c r="BLF53" s="89"/>
      <c r="BLG53" s="89"/>
      <c r="BLH53" s="89"/>
      <c r="BLI53" s="89"/>
      <c r="BLJ53" s="89"/>
      <c r="BLK53" s="89"/>
      <c r="BLL53" s="89"/>
      <c r="BLM53" s="89"/>
      <c r="BLN53" s="89"/>
      <c r="BLO53" s="89"/>
      <c r="BLP53" s="89"/>
      <c r="BLQ53" s="89"/>
      <c r="BLR53" s="89"/>
      <c r="BLS53" s="89"/>
      <c r="BLT53" s="89"/>
      <c r="BLU53" s="89"/>
      <c r="BLV53" s="89"/>
      <c r="BLW53" s="89"/>
      <c r="BLX53" s="89"/>
      <c r="BLY53" s="89"/>
      <c r="BLZ53" s="89"/>
      <c r="BMA53" s="89"/>
      <c r="BMB53" s="89"/>
      <c r="BMC53" s="89"/>
      <c r="BMD53" s="89"/>
      <c r="BME53" s="89"/>
      <c r="BMF53" s="89"/>
      <c r="BMG53" s="89"/>
      <c r="BMH53" s="89"/>
      <c r="BMI53" s="89"/>
      <c r="BMJ53" s="89"/>
      <c r="BMK53" s="89"/>
      <c r="BML53" s="89"/>
      <c r="BMM53" s="89"/>
      <c r="BMN53" s="89"/>
      <c r="BMO53" s="89"/>
      <c r="BMP53" s="89"/>
      <c r="BMQ53" s="89"/>
      <c r="BMR53" s="89"/>
      <c r="BMS53" s="89"/>
      <c r="BMT53" s="89"/>
      <c r="BMU53" s="89"/>
      <c r="BMV53" s="89"/>
      <c r="BMW53" s="89"/>
      <c r="BMX53" s="89"/>
      <c r="BMY53" s="89"/>
      <c r="BMZ53" s="89"/>
      <c r="BNA53" s="89"/>
      <c r="BNB53" s="89"/>
      <c r="BNC53" s="89"/>
      <c r="BND53" s="89"/>
      <c r="BNE53" s="89"/>
      <c r="BNF53" s="89"/>
      <c r="BNG53" s="89"/>
      <c r="BNH53" s="89"/>
      <c r="BNI53" s="89"/>
      <c r="BNJ53" s="89"/>
      <c r="BNK53" s="89"/>
      <c r="BNL53" s="89"/>
      <c r="BNM53" s="89"/>
      <c r="BNN53" s="89"/>
      <c r="BNO53" s="89"/>
      <c r="BNP53" s="89"/>
      <c r="BNQ53" s="89"/>
      <c r="BNR53" s="89"/>
      <c r="BNS53" s="89"/>
      <c r="BNT53" s="89"/>
      <c r="BNU53" s="89"/>
      <c r="BNV53" s="89"/>
      <c r="BNW53" s="89"/>
      <c r="BNX53" s="89"/>
      <c r="BNY53" s="89"/>
      <c r="BNZ53" s="89"/>
      <c r="BOA53" s="89"/>
      <c r="BOB53" s="89"/>
      <c r="BOC53" s="89"/>
      <c r="BOD53" s="89"/>
      <c r="BOE53" s="89"/>
      <c r="BOF53" s="89"/>
      <c r="BOG53" s="89"/>
      <c r="BOH53" s="89"/>
      <c r="BOI53" s="89"/>
      <c r="BOJ53" s="89"/>
      <c r="BOK53" s="89"/>
      <c r="BOL53" s="89"/>
      <c r="BOM53" s="89"/>
      <c r="BON53" s="89"/>
      <c r="BOO53" s="89"/>
      <c r="BOP53" s="89"/>
      <c r="BOQ53" s="89"/>
      <c r="BOR53" s="89"/>
      <c r="BOS53" s="89"/>
      <c r="BOT53" s="89"/>
      <c r="BOU53" s="89"/>
      <c r="BOV53" s="89"/>
      <c r="BOW53" s="89"/>
      <c r="BOX53" s="89"/>
      <c r="BOY53" s="89"/>
      <c r="BOZ53" s="89"/>
      <c r="BPA53" s="89"/>
      <c r="BPB53" s="89"/>
      <c r="BPC53" s="89"/>
      <c r="BPD53" s="89"/>
      <c r="BPE53" s="89"/>
      <c r="BPF53" s="89"/>
      <c r="BPG53" s="89"/>
      <c r="BPH53" s="89"/>
      <c r="BPI53" s="89"/>
      <c r="BPJ53" s="89"/>
      <c r="BPK53" s="89"/>
      <c r="BPL53" s="89"/>
      <c r="BPM53" s="89"/>
      <c r="BPN53" s="89"/>
      <c r="BPO53" s="89"/>
      <c r="BPP53" s="89"/>
      <c r="BPQ53" s="89"/>
      <c r="BPR53" s="89"/>
      <c r="BPS53" s="89"/>
      <c r="BPT53" s="89"/>
      <c r="BPU53" s="89"/>
      <c r="BPV53" s="89"/>
      <c r="BPW53" s="89"/>
      <c r="BPX53" s="89"/>
      <c r="BPY53" s="89"/>
      <c r="BPZ53" s="89"/>
      <c r="BQA53" s="89"/>
      <c r="BQB53" s="89"/>
      <c r="BQC53" s="89"/>
      <c r="BQD53" s="89"/>
      <c r="BQE53" s="89"/>
      <c r="BQF53" s="89"/>
      <c r="BQG53" s="89"/>
      <c r="BQH53" s="89"/>
      <c r="BQI53" s="89"/>
      <c r="BQJ53" s="89"/>
      <c r="BQK53" s="89"/>
      <c r="BQL53" s="89"/>
      <c r="BQM53" s="89"/>
      <c r="BQN53" s="89"/>
      <c r="BQO53" s="89"/>
      <c r="BQP53" s="89"/>
      <c r="BQQ53" s="89"/>
      <c r="BQR53" s="89"/>
      <c r="BQS53" s="89"/>
      <c r="BQT53" s="89"/>
      <c r="BQU53" s="89"/>
      <c r="BQV53" s="89"/>
      <c r="BQW53" s="89"/>
      <c r="BQX53" s="89"/>
      <c r="BQY53" s="89"/>
      <c r="BQZ53" s="89"/>
      <c r="BRA53" s="89"/>
      <c r="BRB53" s="89"/>
      <c r="BRC53" s="89"/>
      <c r="BRD53" s="89"/>
      <c r="BRE53" s="89"/>
      <c r="BRF53" s="89"/>
      <c r="BRG53" s="89"/>
      <c r="BRH53" s="89"/>
      <c r="BRI53" s="89"/>
      <c r="BRJ53" s="89"/>
      <c r="BRK53" s="89"/>
      <c r="BRL53" s="89"/>
      <c r="BRM53" s="89"/>
      <c r="BRN53" s="89"/>
      <c r="BRO53" s="89"/>
      <c r="BRP53" s="89"/>
      <c r="BRQ53" s="89"/>
      <c r="BRR53" s="89"/>
      <c r="BRS53" s="89"/>
      <c r="BRT53" s="89"/>
      <c r="BRU53" s="89"/>
      <c r="BRV53" s="89"/>
      <c r="BRW53" s="89"/>
      <c r="BRX53" s="89"/>
      <c r="BRY53" s="89"/>
      <c r="BRZ53" s="89"/>
      <c r="BSA53" s="89"/>
      <c r="BSB53" s="89"/>
      <c r="BSC53" s="89"/>
      <c r="BSD53" s="89"/>
      <c r="BSE53" s="89"/>
      <c r="BSF53" s="89"/>
      <c r="BSG53" s="89"/>
      <c r="BSH53" s="89"/>
      <c r="BSI53" s="89"/>
      <c r="BSJ53" s="89"/>
      <c r="BSK53" s="89"/>
      <c r="BSL53" s="89"/>
      <c r="BSM53" s="89"/>
      <c r="BSN53" s="89"/>
      <c r="BSO53" s="89"/>
      <c r="BSP53" s="89"/>
      <c r="BSQ53" s="89"/>
      <c r="BSR53" s="89"/>
      <c r="BSS53" s="89"/>
      <c r="BST53" s="89"/>
      <c r="BSU53" s="89"/>
      <c r="BSV53" s="89"/>
      <c r="BSW53" s="89"/>
      <c r="BSX53" s="89"/>
      <c r="BSY53" s="89"/>
      <c r="BSZ53" s="89"/>
      <c r="BTA53" s="89"/>
      <c r="BTB53" s="89"/>
      <c r="BTC53" s="89"/>
      <c r="BTD53" s="89"/>
      <c r="BTE53" s="89"/>
      <c r="BTF53" s="89"/>
      <c r="BTG53" s="89"/>
      <c r="BTH53" s="89"/>
      <c r="BTI53" s="89"/>
      <c r="BTJ53" s="89"/>
      <c r="BTK53" s="89"/>
      <c r="BTL53" s="89"/>
      <c r="BTM53" s="89"/>
      <c r="BTN53" s="89"/>
      <c r="BTO53" s="89"/>
      <c r="BTP53" s="89"/>
      <c r="BTQ53" s="89"/>
      <c r="BTR53" s="89"/>
      <c r="BTS53" s="89"/>
      <c r="BTT53" s="89"/>
      <c r="BTU53" s="89"/>
      <c r="BTV53" s="89"/>
      <c r="BTW53" s="89"/>
      <c r="BTX53" s="89"/>
      <c r="BTY53" s="89"/>
      <c r="BTZ53" s="89"/>
      <c r="BUA53" s="89"/>
      <c r="BUB53" s="89"/>
      <c r="BUC53" s="89"/>
      <c r="BUD53" s="89"/>
      <c r="BUE53" s="89"/>
      <c r="BUF53" s="89"/>
      <c r="BUG53" s="89"/>
      <c r="BUH53" s="89"/>
      <c r="BUI53" s="89"/>
      <c r="BUJ53" s="89"/>
      <c r="BUK53" s="89"/>
      <c r="BUL53" s="89"/>
      <c r="BUM53" s="89"/>
      <c r="BUN53" s="89"/>
      <c r="BUO53" s="89"/>
      <c r="BUP53" s="89"/>
      <c r="BUQ53" s="89"/>
      <c r="BUR53" s="89"/>
      <c r="BUS53" s="89"/>
      <c r="BUT53" s="89"/>
      <c r="BUU53" s="89"/>
      <c r="BUV53" s="89"/>
      <c r="BUW53" s="89"/>
      <c r="BUX53" s="89"/>
      <c r="BUY53" s="89"/>
      <c r="BUZ53" s="89"/>
      <c r="BVA53" s="89"/>
      <c r="BVB53" s="89"/>
      <c r="BVC53" s="89"/>
      <c r="BVD53" s="89"/>
      <c r="BVE53" s="89"/>
      <c r="BVF53" s="89"/>
      <c r="BVG53" s="89"/>
      <c r="BVH53" s="89"/>
      <c r="BVI53" s="89"/>
      <c r="BVJ53" s="89"/>
      <c r="BVK53" s="89"/>
      <c r="BVL53" s="89"/>
      <c r="BVM53" s="89"/>
      <c r="BVN53" s="89"/>
      <c r="BVO53" s="89"/>
      <c r="BVP53" s="89"/>
      <c r="BVQ53" s="89"/>
      <c r="BVR53" s="89"/>
      <c r="BVS53" s="89"/>
      <c r="BVT53" s="89"/>
      <c r="BVU53" s="89"/>
      <c r="BVV53" s="89"/>
      <c r="BVW53" s="89"/>
      <c r="BVX53" s="89"/>
      <c r="BVY53" s="89"/>
      <c r="BVZ53" s="89"/>
      <c r="BWA53" s="89"/>
      <c r="BWB53" s="89"/>
      <c r="BWC53" s="89"/>
      <c r="BWD53" s="89"/>
      <c r="BWE53" s="89"/>
      <c r="BWF53" s="89"/>
      <c r="BWG53" s="89"/>
      <c r="BWH53" s="89"/>
      <c r="BWI53" s="89"/>
      <c r="BWJ53" s="89"/>
      <c r="BWK53" s="89"/>
      <c r="BWL53" s="89"/>
      <c r="BWM53" s="89"/>
      <c r="BWN53" s="89"/>
      <c r="BWO53" s="89"/>
      <c r="BWP53" s="89"/>
      <c r="BWQ53" s="89"/>
      <c r="BWR53" s="89"/>
      <c r="BWS53" s="89"/>
      <c r="BWT53" s="89"/>
      <c r="BWU53" s="89"/>
      <c r="BWV53" s="89"/>
      <c r="BWW53" s="89"/>
      <c r="BWX53" s="89"/>
      <c r="BWY53" s="89"/>
      <c r="BWZ53" s="89"/>
      <c r="BXA53" s="89"/>
      <c r="BXB53" s="89"/>
      <c r="BXC53" s="89"/>
      <c r="BXD53" s="89"/>
      <c r="BXE53" s="89"/>
      <c r="BXF53" s="89"/>
      <c r="BXG53" s="89"/>
      <c r="BXH53" s="89"/>
      <c r="BXI53" s="89"/>
      <c r="BXJ53" s="89"/>
      <c r="BXK53" s="89"/>
      <c r="BXL53" s="89"/>
      <c r="BXM53" s="89"/>
      <c r="BXN53" s="89"/>
      <c r="BXO53" s="89"/>
      <c r="BXP53" s="89"/>
      <c r="BXQ53" s="89"/>
      <c r="BXR53" s="89"/>
      <c r="BXS53" s="89"/>
      <c r="BXT53" s="89"/>
      <c r="BXU53" s="89"/>
      <c r="BXV53" s="89"/>
      <c r="BXW53" s="89"/>
      <c r="BXX53" s="89"/>
      <c r="BXY53" s="89"/>
      <c r="BXZ53" s="89"/>
      <c r="BYA53" s="89"/>
      <c r="BYB53" s="89"/>
      <c r="BYC53" s="89"/>
      <c r="BYD53" s="89"/>
      <c r="BYE53" s="89"/>
      <c r="BYF53" s="89"/>
      <c r="BYG53" s="89"/>
      <c r="BYH53" s="89"/>
      <c r="BYI53" s="89"/>
      <c r="BYJ53" s="89"/>
      <c r="BYK53" s="89"/>
      <c r="BYL53" s="89"/>
      <c r="BYM53" s="89"/>
      <c r="BYN53" s="89"/>
      <c r="BYO53" s="89"/>
      <c r="BYP53" s="89"/>
      <c r="BYQ53" s="89"/>
      <c r="BYR53" s="89"/>
      <c r="BYS53" s="89"/>
      <c r="BYT53" s="89"/>
      <c r="BYU53" s="89"/>
      <c r="BYV53" s="89"/>
      <c r="BYW53" s="89"/>
      <c r="BYX53" s="89"/>
      <c r="BYY53" s="89"/>
      <c r="BYZ53" s="89"/>
      <c r="BZA53" s="89"/>
      <c r="BZB53" s="89"/>
      <c r="BZC53" s="89"/>
      <c r="BZD53" s="89"/>
      <c r="BZE53" s="89"/>
      <c r="BZF53" s="89"/>
      <c r="BZG53" s="89"/>
      <c r="BZH53" s="89"/>
      <c r="BZI53" s="89"/>
      <c r="BZJ53" s="89"/>
      <c r="BZK53" s="89"/>
      <c r="BZL53" s="89"/>
      <c r="BZM53" s="89"/>
      <c r="BZN53" s="89"/>
      <c r="BZO53" s="89"/>
      <c r="BZP53" s="89"/>
      <c r="BZQ53" s="89"/>
      <c r="BZR53" s="89"/>
      <c r="BZS53" s="89"/>
      <c r="BZT53" s="89"/>
      <c r="BZU53" s="89"/>
      <c r="BZV53" s="89"/>
      <c r="BZW53" s="89"/>
      <c r="BZX53" s="89"/>
      <c r="BZY53" s="89"/>
      <c r="BZZ53" s="89"/>
      <c r="CAA53" s="89"/>
      <c r="CAB53" s="89"/>
      <c r="CAC53" s="89"/>
      <c r="CAD53" s="89"/>
      <c r="CAE53" s="89"/>
      <c r="CAF53" s="89"/>
      <c r="CAG53" s="89"/>
      <c r="CAH53" s="89"/>
      <c r="CAI53" s="89"/>
      <c r="CAJ53" s="89"/>
      <c r="CAK53" s="89"/>
      <c r="CAL53" s="89"/>
      <c r="CAM53" s="89"/>
      <c r="CAN53" s="89"/>
      <c r="CAO53" s="89"/>
      <c r="CAP53" s="89"/>
      <c r="CAQ53" s="89"/>
      <c r="CAR53" s="89"/>
      <c r="CAS53" s="89"/>
      <c r="CAT53" s="89"/>
      <c r="CAU53" s="89"/>
      <c r="CAV53" s="89"/>
      <c r="CAW53" s="89"/>
      <c r="CAX53" s="89"/>
      <c r="CAY53" s="89"/>
      <c r="CAZ53" s="89"/>
      <c r="CBA53" s="89"/>
      <c r="CBB53" s="89"/>
      <c r="CBC53" s="89"/>
      <c r="CBD53" s="89"/>
      <c r="CBE53" s="89"/>
      <c r="CBF53" s="89"/>
      <c r="CBG53" s="89"/>
      <c r="CBH53" s="89"/>
      <c r="CBI53" s="89"/>
      <c r="CBJ53" s="89"/>
      <c r="CBK53" s="89"/>
      <c r="CBL53" s="89"/>
      <c r="CBM53" s="89"/>
      <c r="CBN53" s="89"/>
      <c r="CBO53" s="89"/>
      <c r="CBP53" s="89"/>
      <c r="CBQ53" s="89"/>
      <c r="CBR53" s="89"/>
      <c r="CBS53" s="89"/>
      <c r="CBT53" s="89"/>
      <c r="CBU53" s="89"/>
      <c r="CBV53" s="89"/>
      <c r="CBW53" s="89"/>
      <c r="CBX53" s="89"/>
      <c r="CBY53" s="89"/>
      <c r="CBZ53" s="89"/>
      <c r="CCA53" s="89"/>
      <c r="CCB53" s="89"/>
      <c r="CCC53" s="89"/>
      <c r="CCD53" s="89"/>
      <c r="CCE53" s="89"/>
      <c r="CCF53" s="89"/>
      <c r="CCG53" s="89"/>
      <c r="CCH53" s="89"/>
      <c r="CCI53" s="89"/>
      <c r="CCJ53" s="89"/>
      <c r="CCK53" s="89"/>
      <c r="CCL53" s="89"/>
      <c r="CCM53" s="89"/>
      <c r="CCN53" s="89"/>
      <c r="CCO53" s="89"/>
      <c r="CCP53" s="89"/>
      <c r="CCQ53" s="89"/>
      <c r="CCR53" s="89"/>
      <c r="CCS53" s="89"/>
      <c r="CCT53" s="89"/>
      <c r="CCU53" s="89"/>
      <c r="CCV53" s="89"/>
      <c r="CCW53" s="89"/>
      <c r="CCX53" s="89"/>
      <c r="CCY53" s="89"/>
      <c r="CCZ53" s="89"/>
      <c r="CDA53" s="89"/>
      <c r="CDB53" s="89"/>
      <c r="CDC53" s="89"/>
      <c r="CDD53" s="89"/>
      <c r="CDE53" s="89"/>
      <c r="CDF53" s="89"/>
      <c r="CDG53" s="89"/>
      <c r="CDH53" s="89"/>
      <c r="CDI53" s="89"/>
      <c r="CDJ53" s="89"/>
      <c r="CDK53" s="89"/>
      <c r="CDL53" s="89"/>
      <c r="CDM53" s="89"/>
      <c r="CDN53" s="89"/>
      <c r="CDO53" s="89"/>
      <c r="CDP53" s="89"/>
      <c r="CDQ53" s="89"/>
      <c r="CDR53" s="89"/>
      <c r="CDS53" s="89"/>
      <c r="CDT53" s="89"/>
      <c r="CDU53" s="89"/>
      <c r="CDV53" s="89"/>
      <c r="CDW53" s="89"/>
      <c r="CDX53" s="89"/>
      <c r="CDY53" s="89"/>
      <c r="CDZ53" s="89"/>
      <c r="CEA53" s="89"/>
      <c r="CEB53" s="89"/>
      <c r="CEC53" s="89"/>
      <c r="CED53" s="89"/>
      <c r="CEE53" s="89"/>
      <c r="CEF53" s="89"/>
      <c r="CEG53" s="89"/>
      <c r="CEH53" s="89"/>
      <c r="CEI53" s="89"/>
      <c r="CEJ53" s="89"/>
      <c r="CEK53" s="89"/>
      <c r="CEL53" s="89"/>
      <c r="CEM53" s="89"/>
      <c r="CEN53" s="89"/>
      <c r="CEO53" s="89"/>
      <c r="CEP53" s="89"/>
      <c r="CEQ53" s="89"/>
      <c r="CER53" s="89"/>
      <c r="CES53" s="89"/>
      <c r="CET53" s="89"/>
      <c r="CEU53" s="89"/>
      <c r="CEV53" s="89"/>
      <c r="CEW53" s="89"/>
      <c r="CEX53" s="89"/>
      <c r="CEY53" s="89"/>
      <c r="CEZ53" s="89"/>
      <c r="CFA53" s="89"/>
      <c r="CFB53" s="89"/>
      <c r="CFC53" s="89"/>
      <c r="CFD53" s="89"/>
      <c r="CFE53" s="89"/>
      <c r="CFF53" s="89"/>
      <c r="CFG53" s="89"/>
      <c r="CFH53" s="89"/>
      <c r="CFI53" s="89"/>
      <c r="CFJ53" s="89"/>
      <c r="CFK53" s="89"/>
      <c r="CFL53" s="89"/>
      <c r="CFM53" s="89"/>
      <c r="CFN53" s="89"/>
      <c r="CFO53" s="89"/>
      <c r="CFP53" s="89"/>
      <c r="CFQ53" s="89"/>
      <c r="CFR53" s="89"/>
      <c r="CFS53" s="89"/>
      <c r="CFT53" s="89"/>
      <c r="CFU53" s="89"/>
      <c r="CFV53" s="89"/>
      <c r="CFW53" s="89"/>
      <c r="CFX53" s="89"/>
      <c r="CFY53" s="89"/>
      <c r="CFZ53" s="89"/>
      <c r="CGA53" s="89"/>
      <c r="CGB53" s="89"/>
      <c r="CGC53" s="89"/>
      <c r="CGD53" s="89"/>
      <c r="CGE53" s="89"/>
      <c r="CGF53" s="89"/>
      <c r="CGG53" s="89"/>
      <c r="CGH53" s="89"/>
      <c r="CGI53" s="89"/>
      <c r="CGJ53" s="89"/>
      <c r="CGK53" s="89"/>
      <c r="CGL53" s="89"/>
      <c r="CGM53" s="89"/>
      <c r="CGN53" s="89"/>
      <c r="CGO53" s="89"/>
      <c r="CGP53" s="89"/>
      <c r="CGQ53" s="89"/>
      <c r="CGR53" s="89"/>
      <c r="CGS53" s="89"/>
      <c r="CGT53" s="89"/>
      <c r="CGU53" s="89"/>
      <c r="CGV53" s="89"/>
      <c r="CGW53" s="89"/>
      <c r="CGX53" s="89"/>
      <c r="CGY53" s="89"/>
      <c r="CGZ53" s="89"/>
      <c r="CHA53" s="89"/>
      <c r="CHB53" s="89"/>
      <c r="CHC53" s="89"/>
      <c r="CHD53" s="89"/>
      <c r="CHE53" s="89"/>
      <c r="CHF53" s="89"/>
      <c r="CHG53" s="89"/>
      <c r="CHH53" s="89"/>
      <c r="CHI53" s="89"/>
      <c r="CHJ53" s="89"/>
      <c r="CHK53" s="89"/>
      <c r="CHL53" s="89"/>
      <c r="CHM53" s="89"/>
      <c r="CHN53" s="89"/>
      <c r="CHO53" s="89"/>
      <c r="CHP53" s="89"/>
      <c r="CHQ53" s="89"/>
      <c r="CHR53" s="89"/>
      <c r="CHS53" s="89"/>
      <c r="CHT53" s="89"/>
      <c r="CHU53" s="89"/>
      <c r="CHV53" s="89"/>
      <c r="CHW53" s="89"/>
      <c r="CHX53" s="89"/>
      <c r="CHY53" s="89"/>
      <c r="CHZ53" s="89"/>
      <c r="CIA53" s="89"/>
      <c r="CIB53" s="89"/>
      <c r="CIC53" s="89"/>
      <c r="CID53" s="89"/>
      <c r="CIE53" s="89"/>
      <c r="CIF53" s="89"/>
      <c r="CIG53" s="89"/>
      <c r="CIH53" s="89"/>
      <c r="CII53" s="89"/>
      <c r="CIJ53" s="89"/>
      <c r="CIK53" s="89"/>
      <c r="CIL53" s="89"/>
      <c r="CIM53" s="89"/>
      <c r="CIN53" s="89"/>
      <c r="CIO53" s="89"/>
      <c r="CIP53" s="89"/>
      <c r="CIQ53" s="89"/>
      <c r="CIR53" s="89"/>
      <c r="CIS53" s="89"/>
      <c r="CIT53" s="89"/>
      <c r="CIU53" s="89"/>
      <c r="CIV53" s="89"/>
      <c r="CIW53" s="89"/>
      <c r="CIX53" s="89"/>
      <c r="CIY53" s="89"/>
      <c r="CIZ53" s="89"/>
      <c r="CJA53" s="89"/>
      <c r="CJB53" s="89"/>
      <c r="CJC53" s="89"/>
      <c r="CJD53" s="89"/>
      <c r="CJE53" s="89"/>
      <c r="CJF53" s="89"/>
      <c r="CJG53" s="89"/>
      <c r="CJH53" s="89"/>
      <c r="CJI53" s="89"/>
      <c r="CJJ53" s="89"/>
      <c r="CJK53" s="89"/>
      <c r="CJL53" s="89"/>
      <c r="CJM53" s="89"/>
      <c r="CJN53" s="89"/>
      <c r="CJO53" s="89"/>
      <c r="CJP53" s="89"/>
      <c r="CJQ53" s="89"/>
      <c r="CJR53" s="89"/>
      <c r="CJS53" s="89"/>
      <c r="CJT53" s="89"/>
      <c r="CJU53" s="89"/>
      <c r="CJV53" s="89"/>
      <c r="CJW53" s="89"/>
      <c r="CJX53" s="89"/>
      <c r="CJY53" s="89"/>
      <c r="CJZ53" s="89"/>
      <c r="CKA53" s="89"/>
      <c r="CKB53" s="89"/>
      <c r="CKC53" s="89"/>
      <c r="CKD53" s="89"/>
      <c r="CKE53" s="89"/>
      <c r="CKF53" s="89"/>
      <c r="CKG53" s="89"/>
      <c r="CKH53" s="89"/>
      <c r="CKI53" s="89"/>
      <c r="CKJ53" s="89"/>
      <c r="CKK53" s="89"/>
      <c r="CKL53" s="89"/>
      <c r="CKM53" s="89"/>
      <c r="CKN53" s="89"/>
      <c r="CKO53" s="89"/>
      <c r="CKP53" s="89"/>
      <c r="CKQ53" s="89"/>
      <c r="CKR53" s="89"/>
      <c r="CKS53" s="89"/>
      <c r="CKT53" s="89"/>
      <c r="CKU53" s="89"/>
      <c r="CKV53" s="89"/>
      <c r="CKW53" s="89"/>
      <c r="CKX53" s="89"/>
      <c r="CKY53" s="89"/>
      <c r="CKZ53" s="89"/>
      <c r="CLA53" s="89"/>
      <c r="CLB53" s="89"/>
      <c r="CLC53" s="89"/>
      <c r="CLD53" s="89"/>
      <c r="CLE53" s="89"/>
      <c r="CLF53" s="89"/>
      <c r="CLG53" s="89"/>
      <c r="CLH53" s="89"/>
      <c r="CLI53" s="89"/>
      <c r="CLJ53" s="89"/>
      <c r="CLK53" s="89"/>
      <c r="CLL53" s="89"/>
      <c r="CLM53" s="89"/>
      <c r="CLN53" s="89"/>
      <c r="CLO53" s="89"/>
      <c r="CLP53" s="89"/>
      <c r="CLQ53" s="89"/>
      <c r="CLR53" s="89"/>
      <c r="CLS53" s="89"/>
      <c r="CLT53" s="89"/>
      <c r="CLU53" s="89"/>
      <c r="CLV53" s="89"/>
      <c r="CLW53" s="89"/>
      <c r="CLX53" s="89"/>
      <c r="CLY53" s="89"/>
      <c r="CLZ53" s="89"/>
      <c r="CMA53" s="89"/>
      <c r="CMB53" s="89"/>
      <c r="CMC53" s="89"/>
      <c r="CMD53" s="89"/>
      <c r="CME53" s="89"/>
      <c r="CMF53" s="89"/>
      <c r="CMG53" s="89"/>
      <c r="CMH53" s="89"/>
      <c r="CMI53" s="89"/>
      <c r="CMJ53" s="89"/>
      <c r="CMK53" s="89"/>
      <c r="CML53" s="89"/>
      <c r="CMM53" s="89"/>
      <c r="CMN53" s="89"/>
      <c r="CMO53" s="89"/>
      <c r="CMP53" s="89"/>
      <c r="CMQ53" s="89"/>
      <c r="CMR53" s="89"/>
      <c r="CMS53" s="89"/>
      <c r="CMT53" s="89"/>
      <c r="CMU53" s="89"/>
      <c r="CMV53" s="89"/>
      <c r="CMW53" s="89"/>
      <c r="CMX53" s="89"/>
      <c r="CMY53" s="89"/>
      <c r="CMZ53" s="89"/>
      <c r="CNA53" s="89"/>
      <c r="CNB53" s="89"/>
      <c r="CNC53" s="89"/>
      <c r="CND53" s="89"/>
      <c r="CNE53" s="89"/>
      <c r="CNF53" s="89"/>
      <c r="CNG53" s="89"/>
      <c r="CNH53" s="89"/>
      <c r="CNI53" s="89"/>
      <c r="CNJ53" s="89"/>
      <c r="CNK53" s="89"/>
      <c r="CNL53" s="89"/>
      <c r="CNM53" s="89"/>
      <c r="CNN53" s="89"/>
      <c r="CNO53" s="89"/>
      <c r="CNP53" s="89"/>
      <c r="CNQ53" s="89"/>
      <c r="CNR53" s="89"/>
      <c r="CNS53" s="89"/>
      <c r="CNT53" s="89"/>
      <c r="CNU53" s="89"/>
      <c r="CNV53" s="89"/>
      <c r="CNW53" s="89"/>
      <c r="CNX53" s="89"/>
      <c r="CNY53" s="89"/>
      <c r="CNZ53" s="89"/>
      <c r="COA53" s="89"/>
      <c r="COB53" s="89"/>
      <c r="COC53" s="89"/>
      <c r="COD53" s="89"/>
      <c r="COE53" s="89"/>
      <c r="COF53" s="89"/>
      <c r="COG53" s="89"/>
      <c r="COH53" s="89"/>
      <c r="COI53" s="89"/>
      <c r="COJ53" s="89"/>
      <c r="COK53" s="89"/>
      <c r="COL53" s="89"/>
      <c r="COM53" s="89"/>
      <c r="CON53" s="89"/>
      <c r="COO53" s="89"/>
      <c r="COP53" s="89"/>
      <c r="COQ53" s="89"/>
      <c r="COR53" s="89"/>
      <c r="COS53" s="89"/>
      <c r="COT53" s="89"/>
      <c r="COU53" s="89"/>
      <c r="COV53" s="89"/>
      <c r="COW53" s="89"/>
      <c r="COX53" s="89"/>
      <c r="COY53" s="89"/>
      <c r="COZ53" s="89"/>
      <c r="CPA53" s="89"/>
      <c r="CPB53" s="89"/>
      <c r="CPC53" s="89"/>
      <c r="CPD53" s="89"/>
      <c r="CPE53" s="89"/>
      <c r="CPF53" s="89"/>
      <c r="CPG53" s="89"/>
      <c r="CPH53" s="89"/>
      <c r="CPI53" s="89"/>
      <c r="CPJ53" s="89"/>
      <c r="CPK53" s="89"/>
      <c r="CPL53" s="89"/>
      <c r="CPM53" s="89"/>
      <c r="CPN53" s="89"/>
      <c r="CPO53" s="89"/>
      <c r="CPP53" s="89"/>
      <c r="CPQ53" s="89"/>
      <c r="CPR53" s="89"/>
      <c r="CPS53" s="89"/>
      <c r="CPT53" s="89"/>
      <c r="CPU53" s="89"/>
      <c r="CPV53" s="89"/>
      <c r="CPW53" s="89"/>
      <c r="CPX53" s="89"/>
      <c r="CPY53" s="89"/>
      <c r="CPZ53" s="89"/>
      <c r="CQA53" s="89"/>
      <c r="CQB53" s="89"/>
      <c r="CQC53" s="89"/>
      <c r="CQD53" s="89"/>
      <c r="CQE53" s="89"/>
      <c r="CQF53" s="89"/>
      <c r="CQG53" s="89"/>
      <c r="CQH53" s="89"/>
      <c r="CQI53" s="89"/>
      <c r="CQJ53" s="89"/>
      <c r="CQK53" s="89"/>
      <c r="CQL53" s="89"/>
      <c r="CQM53" s="89"/>
      <c r="CQN53" s="89"/>
      <c r="CQO53" s="89"/>
      <c r="CQP53" s="89"/>
      <c r="CQQ53" s="89"/>
      <c r="CQR53" s="89"/>
      <c r="CQS53" s="89"/>
      <c r="CQT53" s="89"/>
      <c r="CQU53" s="89"/>
      <c r="CQV53" s="89"/>
      <c r="CQW53" s="89"/>
      <c r="CQX53" s="89"/>
      <c r="CQY53" s="89"/>
      <c r="CQZ53" s="89"/>
      <c r="CRA53" s="89"/>
      <c r="CRB53" s="89"/>
      <c r="CRC53" s="89"/>
      <c r="CRD53" s="89"/>
      <c r="CRE53" s="89"/>
      <c r="CRF53" s="89"/>
      <c r="CRG53" s="89"/>
      <c r="CRH53" s="89"/>
      <c r="CRI53" s="89"/>
      <c r="CRJ53" s="89"/>
      <c r="CRK53" s="89"/>
      <c r="CRL53" s="89"/>
      <c r="CRM53" s="89"/>
      <c r="CRN53" s="89"/>
      <c r="CRO53" s="89"/>
      <c r="CRP53" s="89"/>
      <c r="CRQ53" s="89"/>
      <c r="CRR53" s="89"/>
      <c r="CRS53" s="89"/>
      <c r="CRT53" s="89"/>
      <c r="CRU53" s="89"/>
      <c r="CRV53" s="89"/>
      <c r="CRW53" s="89"/>
      <c r="CRX53" s="89"/>
      <c r="CRY53" s="89"/>
      <c r="CRZ53" s="89"/>
      <c r="CSA53" s="89"/>
      <c r="CSB53" s="89"/>
      <c r="CSC53" s="89"/>
      <c r="CSD53" s="89"/>
      <c r="CSE53" s="89"/>
      <c r="CSF53" s="89"/>
      <c r="CSG53" s="89"/>
      <c r="CSH53" s="89"/>
      <c r="CSI53" s="89"/>
      <c r="CSJ53" s="89"/>
      <c r="CSK53" s="89"/>
      <c r="CSL53" s="89"/>
      <c r="CSM53" s="89"/>
      <c r="CSN53" s="89"/>
      <c r="CSO53" s="89"/>
      <c r="CSP53" s="89"/>
      <c r="CSQ53" s="89"/>
      <c r="CSR53" s="89"/>
      <c r="CSS53" s="89"/>
      <c r="CST53" s="89"/>
      <c r="CSU53" s="89"/>
      <c r="CSV53" s="89"/>
      <c r="CSW53" s="89"/>
      <c r="CSX53" s="89"/>
      <c r="CSY53" s="89"/>
      <c r="CSZ53" s="89"/>
      <c r="CTA53" s="89"/>
      <c r="CTB53" s="89"/>
      <c r="CTC53" s="89"/>
      <c r="CTD53" s="89"/>
      <c r="CTE53" s="89"/>
      <c r="CTF53" s="89"/>
      <c r="CTG53" s="89"/>
      <c r="CTH53" s="89"/>
      <c r="CTI53" s="89"/>
      <c r="CTJ53" s="89"/>
      <c r="CTK53" s="89"/>
      <c r="CTL53" s="89"/>
      <c r="CTM53" s="89"/>
      <c r="CTN53" s="89"/>
      <c r="CTO53" s="89"/>
      <c r="CTP53" s="89"/>
      <c r="CTQ53" s="89"/>
      <c r="CTR53" s="89"/>
      <c r="CTS53" s="89"/>
      <c r="CTT53" s="89"/>
      <c r="CTU53" s="89"/>
      <c r="CTV53" s="89"/>
      <c r="CTW53" s="89"/>
      <c r="CTX53" s="89"/>
      <c r="CTY53" s="89"/>
      <c r="CTZ53" s="89"/>
      <c r="CUA53" s="89"/>
      <c r="CUB53" s="89"/>
      <c r="CUC53" s="89"/>
      <c r="CUD53" s="89"/>
      <c r="CUE53" s="89"/>
      <c r="CUF53" s="89"/>
      <c r="CUG53" s="89"/>
      <c r="CUH53" s="89"/>
      <c r="CUI53" s="89"/>
      <c r="CUJ53" s="89"/>
      <c r="CUK53" s="89"/>
      <c r="CUL53" s="89"/>
      <c r="CUM53" s="89"/>
      <c r="CUN53" s="89"/>
      <c r="CUO53" s="89"/>
      <c r="CUP53" s="89"/>
      <c r="CUQ53" s="89"/>
      <c r="CUR53" s="89"/>
      <c r="CUS53" s="89"/>
      <c r="CUT53" s="89"/>
      <c r="CUU53" s="89"/>
      <c r="CUV53" s="89"/>
      <c r="CUW53" s="89"/>
      <c r="CUX53" s="89"/>
      <c r="CUY53" s="89"/>
      <c r="CUZ53" s="89"/>
      <c r="CVA53" s="89"/>
      <c r="CVB53" s="89"/>
      <c r="CVC53" s="89"/>
      <c r="CVD53" s="89"/>
      <c r="CVE53" s="89"/>
      <c r="CVF53" s="89"/>
      <c r="CVG53" s="89"/>
      <c r="CVH53" s="89"/>
      <c r="CVI53" s="89"/>
      <c r="CVJ53" s="89"/>
      <c r="CVK53" s="89"/>
      <c r="CVL53" s="89"/>
      <c r="CVM53" s="89"/>
      <c r="CVN53" s="89"/>
      <c r="CVO53" s="89"/>
      <c r="CVP53" s="89"/>
      <c r="CVQ53" s="89"/>
      <c r="CVR53" s="89"/>
      <c r="CVS53" s="89"/>
      <c r="CVT53" s="89"/>
      <c r="CVU53" s="89"/>
      <c r="CVV53" s="89"/>
      <c r="CVW53" s="89"/>
      <c r="CVX53" s="89"/>
      <c r="CVY53" s="89"/>
      <c r="CVZ53" s="89"/>
      <c r="CWA53" s="89"/>
      <c r="CWB53" s="89"/>
      <c r="CWC53" s="89"/>
      <c r="CWD53" s="89"/>
      <c r="CWE53" s="89"/>
      <c r="CWF53" s="89"/>
      <c r="CWG53" s="89"/>
      <c r="CWH53" s="89"/>
      <c r="CWI53" s="89"/>
      <c r="CWJ53" s="89"/>
      <c r="CWK53" s="89"/>
      <c r="CWL53" s="89"/>
      <c r="CWM53" s="89"/>
      <c r="CWN53" s="89"/>
      <c r="CWO53" s="89"/>
      <c r="CWP53" s="89"/>
      <c r="CWQ53" s="89"/>
      <c r="CWR53" s="89"/>
      <c r="CWS53" s="89"/>
      <c r="CWT53" s="89"/>
      <c r="CWU53" s="89"/>
      <c r="CWV53" s="89"/>
      <c r="CWW53" s="89"/>
      <c r="CWX53" s="89"/>
      <c r="CWY53" s="89"/>
      <c r="CWZ53" s="89"/>
      <c r="CXA53" s="89"/>
      <c r="CXB53" s="89"/>
      <c r="CXC53" s="89"/>
      <c r="CXD53" s="89"/>
      <c r="CXE53" s="89"/>
      <c r="CXF53" s="89"/>
      <c r="CXG53" s="89"/>
      <c r="CXH53" s="89"/>
      <c r="CXI53" s="89"/>
      <c r="CXJ53" s="89"/>
      <c r="CXK53" s="89"/>
      <c r="CXL53" s="89"/>
      <c r="CXM53" s="89"/>
      <c r="CXN53" s="89"/>
      <c r="CXO53" s="89"/>
      <c r="CXP53" s="89"/>
      <c r="CXQ53" s="89"/>
      <c r="CXR53" s="89"/>
      <c r="CXS53" s="89"/>
      <c r="CXT53" s="89"/>
      <c r="CXU53" s="89"/>
      <c r="CXV53" s="89"/>
      <c r="CXW53" s="89"/>
      <c r="CXX53" s="89"/>
      <c r="CXY53" s="89"/>
      <c r="CXZ53" s="89"/>
      <c r="CYA53" s="89"/>
      <c r="CYB53" s="89"/>
      <c r="CYC53" s="89"/>
      <c r="CYD53" s="89"/>
      <c r="CYE53" s="89"/>
      <c r="CYF53" s="89"/>
      <c r="CYG53" s="89"/>
      <c r="CYH53" s="89"/>
      <c r="CYI53" s="89"/>
      <c r="CYJ53" s="89"/>
      <c r="CYK53" s="89"/>
      <c r="CYL53" s="89"/>
      <c r="CYM53" s="89"/>
      <c r="CYN53" s="89"/>
      <c r="CYO53" s="89"/>
      <c r="CYP53" s="89"/>
      <c r="CYQ53" s="89"/>
      <c r="CYR53" s="89"/>
      <c r="CYS53" s="89"/>
      <c r="CYT53" s="89"/>
      <c r="CYU53" s="89"/>
      <c r="CYV53" s="89"/>
      <c r="CYW53" s="89"/>
      <c r="CYX53" s="89"/>
      <c r="CYY53" s="89"/>
      <c r="CYZ53" s="89"/>
      <c r="CZA53" s="89"/>
      <c r="CZB53" s="89"/>
      <c r="CZC53" s="89"/>
      <c r="CZD53" s="89"/>
      <c r="CZE53" s="89"/>
      <c r="CZF53" s="89"/>
      <c r="CZG53" s="89"/>
      <c r="CZH53" s="89"/>
      <c r="CZI53" s="89"/>
      <c r="CZJ53" s="89"/>
      <c r="CZK53" s="89"/>
      <c r="CZL53" s="89"/>
      <c r="CZM53" s="89"/>
      <c r="CZN53" s="89"/>
      <c r="CZO53" s="89"/>
      <c r="CZP53" s="89"/>
      <c r="CZQ53" s="89"/>
      <c r="CZR53" s="89"/>
      <c r="CZS53" s="89"/>
      <c r="CZT53" s="89"/>
      <c r="CZU53" s="89"/>
      <c r="CZV53" s="89"/>
      <c r="CZW53" s="89"/>
      <c r="CZX53" s="89"/>
      <c r="CZY53" s="89"/>
      <c r="CZZ53" s="89"/>
      <c r="DAA53" s="89"/>
      <c r="DAB53" s="89"/>
      <c r="DAC53" s="89"/>
      <c r="DAD53" s="89"/>
      <c r="DAE53" s="89"/>
      <c r="DAF53" s="89"/>
      <c r="DAG53" s="89"/>
      <c r="DAH53" s="89"/>
      <c r="DAI53" s="89"/>
      <c r="DAJ53" s="89"/>
      <c r="DAK53" s="89"/>
      <c r="DAL53" s="89"/>
      <c r="DAM53" s="89"/>
      <c r="DAN53" s="89"/>
      <c r="DAO53" s="89"/>
      <c r="DAP53" s="89"/>
      <c r="DAQ53" s="89"/>
      <c r="DAR53" s="89"/>
      <c r="DAS53" s="89"/>
      <c r="DAT53" s="89"/>
      <c r="DAU53" s="89"/>
      <c r="DAV53" s="89"/>
      <c r="DAW53" s="89"/>
      <c r="DAX53" s="89"/>
      <c r="DAY53" s="89"/>
      <c r="DAZ53" s="89"/>
      <c r="DBA53" s="89"/>
      <c r="DBB53" s="89"/>
      <c r="DBC53" s="89"/>
      <c r="DBD53" s="89"/>
      <c r="DBE53" s="89"/>
      <c r="DBF53" s="89"/>
      <c r="DBG53" s="89"/>
      <c r="DBH53" s="89"/>
      <c r="DBI53" s="89"/>
      <c r="DBJ53" s="89"/>
      <c r="DBK53" s="89"/>
      <c r="DBL53" s="89"/>
      <c r="DBM53" s="89"/>
      <c r="DBN53" s="89"/>
      <c r="DBO53" s="89"/>
      <c r="DBP53" s="89"/>
      <c r="DBQ53" s="89"/>
      <c r="DBR53" s="89"/>
      <c r="DBS53" s="89"/>
      <c r="DBT53" s="89"/>
      <c r="DBU53" s="89"/>
      <c r="DBV53" s="89"/>
      <c r="DBW53" s="89"/>
      <c r="DBX53" s="89"/>
      <c r="DBY53" s="89"/>
      <c r="DBZ53" s="89"/>
      <c r="DCA53" s="89"/>
      <c r="DCB53" s="89"/>
      <c r="DCC53" s="89"/>
      <c r="DCD53" s="89"/>
      <c r="DCE53" s="89"/>
      <c r="DCF53" s="89"/>
      <c r="DCG53" s="89"/>
      <c r="DCH53" s="89"/>
      <c r="DCI53" s="89"/>
      <c r="DCJ53" s="89"/>
      <c r="DCK53" s="89"/>
      <c r="DCL53" s="89"/>
      <c r="DCM53" s="89"/>
      <c r="DCN53" s="89"/>
      <c r="DCO53" s="89"/>
      <c r="DCP53" s="89"/>
      <c r="DCQ53" s="89"/>
      <c r="DCR53" s="89"/>
      <c r="DCS53" s="89"/>
      <c r="DCT53" s="89"/>
      <c r="DCU53" s="89"/>
      <c r="DCV53" s="89"/>
      <c r="DCW53" s="89"/>
      <c r="DCX53" s="89"/>
      <c r="DCY53" s="89"/>
      <c r="DCZ53" s="89"/>
      <c r="DDA53" s="89"/>
      <c r="DDB53" s="89"/>
      <c r="DDC53" s="89"/>
      <c r="DDD53" s="89"/>
      <c r="DDE53" s="89"/>
      <c r="DDF53" s="89"/>
      <c r="DDG53" s="89"/>
      <c r="DDH53" s="89"/>
      <c r="DDI53" s="89"/>
      <c r="DDJ53" s="89"/>
      <c r="DDK53" s="89"/>
      <c r="DDL53" s="89"/>
      <c r="DDM53" s="89"/>
      <c r="DDN53" s="89"/>
      <c r="DDO53" s="89"/>
      <c r="DDP53" s="89"/>
      <c r="DDQ53" s="89"/>
      <c r="DDR53" s="89"/>
      <c r="DDS53" s="89"/>
      <c r="DDT53" s="89"/>
      <c r="DDU53" s="89"/>
      <c r="DDV53" s="89"/>
      <c r="DDW53" s="89"/>
      <c r="DDX53" s="89"/>
      <c r="DDY53" s="89"/>
      <c r="DDZ53" s="89"/>
      <c r="DEA53" s="89"/>
      <c r="DEB53" s="89"/>
      <c r="DEC53" s="89"/>
      <c r="DED53" s="89"/>
      <c r="DEE53" s="89"/>
      <c r="DEF53" s="89"/>
      <c r="DEG53" s="89"/>
      <c r="DEH53" s="89"/>
      <c r="DEI53" s="89"/>
      <c r="DEJ53" s="89"/>
      <c r="DEK53" s="89"/>
      <c r="DEL53" s="89"/>
      <c r="DEM53" s="89"/>
      <c r="DEN53" s="89"/>
      <c r="DEO53" s="89"/>
      <c r="DEP53" s="89"/>
      <c r="DEQ53" s="89"/>
      <c r="DER53" s="89"/>
      <c r="DES53" s="89"/>
      <c r="DET53" s="89"/>
      <c r="DEU53" s="89"/>
      <c r="DEV53" s="89"/>
      <c r="DEW53" s="89"/>
      <c r="DEX53" s="89"/>
      <c r="DEY53" s="89"/>
      <c r="DEZ53" s="89"/>
      <c r="DFA53" s="89"/>
      <c r="DFB53" s="89"/>
      <c r="DFC53" s="89"/>
      <c r="DFD53" s="89"/>
      <c r="DFE53" s="89"/>
      <c r="DFF53" s="89"/>
      <c r="DFG53" s="89"/>
      <c r="DFH53" s="89"/>
      <c r="DFI53" s="89"/>
      <c r="DFJ53" s="89"/>
      <c r="DFK53" s="89"/>
      <c r="DFL53" s="89"/>
      <c r="DFM53" s="89"/>
      <c r="DFN53" s="89"/>
      <c r="DFO53" s="89"/>
      <c r="DFP53" s="89"/>
      <c r="DFQ53" s="89"/>
      <c r="DFR53" s="89"/>
      <c r="DFS53" s="89"/>
      <c r="DFT53" s="89"/>
      <c r="DFU53" s="89"/>
      <c r="DFV53" s="89"/>
      <c r="DFW53" s="89"/>
      <c r="DFX53" s="89"/>
      <c r="DFY53" s="89"/>
      <c r="DFZ53" s="89"/>
      <c r="DGA53" s="89"/>
      <c r="DGB53" s="89"/>
      <c r="DGC53" s="89"/>
      <c r="DGD53" s="89"/>
      <c r="DGE53" s="89"/>
      <c r="DGF53" s="89"/>
      <c r="DGG53" s="89"/>
      <c r="DGH53" s="89"/>
      <c r="DGI53" s="89"/>
      <c r="DGJ53" s="89"/>
      <c r="DGK53" s="89"/>
      <c r="DGL53" s="89"/>
      <c r="DGM53" s="89"/>
      <c r="DGN53" s="89"/>
      <c r="DGO53" s="89"/>
      <c r="DGP53" s="89"/>
      <c r="DGQ53" s="89"/>
      <c r="DGR53" s="89"/>
      <c r="DGS53" s="89"/>
      <c r="DGT53" s="89"/>
      <c r="DGU53" s="89"/>
      <c r="DGV53" s="89"/>
      <c r="DGW53" s="89"/>
      <c r="DGX53" s="89"/>
      <c r="DGY53" s="89"/>
      <c r="DGZ53" s="89"/>
      <c r="DHA53" s="89"/>
      <c r="DHB53" s="89"/>
      <c r="DHC53" s="89"/>
      <c r="DHD53" s="89"/>
      <c r="DHE53" s="89"/>
      <c r="DHF53" s="89"/>
      <c r="DHG53" s="89"/>
      <c r="DHH53" s="89"/>
      <c r="DHI53" s="89"/>
      <c r="DHJ53" s="89"/>
      <c r="DHK53" s="89"/>
      <c r="DHL53" s="89"/>
      <c r="DHM53" s="89"/>
      <c r="DHN53" s="89"/>
      <c r="DHO53" s="89"/>
      <c r="DHP53" s="89"/>
      <c r="DHQ53" s="89"/>
      <c r="DHR53" s="89"/>
      <c r="DHS53" s="89"/>
      <c r="DHT53" s="89"/>
      <c r="DHU53" s="89"/>
      <c r="DHV53" s="89"/>
      <c r="DHW53" s="89"/>
      <c r="DHX53" s="89"/>
      <c r="DHY53" s="89"/>
      <c r="DHZ53" s="89"/>
      <c r="DIA53" s="89"/>
      <c r="DIB53" s="89"/>
      <c r="DIC53" s="89"/>
      <c r="DID53" s="89"/>
      <c r="DIE53" s="89"/>
      <c r="DIF53" s="89"/>
      <c r="DIG53" s="89"/>
      <c r="DIH53" s="89"/>
      <c r="DII53" s="89"/>
      <c r="DIJ53" s="89"/>
      <c r="DIK53" s="89"/>
      <c r="DIL53" s="89"/>
      <c r="DIM53" s="89"/>
      <c r="DIN53" s="89"/>
      <c r="DIO53" s="89"/>
      <c r="DIP53" s="89"/>
      <c r="DIQ53" s="89"/>
      <c r="DIR53" s="89"/>
      <c r="DIS53" s="89"/>
      <c r="DIT53" s="89"/>
      <c r="DIU53" s="89"/>
      <c r="DIV53" s="89"/>
      <c r="DIW53" s="89"/>
      <c r="DIX53" s="89"/>
      <c r="DIY53" s="89"/>
      <c r="DIZ53" s="89"/>
      <c r="DJA53" s="89"/>
      <c r="DJB53" s="89"/>
      <c r="DJC53" s="89"/>
      <c r="DJD53" s="89"/>
      <c r="DJE53" s="89"/>
      <c r="DJF53" s="89"/>
      <c r="DJG53" s="89"/>
      <c r="DJH53" s="89"/>
      <c r="DJI53" s="89"/>
      <c r="DJJ53" s="89"/>
      <c r="DJK53" s="89"/>
      <c r="DJL53" s="89"/>
      <c r="DJM53" s="89"/>
      <c r="DJN53" s="89"/>
      <c r="DJO53" s="89"/>
      <c r="DJP53" s="89"/>
      <c r="DJQ53" s="89"/>
      <c r="DJR53" s="89"/>
      <c r="DJS53" s="89"/>
      <c r="DJT53" s="89"/>
      <c r="DJU53" s="89"/>
      <c r="DJV53" s="89"/>
      <c r="DJW53" s="89"/>
      <c r="DJX53" s="89"/>
      <c r="DJY53" s="89"/>
      <c r="DJZ53" s="89"/>
      <c r="DKA53" s="89"/>
      <c r="DKB53" s="89"/>
      <c r="DKC53" s="89"/>
      <c r="DKD53" s="89"/>
      <c r="DKE53" s="89"/>
      <c r="DKF53" s="89"/>
      <c r="DKG53" s="89"/>
      <c r="DKH53" s="89"/>
      <c r="DKI53" s="89"/>
      <c r="DKJ53" s="89"/>
      <c r="DKK53" s="89"/>
      <c r="DKL53" s="89"/>
      <c r="DKM53" s="89"/>
      <c r="DKN53" s="89"/>
      <c r="DKO53" s="89"/>
      <c r="DKP53" s="89"/>
      <c r="DKQ53" s="89"/>
      <c r="DKR53" s="89"/>
      <c r="DKS53" s="89"/>
      <c r="DKT53" s="89"/>
      <c r="DKU53" s="89"/>
      <c r="DKV53" s="89"/>
      <c r="DKW53" s="89"/>
      <c r="DKX53" s="89"/>
      <c r="DKY53" s="89"/>
      <c r="DKZ53" s="89"/>
      <c r="DLA53" s="89"/>
      <c r="DLB53" s="89"/>
      <c r="DLC53" s="89"/>
      <c r="DLD53" s="89"/>
      <c r="DLE53" s="89"/>
      <c r="DLF53" s="89"/>
      <c r="DLG53" s="89"/>
      <c r="DLH53" s="89"/>
      <c r="DLI53" s="89"/>
      <c r="DLJ53" s="89"/>
      <c r="DLK53" s="89"/>
      <c r="DLL53" s="89"/>
      <c r="DLM53" s="89"/>
      <c r="DLN53" s="89"/>
      <c r="DLO53" s="89"/>
      <c r="DLP53" s="89"/>
      <c r="DLQ53" s="89"/>
      <c r="DLR53" s="89"/>
      <c r="DLS53" s="89"/>
      <c r="DLT53" s="89"/>
      <c r="DLU53" s="89"/>
      <c r="DLV53" s="89"/>
      <c r="DLW53" s="89"/>
      <c r="DLX53" s="89"/>
      <c r="DLY53" s="89"/>
      <c r="DLZ53" s="89"/>
      <c r="DMA53" s="89"/>
      <c r="DMB53" s="89"/>
      <c r="DMC53" s="89"/>
      <c r="DMD53" s="89"/>
      <c r="DME53" s="89"/>
      <c r="DMF53" s="89"/>
      <c r="DMG53" s="89"/>
      <c r="DMH53" s="89"/>
      <c r="DMI53" s="89"/>
      <c r="DMJ53" s="89"/>
      <c r="DMK53" s="89"/>
      <c r="DML53" s="89"/>
      <c r="DMM53" s="89"/>
      <c r="DMN53" s="89"/>
      <c r="DMO53" s="89"/>
      <c r="DMP53" s="89"/>
      <c r="DMQ53" s="89"/>
      <c r="DMR53" s="89"/>
      <c r="DMS53" s="89"/>
      <c r="DMT53" s="89"/>
      <c r="DMU53" s="89"/>
      <c r="DMV53" s="89"/>
      <c r="DMW53" s="89"/>
      <c r="DMX53" s="89"/>
      <c r="DMY53" s="89"/>
      <c r="DMZ53" s="89"/>
      <c r="DNA53" s="89"/>
      <c r="DNB53" s="89"/>
      <c r="DNC53" s="89"/>
      <c r="DND53" s="89"/>
      <c r="DNE53" s="89"/>
      <c r="DNF53" s="89"/>
      <c r="DNG53" s="89"/>
      <c r="DNH53" s="89"/>
      <c r="DNI53" s="89"/>
      <c r="DNJ53" s="89"/>
      <c r="DNK53" s="89"/>
      <c r="DNL53" s="89"/>
      <c r="DNM53" s="89"/>
      <c r="DNN53" s="89"/>
      <c r="DNO53" s="89"/>
      <c r="DNP53" s="89"/>
      <c r="DNQ53" s="89"/>
      <c r="DNR53" s="89"/>
      <c r="DNS53" s="89"/>
      <c r="DNT53" s="89"/>
      <c r="DNU53" s="89"/>
      <c r="DNV53" s="89"/>
      <c r="DNW53" s="89"/>
      <c r="DNX53" s="89"/>
      <c r="DNY53" s="89"/>
      <c r="DNZ53" s="89"/>
      <c r="DOA53" s="89"/>
      <c r="DOB53" s="89"/>
      <c r="DOC53" s="89"/>
      <c r="DOD53" s="89"/>
      <c r="DOE53" s="89"/>
      <c r="DOF53" s="89"/>
      <c r="DOG53" s="89"/>
      <c r="DOH53" s="89"/>
      <c r="DOI53" s="89"/>
      <c r="DOJ53" s="89"/>
      <c r="DOK53" s="89"/>
      <c r="DOL53" s="89"/>
      <c r="DOM53" s="89"/>
      <c r="DON53" s="89"/>
      <c r="DOO53" s="89"/>
      <c r="DOP53" s="89"/>
      <c r="DOQ53" s="89"/>
      <c r="DOR53" s="89"/>
      <c r="DOS53" s="89"/>
      <c r="DOT53" s="89"/>
      <c r="DOU53" s="89"/>
      <c r="DOV53" s="89"/>
      <c r="DOW53" s="89"/>
      <c r="DOX53" s="89"/>
      <c r="DOY53" s="89"/>
      <c r="DOZ53" s="89"/>
      <c r="DPA53" s="89"/>
      <c r="DPB53" s="89"/>
      <c r="DPC53" s="89"/>
      <c r="DPD53" s="89"/>
      <c r="DPE53" s="89"/>
      <c r="DPF53" s="89"/>
      <c r="DPG53" s="89"/>
      <c r="DPH53" s="89"/>
      <c r="DPI53" s="89"/>
      <c r="DPJ53" s="89"/>
      <c r="DPK53" s="89"/>
      <c r="DPL53" s="89"/>
      <c r="DPM53" s="89"/>
      <c r="DPN53" s="89"/>
      <c r="DPO53" s="89"/>
      <c r="DPP53" s="89"/>
      <c r="DPQ53" s="89"/>
      <c r="DPR53" s="89"/>
      <c r="DPS53" s="89"/>
      <c r="DPT53" s="89"/>
      <c r="DPU53" s="89"/>
      <c r="DPV53" s="89"/>
      <c r="DPW53" s="89"/>
      <c r="DPX53" s="89"/>
      <c r="DPY53" s="89"/>
      <c r="DPZ53" s="89"/>
      <c r="DQA53" s="89"/>
      <c r="DQB53" s="89"/>
      <c r="DQC53" s="89"/>
      <c r="DQD53" s="89"/>
      <c r="DQE53" s="89"/>
      <c r="DQF53" s="89"/>
      <c r="DQG53" s="89"/>
      <c r="DQH53" s="89"/>
      <c r="DQI53" s="89"/>
      <c r="DQJ53" s="89"/>
      <c r="DQK53" s="89"/>
      <c r="DQL53" s="89"/>
      <c r="DQM53" s="89"/>
      <c r="DQN53" s="89"/>
      <c r="DQO53" s="89"/>
      <c r="DQP53" s="89"/>
      <c r="DQQ53" s="89"/>
      <c r="DQR53" s="89"/>
      <c r="DQS53" s="89"/>
      <c r="DQT53" s="89"/>
      <c r="DQU53" s="89"/>
      <c r="DQV53" s="89"/>
      <c r="DQW53" s="89"/>
      <c r="DQX53" s="89"/>
      <c r="DQY53" s="89"/>
      <c r="DQZ53" s="89"/>
      <c r="DRA53" s="89"/>
      <c r="DRB53" s="89"/>
      <c r="DRC53" s="89"/>
      <c r="DRD53" s="89"/>
      <c r="DRE53" s="89"/>
      <c r="DRF53" s="89"/>
      <c r="DRG53" s="89"/>
      <c r="DRH53" s="89"/>
      <c r="DRI53" s="89"/>
      <c r="DRJ53" s="89"/>
      <c r="DRK53" s="89"/>
      <c r="DRL53" s="89"/>
      <c r="DRM53" s="89"/>
      <c r="DRN53" s="89"/>
      <c r="DRO53" s="89"/>
      <c r="DRP53" s="89"/>
      <c r="DRQ53" s="89"/>
      <c r="DRR53" s="89"/>
      <c r="DRS53" s="89"/>
      <c r="DRT53" s="89"/>
      <c r="DRU53" s="89"/>
      <c r="DRV53" s="89"/>
      <c r="DRW53" s="89"/>
      <c r="DRX53" s="89"/>
      <c r="DRY53" s="89"/>
      <c r="DRZ53" s="89"/>
      <c r="DSA53" s="89"/>
      <c r="DSB53" s="89"/>
      <c r="DSC53" s="89"/>
      <c r="DSD53" s="89"/>
      <c r="DSE53" s="89"/>
      <c r="DSF53" s="89"/>
      <c r="DSG53" s="89"/>
      <c r="DSH53" s="89"/>
      <c r="DSI53" s="89"/>
      <c r="DSJ53" s="89"/>
      <c r="DSK53" s="89"/>
      <c r="DSL53" s="89"/>
      <c r="DSM53" s="89"/>
      <c r="DSN53" s="89"/>
      <c r="DSO53" s="89"/>
      <c r="DSP53" s="89"/>
      <c r="DSQ53" s="89"/>
      <c r="DSR53" s="89"/>
      <c r="DSS53" s="89"/>
      <c r="DST53" s="89"/>
      <c r="DSU53" s="89"/>
      <c r="DSV53" s="89"/>
      <c r="DSW53" s="89"/>
      <c r="DSX53" s="89"/>
      <c r="DSY53" s="89"/>
      <c r="DSZ53" s="89"/>
      <c r="DTA53" s="89"/>
      <c r="DTB53" s="89"/>
      <c r="DTC53" s="89"/>
      <c r="DTD53" s="89"/>
      <c r="DTE53" s="89"/>
      <c r="DTF53" s="89"/>
      <c r="DTG53" s="89"/>
      <c r="DTH53" s="89"/>
      <c r="DTI53" s="89"/>
      <c r="DTJ53" s="89"/>
      <c r="DTK53" s="89"/>
      <c r="DTL53" s="89"/>
      <c r="DTM53" s="89"/>
      <c r="DTN53" s="89"/>
      <c r="DTO53" s="89"/>
      <c r="DTP53" s="89"/>
      <c r="DTQ53" s="89"/>
      <c r="DTR53" s="89"/>
      <c r="DTS53" s="89"/>
      <c r="DTT53" s="89"/>
      <c r="DTU53" s="89"/>
      <c r="DTV53" s="89"/>
      <c r="DTW53" s="89"/>
      <c r="DTX53" s="89"/>
      <c r="DTY53" s="89"/>
      <c r="DTZ53" s="89"/>
      <c r="DUA53" s="89"/>
      <c r="DUB53" s="89"/>
      <c r="DUC53" s="89"/>
      <c r="DUD53" s="89"/>
      <c r="DUE53" s="89"/>
      <c r="DUF53" s="89"/>
      <c r="DUG53" s="89"/>
      <c r="DUH53" s="89"/>
      <c r="DUI53" s="89"/>
      <c r="DUJ53" s="89"/>
      <c r="DUK53" s="89"/>
      <c r="DUL53" s="89"/>
      <c r="DUM53" s="89"/>
      <c r="DUN53" s="89"/>
      <c r="DUO53" s="89"/>
      <c r="DUP53" s="89"/>
      <c r="DUQ53" s="89"/>
      <c r="DUR53" s="89"/>
      <c r="DUS53" s="89"/>
      <c r="DUT53" s="89"/>
      <c r="DUU53" s="89"/>
      <c r="DUV53" s="89"/>
      <c r="DUW53" s="89"/>
      <c r="DUX53" s="89"/>
      <c r="DUY53" s="89"/>
      <c r="DUZ53" s="89"/>
      <c r="DVA53" s="89"/>
      <c r="DVB53" s="89"/>
      <c r="DVC53" s="89"/>
      <c r="DVD53" s="89"/>
      <c r="DVE53" s="89"/>
      <c r="DVF53" s="89"/>
      <c r="DVG53" s="89"/>
      <c r="DVH53" s="89"/>
      <c r="DVI53" s="89"/>
      <c r="DVJ53" s="89"/>
      <c r="DVK53" s="89"/>
      <c r="DVL53" s="89"/>
      <c r="DVM53" s="89"/>
      <c r="DVN53" s="89"/>
      <c r="DVO53" s="89"/>
      <c r="DVP53" s="89"/>
      <c r="DVQ53" s="89"/>
      <c r="DVR53" s="89"/>
      <c r="DVS53" s="89"/>
      <c r="DVT53" s="89"/>
      <c r="DVU53" s="89"/>
      <c r="DVV53" s="89"/>
      <c r="DVW53" s="89"/>
      <c r="DVX53" s="89"/>
      <c r="DVY53" s="89"/>
      <c r="DVZ53" s="89"/>
      <c r="DWA53" s="89"/>
      <c r="DWB53" s="89"/>
      <c r="DWC53" s="89"/>
      <c r="DWD53" s="89"/>
      <c r="DWE53" s="89"/>
      <c r="DWF53" s="89"/>
      <c r="DWG53" s="89"/>
      <c r="DWH53" s="89"/>
      <c r="DWI53" s="89"/>
      <c r="DWJ53" s="89"/>
      <c r="DWK53" s="89"/>
      <c r="DWL53" s="89"/>
      <c r="DWM53" s="89"/>
      <c r="DWN53" s="89"/>
      <c r="DWO53" s="89"/>
      <c r="DWP53" s="89"/>
      <c r="DWQ53" s="89"/>
      <c r="DWR53" s="89"/>
      <c r="DWS53" s="89"/>
      <c r="DWT53" s="89"/>
      <c r="DWU53" s="89"/>
      <c r="DWV53" s="89"/>
      <c r="DWW53" s="89"/>
      <c r="DWX53" s="89"/>
      <c r="DWY53" s="89"/>
      <c r="DWZ53" s="89"/>
      <c r="DXA53" s="89"/>
      <c r="DXB53" s="89"/>
      <c r="DXC53" s="89"/>
      <c r="DXD53" s="89"/>
      <c r="DXE53" s="89"/>
      <c r="DXF53" s="89"/>
      <c r="DXG53" s="89"/>
      <c r="DXH53" s="89"/>
      <c r="DXI53" s="89"/>
      <c r="DXJ53" s="89"/>
      <c r="DXK53" s="89"/>
      <c r="DXL53" s="89"/>
      <c r="DXM53" s="89"/>
      <c r="DXN53" s="89"/>
      <c r="DXO53" s="89"/>
      <c r="DXP53" s="89"/>
      <c r="DXQ53" s="89"/>
      <c r="DXR53" s="89"/>
      <c r="DXS53" s="89"/>
      <c r="DXT53" s="89"/>
      <c r="DXU53" s="89"/>
      <c r="DXV53" s="89"/>
      <c r="DXW53" s="89"/>
      <c r="DXX53" s="89"/>
      <c r="DXY53" s="89"/>
      <c r="DXZ53" s="89"/>
      <c r="DYA53" s="89"/>
      <c r="DYB53" s="89"/>
      <c r="DYC53" s="89"/>
      <c r="DYD53" s="89"/>
      <c r="DYE53" s="89"/>
      <c r="DYF53" s="89"/>
      <c r="DYG53" s="89"/>
      <c r="DYH53" s="89"/>
      <c r="DYI53" s="89"/>
      <c r="DYJ53" s="89"/>
      <c r="DYK53" s="89"/>
      <c r="DYL53" s="89"/>
      <c r="DYM53" s="89"/>
      <c r="DYN53" s="89"/>
      <c r="DYO53" s="89"/>
      <c r="DYP53" s="89"/>
      <c r="DYQ53" s="89"/>
      <c r="DYR53" s="89"/>
      <c r="DYS53" s="89"/>
      <c r="DYT53" s="89"/>
      <c r="DYU53" s="89"/>
      <c r="DYV53" s="89"/>
      <c r="DYW53" s="89"/>
      <c r="DYX53" s="89"/>
      <c r="DYY53" s="89"/>
      <c r="DYZ53" s="89"/>
      <c r="DZA53" s="89"/>
      <c r="DZB53" s="89"/>
      <c r="DZC53" s="89"/>
      <c r="DZD53" s="89"/>
      <c r="DZE53" s="89"/>
      <c r="DZF53" s="89"/>
      <c r="DZG53" s="89"/>
      <c r="DZH53" s="89"/>
      <c r="DZI53" s="89"/>
      <c r="DZJ53" s="89"/>
      <c r="DZK53" s="89"/>
      <c r="DZL53" s="89"/>
      <c r="DZM53" s="89"/>
      <c r="DZN53" s="89"/>
      <c r="DZO53" s="89"/>
      <c r="DZP53" s="89"/>
      <c r="DZQ53" s="89"/>
      <c r="DZR53" s="89"/>
      <c r="DZS53" s="89"/>
      <c r="DZT53" s="89"/>
      <c r="DZU53" s="89"/>
      <c r="DZV53" s="89"/>
      <c r="DZW53" s="89"/>
      <c r="DZX53" s="89"/>
      <c r="DZY53" s="89"/>
      <c r="DZZ53" s="89"/>
      <c r="EAA53" s="89"/>
      <c r="EAB53" s="89"/>
      <c r="EAC53" s="89"/>
      <c r="EAD53" s="89"/>
      <c r="EAE53" s="89"/>
      <c r="EAF53" s="89"/>
      <c r="EAG53" s="89"/>
      <c r="EAH53" s="89"/>
      <c r="EAI53" s="89"/>
      <c r="EAJ53" s="89"/>
      <c r="EAK53" s="89"/>
      <c r="EAL53" s="89"/>
      <c r="EAM53" s="89"/>
      <c r="EAN53" s="89"/>
      <c r="EAO53" s="89"/>
      <c r="EAP53" s="89"/>
      <c r="EAQ53" s="89"/>
      <c r="EAR53" s="89"/>
      <c r="EAS53" s="89"/>
      <c r="EAT53" s="89"/>
      <c r="EAU53" s="89"/>
      <c r="EAV53" s="89"/>
      <c r="EAW53" s="89"/>
      <c r="EAX53" s="89"/>
      <c r="EAY53" s="89"/>
      <c r="EAZ53" s="89"/>
      <c r="EBA53" s="89"/>
      <c r="EBB53" s="89"/>
      <c r="EBC53" s="89"/>
      <c r="EBD53" s="89"/>
      <c r="EBE53" s="89"/>
      <c r="EBF53" s="89"/>
      <c r="EBG53" s="89"/>
      <c r="EBH53" s="89"/>
      <c r="EBI53" s="89"/>
      <c r="EBJ53" s="89"/>
      <c r="EBK53" s="89"/>
      <c r="EBL53" s="89"/>
      <c r="EBM53" s="89"/>
      <c r="EBN53" s="89"/>
      <c r="EBO53" s="89"/>
      <c r="EBP53" s="89"/>
      <c r="EBQ53" s="89"/>
      <c r="EBR53" s="89"/>
      <c r="EBS53" s="89"/>
      <c r="EBT53" s="89"/>
      <c r="EBU53" s="89"/>
      <c r="EBV53" s="89"/>
      <c r="EBW53" s="89"/>
      <c r="EBX53" s="89"/>
      <c r="EBY53" s="89"/>
      <c r="EBZ53" s="89"/>
      <c r="ECA53" s="89"/>
      <c r="ECB53" s="89"/>
      <c r="ECC53" s="89"/>
      <c r="ECD53" s="89"/>
      <c r="ECE53" s="89"/>
      <c r="ECF53" s="89"/>
      <c r="ECG53" s="89"/>
      <c r="ECH53" s="89"/>
      <c r="ECI53" s="89"/>
      <c r="ECJ53" s="89"/>
      <c r="ECK53" s="89"/>
      <c r="ECL53" s="89"/>
      <c r="ECM53" s="89"/>
      <c r="ECN53" s="89"/>
      <c r="ECO53" s="89"/>
      <c r="ECP53" s="89"/>
      <c r="ECQ53" s="89"/>
      <c r="ECR53" s="89"/>
      <c r="ECS53" s="89"/>
      <c r="ECT53" s="89"/>
      <c r="ECU53" s="89"/>
      <c r="ECV53" s="89"/>
      <c r="ECW53" s="89"/>
      <c r="ECX53" s="89"/>
      <c r="ECY53" s="89"/>
      <c r="ECZ53" s="89"/>
      <c r="EDA53" s="89"/>
      <c r="EDB53" s="89"/>
      <c r="EDC53" s="89"/>
      <c r="EDD53" s="89"/>
      <c r="EDE53" s="89"/>
      <c r="EDF53" s="89"/>
      <c r="EDG53" s="89"/>
      <c r="EDH53" s="89"/>
      <c r="EDI53" s="89"/>
      <c r="EDJ53" s="89"/>
      <c r="EDK53" s="89"/>
      <c r="EDL53" s="89"/>
      <c r="EDM53" s="89"/>
      <c r="EDN53" s="89"/>
      <c r="EDO53" s="89"/>
      <c r="EDP53" s="89"/>
      <c r="EDQ53" s="89"/>
      <c r="EDR53" s="89"/>
      <c r="EDS53" s="89"/>
      <c r="EDT53" s="89"/>
      <c r="EDU53" s="89"/>
      <c r="EDV53" s="89"/>
      <c r="EDW53" s="89"/>
      <c r="EDX53" s="89"/>
      <c r="EDY53" s="89"/>
      <c r="EDZ53" s="89"/>
      <c r="EEA53" s="89"/>
      <c r="EEB53" s="89"/>
      <c r="EEC53" s="89"/>
      <c r="EED53" s="89"/>
      <c r="EEE53" s="89"/>
      <c r="EEF53" s="89"/>
      <c r="EEG53" s="89"/>
      <c r="EEH53" s="89"/>
      <c r="EEI53" s="89"/>
      <c r="EEJ53" s="89"/>
      <c r="EEK53" s="89"/>
      <c r="EEL53" s="89"/>
      <c r="EEM53" s="89"/>
      <c r="EEN53" s="89"/>
      <c r="EEO53" s="89"/>
      <c r="EEP53" s="89"/>
      <c r="EEQ53" s="89"/>
      <c r="EER53" s="89"/>
      <c r="EES53" s="89"/>
      <c r="EET53" s="89"/>
      <c r="EEU53" s="89"/>
      <c r="EEV53" s="89"/>
      <c r="EEW53" s="89"/>
      <c r="EEX53" s="89"/>
      <c r="EEY53" s="89"/>
      <c r="EEZ53" s="89"/>
      <c r="EFA53" s="89"/>
      <c r="EFB53" s="89"/>
      <c r="EFC53" s="89"/>
      <c r="EFD53" s="89"/>
      <c r="EFE53" s="89"/>
      <c r="EFF53" s="89"/>
      <c r="EFG53" s="89"/>
      <c r="EFH53" s="89"/>
      <c r="EFI53" s="89"/>
      <c r="EFJ53" s="89"/>
      <c r="EFK53" s="89"/>
      <c r="EFL53" s="89"/>
      <c r="EFM53" s="89"/>
      <c r="EFN53" s="89"/>
      <c r="EFO53" s="89"/>
      <c r="EFP53" s="89"/>
      <c r="EFQ53" s="89"/>
      <c r="EFR53" s="89"/>
      <c r="EFS53" s="89"/>
      <c r="EFT53" s="89"/>
      <c r="EFU53" s="89"/>
      <c r="EFV53" s="89"/>
      <c r="EFW53" s="89"/>
      <c r="EFX53" s="89"/>
      <c r="EFY53" s="89"/>
      <c r="EFZ53" s="89"/>
      <c r="EGA53" s="89"/>
      <c r="EGB53" s="89"/>
      <c r="EGC53" s="89"/>
      <c r="EGD53" s="89"/>
      <c r="EGE53" s="89"/>
      <c r="EGF53" s="89"/>
      <c r="EGG53" s="89"/>
      <c r="EGH53" s="89"/>
      <c r="EGI53" s="89"/>
      <c r="EGJ53" s="89"/>
      <c r="EGK53" s="89"/>
      <c r="EGL53" s="89"/>
      <c r="EGM53" s="89"/>
      <c r="EGN53" s="89"/>
      <c r="EGO53" s="89"/>
      <c r="EGP53" s="89"/>
      <c r="EGQ53" s="89"/>
      <c r="EGR53" s="89"/>
      <c r="EGS53" s="89"/>
      <c r="EGT53" s="89"/>
      <c r="EGU53" s="89"/>
      <c r="EGV53" s="89"/>
      <c r="EGW53" s="89"/>
      <c r="EGX53" s="89"/>
      <c r="EGY53" s="89"/>
      <c r="EGZ53" s="89"/>
      <c r="EHA53" s="89"/>
      <c r="EHB53" s="89"/>
      <c r="EHC53" s="89"/>
      <c r="EHD53" s="89"/>
      <c r="EHE53" s="89"/>
      <c r="EHF53" s="89"/>
      <c r="EHG53" s="89"/>
      <c r="EHH53" s="89"/>
      <c r="EHI53" s="89"/>
      <c r="EHJ53" s="89"/>
      <c r="EHK53" s="89"/>
      <c r="EHL53" s="89"/>
      <c r="EHM53" s="89"/>
      <c r="EHN53" s="89"/>
      <c r="EHO53" s="89"/>
      <c r="EHP53" s="89"/>
      <c r="EHQ53" s="89"/>
      <c r="EHR53" s="89"/>
      <c r="EHS53" s="89"/>
      <c r="EHT53" s="89"/>
      <c r="EHU53" s="89"/>
      <c r="EHV53" s="89"/>
      <c r="EHW53" s="89"/>
      <c r="EHX53" s="89"/>
      <c r="EHY53" s="89"/>
      <c r="EHZ53" s="89"/>
      <c r="EIA53" s="89"/>
      <c r="EIB53" s="89"/>
      <c r="EIC53" s="89"/>
      <c r="EID53" s="89"/>
      <c r="EIE53" s="89"/>
      <c r="EIF53" s="89"/>
      <c r="EIG53" s="89"/>
      <c r="EIH53" s="89"/>
      <c r="EII53" s="89"/>
      <c r="EIJ53" s="89"/>
      <c r="EIK53" s="89"/>
      <c r="EIL53" s="89"/>
      <c r="EIM53" s="89"/>
      <c r="EIN53" s="89"/>
      <c r="EIO53" s="89"/>
      <c r="EIP53" s="89"/>
      <c r="EIQ53" s="89"/>
      <c r="EIR53" s="89"/>
      <c r="EIS53" s="89"/>
      <c r="EIT53" s="89"/>
      <c r="EIU53" s="89"/>
      <c r="EIV53" s="89"/>
      <c r="EIW53" s="89"/>
      <c r="EIX53" s="89"/>
      <c r="EIY53" s="89"/>
      <c r="EIZ53" s="89"/>
      <c r="EJA53" s="89"/>
      <c r="EJB53" s="89"/>
      <c r="EJC53" s="89"/>
      <c r="EJD53" s="89"/>
      <c r="EJE53" s="89"/>
      <c r="EJF53" s="89"/>
      <c r="EJG53" s="89"/>
      <c r="EJH53" s="89"/>
      <c r="EJI53" s="89"/>
      <c r="EJJ53" s="89"/>
      <c r="EJK53" s="89"/>
      <c r="EJL53" s="89"/>
      <c r="EJM53" s="89"/>
      <c r="EJN53" s="89"/>
      <c r="EJO53" s="89"/>
      <c r="EJP53" s="89"/>
      <c r="EJQ53" s="89"/>
      <c r="EJR53" s="89"/>
      <c r="EJS53" s="89"/>
      <c r="EJT53" s="89"/>
      <c r="EJU53" s="89"/>
      <c r="EJV53" s="89"/>
      <c r="EJW53" s="89"/>
      <c r="EJX53" s="89"/>
      <c r="EJY53" s="89"/>
      <c r="EJZ53" s="89"/>
      <c r="EKA53" s="89"/>
      <c r="EKB53" s="89"/>
      <c r="EKC53" s="89"/>
      <c r="EKD53" s="89"/>
      <c r="EKE53" s="89"/>
      <c r="EKF53" s="89"/>
      <c r="EKG53" s="89"/>
      <c r="EKH53" s="89"/>
      <c r="EKI53" s="89"/>
      <c r="EKJ53" s="89"/>
      <c r="EKK53" s="89"/>
      <c r="EKL53" s="89"/>
      <c r="EKM53" s="89"/>
      <c r="EKN53" s="89"/>
      <c r="EKO53" s="89"/>
      <c r="EKP53" s="89"/>
      <c r="EKQ53" s="89"/>
      <c r="EKR53" s="89"/>
      <c r="EKS53" s="89"/>
      <c r="EKT53" s="89"/>
      <c r="EKU53" s="89"/>
      <c r="EKV53" s="89"/>
      <c r="EKW53" s="89"/>
      <c r="EKX53" s="89"/>
      <c r="EKY53" s="89"/>
      <c r="EKZ53" s="89"/>
      <c r="ELA53" s="89"/>
      <c r="ELB53" s="89"/>
      <c r="ELC53" s="89"/>
      <c r="ELD53" s="89"/>
      <c r="ELE53" s="89"/>
      <c r="ELF53" s="89"/>
      <c r="ELG53" s="89"/>
      <c r="ELH53" s="89"/>
      <c r="ELI53" s="89"/>
      <c r="ELJ53" s="89"/>
      <c r="ELK53" s="89"/>
      <c r="ELL53" s="89"/>
      <c r="ELM53" s="89"/>
      <c r="ELN53" s="89"/>
      <c r="ELO53" s="89"/>
      <c r="ELP53" s="89"/>
      <c r="ELQ53" s="89"/>
      <c r="ELR53" s="89"/>
      <c r="ELS53" s="89"/>
      <c r="ELT53" s="89"/>
      <c r="ELU53" s="89"/>
      <c r="ELV53" s="89"/>
      <c r="ELW53" s="89"/>
      <c r="ELX53" s="89"/>
      <c r="ELY53" s="89"/>
      <c r="ELZ53" s="89"/>
      <c r="EMA53" s="89"/>
      <c r="EMB53" s="89"/>
      <c r="EMC53" s="89"/>
      <c r="EMD53" s="89"/>
      <c r="EME53" s="89"/>
      <c r="EMF53" s="89"/>
      <c r="EMG53" s="89"/>
      <c r="EMH53" s="89"/>
      <c r="EMI53" s="89"/>
      <c r="EMJ53" s="89"/>
      <c r="EMK53" s="89"/>
      <c r="EML53" s="89"/>
      <c r="EMM53" s="89"/>
      <c r="EMN53" s="89"/>
      <c r="EMO53" s="89"/>
      <c r="EMP53" s="89"/>
      <c r="EMQ53" s="89"/>
      <c r="EMR53" s="89"/>
      <c r="EMS53" s="89"/>
      <c r="EMT53" s="89"/>
      <c r="EMU53" s="89"/>
      <c r="EMV53" s="89"/>
      <c r="EMW53" s="89"/>
      <c r="EMX53" s="89"/>
      <c r="EMY53" s="89"/>
      <c r="EMZ53" s="89"/>
      <c r="ENA53" s="89"/>
      <c r="ENB53" s="89"/>
      <c r="ENC53" s="89"/>
      <c r="END53" s="89"/>
      <c r="ENE53" s="89"/>
      <c r="ENF53" s="89"/>
      <c r="ENG53" s="89"/>
      <c r="ENH53" s="89"/>
      <c r="ENI53" s="89"/>
      <c r="ENJ53" s="89"/>
      <c r="ENK53" s="89"/>
      <c r="ENL53" s="89"/>
      <c r="ENM53" s="89"/>
      <c r="ENN53" s="89"/>
      <c r="ENO53" s="89"/>
      <c r="ENP53" s="89"/>
      <c r="ENQ53" s="89"/>
      <c r="ENR53" s="89"/>
      <c r="ENS53" s="89"/>
      <c r="ENT53" s="89"/>
      <c r="ENU53" s="89"/>
      <c r="ENV53" s="89"/>
      <c r="ENW53" s="89"/>
      <c r="ENX53" s="89"/>
      <c r="ENY53" s="89"/>
      <c r="ENZ53" s="89"/>
      <c r="EOA53" s="89"/>
      <c r="EOB53" s="89"/>
      <c r="EOC53" s="89"/>
      <c r="EOD53" s="89"/>
      <c r="EOE53" s="89"/>
      <c r="EOF53" s="89"/>
      <c r="EOG53" s="89"/>
      <c r="EOH53" s="89"/>
      <c r="EOI53" s="89"/>
      <c r="EOJ53" s="89"/>
      <c r="EOK53" s="89"/>
      <c r="EOL53" s="89"/>
      <c r="EOM53" s="89"/>
      <c r="EON53" s="89"/>
      <c r="EOO53" s="89"/>
      <c r="EOP53" s="89"/>
      <c r="EOQ53" s="89"/>
      <c r="EOR53" s="89"/>
      <c r="EOS53" s="89"/>
      <c r="EOT53" s="89"/>
      <c r="EOU53" s="89"/>
      <c r="EOV53" s="89"/>
      <c r="EOW53" s="89"/>
      <c r="EOX53" s="89"/>
      <c r="EOY53" s="89"/>
      <c r="EOZ53" s="89"/>
      <c r="EPA53" s="89"/>
      <c r="EPB53" s="89"/>
      <c r="EPC53" s="89"/>
      <c r="EPD53" s="89"/>
      <c r="EPE53" s="89"/>
      <c r="EPF53" s="89"/>
      <c r="EPG53" s="89"/>
      <c r="EPH53" s="89"/>
      <c r="EPI53" s="89"/>
      <c r="EPJ53" s="89"/>
      <c r="EPK53" s="89"/>
      <c r="EPL53" s="89"/>
      <c r="EPM53" s="89"/>
      <c r="EPN53" s="89"/>
      <c r="EPO53" s="89"/>
      <c r="EPP53" s="89"/>
      <c r="EPQ53" s="89"/>
      <c r="EPR53" s="89"/>
      <c r="EPS53" s="89"/>
      <c r="EPT53" s="89"/>
      <c r="EPU53" s="89"/>
      <c r="EPV53" s="89"/>
      <c r="EPW53" s="89"/>
      <c r="EPX53" s="89"/>
      <c r="EPY53" s="89"/>
      <c r="EPZ53" s="89"/>
      <c r="EQA53" s="89"/>
      <c r="EQB53" s="89"/>
      <c r="EQC53" s="89"/>
      <c r="EQD53" s="89"/>
      <c r="EQE53" s="89"/>
      <c r="EQF53" s="89"/>
      <c r="EQG53" s="89"/>
      <c r="EQH53" s="89"/>
      <c r="EQI53" s="89"/>
      <c r="EQJ53" s="89"/>
      <c r="EQK53" s="89"/>
      <c r="EQL53" s="89"/>
      <c r="EQM53" s="89"/>
      <c r="EQN53" s="89"/>
      <c r="EQO53" s="89"/>
      <c r="EQP53" s="89"/>
      <c r="EQQ53" s="89"/>
      <c r="EQR53" s="89"/>
      <c r="EQS53" s="89"/>
      <c r="EQT53" s="89"/>
      <c r="EQU53" s="89"/>
      <c r="EQV53" s="89"/>
      <c r="EQW53" s="89"/>
      <c r="EQX53" s="89"/>
      <c r="EQY53" s="89"/>
      <c r="EQZ53" s="89"/>
      <c r="ERA53" s="89"/>
      <c r="ERB53" s="89"/>
      <c r="ERC53" s="89"/>
      <c r="ERD53" s="89"/>
      <c r="ERE53" s="89"/>
      <c r="ERF53" s="89"/>
      <c r="ERG53" s="89"/>
      <c r="ERH53" s="89"/>
      <c r="ERI53" s="89"/>
      <c r="ERJ53" s="89"/>
      <c r="ERK53" s="89"/>
      <c r="ERL53" s="89"/>
      <c r="ERM53" s="89"/>
      <c r="ERN53" s="89"/>
      <c r="ERO53" s="89"/>
      <c r="ERP53" s="89"/>
      <c r="ERQ53" s="89"/>
      <c r="ERR53" s="89"/>
      <c r="ERS53" s="89"/>
      <c r="ERT53" s="89"/>
      <c r="ERU53" s="89"/>
      <c r="ERV53" s="89"/>
      <c r="ERW53" s="89"/>
      <c r="ERX53" s="89"/>
      <c r="ERY53" s="89"/>
      <c r="ERZ53" s="89"/>
      <c r="ESA53" s="89"/>
      <c r="ESB53" s="89"/>
      <c r="ESC53" s="89"/>
      <c r="ESD53" s="89"/>
      <c r="ESE53" s="89"/>
      <c r="ESF53" s="89"/>
      <c r="ESG53" s="89"/>
      <c r="ESH53" s="89"/>
      <c r="ESI53" s="89"/>
      <c r="ESJ53" s="89"/>
      <c r="ESK53" s="89"/>
      <c r="ESL53" s="89"/>
      <c r="ESM53" s="89"/>
      <c r="ESN53" s="89"/>
      <c r="ESO53" s="89"/>
      <c r="ESP53" s="89"/>
      <c r="ESQ53" s="89"/>
      <c r="ESR53" s="89"/>
      <c r="ESS53" s="89"/>
      <c r="EST53" s="89"/>
      <c r="ESU53" s="89"/>
      <c r="ESV53" s="89"/>
      <c r="ESW53" s="89"/>
      <c r="ESX53" s="89"/>
      <c r="ESY53" s="89"/>
      <c r="ESZ53" s="89"/>
      <c r="ETA53" s="89"/>
      <c r="ETB53" s="89"/>
      <c r="ETC53" s="89"/>
      <c r="ETD53" s="89"/>
      <c r="ETE53" s="89"/>
      <c r="ETF53" s="89"/>
      <c r="ETG53" s="89"/>
      <c r="ETH53" s="89"/>
      <c r="ETI53" s="89"/>
      <c r="ETJ53" s="89"/>
      <c r="ETK53" s="89"/>
      <c r="ETL53" s="89"/>
      <c r="ETM53" s="89"/>
      <c r="ETN53" s="89"/>
      <c r="ETO53" s="89"/>
      <c r="ETP53" s="89"/>
      <c r="ETQ53" s="89"/>
      <c r="ETR53" s="89"/>
      <c r="ETS53" s="89"/>
      <c r="ETT53" s="89"/>
      <c r="ETU53" s="89"/>
      <c r="ETV53" s="89"/>
      <c r="ETW53" s="89"/>
      <c r="ETX53" s="89"/>
      <c r="ETY53" s="89"/>
      <c r="ETZ53" s="89"/>
      <c r="EUA53" s="89"/>
      <c r="EUB53" s="89"/>
      <c r="EUC53" s="89"/>
      <c r="EUD53" s="89"/>
      <c r="EUE53" s="89"/>
      <c r="EUF53" s="89"/>
      <c r="EUG53" s="89"/>
      <c r="EUH53" s="89"/>
      <c r="EUI53" s="89"/>
      <c r="EUJ53" s="89"/>
      <c r="EUK53" s="89"/>
      <c r="EUL53" s="89"/>
      <c r="EUM53" s="89"/>
      <c r="EUN53" s="89"/>
      <c r="EUO53" s="89"/>
      <c r="EUP53" s="89"/>
      <c r="EUQ53" s="89"/>
      <c r="EUR53" s="89"/>
      <c r="EUS53" s="89"/>
      <c r="EUT53" s="89"/>
      <c r="EUU53" s="89"/>
      <c r="EUV53" s="89"/>
      <c r="EUW53" s="89"/>
      <c r="EUX53" s="89"/>
      <c r="EUY53" s="89"/>
      <c r="EUZ53" s="89"/>
      <c r="EVA53" s="89"/>
      <c r="EVB53" s="89"/>
      <c r="EVC53" s="89"/>
      <c r="EVD53" s="89"/>
      <c r="EVE53" s="89"/>
      <c r="EVF53" s="89"/>
      <c r="EVG53" s="89"/>
      <c r="EVH53" s="89"/>
      <c r="EVI53" s="89"/>
      <c r="EVJ53" s="89"/>
      <c r="EVK53" s="89"/>
      <c r="EVL53" s="89"/>
      <c r="EVM53" s="89"/>
      <c r="EVN53" s="89"/>
      <c r="EVO53" s="89"/>
      <c r="EVP53" s="89"/>
      <c r="EVQ53" s="89"/>
      <c r="EVR53" s="89"/>
      <c r="EVS53" s="89"/>
      <c r="EVT53" s="89"/>
      <c r="EVU53" s="89"/>
      <c r="EVV53" s="89"/>
      <c r="EVW53" s="89"/>
      <c r="EVX53" s="89"/>
      <c r="EVY53" s="89"/>
      <c r="EVZ53" s="89"/>
      <c r="EWA53" s="89"/>
      <c r="EWB53" s="89"/>
      <c r="EWC53" s="89"/>
      <c r="EWD53" s="89"/>
      <c r="EWE53" s="89"/>
      <c r="EWF53" s="89"/>
      <c r="EWG53" s="89"/>
      <c r="EWH53" s="89"/>
      <c r="EWI53" s="89"/>
      <c r="EWJ53" s="89"/>
      <c r="EWK53" s="89"/>
      <c r="EWL53" s="89"/>
      <c r="EWM53" s="89"/>
      <c r="EWN53" s="89"/>
      <c r="EWO53" s="89"/>
      <c r="EWP53" s="89"/>
      <c r="EWQ53" s="89"/>
      <c r="EWR53" s="89"/>
      <c r="EWS53" s="89"/>
      <c r="EWT53" s="89"/>
      <c r="EWU53" s="89"/>
      <c r="EWV53" s="89"/>
      <c r="EWW53" s="89"/>
      <c r="EWX53" s="89"/>
      <c r="EWY53" s="89"/>
      <c r="EWZ53" s="89"/>
      <c r="EXA53" s="89"/>
      <c r="EXB53" s="89"/>
      <c r="EXC53" s="89"/>
      <c r="EXD53" s="89"/>
      <c r="EXE53" s="89"/>
      <c r="EXF53" s="89"/>
      <c r="EXG53" s="89"/>
      <c r="EXH53" s="89"/>
      <c r="EXI53" s="89"/>
      <c r="EXJ53" s="89"/>
      <c r="EXK53" s="89"/>
      <c r="EXL53" s="89"/>
      <c r="EXM53" s="89"/>
      <c r="EXN53" s="89"/>
      <c r="EXO53" s="89"/>
      <c r="EXP53" s="89"/>
      <c r="EXQ53" s="89"/>
      <c r="EXR53" s="89"/>
      <c r="EXS53" s="89"/>
      <c r="EXT53" s="89"/>
      <c r="EXU53" s="89"/>
      <c r="EXV53" s="89"/>
      <c r="EXW53" s="89"/>
      <c r="EXX53" s="89"/>
      <c r="EXY53" s="89"/>
      <c r="EXZ53" s="89"/>
      <c r="EYA53" s="89"/>
      <c r="EYB53" s="89"/>
      <c r="EYC53" s="89"/>
      <c r="EYD53" s="89"/>
      <c r="EYE53" s="89"/>
      <c r="EYF53" s="89"/>
      <c r="EYG53" s="89"/>
      <c r="EYH53" s="89"/>
      <c r="EYI53" s="89"/>
      <c r="EYJ53" s="89"/>
      <c r="EYK53" s="89"/>
      <c r="EYL53" s="89"/>
      <c r="EYM53" s="89"/>
      <c r="EYN53" s="89"/>
      <c r="EYO53" s="89"/>
      <c r="EYP53" s="89"/>
      <c r="EYQ53" s="89"/>
      <c r="EYR53" s="89"/>
      <c r="EYS53" s="89"/>
      <c r="EYT53" s="89"/>
      <c r="EYU53" s="89"/>
      <c r="EYV53" s="89"/>
      <c r="EYW53" s="89"/>
      <c r="EYX53" s="89"/>
      <c r="EYY53" s="89"/>
      <c r="EYZ53" s="89"/>
      <c r="EZA53" s="89"/>
      <c r="EZB53" s="89"/>
      <c r="EZC53" s="89"/>
      <c r="EZD53" s="89"/>
      <c r="EZE53" s="89"/>
      <c r="EZF53" s="89"/>
      <c r="EZG53" s="89"/>
      <c r="EZH53" s="89"/>
      <c r="EZI53" s="89"/>
      <c r="EZJ53" s="89"/>
      <c r="EZK53" s="89"/>
      <c r="EZL53" s="89"/>
      <c r="EZM53" s="89"/>
      <c r="EZN53" s="89"/>
      <c r="EZO53" s="89"/>
      <c r="EZP53" s="89"/>
      <c r="EZQ53" s="89"/>
      <c r="EZR53" s="89"/>
      <c r="EZS53" s="89"/>
      <c r="EZT53" s="89"/>
      <c r="EZU53" s="89"/>
      <c r="EZV53" s="89"/>
      <c r="EZW53" s="89"/>
      <c r="EZX53" s="89"/>
      <c r="EZY53" s="89"/>
      <c r="EZZ53" s="89"/>
      <c r="FAA53" s="89"/>
      <c r="FAB53" s="89"/>
      <c r="FAC53" s="89"/>
      <c r="FAD53" s="89"/>
      <c r="FAE53" s="89"/>
      <c r="FAF53" s="89"/>
      <c r="FAG53" s="89"/>
      <c r="FAH53" s="89"/>
      <c r="FAI53" s="89"/>
      <c r="FAJ53" s="89"/>
      <c r="FAK53" s="89"/>
      <c r="FAL53" s="89"/>
      <c r="FAM53" s="89"/>
      <c r="FAN53" s="89"/>
      <c r="FAO53" s="89"/>
      <c r="FAP53" s="89"/>
      <c r="FAQ53" s="89"/>
      <c r="FAR53" s="89"/>
      <c r="FAS53" s="89"/>
      <c r="FAT53" s="89"/>
      <c r="FAU53" s="89"/>
      <c r="FAV53" s="89"/>
      <c r="FAW53" s="89"/>
      <c r="FAX53" s="89"/>
      <c r="FAY53" s="89"/>
      <c r="FAZ53" s="89"/>
      <c r="FBA53" s="89"/>
      <c r="FBB53" s="89"/>
      <c r="FBC53" s="89"/>
      <c r="FBD53" s="89"/>
      <c r="FBE53" s="89"/>
      <c r="FBF53" s="89"/>
      <c r="FBG53" s="89"/>
      <c r="FBH53" s="89"/>
      <c r="FBI53" s="89"/>
      <c r="FBJ53" s="89"/>
      <c r="FBK53" s="89"/>
      <c r="FBL53" s="89"/>
      <c r="FBM53" s="89"/>
      <c r="FBN53" s="89"/>
      <c r="FBO53" s="89"/>
      <c r="FBP53" s="89"/>
      <c r="FBQ53" s="89"/>
      <c r="FBR53" s="89"/>
      <c r="FBS53" s="89"/>
      <c r="FBT53" s="89"/>
      <c r="FBU53" s="89"/>
      <c r="FBV53" s="89"/>
      <c r="FBW53" s="89"/>
      <c r="FBX53" s="89"/>
      <c r="FBY53" s="89"/>
      <c r="FBZ53" s="89"/>
      <c r="FCA53" s="89"/>
      <c r="FCB53" s="89"/>
      <c r="FCC53" s="89"/>
      <c r="FCD53" s="89"/>
      <c r="FCE53" s="89"/>
      <c r="FCF53" s="89"/>
      <c r="FCG53" s="89"/>
      <c r="FCH53" s="89"/>
      <c r="FCI53" s="89"/>
      <c r="FCJ53" s="89"/>
      <c r="FCK53" s="89"/>
      <c r="FCL53" s="89"/>
      <c r="FCM53" s="89"/>
      <c r="FCN53" s="89"/>
      <c r="FCO53" s="89"/>
      <c r="FCP53" s="89"/>
      <c r="FCQ53" s="89"/>
      <c r="FCR53" s="89"/>
      <c r="FCS53" s="89"/>
      <c r="FCT53" s="89"/>
      <c r="FCU53" s="89"/>
      <c r="FCV53" s="89"/>
      <c r="FCW53" s="89"/>
      <c r="FCX53" s="89"/>
      <c r="FCY53" s="89"/>
      <c r="FCZ53" s="89"/>
      <c r="FDA53" s="89"/>
      <c r="FDB53" s="89"/>
      <c r="FDC53" s="89"/>
      <c r="FDD53" s="89"/>
      <c r="FDE53" s="89"/>
      <c r="FDF53" s="89"/>
      <c r="FDG53" s="89"/>
      <c r="FDH53" s="89"/>
      <c r="FDI53" s="89"/>
      <c r="FDJ53" s="89"/>
      <c r="FDK53" s="89"/>
      <c r="FDL53" s="89"/>
      <c r="FDM53" s="89"/>
      <c r="FDN53" s="89"/>
      <c r="FDO53" s="89"/>
      <c r="FDP53" s="89"/>
      <c r="FDQ53" s="89"/>
      <c r="FDR53" s="89"/>
      <c r="FDS53" s="89"/>
      <c r="FDT53" s="89"/>
      <c r="FDU53" s="89"/>
      <c r="FDV53" s="89"/>
      <c r="FDW53" s="89"/>
      <c r="FDX53" s="89"/>
      <c r="FDY53" s="89"/>
      <c r="FDZ53" s="89"/>
      <c r="FEA53" s="89"/>
      <c r="FEB53" s="89"/>
      <c r="FEC53" s="89"/>
      <c r="FED53" s="89"/>
      <c r="FEE53" s="89"/>
      <c r="FEF53" s="89"/>
      <c r="FEG53" s="89"/>
      <c r="FEH53" s="89"/>
      <c r="FEI53" s="89"/>
      <c r="FEJ53" s="89"/>
      <c r="FEK53" s="89"/>
      <c r="FEL53" s="89"/>
      <c r="FEM53" s="89"/>
      <c r="FEN53" s="89"/>
      <c r="FEO53" s="89"/>
      <c r="FEP53" s="89"/>
      <c r="FEQ53" s="89"/>
      <c r="FER53" s="89"/>
      <c r="FES53" s="89"/>
      <c r="FET53" s="89"/>
      <c r="FEU53" s="89"/>
      <c r="FEV53" s="89"/>
      <c r="FEW53" s="89"/>
      <c r="FEX53" s="89"/>
      <c r="FEY53" s="89"/>
      <c r="FEZ53" s="89"/>
      <c r="FFA53" s="89"/>
      <c r="FFB53" s="89"/>
      <c r="FFC53" s="89"/>
      <c r="FFD53" s="89"/>
      <c r="FFE53" s="89"/>
      <c r="FFF53" s="89"/>
      <c r="FFG53" s="89"/>
      <c r="FFH53" s="89"/>
      <c r="FFI53" s="89"/>
      <c r="FFJ53" s="89"/>
      <c r="FFK53" s="89"/>
      <c r="FFL53" s="89"/>
      <c r="FFM53" s="89"/>
      <c r="FFN53" s="89"/>
      <c r="FFO53" s="89"/>
      <c r="FFP53" s="89"/>
      <c r="FFQ53" s="89"/>
      <c r="FFR53" s="89"/>
      <c r="FFS53" s="89"/>
      <c r="FFT53" s="89"/>
      <c r="FFU53" s="89"/>
      <c r="FFV53" s="89"/>
      <c r="FFW53" s="89"/>
      <c r="FFX53" s="89"/>
      <c r="FFY53" s="89"/>
      <c r="FFZ53" s="89"/>
      <c r="FGA53" s="89"/>
      <c r="FGB53" s="89"/>
      <c r="FGC53" s="89"/>
      <c r="FGD53" s="89"/>
      <c r="FGE53" s="89"/>
      <c r="FGF53" s="89"/>
      <c r="FGG53" s="89"/>
      <c r="FGH53" s="89"/>
      <c r="FGI53" s="89"/>
      <c r="FGJ53" s="89"/>
      <c r="FGK53" s="89"/>
      <c r="FGL53" s="89"/>
      <c r="FGM53" s="89"/>
      <c r="FGN53" s="89"/>
      <c r="FGO53" s="89"/>
      <c r="FGP53" s="89"/>
      <c r="FGQ53" s="89"/>
      <c r="FGR53" s="89"/>
      <c r="FGS53" s="89"/>
      <c r="FGT53" s="89"/>
      <c r="FGU53" s="89"/>
      <c r="FGV53" s="89"/>
      <c r="FGW53" s="89"/>
      <c r="FGX53" s="89"/>
      <c r="FGY53" s="89"/>
      <c r="FGZ53" s="89"/>
      <c r="FHA53" s="89"/>
      <c r="FHB53" s="89"/>
      <c r="FHC53" s="89"/>
      <c r="FHD53" s="89"/>
      <c r="FHE53" s="89"/>
      <c r="FHF53" s="89"/>
      <c r="FHG53" s="89"/>
      <c r="FHH53" s="89"/>
      <c r="FHI53" s="89"/>
      <c r="FHJ53" s="89"/>
      <c r="FHK53" s="89"/>
      <c r="FHL53" s="89"/>
      <c r="FHM53" s="89"/>
      <c r="FHN53" s="89"/>
      <c r="FHO53" s="89"/>
      <c r="FHP53" s="89"/>
      <c r="FHQ53" s="89"/>
      <c r="FHR53" s="89"/>
      <c r="FHS53" s="89"/>
      <c r="FHT53" s="89"/>
      <c r="FHU53" s="89"/>
      <c r="FHV53" s="89"/>
      <c r="FHW53" s="89"/>
      <c r="FHX53" s="89"/>
      <c r="FHY53" s="89"/>
      <c r="FHZ53" s="89"/>
      <c r="FIA53" s="89"/>
      <c r="FIB53" s="89"/>
      <c r="FIC53" s="89"/>
      <c r="FID53" s="89"/>
      <c r="FIE53" s="89"/>
      <c r="FIF53" s="89"/>
      <c r="FIG53" s="89"/>
      <c r="FIH53" s="89"/>
      <c r="FII53" s="89"/>
      <c r="FIJ53" s="89"/>
      <c r="FIK53" s="89"/>
      <c r="FIL53" s="89"/>
      <c r="FIM53" s="89"/>
      <c r="FIN53" s="89"/>
      <c r="FIO53" s="89"/>
      <c r="FIP53" s="89"/>
      <c r="FIQ53" s="89"/>
      <c r="FIR53" s="89"/>
      <c r="FIS53" s="89"/>
      <c r="FIT53" s="89"/>
      <c r="FIU53" s="89"/>
      <c r="FIV53" s="89"/>
      <c r="FIW53" s="89"/>
      <c r="FIX53" s="89"/>
      <c r="FIY53" s="89"/>
      <c r="FIZ53" s="89"/>
      <c r="FJA53" s="89"/>
      <c r="FJB53" s="89"/>
      <c r="FJC53" s="89"/>
      <c r="FJD53" s="89"/>
      <c r="FJE53" s="89"/>
      <c r="FJF53" s="89"/>
      <c r="FJG53" s="89"/>
      <c r="FJH53" s="89"/>
      <c r="FJI53" s="89"/>
      <c r="FJJ53" s="89"/>
      <c r="FJK53" s="89"/>
      <c r="FJL53" s="89"/>
      <c r="FJM53" s="89"/>
      <c r="FJN53" s="89"/>
      <c r="FJO53" s="89"/>
      <c r="FJP53" s="89"/>
      <c r="FJQ53" s="89"/>
      <c r="FJR53" s="89"/>
      <c r="FJS53" s="89"/>
      <c r="FJT53" s="89"/>
      <c r="FJU53" s="89"/>
      <c r="FJV53" s="89"/>
      <c r="FJW53" s="89"/>
      <c r="FJX53" s="89"/>
      <c r="FJY53" s="89"/>
      <c r="FJZ53" s="89"/>
      <c r="FKA53" s="89"/>
      <c r="FKB53" s="89"/>
      <c r="FKC53" s="89"/>
      <c r="FKD53" s="89"/>
      <c r="FKE53" s="89"/>
      <c r="FKF53" s="89"/>
      <c r="FKG53" s="89"/>
      <c r="FKH53" s="89"/>
      <c r="FKI53" s="89"/>
      <c r="FKJ53" s="89"/>
      <c r="FKK53" s="89"/>
      <c r="FKL53" s="89"/>
      <c r="FKM53" s="89"/>
      <c r="FKN53" s="89"/>
      <c r="FKO53" s="89"/>
      <c r="FKP53" s="89"/>
      <c r="FKQ53" s="89"/>
      <c r="FKR53" s="89"/>
      <c r="FKS53" s="89"/>
      <c r="FKT53" s="89"/>
      <c r="FKU53" s="89"/>
      <c r="FKV53" s="89"/>
      <c r="FKW53" s="89"/>
      <c r="FKX53" s="89"/>
      <c r="FKY53" s="89"/>
      <c r="FKZ53" s="89"/>
      <c r="FLA53" s="89"/>
      <c r="FLB53" s="89"/>
      <c r="FLC53" s="89"/>
      <c r="FLD53" s="89"/>
      <c r="FLE53" s="89"/>
      <c r="FLF53" s="89"/>
      <c r="FLG53" s="89"/>
      <c r="FLH53" s="89"/>
      <c r="FLI53" s="89"/>
      <c r="FLJ53" s="89"/>
      <c r="FLK53" s="89"/>
      <c r="FLL53" s="89"/>
      <c r="FLM53" s="89"/>
      <c r="FLN53" s="89"/>
      <c r="FLO53" s="89"/>
      <c r="FLP53" s="89"/>
      <c r="FLQ53" s="89"/>
      <c r="FLR53" s="89"/>
      <c r="FLS53" s="89"/>
      <c r="FLT53" s="89"/>
      <c r="FLU53" s="89"/>
      <c r="FLV53" s="89"/>
      <c r="FLW53" s="89"/>
      <c r="FLX53" s="89"/>
      <c r="FLY53" s="89"/>
      <c r="FLZ53" s="89"/>
      <c r="FMA53" s="89"/>
      <c r="FMB53" s="89"/>
      <c r="FMC53" s="89"/>
      <c r="FMD53" s="89"/>
      <c r="FME53" s="89"/>
      <c r="FMF53" s="89"/>
      <c r="FMG53" s="89"/>
      <c r="FMH53" s="89"/>
      <c r="FMI53" s="89"/>
      <c r="FMJ53" s="89"/>
      <c r="FMK53" s="89"/>
      <c r="FML53" s="89"/>
      <c r="FMM53" s="89"/>
      <c r="FMN53" s="89"/>
      <c r="FMO53" s="89"/>
      <c r="FMP53" s="89"/>
      <c r="FMQ53" s="89"/>
      <c r="FMR53" s="89"/>
      <c r="FMS53" s="89"/>
      <c r="FMT53" s="89"/>
      <c r="FMU53" s="89"/>
      <c r="FMV53" s="89"/>
      <c r="FMW53" s="89"/>
      <c r="FMX53" s="89"/>
      <c r="FMY53" s="89"/>
      <c r="FMZ53" s="89"/>
      <c r="FNA53" s="89"/>
      <c r="FNB53" s="89"/>
      <c r="FNC53" s="89"/>
      <c r="FND53" s="89"/>
      <c r="FNE53" s="89"/>
      <c r="FNF53" s="89"/>
      <c r="FNG53" s="89"/>
      <c r="FNH53" s="89"/>
      <c r="FNI53" s="89"/>
      <c r="FNJ53" s="89"/>
      <c r="FNK53" s="89"/>
      <c r="FNL53" s="89"/>
      <c r="FNM53" s="89"/>
      <c r="FNN53" s="89"/>
      <c r="FNO53" s="89"/>
      <c r="FNP53" s="89"/>
      <c r="FNQ53" s="89"/>
      <c r="FNR53" s="89"/>
      <c r="FNS53" s="89"/>
      <c r="FNT53" s="89"/>
      <c r="FNU53" s="89"/>
      <c r="FNV53" s="89"/>
      <c r="FNW53" s="89"/>
      <c r="FNX53" s="89"/>
      <c r="FNY53" s="89"/>
      <c r="FNZ53" s="89"/>
      <c r="FOA53" s="89"/>
      <c r="FOB53" s="89"/>
      <c r="FOC53" s="89"/>
      <c r="FOD53" s="89"/>
      <c r="FOE53" s="89"/>
      <c r="FOF53" s="89"/>
      <c r="FOG53" s="89"/>
      <c r="FOH53" s="89"/>
      <c r="FOI53" s="89"/>
      <c r="FOJ53" s="89"/>
      <c r="FOK53" s="89"/>
      <c r="FOL53" s="89"/>
      <c r="FOM53" s="89"/>
      <c r="FON53" s="89"/>
      <c r="FOO53" s="89"/>
      <c r="FOP53" s="89"/>
      <c r="FOQ53" s="89"/>
      <c r="FOR53" s="89"/>
      <c r="FOS53" s="89"/>
      <c r="FOT53" s="89"/>
      <c r="FOU53" s="89"/>
      <c r="FOV53" s="89"/>
      <c r="FOW53" s="89"/>
      <c r="FOX53" s="89"/>
      <c r="FOY53" s="89"/>
      <c r="FOZ53" s="89"/>
      <c r="FPA53" s="89"/>
      <c r="FPB53" s="89"/>
      <c r="FPC53" s="89"/>
      <c r="FPD53" s="89"/>
      <c r="FPE53" s="89"/>
      <c r="FPF53" s="89"/>
      <c r="FPG53" s="89"/>
      <c r="FPH53" s="89"/>
      <c r="FPI53" s="89"/>
      <c r="FPJ53" s="89"/>
      <c r="FPK53" s="89"/>
      <c r="FPL53" s="89"/>
      <c r="FPM53" s="89"/>
      <c r="FPN53" s="89"/>
      <c r="FPO53" s="89"/>
      <c r="FPP53" s="89"/>
      <c r="FPQ53" s="89"/>
      <c r="FPR53" s="89"/>
      <c r="FPS53" s="89"/>
      <c r="FPT53" s="89"/>
      <c r="FPU53" s="89"/>
      <c r="FPV53" s="89"/>
      <c r="FPW53" s="89"/>
      <c r="FPX53" s="89"/>
      <c r="FPY53" s="89"/>
      <c r="FPZ53" s="89"/>
      <c r="FQA53" s="89"/>
      <c r="FQB53" s="89"/>
      <c r="FQC53" s="89"/>
      <c r="FQD53" s="89"/>
      <c r="FQE53" s="89"/>
      <c r="FQF53" s="89"/>
      <c r="FQG53" s="89"/>
      <c r="FQH53" s="89"/>
      <c r="FQI53" s="89"/>
      <c r="FQJ53" s="89"/>
      <c r="FQK53" s="89"/>
      <c r="FQL53" s="89"/>
      <c r="FQM53" s="89"/>
      <c r="FQN53" s="89"/>
      <c r="FQO53" s="89"/>
      <c r="FQP53" s="89"/>
      <c r="FQQ53" s="89"/>
      <c r="FQR53" s="89"/>
      <c r="FQS53" s="89"/>
      <c r="FQT53" s="89"/>
      <c r="FQU53" s="89"/>
      <c r="FQV53" s="89"/>
      <c r="FQW53" s="89"/>
      <c r="FQX53" s="89"/>
      <c r="FQY53" s="89"/>
      <c r="FQZ53" s="89"/>
      <c r="FRA53" s="89"/>
      <c r="FRB53" s="89"/>
      <c r="FRC53" s="89"/>
      <c r="FRD53" s="89"/>
      <c r="FRE53" s="89"/>
      <c r="FRF53" s="89"/>
      <c r="FRG53" s="89"/>
      <c r="FRH53" s="89"/>
      <c r="FRI53" s="89"/>
      <c r="FRJ53" s="89"/>
      <c r="FRK53" s="89"/>
      <c r="FRL53" s="89"/>
      <c r="FRM53" s="89"/>
      <c r="FRN53" s="89"/>
      <c r="FRO53" s="89"/>
      <c r="FRP53" s="89"/>
      <c r="FRQ53" s="89"/>
      <c r="FRR53" s="89"/>
      <c r="FRS53" s="89"/>
      <c r="FRT53" s="89"/>
      <c r="FRU53" s="89"/>
      <c r="FRV53" s="89"/>
      <c r="FRW53" s="89"/>
      <c r="FRX53" s="89"/>
      <c r="FRY53" s="89"/>
      <c r="FRZ53" s="89"/>
      <c r="FSA53" s="89"/>
      <c r="FSB53" s="89"/>
      <c r="FSC53" s="89"/>
      <c r="FSD53" s="89"/>
      <c r="FSE53" s="89"/>
      <c r="FSF53" s="89"/>
      <c r="FSG53" s="89"/>
      <c r="FSH53" s="89"/>
      <c r="FSI53" s="89"/>
      <c r="FSJ53" s="89"/>
      <c r="FSK53" s="89"/>
      <c r="FSL53" s="89"/>
      <c r="FSM53" s="89"/>
      <c r="FSN53" s="89"/>
      <c r="FSO53" s="89"/>
      <c r="FSP53" s="89"/>
      <c r="FSQ53" s="89"/>
      <c r="FSR53" s="89"/>
      <c r="FSS53" s="89"/>
      <c r="FST53" s="89"/>
      <c r="FSU53" s="89"/>
      <c r="FSV53" s="89"/>
      <c r="FSW53" s="89"/>
      <c r="FSX53" s="89"/>
      <c r="FSY53" s="89"/>
      <c r="FSZ53" s="89"/>
      <c r="FTA53" s="89"/>
      <c r="FTB53" s="89"/>
      <c r="FTC53" s="89"/>
      <c r="FTD53" s="89"/>
      <c r="FTE53" s="89"/>
      <c r="FTF53" s="89"/>
      <c r="FTG53" s="89"/>
      <c r="FTH53" s="89"/>
      <c r="FTI53" s="89"/>
      <c r="FTJ53" s="89"/>
      <c r="FTK53" s="89"/>
      <c r="FTL53" s="89"/>
      <c r="FTM53" s="89"/>
      <c r="FTN53" s="89"/>
      <c r="FTO53" s="89"/>
      <c r="FTP53" s="89"/>
      <c r="FTQ53" s="89"/>
      <c r="FTR53" s="89"/>
      <c r="FTS53" s="89"/>
      <c r="FTT53" s="89"/>
      <c r="FTU53" s="89"/>
      <c r="FTV53" s="89"/>
      <c r="FTW53" s="89"/>
      <c r="FTX53" s="89"/>
      <c r="FTY53" s="89"/>
      <c r="FTZ53" s="89"/>
      <c r="FUA53" s="89"/>
      <c r="FUB53" s="89"/>
      <c r="FUC53" s="89"/>
      <c r="FUD53" s="89"/>
      <c r="FUE53" s="89"/>
      <c r="FUF53" s="89"/>
      <c r="FUG53" s="89"/>
      <c r="FUH53" s="89"/>
      <c r="FUI53" s="89"/>
      <c r="FUJ53" s="89"/>
      <c r="FUK53" s="89"/>
      <c r="FUL53" s="89"/>
      <c r="FUM53" s="89"/>
      <c r="FUN53" s="89"/>
      <c r="FUO53" s="89"/>
      <c r="FUP53" s="89"/>
      <c r="FUQ53" s="89"/>
      <c r="FUR53" s="89"/>
      <c r="FUS53" s="89"/>
      <c r="FUT53" s="89"/>
      <c r="FUU53" s="89"/>
      <c r="FUV53" s="89"/>
      <c r="FUW53" s="89"/>
      <c r="FUX53" s="89"/>
      <c r="FUY53" s="89"/>
      <c r="FUZ53" s="89"/>
      <c r="FVA53" s="89"/>
      <c r="FVB53" s="89"/>
      <c r="FVC53" s="89"/>
      <c r="FVD53" s="89"/>
      <c r="FVE53" s="89"/>
      <c r="FVF53" s="89"/>
      <c r="FVG53" s="89"/>
      <c r="FVH53" s="89"/>
      <c r="FVI53" s="89"/>
      <c r="FVJ53" s="89"/>
      <c r="FVK53" s="89"/>
      <c r="FVL53" s="89"/>
      <c r="FVM53" s="89"/>
      <c r="FVN53" s="89"/>
      <c r="FVO53" s="89"/>
      <c r="FVP53" s="89"/>
      <c r="FVQ53" s="89"/>
      <c r="FVR53" s="89"/>
      <c r="FVS53" s="89"/>
      <c r="FVT53" s="89"/>
      <c r="FVU53" s="89"/>
      <c r="FVV53" s="89"/>
      <c r="FVW53" s="89"/>
      <c r="FVX53" s="89"/>
      <c r="FVY53" s="89"/>
      <c r="FVZ53" s="89"/>
      <c r="FWA53" s="89"/>
      <c r="FWB53" s="89"/>
      <c r="FWC53" s="89"/>
      <c r="FWD53" s="89"/>
      <c r="FWE53" s="89"/>
      <c r="FWF53" s="89"/>
      <c r="FWG53" s="89"/>
      <c r="FWH53" s="89"/>
      <c r="FWI53" s="89"/>
      <c r="FWJ53" s="89"/>
      <c r="FWK53" s="89"/>
      <c r="FWL53" s="89"/>
      <c r="FWM53" s="89"/>
      <c r="FWN53" s="89"/>
      <c r="FWO53" s="89"/>
      <c r="FWP53" s="89"/>
      <c r="FWQ53" s="89"/>
      <c r="FWR53" s="89"/>
      <c r="FWS53" s="89"/>
      <c r="FWT53" s="89"/>
      <c r="FWU53" s="89"/>
      <c r="FWV53" s="89"/>
      <c r="FWW53" s="89"/>
      <c r="FWX53" s="89"/>
      <c r="FWY53" s="89"/>
      <c r="FWZ53" s="89"/>
      <c r="FXA53" s="89"/>
      <c r="FXB53" s="89"/>
      <c r="FXC53" s="89"/>
      <c r="FXD53" s="89"/>
      <c r="FXE53" s="89"/>
      <c r="FXF53" s="89"/>
      <c r="FXG53" s="89"/>
      <c r="FXH53" s="89"/>
      <c r="FXI53" s="89"/>
      <c r="FXJ53" s="89"/>
      <c r="FXK53" s="89"/>
      <c r="FXL53" s="89"/>
      <c r="FXM53" s="89"/>
      <c r="FXN53" s="89"/>
      <c r="FXO53" s="89"/>
      <c r="FXP53" s="89"/>
      <c r="FXQ53" s="89"/>
      <c r="FXR53" s="89"/>
      <c r="FXS53" s="89"/>
      <c r="FXT53" s="89"/>
      <c r="FXU53" s="89"/>
      <c r="FXV53" s="89"/>
      <c r="FXW53" s="89"/>
      <c r="FXX53" s="89"/>
      <c r="FXY53" s="89"/>
      <c r="FXZ53" s="89"/>
      <c r="FYA53" s="89"/>
      <c r="FYB53" s="89"/>
      <c r="FYC53" s="89"/>
      <c r="FYD53" s="89"/>
      <c r="FYE53" s="89"/>
      <c r="FYF53" s="89"/>
      <c r="FYG53" s="89"/>
      <c r="FYH53" s="89"/>
      <c r="FYI53" s="89"/>
      <c r="FYJ53" s="89"/>
      <c r="FYK53" s="89"/>
      <c r="FYL53" s="89"/>
      <c r="FYM53" s="89"/>
      <c r="FYN53" s="89"/>
      <c r="FYO53" s="89"/>
      <c r="FYP53" s="89"/>
      <c r="FYQ53" s="89"/>
      <c r="FYR53" s="89"/>
      <c r="FYS53" s="89"/>
      <c r="FYT53" s="89"/>
      <c r="FYU53" s="89"/>
      <c r="FYV53" s="89"/>
      <c r="FYW53" s="89"/>
      <c r="FYX53" s="89"/>
      <c r="FYY53" s="89"/>
      <c r="FYZ53" s="89"/>
      <c r="FZA53" s="89"/>
      <c r="FZB53" s="89"/>
      <c r="FZC53" s="89"/>
      <c r="FZD53" s="89"/>
      <c r="FZE53" s="89"/>
      <c r="FZF53" s="89"/>
      <c r="FZG53" s="89"/>
      <c r="FZH53" s="89"/>
      <c r="FZI53" s="89"/>
      <c r="FZJ53" s="89"/>
      <c r="FZK53" s="89"/>
      <c r="FZL53" s="89"/>
      <c r="FZM53" s="89"/>
      <c r="FZN53" s="89"/>
      <c r="FZO53" s="89"/>
      <c r="FZP53" s="89"/>
      <c r="FZQ53" s="89"/>
      <c r="FZR53" s="89"/>
      <c r="FZS53" s="89"/>
      <c r="FZT53" s="89"/>
      <c r="FZU53" s="89"/>
      <c r="FZV53" s="89"/>
      <c r="FZW53" s="89"/>
      <c r="FZX53" s="89"/>
      <c r="FZY53" s="89"/>
      <c r="FZZ53" s="89"/>
      <c r="GAA53" s="89"/>
      <c r="GAB53" s="89"/>
      <c r="GAC53" s="89"/>
      <c r="GAD53" s="89"/>
      <c r="GAE53" s="89"/>
      <c r="GAF53" s="89"/>
      <c r="GAG53" s="89"/>
      <c r="GAH53" s="89"/>
      <c r="GAI53" s="89"/>
      <c r="GAJ53" s="89"/>
      <c r="GAK53" s="89"/>
      <c r="GAL53" s="89"/>
      <c r="GAM53" s="89"/>
      <c r="GAN53" s="89"/>
      <c r="GAO53" s="89"/>
      <c r="GAP53" s="89"/>
      <c r="GAQ53" s="89"/>
      <c r="GAR53" s="89"/>
      <c r="GAS53" s="89"/>
      <c r="GAT53" s="89"/>
      <c r="GAU53" s="89"/>
      <c r="GAV53" s="89"/>
      <c r="GAW53" s="89"/>
      <c r="GAX53" s="89"/>
      <c r="GAY53" s="89"/>
      <c r="GAZ53" s="89"/>
      <c r="GBA53" s="89"/>
      <c r="GBB53" s="89"/>
      <c r="GBC53" s="89"/>
      <c r="GBD53" s="89"/>
      <c r="GBE53" s="89"/>
      <c r="GBF53" s="89"/>
      <c r="GBG53" s="89"/>
      <c r="GBH53" s="89"/>
      <c r="GBI53" s="89"/>
      <c r="GBJ53" s="89"/>
      <c r="GBK53" s="89"/>
      <c r="GBL53" s="89"/>
      <c r="GBM53" s="89"/>
      <c r="GBN53" s="89"/>
      <c r="GBO53" s="89"/>
      <c r="GBP53" s="89"/>
      <c r="GBQ53" s="89"/>
      <c r="GBR53" s="89"/>
      <c r="GBS53" s="89"/>
      <c r="GBT53" s="89"/>
      <c r="GBU53" s="89"/>
      <c r="GBV53" s="89"/>
      <c r="GBW53" s="89"/>
      <c r="GBX53" s="89"/>
      <c r="GBY53" s="89"/>
      <c r="GBZ53" s="89"/>
      <c r="GCA53" s="89"/>
      <c r="GCB53" s="89"/>
      <c r="GCC53" s="89"/>
      <c r="GCD53" s="89"/>
      <c r="GCE53" s="89"/>
      <c r="GCF53" s="89"/>
      <c r="GCG53" s="89"/>
      <c r="GCH53" s="89"/>
      <c r="GCI53" s="89"/>
      <c r="GCJ53" s="89"/>
      <c r="GCK53" s="89"/>
      <c r="GCL53" s="89"/>
      <c r="GCM53" s="89"/>
      <c r="GCN53" s="89"/>
      <c r="GCO53" s="89"/>
      <c r="GCP53" s="89"/>
      <c r="GCQ53" s="89"/>
      <c r="GCR53" s="89"/>
      <c r="GCS53" s="89"/>
      <c r="GCT53" s="89"/>
      <c r="GCU53" s="89"/>
      <c r="GCV53" s="89"/>
      <c r="GCW53" s="89"/>
      <c r="GCX53" s="89"/>
      <c r="GCY53" s="89"/>
      <c r="GCZ53" s="89"/>
      <c r="GDA53" s="89"/>
      <c r="GDB53" s="89"/>
      <c r="GDC53" s="89"/>
      <c r="GDD53" s="89"/>
      <c r="GDE53" s="89"/>
      <c r="GDF53" s="89"/>
      <c r="GDG53" s="89"/>
      <c r="GDH53" s="89"/>
      <c r="GDI53" s="89"/>
      <c r="GDJ53" s="89"/>
      <c r="GDK53" s="89"/>
      <c r="GDL53" s="89"/>
      <c r="GDM53" s="89"/>
      <c r="GDN53" s="89"/>
      <c r="GDO53" s="89"/>
      <c r="GDP53" s="89"/>
      <c r="GDQ53" s="89"/>
      <c r="GDR53" s="89"/>
      <c r="GDS53" s="89"/>
      <c r="GDT53" s="89"/>
      <c r="GDU53" s="89"/>
      <c r="GDV53" s="89"/>
      <c r="GDW53" s="89"/>
      <c r="GDX53" s="89"/>
      <c r="GDY53" s="89"/>
      <c r="GDZ53" s="89"/>
      <c r="GEA53" s="89"/>
      <c r="GEB53" s="89"/>
      <c r="GEC53" s="89"/>
      <c r="GED53" s="89"/>
      <c r="GEE53" s="89"/>
      <c r="GEF53" s="89"/>
      <c r="GEG53" s="89"/>
      <c r="GEH53" s="89"/>
      <c r="GEI53" s="89"/>
      <c r="GEJ53" s="89"/>
      <c r="GEK53" s="89"/>
      <c r="GEL53" s="89"/>
      <c r="GEM53" s="89"/>
      <c r="GEN53" s="89"/>
      <c r="GEO53" s="89"/>
      <c r="GEP53" s="89"/>
      <c r="GEQ53" s="89"/>
      <c r="GER53" s="89"/>
      <c r="GES53" s="89"/>
      <c r="GET53" s="89"/>
      <c r="GEU53" s="89"/>
      <c r="GEV53" s="89"/>
      <c r="GEW53" s="89"/>
      <c r="GEX53" s="89"/>
      <c r="GEY53" s="89"/>
      <c r="GEZ53" s="89"/>
      <c r="GFA53" s="89"/>
      <c r="GFB53" s="89"/>
      <c r="GFC53" s="89"/>
      <c r="GFD53" s="89"/>
      <c r="GFE53" s="89"/>
      <c r="GFF53" s="89"/>
      <c r="GFG53" s="89"/>
      <c r="GFH53" s="89"/>
      <c r="GFI53" s="89"/>
      <c r="GFJ53" s="89"/>
      <c r="GFK53" s="89"/>
      <c r="GFL53" s="89"/>
      <c r="GFM53" s="89"/>
      <c r="GFN53" s="89"/>
      <c r="GFO53" s="89"/>
      <c r="GFP53" s="89"/>
      <c r="GFQ53" s="89"/>
      <c r="GFR53" s="89"/>
      <c r="GFS53" s="89"/>
      <c r="GFT53" s="89"/>
      <c r="GFU53" s="89"/>
      <c r="GFV53" s="89"/>
      <c r="GFW53" s="89"/>
      <c r="GFX53" s="89"/>
      <c r="GFY53" s="89"/>
      <c r="GFZ53" s="89"/>
      <c r="GGA53" s="89"/>
      <c r="GGB53" s="89"/>
      <c r="GGC53" s="89"/>
      <c r="GGD53" s="89"/>
      <c r="GGE53" s="89"/>
      <c r="GGF53" s="89"/>
      <c r="GGG53" s="89"/>
      <c r="GGH53" s="89"/>
      <c r="GGI53" s="89"/>
      <c r="GGJ53" s="89"/>
      <c r="GGK53" s="89"/>
      <c r="GGL53" s="89"/>
      <c r="GGM53" s="89"/>
      <c r="GGN53" s="89"/>
      <c r="GGO53" s="89"/>
      <c r="GGP53" s="89"/>
      <c r="GGQ53" s="89"/>
      <c r="GGR53" s="89"/>
      <c r="GGS53" s="89"/>
      <c r="GGT53" s="89"/>
      <c r="GGU53" s="89"/>
      <c r="GGV53" s="89"/>
      <c r="GGW53" s="89"/>
      <c r="GGX53" s="89"/>
      <c r="GGY53" s="89"/>
      <c r="GGZ53" s="89"/>
      <c r="GHA53" s="89"/>
      <c r="GHB53" s="89"/>
      <c r="GHC53" s="89"/>
      <c r="GHD53" s="89"/>
      <c r="GHE53" s="89"/>
      <c r="GHF53" s="89"/>
      <c r="GHG53" s="89"/>
      <c r="GHH53" s="89"/>
      <c r="GHI53" s="89"/>
      <c r="GHJ53" s="89"/>
      <c r="GHK53" s="89"/>
      <c r="GHL53" s="89"/>
      <c r="GHM53" s="89"/>
      <c r="GHN53" s="89"/>
      <c r="GHO53" s="89"/>
      <c r="GHP53" s="89"/>
      <c r="GHQ53" s="89"/>
      <c r="GHR53" s="89"/>
      <c r="GHS53" s="89"/>
      <c r="GHT53" s="89"/>
      <c r="GHU53" s="89"/>
      <c r="GHV53" s="89"/>
      <c r="GHW53" s="89"/>
      <c r="GHX53" s="89"/>
      <c r="GHY53" s="89"/>
      <c r="GHZ53" s="89"/>
      <c r="GIA53" s="89"/>
      <c r="GIB53" s="89"/>
      <c r="GIC53" s="89"/>
      <c r="GID53" s="89"/>
      <c r="GIE53" s="89"/>
      <c r="GIF53" s="89"/>
      <c r="GIG53" s="89"/>
      <c r="GIH53" s="89"/>
      <c r="GII53" s="89"/>
      <c r="GIJ53" s="89"/>
      <c r="GIK53" s="89"/>
      <c r="GIL53" s="89"/>
      <c r="GIM53" s="89"/>
      <c r="GIN53" s="89"/>
      <c r="GIO53" s="89"/>
      <c r="GIP53" s="89"/>
      <c r="GIQ53" s="89"/>
      <c r="GIR53" s="89"/>
      <c r="GIS53" s="89"/>
      <c r="GIT53" s="89"/>
      <c r="GIU53" s="89"/>
      <c r="GIV53" s="89"/>
      <c r="GIW53" s="89"/>
      <c r="GIX53" s="89"/>
      <c r="GIY53" s="89"/>
      <c r="GIZ53" s="89"/>
      <c r="GJA53" s="89"/>
      <c r="GJB53" s="89"/>
      <c r="GJC53" s="89"/>
      <c r="GJD53" s="89"/>
      <c r="GJE53" s="89"/>
      <c r="GJF53" s="89"/>
      <c r="GJG53" s="89"/>
      <c r="GJH53" s="89"/>
      <c r="GJI53" s="89"/>
      <c r="GJJ53" s="89"/>
      <c r="GJK53" s="89"/>
      <c r="GJL53" s="89"/>
      <c r="GJM53" s="89"/>
      <c r="GJN53" s="89"/>
      <c r="GJO53" s="89"/>
      <c r="GJP53" s="89"/>
      <c r="GJQ53" s="89"/>
      <c r="GJR53" s="89"/>
      <c r="GJS53" s="89"/>
      <c r="GJT53" s="89"/>
      <c r="GJU53" s="89"/>
      <c r="GJV53" s="89"/>
      <c r="GJW53" s="89"/>
      <c r="GJX53" s="89"/>
      <c r="GJY53" s="89"/>
      <c r="GJZ53" s="89"/>
      <c r="GKA53" s="89"/>
      <c r="GKB53" s="89"/>
      <c r="GKC53" s="89"/>
      <c r="GKD53" s="89"/>
      <c r="GKE53" s="89"/>
      <c r="GKF53" s="89"/>
      <c r="GKG53" s="89"/>
      <c r="GKH53" s="89"/>
      <c r="GKI53" s="89"/>
      <c r="GKJ53" s="89"/>
      <c r="GKK53" s="89"/>
      <c r="GKL53" s="89"/>
      <c r="GKM53" s="89"/>
      <c r="GKN53" s="89"/>
      <c r="GKO53" s="89"/>
      <c r="GKP53" s="89"/>
      <c r="GKQ53" s="89"/>
      <c r="GKR53" s="89"/>
      <c r="GKS53" s="89"/>
      <c r="GKT53" s="89"/>
      <c r="GKU53" s="89"/>
      <c r="GKV53" s="89"/>
      <c r="GKW53" s="89"/>
      <c r="GKX53" s="89"/>
      <c r="GKY53" s="89"/>
      <c r="GKZ53" s="89"/>
      <c r="GLA53" s="89"/>
      <c r="GLB53" s="89"/>
      <c r="GLC53" s="89"/>
      <c r="GLD53" s="89"/>
      <c r="GLE53" s="89"/>
      <c r="GLF53" s="89"/>
      <c r="GLG53" s="89"/>
      <c r="GLH53" s="89"/>
      <c r="GLI53" s="89"/>
      <c r="GLJ53" s="89"/>
      <c r="GLK53" s="89"/>
      <c r="GLL53" s="89"/>
      <c r="GLM53" s="89"/>
      <c r="GLN53" s="89"/>
      <c r="GLO53" s="89"/>
      <c r="GLP53" s="89"/>
      <c r="GLQ53" s="89"/>
      <c r="GLR53" s="89"/>
      <c r="GLS53" s="89"/>
      <c r="GLT53" s="89"/>
      <c r="GLU53" s="89"/>
      <c r="GLV53" s="89"/>
      <c r="GLW53" s="89"/>
      <c r="GLX53" s="89"/>
      <c r="GLY53" s="89"/>
      <c r="GLZ53" s="89"/>
      <c r="GMA53" s="89"/>
      <c r="GMB53" s="89"/>
      <c r="GMC53" s="89"/>
      <c r="GMD53" s="89"/>
      <c r="GME53" s="89"/>
      <c r="GMF53" s="89"/>
      <c r="GMG53" s="89"/>
      <c r="GMH53" s="89"/>
      <c r="GMI53" s="89"/>
      <c r="GMJ53" s="89"/>
      <c r="GMK53" s="89"/>
      <c r="GML53" s="89"/>
      <c r="GMM53" s="89"/>
      <c r="GMN53" s="89"/>
      <c r="GMO53" s="89"/>
      <c r="GMP53" s="89"/>
      <c r="GMQ53" s="89"/>
      <c r="GMR53" s="89"/>
      <c r="GMS53" s="89"/>
      <c r="GMT53" s="89"/>
      <c r="GMU53" s="89"/>
      <c r="GMV53" s="89"/>
      <c r="GMW53" s="89"/>
      <c r="GMX53" s="89"/>
      <c r="GMY53" s="89"/>
      <c r="GMZ53" s="89"/>
      <c r="GNA53" s="89"/>
      <c r="GNB53" s="89"/>
      <c r="GNC53" s="89"/>
      <c r="GND53" s="89"/>
      <c r="GNE53" s="89"/>
      <c r="GNF53" s="89"/>
      <c r="GNG53" s="89"/>
      <c r="GNH53" s="89"/>
      <c r="GNI53" s="89"/>
      <c r="GNJ53" s="89"/>
      <c r="GNK53" s="89"/>
      <c r="GNL53" s="89"/>
      <c r="GNM53" s="89"/>
      <c r="GNN53" s="89"/>
      <c r="GNO53" s="89"/>
      <c r="GNP53" s="89"/>
      <c r="GNQ53" s="89"/>
      <c r="GNR53" s="89"/>
      <c r="GNS53" s="89"/>
      <c r="GNT53" s="89"/>
      <c r="GNU53" s="89"/>
      <c r="GNV53" s="89"/>
      <c r="GNW53" s="89"/>
      <c r="GNX53" s="89"/>
      <c r="GNY53" s="89"/>
      <c r="GNZ53" s="89"/>
      <c r="GOA53" s="89"/>
      <c r="GOB53" s="89"/>
      <c r="GOC53" s="89"/>
      <c r="GOD53" s="89"/>
      <c r="GOE53" s="89"/>
      <c r="GOF53" s="89"/>
      <c r="GOG53" s="89"/>
      <c r="GOH53" s="89"/>
      <c r="GOI53" s="89"/>
      <c r="GOJ53" s="89"/>
      <c r="GOK53" s="89"/>
      <c r="GOL53" s="89"/>
      <c r="GOM53" s="89"/>
      <c r="GON53" s="89"/>
      <c r="GOO53" s="89"/>
      <c r="GOP53" s="89"/>
      <c r="GOQ53" s="89"/>
      <c r="GOR53" s="89"/>
      <c r="GOS53" s="89"/>
      <c r="GOT53" s="89"/>
      <c r="GOU53" s="89"/>
      <c r="GOV53" s="89"/>
      <c r="GOW53" s="89"/>
      <c r="GOX53" s="89"/>
      <c r="GOY53" s="89"/>
      <c r="GOZ53" s="89"/>
      <c r="GPA53" s="89"/>
      <c r="GPB53" s="89"/>
      <c r="GPC53" s="89"/>
      <c r="GPD53" s="89"/>
      <c r="GPE53" s="89"/>
      <c r="GPF53" s="89"/>
      <c r="GPG53" s="89"/>
      <c r="GPH53" s="89"/>
      <c r="GPI53" s="89"/>
      <c r="GPJ53" s="89"/>
      <c r="GPK53" s="89"/>
      <c r="GPL53" s="89"/>
      <c r="GPM53" s="89"/>
      <c r="GPN53" s="89"/>
      <c r="GPO53" s="89"/>
      <c r="GPP53" s="89"/>
      <c r="GPQ53" s="89"/>
      <c r="GPR53" s="89"/>
      <c r="GPS53" s="89"/>
      <c r="GPT53" s="89"/>
      <c r="GPU53" s="89"/>
      <c r="GPV53" s="89"/>
      <c r="GPW53" s="89"/>
      <c r="GPX53" s="89"/>
      <c r="GPY53" s="89"/>
      <c r="GPZ53" s="89"/>
      <c r="GQA53" s="89"/>
      <c r="GQB53" s="89"/>
      <c r="GQC53" s="89"/>
      <c r="GQD53" s="89"/>
      <c r="GQE53" s="89"/>
      <c r="GQF53" s="89"/>
      <c r="GQG53" s="89"/>
      <c r="GQH53" s="89"/>
      <c r="GQI53" s="89"/>
      <c r="GQJ53" s="89"/>
      <c r="GQK53" s="89"/>
      <c r="GQL53" s="89"/>
      <c r="GQM53" s="89"/>
      <c r="GQN53" s="89"/>
      <c r="GQO53" s="89"/>
      <c r="GQP53" s="89"/>
      <c r="GQQ53" s="89"/>
      <c r="GQR53" s="89"/>
      <c r="GQS53" s="89"/>
      <c r="GQT53" s="89"/>
      <c r="GQU53" s="89"/>
      <c r="GQV53" s="89"/>
      <c r="GQW53" s="89"/>
      <c r="GQX53" s="89"/>
      <c r="GQY53" s="89"/>
      <c r="GQZ53" s="89"/>
      <c r="GRA53" s="89"/>
      <c r="GRB53" s="89"/>
      <c r="GRC53" s="89"/>
      <c r="GRD53" s="89"/>
      <c r="GRE53" s="89"/>
      <c r="GRF53" s="89"/>
      <c r="GRG53" s="89"/>
      <c r="GRH53" s="89"/>
      <c r="GRI53" s="89"/>
      <c r="GRJ53" s="89"/>
      <c r="GRK53" s="89"/>
      <c r="GRL53" s="89"/>
      <c r="GRM53" s="89"/>
      <c r="GRN53" s="89"/>
      <c r="GRO53" s="89"/>
      <c r="GRP53" s="89"/>
      <c r="GRQ53" s="89"/>
      <c r="GRR53" s="89"/>
      <c r="GRS53" s="89"/>
      <c r="GRT53" s="89"/>
      <c r="GRU53" s="89"/>
      <c r="GRV53" s="89"/>
      <c r="GRW53" s="89"/>
      <c r="GRX53" s="89"/>
      <c r="GRY53" s="89"/>
      <c r="GRZ53" s="89"/>
      <c r="GSA53" s="89"/>
      <c r="GSB53" s="89"/>
      <c r="GSC53" s="89"/>
      <c r="GSD53" s="89"/>
      <c r="GSE53" s="89"/>
      <c r="GSF53" s="89"/>
      <c r="GSG53" s="89"/>
      <c r="GSH53" s="89"/>
      <c r="GSI53" s="89"/>
      <c r="GSJ53" s="89"/>
      <c r="GSK53" s="89"/>
      <c r="GSL53" s="89"/>
      <c r="GSM53" s="89"/>
      <c r="GSN53" s="89"/>
      <c r="GSO53" s="89"/>
      <c r="GSP53" s="89"/>
      <c r="GSQ53" s="89"/>
      <c r="GSR53" s="89"/>
      <c r="GSS53" s="89"/>
      <c r="GST53" s="89"/>
      <c r="GSU53" s="89"/>
      <c r="GSV53" s="89"/>
      <c r="GSW53" s="89"/>
      <c r="GSX53" s="89"/>
      <c r="GSY53" s="89"/>
      <c r="GSZ53" s="89"/>
      <c r="GTA53" s="89"/>
      <c r="GTB53" s="89"/>
      <c r="GTC53" s="89"/>
      <c r="GTD53" s="89"/>
      <c r="GTE53" s="89"/>
      <c r="GTF53" s="89"/>
      <c r="GTG53" s="89"/>
      <c r="GTH53" s="89"/>
      <c r="GTI53" s="89"/>
      <c r="GTJ53" s="89"/>
      <c r="GTK53" s="89"/>
      <c r="GTL53" s="89"/>
      <c r="GTM53" s="89"/>
      <c r="GTN53" s="89"/>
      <c r="GTO53" s="89"/>
      <c r="GTP53" s="89"/>
      <c r="GTQ53" s="89"/>
      <c r="GTR53" s="89"/>
      <c r="GTS53" s="89"/>
      <c r="GTT53" s="89"/>
      <c r="GTU53" s="89"/>
      <c r="GTV53" s="89"/>
      <c r="GTW53" s="89"/>
      <c r="GTX53" s="89"/>
      <c r="GTY53" s="89"/>
      <c r="GTZ53" s="89"/>
      <c r="GUA53" s="89"/>
      <c r="GUB53" s="89"/>
      <c r="GUC53" s="89"/>
      <c r="GUD53" s="89"/>
      <c r="GUE53" s="89"/>
      <c r="GUF53" s="89"/>
      <c r="GUG53" s="89"/>
      <c r="GUH53" s="89"/>
      <c r="GUI53" s="89"/>
      <c r="GUJ53" s="89"/>
      <c r="GUK53" s="89"/>
      <c r="GUL53" s="89"/>
      <c r="GUM53" s="89"/>
      <c r="GUN53" s="89"/>
      <c r="GUO53" s="89"/>
      <c r="GUP53" s="89"/>
      <c r="GUQ53" s="89"/>
      <c r="GUR53" s="89"/>
      <c r="GUS53" s="89"/>
      <c r="GUT53" s="89"/>
      <c r="GUU53" s="89"/>
      <c r="GUV53" s="89"/>
      <c r="GUW53" s="89"/>
      <c r="GUX53" s="89"/>
      <c r="GUY53" s="89"/>
      <c r="GUZ53" s="89"/>
      <c r="GVA53" s="89"/>
      <c r="GVB53" s="89"/>
      <c r="GVC53" s="89"/>
      <c r="GVD53" s="89"/>
      <c r="GVE53" s="89"/>
      <c r="GVF53" s="89"/>
      <c r="GVG53" s="89"/>
      <c r="GVH53" s="89"/>
      <c r="GVI53" s="89"/>
      <c r="GVJ53" s="89"/>
      <c r="GVK53" s="89"/>
      <c r="GVL53" s="89"/>
      <c r="GVM53" s="89"/>
      <c r="GVN53" s="89"/>
      <c r="GVO53" s="89"/>
      <c r="GVP53" s="89"/>
      <c r="GVQ53" s="89"/>
      <c r="GVR53" s="89"/>
      <c r="GVS53" s="89"/>
      <c r="GVT53" s="89"/>
      <c r="GVU53" s="89"/>
      <c r="GVV53" s="89"/>
      <c r="GVW53" s="89"/>
      <c r="GVX53" s="89"/>
      <c r="GVY53" s="89"/>
      <c r="GVZ53" s="89"/>
      <c r="GWA53" s="89"/>
      <c r="GWB53" s="89"/>
      <c r="GWC53" s="89"/>
      <c r="GWD53" s="89"/>
      <c r="GWE53" s="89"/>
      <c r="GWF53" s="89"/>
      <c r="GWG53" s="89"/>
      <c r="GWH53" s="89"/>
      <c r="GWI53" s="89"/>
      <c r="GWJ53" s="89"/>
      <c r="GWK53" s="89"/>
      <c r="GWL53" s="89"/>
      <c r="GWM53" s="89"/>
      <c r="GWN53" s="89"/>
      <c r="GWO53" s="89"/>
      <c r="GWP53" s="89"/>
      <c r="GWQ53" s="89"/>
      <c r="GWR53" s="89"/>
      <c r="GWS53" s="89"/>
      <c r="GWT53" s="89"/>
      <c r="GWU53" s="89"/>
      <c r="GWV53" s="89"/>
      <c r="GWW53" s="89"/>
      <c r="GWX53" s="89"/>
      <c r="GWY53" s="89"/>
      <c r="GWZ53" s="89"/>
      <c r="GXA53" s="89"/>
      <c r="GXB53" s="89"/>
      <c r="GXC53" s="89"/>
      <c r="GXD53" s="89"/>
      <c r="GXE53" s="89"/>
      <c r="GXF53" s="89"/>
      <c r="GXG53" s="89"/>
      <c r="GXH53" s="89"/>
      <c r="GXI53" s="89"/>
      <c r="GXJ53" s="89"/>
      <c r="GXK53" s="89"/>
      <c r="GXL53" s="89"/>
      <c r="GXM53" s="89"/>
      <c r="GXN53" s="89"/>
      <c r="GXO53" s="89"/>
      <c r="GXP53" s="89"/>
      <c r="GXQ53" s="89"/>
      <c r="GXR53" s="89"/>
      <c r="GXS53" s="89"/>
      <c r="GXT53" s="89"/>
      <c r="GXU53" s="89"/>
      <c r="GXV53" s="89"/>
      <c r="GXW53" s="89"/>
      <c r="GXX53" s="89"/>
      <c r="GXY53" s="89"/>
      <c r="GXZ53" s="89"/>
      <c r="GYA53" s="89"/>
      <c r="GYB53" s="89"/>
      <c r="GYC53" s="89"/>
      <c r="GYD53" s="89"/>
      <c r="GYE53" s="89"/>
      <c r="GYF53" s="89"/>
      <c r="GYG53" s="89"/>
      <c r="GYH53" s="89"/>
      <c r="GYI53" s="89"/>
      <c r="GYJ53" s="89"/>
      <c r="GYK53" s="89"/>
      <c r="GYL53" s="89"/>
      <c r="GYM53" s="89"/>
      <c r="GYN53" s="89"/>
      <c r="GYO53" s="89"/>
      <c r="GYP53" s="89"/>
      <c r="GYQ53" s="89"/>
      <c r="GYR53" s="89"/>
      <c r="GYS53" s="89"/>
      <c r="GYT53" s="89"/>
      <c r="GYU53" s="89"/>
      <c r="GYV53" s="89"/>
      <c r="GYW53" s="89"/>
      <c r="GYX53" s="89"/>
      <c r="GYY53" s="89"/>
      <c r="GYZ53" s="89"/>
      <c r="GZA53" s="89"/>
      <c r="GZB53" s="89"/>
      <c r="GZC53" s="89"/>
      <c r="GZD53" s="89"/>
      <c r="GZE53" s="89"/>
      <c r="GZF53" s="89"/>
      <c r="GZG53" s="89"/>
      <c r="GZH53" s="89"/>
      <c r="GZI53" s="89"/>
      <c r="GZJ53" s="89"/>
      <c r="GZK53" s="89"/>
      <c r="GZL53" s="89"/>
      <c r="GZM53" s="89"/>
      <c r="GZN53" s="89"/>
      <c r="GZO53" s="89"/>
      <c r="GZP53" s="89"/>
      <c r="GZQ53" s="89"/>
      <c r="GZR53" s="89"/>
      <c r="GZS53" s="89"/>
      <c r="GZT53" s="89"/>
      <c r="GZU53" s="89"/>
      <c r="GZV53" s="89"/>
      <c r="GZW53" s="89"/>
      <c r="GZX53" s="89"/>
      <c r="GZY53" s="89"/>
      <c r="GZZ53" s="89"/>
      <c r="HAA53" s="89"/>
      <c r="HAB53" s="89"/>
      <c r="HAC53" s="89"/>
      <c r="HAD53" s="89"/>
      <c r="HAE53" s="89"/>
      <c r="HAF53" s="89"/>
      <c r="HAG53" s="89"/>
      <c r="HAH53" s="89"/>
      <c r="HAI53" s="89"/>
      <c r="HAJ53" s="89"/>
      <c r="HAK53" s="89"/>
      <c r="HAL53" s="89"/>
      <c r="HAM53" s="89"/>
      <c r="HAN53" s="89"/>
      <c r="HAO53" s="89"/>
      <c r="HAP53" s="89"/>
      <c r="HAQ53" s="89"/>
      <c r="HAR53" s="89"/>
      <c r="HAS53" s="89"/>
      <c r="HAT53" s="89"/>
      <c r="HAU53" s="89"/>
      <c r="HAV53" s="89"/>
      <c r="HAW53" s="89"/>
      <c r="HAX53" s="89"/>
      <c r="HAY53" s="89"/>
      <c r="HAZ53" s="89"/>
      <c r="HBA53" s="89"/>
      <c r="HBB53" s="89"/>
      <c r="HBC53" s="89"/>
      <c r="HBD53" s="89"/>
      <c r="HBE53" s="89"/>
      <c r="HBF53" s="89"/>
      <c r="HBG53" s="89"/>
      <c r="HBH53" s="89"/>
      <c r="HBI53" s="89"/>
      <c r="HBJ53" s="89"/>
      <c r="HBK53" s="89"/>
      <c r="HBL53" s="89"/>
      <c r="HBM53" s="89"/>
      <c r="HBN53" s="89"/>
      <c r="HBO53" s="89"/>
      <c r="HBP53" s="89"/>
      <c r="HBQ53" s="89"/>
      <c r="HBR53" s="89"/>
      <c r="HBS53" s="89"/>
      <c r="HBT53" s="89"/>
      <c r="HBU53" s="89"/>
      <c r="HBV53" s="89"/>
      <c r="HBW53" s="89"/>
      <c r="HBX53" s="89"/>
      <c r="HBY53" s="89"/>
      <c r="HBZ53" s="89"/>
      <c r="HCA53" s="89"/>
      <c r="HCB53" s="89"/>
      <c r="HCC53" s="89"/>
      <c r="HCD53" s="89"/>
      <c r="HCE53" s="89"/>
      <c r="HCF53" s="89"/>
      <c r="HCG53" s="89"/>
      <c r="HCH53" s="89"/>
      <c r="HCI53" s="89"/>
      <c r="HCJ53" s="89"/>
      <c r="HCK53" s="89"/>
      <c r="HCL53" s="89"/>
      <c r="HCM53" s="89"/>
      <c r="HCN53" s="89"/>
      <c r="HCO53" s="89"/>
      <c r="HCP53" s="89"/>
      <c r="HCQ53" s="89"/>
      <c r="HCR53" s="89"/>
      <c r="HCS53" s="89"/>
      <c r="HCT53" s="89"/>
      <c r="HCU53" s="89"/>
      <c r="HCV53" s="89"/>
      <c r="HCW53" s="89"/>
      <c r="HCX53" s="89"/>
      <c r="HCY53" s="89"/>
      <c r="HCZ53" s="89"/>
      <c r="HDA53" s="89"/>
      <c r="HDB53" s="89"/>
      <c r="HDC53" s="89"/>
      <c r="HDD53" s="89"/>
      <c r="HDE53" s="89"/>
      <c r="HDF53" s="89"/>
      <c r="HDG53" s="89"/>
      <c r="HDH53" s="89"/>
      <c r="HDI53" s="89"/>
      <c r="HDJ53" s="89"/>
      <c r="HDK53" s="89"/>
      <c r="HDL53" s="89"/>
      <c r="HDM53" s="89"/>
      <c r="HDN53" s="89"/>
      <c r="HDO53" s="89"/>
      <c r="HDP53" s="89"/>
      <c r="HDQ53" s="89"/>
      <c r="HDR53" s="89"/>
      <c r="HDS53" s="89"/>
      <c r="HDT53" s="89"/>
      <c r="HDU53" s="89"/>
      <c r="HDV53" s="89"/>
      <c r="HDW53" s="89"/>
      <c r="HDX53" s="89"/>
      <c r="HDY53" s="89"/>
      <c r="HDZ53" s="89"/>
      <c r="HEA53" s="89"/>
      <c r="HEB53" s="89"/>
      <c r="HEC53" s="89"/>
      <c r="HED53" s="89"/>
      <c r="HEE53" s="89"/>
      <c r="HEF53" s="89"/>
      <c r="HEG53" s="89"/>
      <c r="HEH53" s="89"/>
      <c r="HEI53" s="89"/>
      <c r="HEJ53" s="89"/>
      <c r="HEK53" s="89"/>
      <c r="HEL53" s="89"/>
      <c r="HEM53" s="89"/>
      <c r="HEN53" s="89"/>
      <c r="HEO53" s="89"/>
      <c r="HEP53" s="89"/>
      <c r="HEQ53" s="89"/>
      <c r="HER53" s="89"/>
      <c r="HES53" s="89"/>
      <c r="HET53" s="89"/>
      <c r="HEU53" s="89"/>
      <c r="HEV53" s="89"/>
      <c r="HEW53" s="89"/>
      <c r="HEX53" s="89"/>
      <c r="HEY53" s="89"/>
      <c r="HEZ53" s="89"/>
      <c r="HFA53" s="89"/>
      <c r="HFB53" s="89"/>
      <c r="HFC53" s="89"/>
      <c r="HFD53" s="89"/>
      <c r="HFE53" s="89"/>
      <c r="HFF53" s="89"/>
      <c r="HFG53" s="89"/>
      <c r="HFH53" s="89"/>
      <c r="HFI53" s="89"/>
      <c r="HFJ53" s="89"/>
      <c r="HFK53" s="89"/>
      <c r="HFL53" s="89"/>
      <c r="HFM53" s="89"/>
      <c r="HFN53" s="89"/>
      <c r="HFO53" s="89"/>
      <c r="HFP53" s="89"/>
      <c r="HFQ53" s="89"/>
      <c r="HFR53" s="89"/>
      <c r="HFS53" s="89"/>
      <c r="HFT53" s="89"/>
      <c r="HFU53" s="89"/>
      <c r="HFV53" s="89"/>
      <c r="HFW53" s="89"/>
      <c r="HFX53" s="89"/>
      <c r="HFY53" s="89"/>
      <c r="HFZ53" s="89"/>
      <c r="HGA53" s="89"/>
      <c r="HGB53" s="89"/>
      <c r="HGC53" s="89"/>
      <c r="HGD53" s="89"/>
      <c r="HGE53" s="89"/>
      <c r="HGF53" s="89"/>
      <c r="HGG53" s="89"/>
      <c r="HGH53" s="89"/>
      <c r="HGI53" s="89"/>
      <c r="HGJ53" s="89"/>
      <c r="HGK53" s="89"/>
      <c r="HGL53" s="89"/>
      <c r="HGM53" s="89"/>
      <c r="HGN53" s="89"/>
      <c r="HGO53" s="89"/>
      <c r="HGP53" s="89"/>
      <c r="HGQ53" s="89"/>
      <c r="HGR53" s="89"/>
      <c r="HGS53" s="89"/>
      <c r="HGT53" s="89"/>
      <c r="HGU53" s="89"/>
      <c r="HGV53" s="89"/>
      <c r="HGW53" s="89"/>
      <c r="HGX53" s="89"/>
      <c r="HGY53" s="89"/>
      <c r="HGZ53" s="89"/>
      <c r="HHA53" s="89"/>
      <c r="HHB53" s="89"/>
      <c r="HHC53" s="89"/>
      <c r="HHD53" s="89"/>
      <c r="HHE53" s="89"/>
      <c r="HHF53" s="89"/>
      <c r="HHG53" s="89"/>
      <c r="HHH53" s="89"/>
      <c r="HHI53" s="89"/>
      <c r="HHJ53" s="89"/>
      <c r="HHK53" s="89"/>
      <c r="HHL53" s="89"/>
      <c r="HHM53" s="89"/>
      <c r="HHN53" s="89"/>
      <c r="HHO53" s="89"/>
      <c r="HHP53" s="89"/>
      <c r="HHQ53" s="89"/>
      <c r="HHR53" s="89"/>
      <c r="HHS53" s="89"/>
      <c r="HHT53" s="89"/>
      <c r="HHU53" s="89"/>
      <c r="HHV53" s="89"/>
      <c r="HHW53" s="89"/>
      <c r="HHX53" s="89"/>
      <c r="HHY53" s="89"/>
      <c r="HHZ53" s="89"/>
      <c r="HIA53" s="89"/>
      <c r="HIB53" s="89"/>
      <c r="HIC53" s="89"/>
      <c r="HID53" s="89"/>
      <c r="HIE53" s="89"/>
      <c r="HIF53" s="89"/>
      <c r="HIG53" s="89"/>
      <c r="HIH53" s="89"/>
      <c r="HII53" s="89"/>
      <c r="HIJ53" s="89"/>
      <c r="HIK53" s="89"/>
      <c r="HIL53" s="89"/>
      <c r="HIM53" s="89"/>
      <c r="HIN53" s="89"/>
      <c r="HIO53" s="89"/>
      <c r="HIP53" s="89"/>
      <c r="HIQ53" s="89"/>
      <c r="HIR53" s="89"/>
      <c r="HIS53" s="89"/>
      <c r="HIT53" s="89"/>
      <c r="HIU53" s="89"/>
      <c r="HIV53" s="89"/>
      <c r="HIW53" s="89"/>
      <c r="HIX53" s="89"/>
      <c r="HIY53" s="89"/>
      <c r="HIZ53" s="89"/>
      <c r="HJA53" s="89"/>
      <c r="HJB53" s="89"/>
      <c r="HJC53" s="89"/>
      <c r="HJD53" s="89"/>
      <c r="HJE53" s="89"/>
      <c r="HJF53" s="89"/>
      <c r="HJG53" s="89"/>
      <c r="HJH53" s="89"/>
      <c r="HJI53" s="89"/>
      <c r="HJJ53" s="89"/>
      <c r="HJK53" s="89"/>
      <c r="HJL53" s="89"/>
      <c r="HJM53" s="89"/>
      <c r="HJN53" s="89"/>
      <c r="HJO53" s="89"/>
      <c r="HJP53" s="89"/>
      <c r="HJQ53" s="89"/>
      <c r="HJR53" s="89"/>
      <c r="HJS53" s="89"/>
      <c r="HJT53" s="89"/>
      <c r="HJU53" s="89"/>
      <c r="HJV53" s="89"/>
      <c r="HJW53" s="89"/>
      <c r="HJX53" s="89"/>
      <c r="HJY53" s="89"/>
      <c r="HJZ53" s="89"/>
      <c r="HKA53" s="89"/>
      <c r="HKB53" s="89"/>
      <c r="HKC53" s="89"/>
      <c r="HKD53" s="89"/>
      <c r="HKE53" s="89"/>
      <c r="HKF53" s="89"/>
      <c r="HKG53" s="89"/>
      <c r="HKH53" s="89"/>
      <c r="HKI53" s="89"/>
      <c r="HKJ53" s="89"/>
      <c r="HKK53" s="89"/>
      <c r="HKL53" s="89"/>
      <c r="HKM53" s="89"/>
      <c r="HKN53" s="89"/>
      <c r="HKO53" s="89"/>
      <c r="HKP53" s="89"/>
      <c r="HKQ53" s="89"/>
      <c r="HKR53" s="89"/>
      <c r="HKS53" s="89"/>
      <c r="HKT53" s="89"/>
      <c r="HKU53" s="89"/>
      <c r="HKV53" s="89"/>
      <c r="HKW53" s="89"/>
      <c r="HKX53" s="89"/>
      <c r="HKY53" s="89"/>
      <c r="HKZ53" s="89"/>
      <c r="HLA53" s="89"/>
      <c r="HLB53" s="89"/>
      <c r="HLC53" s="89"/>
      <c r="HLD53" s="89"/>
      <c r="HLE53" s="89"/>
      <c r="HLF53" s="89"/>
      <c r="HLG53" s="89"/>
      <c r="HLH53" s="89"/>
      <c r="HLI53" s="89"/>
      <c r="HLJ53" s="89"/>
      <c r="HLK53" s="89"/>
      <c r="HLL53" s="89"/>
      <c r="HLM53" s="89"/>
      <c r="HLN53" s="89"/>
      <c r="HLO53" s="89"/>
      <c r="HLP53" s="89"/>
      <c r="HLQ53" s="89"/>
      <c r="HLR53" s="89"/>
      <c r="HLS53" s="89"/>
      <c r="HLT53" s="89"/>
      <c r="HLU53" s="89"/>
      <c r="HLV53" s="89"/>
      <c r="HLW53" s="89"/>
      <c r="HLX53" s="89"/>
      <c r="HLY53" s="89"/>
      <c r="HLZ53" s="89"/>
      <c r="HMA53" s="89"/>
      <c r="HMB53" s="89"/>
      <c r="HMC53" s="89"/>
      <c r="HMD53" s="89"/>
      <c r="HME53" s="89"/>
      <c r="HMF53" s="89"/>
      <c r="HMG53" s="89"/>
      <c r="HMH53" s="89"/>
      <c r="HMI53" s="89"/>
      <c r="HMJ53" s="89"/>
      <c r="HMK53" s="89"/>
      <c r="HML53" s="89"/>
      <c r="HMM53" s="89"/>
      <c r="HMN53" s="89"/>
      <c r="HMO53" s="89"/>
      <c r="HMP53" s="89"/>
      <c r="HMQ53" s="89"/>
      <c r="HMR53" s="89"/>
      <c r="HMS53" s="89"/>
      <c r="HMT53" s="89"/>
      <c r="HMU53" s="89"/>
      <c r="HMV53" s="89"/>
      <c r="HMW53" s="89"/>
      <c r="HMX53" s="89"/>
      <c r="HMY53" s="89"/>
      <c r="HMZ53" s="89"/>
      <c r="HNA53" s="89"/>
      <c r="HNB53" s="89"/>
      <c r="HNC53" s="89"/>
      <c r="HND53" s="89"/>
      <c r="HNE53" s="89"/>
      <c r="HNF53" s="89"/>
      <c r="HNG53" s="89"/>
      <c r="HNH53" s="89"/>
      <c r="HNI53" s="89"/>
      <c r="HNJ53" s="89"/>
      <c r="HNK53" s="89"/>
      <c r="HNL53" s="89"/>
      <c r="HNM53" s="89"/>
      <c r="HNN53" s="89"/>
      <c r="HNO53" s="89"/>
      <c r="HNP53" s="89"/>
      <c r="HNQ53" s="89"/>
      <c r="HNR53" s="89"/>
      <c r="HNS53" s="89"/>
      <c r="HNT53" s="89"/>
      <c r="HNU53" s="89"/>
      <c r="HNV53" s="89"/>
      <c r="HNW53" s="89"/>
      <c r="HNX53" s="89"/>
      <c r="HNY53" s="89"/>
      <c r="HNZ53" s="89"/>
      <c r="HOA53" s="89"/>
      <c r="HOB53" s="89"/>
      <c r="HOC53" s="89"/>
      <c r="HOD53" s="89"/>
      <c r="HOE53" s="89"/>
      <c r="HOF53" s="89"/>
      <c r="HOG53" s="89"/>
      <c r="HOH53" s="89"/>
      <c r="HOI53" s="89"/>
      <c r="HOJ53" s="89"/>
      <c r="HOK53" s="89"/>
      <c r="HOL53" s="89"/>
      <c r="HOM53" s="89"/>
      <c r="HON53" s="89"/>
      <c r="HOO53" s="89"/>
      <c r="HOP53" s="89"/>
      <c r="HOQ53" s="89"/>
      <c r="HOR53" s="89"/>
      <c r="HOS53" s="89"/>
      <c r="HOT53" s="89"/>
      <c r="HOU53" s="89"/>
      <c r="HOV53" s="89"/>
      <c r="HOW53" s="89"/>
      <c r="HOX53" s="89"/>
      <c r="HOY53" s="89"/>
      <c r="HOZ53" s="89"/>
      <c r="HPA53" s="89"/>
      <c r="HPB53" s="89"/>
      <c r="HPC53" s="89"/>
      <c r="HPD53" s="89"/>
      <c r="HPE53" s="89"/>
      <c r="HPF53" s="89"/>
      <c r="HPG53" s="89"/>
      <c r="HPH53" s="89"/>
      <c r="HPI53" s="89"/>
      <c r="HPJ53" s="89"/>
      <c r="HPK53" s="89"/>
      <c r="HPL53" s="89"/>
      <c r="HPM53" s="89"/>
      <c r="HPN53" s="89"/>
      <c r="HPO53" s="89"/>
      <c r="HPP53" s="89"/>
      <c r="HPQ53" s="89"/>
      <c r="HPR53" s="89"/>
      <c r="HPS53" s="89"/>
      <c r="HPT53" s="89"/>
      <c r="HPU53" s="89"/>
      <c r="HPV53" s="89"/>
      <c r="HPW53" s="89"/>
      <c r="HPX53" s="89"/>
      <c r="HPY53" s="89"/>
      <c r="HPZ53" s="89"/>
      <c r="HQA53" s="89"/>
      <c r="HQB53" s="89"/>
      <c r="HQC53" s="89"/>
      <c r="HQD53" s="89"/>
      <c r="HQE53" s="89"/>
      <c r="HQF53" s="89"/>
      <c r="HQG53" s="89"/>
      <c r="HQH53" s="89"/>
      <c r="HQI53" s="89"/>
      <c r="HQJ53" s="89"/>
      <c r="HQK53" s="89"/>
      <c r="HQL53" s="89"/>
      <c r="HQM53" s="89"/>
      <c r="HQN53" s="89"/>
      <c r="HQO53" s="89"/>
      <c r="HQP53" s="89"/>
      <c r="HQQ53" s="89"/>
      <c r="HQR53" s="89"/>
      <c r="HQS53" s="89"/>
      <c r="HQT53" s="89"/>
      <c r="HQU53" s="89"/>
      <c r="HQV53" s="89"/>
      <c r="HQW53" s="89"/>
      <c r="HQX53" s="89"/>
      <c r="HQY53" s="89"/>
      <c r="HQZ53" s="89"/>
      <c r="HRA53" s="89"/>
      <c r="HRB53" s="89"/>
      <c r="HRC53" s="89"/>
      <c r="HRD53" s="89"/>
      <c r="HRE53" s="89"/>
      <c r="HRF53" s="89"/>
      <c r="HRG53" s="89"/>
      <c r="HRH53" s="89"/>
      <c r="HRI53" s="89"/>
      <c r="HRJ53" s="89"/>
      <c r="HRK53" s="89"/>
      <c r="HRL53" s="89"/>
      <c r="HRM53" s="89"/>
      <c r="HRN53" s="89"/>
      <c r="HRO53" s="89"/>
      <c r="HRP53" s="89"/>
      <c r="HRQ53" s="89"/>
      <c r="HRR53" s="89"/>
      <c r="HRS53" s="89"/>
      <c r="HRT53" s="89"/>
      <c r="HRU53" s="89"/>
      <c r="HRV53" s="89"/>
      <c r="HRW53" s="89"/>
      <c r="HRX53" s="89"/>
      <c r="HRY53" s="89"/>
      <c r="HRZ53" s="89"/>
      <c r="HSA53" s="89"/>
      <c r="HSB53" s="89"/>
      <c r="HSC53" s="89"/>
      <c r="HSD53" s="89"/>
      <c r="HSE53" s="89"/>
      <c r="HSF53" s="89"/>
      <c r="HSG53" s="89"/>
      <c r="HSH53" s="89"/>
      <c r="HSI53" s="89"/>
      <c r="HSJ53" s="89"/>
      <c r="HSK53" s="89"/>
      <c r="HSL53" s="89"/>
      <c r="HSM53" s="89"/>
      <c r="HSN53" s="89"/>
      <c r="HSO53" s="89"/>
      <c r="HSP53" s="89"/>
      <c r="HSQ53" s="89"/>
      <c r="HSR53" s="89"/>
      <c r="HSS53" s="89"/>
      <c r="HST53" s="89"/>
      <c r="HSU53" s="89"/>
      <c r="HSV53" s="89"/>
      <c r="HSW53" s="89"/>
      <c r="HSX53" s="89"/>
      <c r="HSY53" s="89"/>
      <c r="HSZ53" s="89"/>
      <c r="HTA53" s="89"/>
      <c r="HTB53" s="89"/>
      <c r="HTC53" s="89"/>
      <c r="HTD53" s="89"/>
      <c r="HTE53" s="89"/>
      <c r="HTF53" s="89"/>
      <c r="HTG53" s="89"/>
      <c r="HTH53" s="89"/>
      <c r="HTI53" s="89"/>
      <c r="HTJ53" s="89"/>
      <c r="HTK53" s="89"/>
      <c r="HTL53" s="89"/>
      <c r="HTM53" s="89"/>
      <c r="HTN53" s="89"/>
      <c r="HTO53" s="89"/>
      <c r="HTP53" s="89"/>
      <c r="HTQ53" s="89"/>
      <c r="HTR53" s="89"/>
      <c r="HTS53" s="89"/>
      <c r="HTT53" s="89"/>
      <c r="HTU53" s="89"/>
      <c r="HTV53" s="89"/>
      <c r="HTW53" s="89"/>
      <c r="HTX53" s="89"/>
      <c r="HTY53" s="89"/>
      <c r="HTZ53" s="89"/>
      <c r="HUA53" s="89"/>
      <c r="HUB53" s="89"/>
      <c r="HUC53" s="89"/>
      <c r="HUD53" s="89"/>
      <c r="HUE53" s="89"/>
      <c r="HUF53" s="89"/>
      <c r="HUG53" s="89"/>
      <c r="HUH53" s="89"/>
      <c r="HUI53" s="89"/>
      <c r="HUJ53" s="89"/>
      <c r="HUK53" s="89"/>
      <c r="HUL53" s="89"/>
      <c r="HUM53" s="89"/>
      <c r="HUN53" s="89"/>
      <c r="HUO53" s="89"/>
      <c r="HUP53" s="89"/>
      <c r="HUQ53" s="89"/>
      <c r="HUR53" s="89"/>
      <c r="HUS53" s="89"/>
      <c r="HUT53" s="89"/>
      <c r="HUU53" s="89"/>
      <c r="HUV53" s="89"/>
      <c r="HUW53" s="89"/>
      <c r="HUX53" s="89"/>
      <c r="HUY53" s="89"/>
      <c r="HUZ53" s="89"/>
      <c r="HVA53" s="89"/>
      <c r="HVB53" s="89"/>
      <c r="HVC53" s="89"/>
      <c r="HVD53" s="89"/>
      <c r="HVE53" s="89"/>
      <c r="HVF53" s="89"/>
      <c r="HVG53" s="89"/>
      <c r="HVH53" s="89"/>
      <c r="HVI53" s="89"/>
      <c r="HVJ53" s="89"/>
      <c r="HVK53" s="89"/>
      <c r="HVL53" s="89"/>
      <c r="HVM53" s="89"/>
      <c r="HVN53" s="89"/>
      <c r="HVO53" s="89"/>
      <c r="HVP53" s="89"/>
      <c r="HVQ53" s="89"/>
      <c r="HVR53" s="89"/>
      <c r="HVS53" s="89"/>
      <c r="HVT53" s="89"/>
      <c r="HVU53" s="89"/>
      <c r="HVV53" s="89"/>
      <c r="HVW53" s="89"/>
      <c r="HVX53" s="89"/>
      <c r="HVY53" s="89"/>
      <c r="HVZ53" s="89"/>
      <c r="HWA53" s="89"/>
      <c r="HWB53" s="89"/>
      <c r="HWC53" s="89"/>
      <c r="HWD53" s="89"/>
      <c r="HWE53" s="89"/>
      <c r="HWF53" s="89"/>
      <c r="HWG53" s="89"/>
      <c r="HWH53" s="89"/>
      <c r="HWI53" s="89"/>
      <c r="HWJ53" s="89"/>
      <c r="HWK53" s="89"/>
      <c r="HWL53" s="89"/>
      <c r="HWM53" s="89"/>
      <c r="HWN53" s="89"/>
      <c r="HWO53" s="89"/>
      <c r="HWP53" s="89"/>
      <c r="HWQ53" s="89"/>
      <c r="HWR53" s="89"/>
      <c r="HWS53" s="89"/>
      <c r="HWT53" s="89"/>
      <c r="HWU53" s="89"/>
      <c r="HWV53" s="89"/>
      <c r="HWW53" s="89"/>
      <c r="HWX53" s="89"/>
      <c r="HWY53" s="89"/>
      <c r="HWZ53" s="89"/>
      <c r="HXA53" s="89"/>
      <c r="HXB53" s="89"/>
      <c r="HXC53" s="89"/>
      <c r="HXD53" s="89"/>
      <c r="HXE53" s="89"/>
      <c r="HXF53" s="89"/>
      <c r="HXG53" s="89"/>
      <c r="HXH53" s="89"/>
      <c r="HXI53" s="89"/>
      <c r="HXJ53" s="89"/>
      <c r="HXK53" s="89"/>
      <c r="HXL53" s="89"/>
      <c r="HXM53" s="89"/>
      <c r="HXN53" s="89"/>
      <c r="HXO53" s="89"/>
      <c r="HXP53" s="89"/>
      <c r="HXQ53" s="89"/>
      <c r="HXR53" s="89"/>
      <c r="HXS53" s="89"/>
      <c r="HXT53" s="89"/>
      <c r="HXU53" s="89"/>
      <c r="HXV53" s="89"/>
      <c r="HXW53" s="89"/>
      <c r="HXX53" s="89"/>
      <c r="HXY53" s="89"/>
      <c r="HXZ53" s="89"/>
      <c r="HYA53" s="89"/>
      <c r="HYB53" s="89"/>
      <c r="HYC53" s="89"/>
      <c r="HYD53" s="89"/>
      <c r="HYE53" s="89"/>
      <c r="HYF53" s="89"/>
      <c r="HYG53" s="89"/>
      <c r="HYH53" s="89"/>
      <c r="HYI53" s="89"/>
      <c r="HYJ53" s="89"/>
      <c r="HYK53" s="89"/>
      <c r="HYL53" s="89"/>
      <c r="HYM53" s="89"/>
      <c r="HYN53" s="89"/>
      <c r="HYO53" s="89"/>
      <c r="HYP53" s="89"/>
      <c r="HYQ53" s="89"/>
      <c r="HYR53" s="89"/>
      <c r="HYS53" s="89"/>
      <c r="HYT53" s="89"/>
      <c r="HYU53" s="89"/>
      <c r="HYV53" s="89"/>
      <c r="HYW53" s="89"/>
      <c r="HYX53" s="89"/>
      <c r="HYY53" s="89"/>
      <c r="HYZ53" s="89"/>
      <c r="HZA53" s="89"/>
      <c r="HZB53" s="89"/>
      <c r="HZC53" s="89"/>
      <c r="HZD53" s="89"/>
      <c r="HZE53" s="89"/>
      <c r="HZF53" s="89"/>
      <c r="HZG53" s="89"/>
      <c r="HZH53" s="89"/>
      <c r="HZI53" s="89"/>
      <c r="HZJ53" s="89"/>
      <c r="HZK53" s="89"/>
      <c r="HZL53" s="89"/>
      <c r="HZM53" s="89"/>
      <c r="HZN53" s="89"/>
      <c r="HZO53" s="89"/>
      <c r="HZP53" s="89"/>
      <c r="HZQ53" s="89"/>
      <c r="HZR53" s="89"/>
      <c r="HZS53" s="89"/>
      <c r="HZT53" s="89"/>
      <c r="HZU53" s="89"/>
      <c r="HZV53" s="89"/>
      <c r="HZW53" s="89"/>
      <c r="HZX53" s="89"/>
      <c r="HZY53" s="89"/>
      <c r="HZZ53" s="89"/>
      <c r="IAA53" s="89"/>
      <c r="IAB53" s="89"/>
      <c r="IAC53" s="89"/>
      <c r="IAD53" s="89"/>
      <c r="IAE53" s="89"/>
      <c r="IAF53" s="89"/>
      <c r="IAG53" s="89"/>
      <c r="IAH53" s="89"/>
      <c r="IAI53" s="89"/>
      <c r="IAJ53" s="89"/>
      <c r="IAK53" s="89"/>
      <c r="IAL53" s="89"/>
      <c r="IAM53" s="89"/>
      <c r="IAN53" s="89"/>
      <c r="IAO53" s="89"/>
      <c r="IAP53" s="89"/>
      <c r="IAQ53" s="89"/>
      <c r="IAR53" s="89"/>
      <c r="IAS53" s="89"/>
      <c r="IAT53" s="89"/>
      <c r="IAU53" s="89"/>
      <c r="IAV53" s="89"/>
      <c r="IAW53" s="89"/>
      <c r="IAX53" s="89"/>
      <c r="IAY53" s="89"/>
      <c r="IAZ53" s="89"/>
      <c r="IBA53" s="89"/>
      <c r="IBB53" s="89"/>
      <c r="IBC53" s="89"/>
      <c r="IBD53" s="89"/>
      <c r="IBE53" s="89"/>
      <c r="IBF53" s="89"/>
      <c r="IBG53" s="89"/>
      <c r="IBH53" s="89"/>
      <c r="IBI53" s="89"/>
      <c r="IBJ53" s="89"/>
      <c r="IBK53" s="89"/>
      <c r="IBL53" s="89"/>
      <c r="IBM53" s="89"/>
      <c r="IBN53" s="89"/>
      <c r="IBO53" s="89"/>
      <c r="IBP53" s="89"/>
      <c r="IBQ53" s="89"/>
      <c r="IBR53" s="89"/>
      <c r="IBS53" s="89"/>
      <c r="IBT53" s="89"/>
      <c r="IBU53" s="89"/>
      <c r="IBV53" s="89"/>
      <c r="IBW53" s="89"/>
      <c r="IBX53" s="89"/>
      <c r="IBY53" s="89"/>
      <c r="IBZ53" s="89"/>
      <c r="ICA53" s="89"/>
      <c r="ICB53" s="89"/>
      <c r="ICC53" s="89"/>
      <c r="ICD53" s="89"/>
      <c r="ICE53" s="89"/>
      <c r="ICF53" s="89"/>
      <c r="ICG53" s="89"/>
      <c r="ICH53" s="89"/>
      <c r="ICI53" s="89"/>
      <c r="ICJ53" s="89"/>
      <c r="ICK53" s="89"/>
      <c r="ICL53" s="89"/>
      <c r="ICM53" s="89"/>
      <c r="ICN53" s="89"/>
      <c r="ICO53" s="89"/>
      <c r="ICP53" s="89"/>
      <c r="ICQ53" s="89"/>
      <c r="ICR53" s="89"/>
      <c r="ICS53" s="89"/>
      <c r="ICT53" s="89"/>
      <c r="ICU53" s="89"/>
      <c r="ICV53" s="89"/>
      <c r="ICW53" s="89"/>
      <c r="ICX53" s="89"/>
      <c r="ICY53" s="89"/>
      <c r="ICZ53" s="89"/>
      <c r="IDA53" s="89"/>
      <c r="IDB53" s="89"/>
      <c r="IDC53" s="89"/>
      <c r="IDD53" s="89"/>
      <c r="IDE53" s="89"/>
      <c r="IDF53" s="89"/>
      <c r="IDG53" s="89"/>
      <c r="IDH53" s="89"/>
      <c r="IDI53" s="89"/>
      <c r="IDJ53" s="89"/>
      <c r="IDK53" s="89"/>
      <c r="IDL53" s="89"/>
      <c r="IDM53" s="89"/>
      <c r="IDN53" s="89"/>
      <c r="IDO53" s="89"/>
      <c r="IDP53" s="89"/>
      <c r="IDQ53" s="89"/>
      <c r="IDR53" s="89"/>
      <c r="IDS53" s="89"/>
      <c r="IDT53" s="89"/>
      <c r="IDU53" s="89"/>
      <c r="IDV53" s="89"/>
      <c r="IDW53" s="89"/>
      <c r="IDX53" s="89"/>
      <c r="IDY53" s="89"/>
      <c r="IDZ53" s="89"/>
      <c r="IEA53" s="89"/>
      <c r="IEB53" s="89"/>
      <c r="IEC53" s="89"/>
      <c r="IED53" s="89"/>
      <c r="IEE53" s="89"/>
      <c r="IEF53" s="89"/>
      <c r="IEG53" s="89"/>
      <c r="IEH53" s="89"/>
      <c r="IEI53" s="89"/>
      <c r="IEJ53" s="89"/>
      <c r="IEK53" s="89"/>
      <c r="IEL53" s="89"/>
      <c r="IEM53" s="89"/>
      <c r="IEN53" s="89"/>
      <c r="IEO53" s="89"/>
      <c r="IEP53" s="89"/>
      <c r="IEQ53" s="89"/>
      <c r="IER53" s="89"/>
      <c r="IES53" s="89"/>
      <c r="IET53" s="89"/>
      <c r="IEU53" s="89"/>
      <c r="IEV53" s="89"/>
      <c r="IEW53" s="89"/>
      <c r="IEX53" s="89"/>
      <c r="IEY53" s="89"/>
      <c r="IEZ53" s="89"/>
      <c r="IFA53" s="89"/>
      <c r="IFB53" s="89"/>
      <c r="IFC53" s="89"/>
      <c r="IFD53" s="89"/>
      <c r="IFE53" s="89"/>
      <c r="IFF53" s="89"/>
      <c r="IFG53" s="89"/>
      <c r="IFH53" s="89"/>
      <c r="IFI53" s="89"/>
      <c r="IFJ53" s="89"/>
      <c r="IFK53" s="89"/>
      <c r="IFL53" s="89"/>
      <c r="IFM53" s="89"/>
      <c r="IFN53" s="89"/>
      <c r="IFO53" s="89"/>
      <c r="IFP53" s="89"/>
      <c r="IFQ53" s="89"/>
      <c r="IFR53" s="89"/>
      <c r="IFS53" s="89"/>
      <c r="IFT53" s="89"/>
      <c r="IFU53" s="89"/>
      <c r="IFV53" s="89"/>
      <c r="IFW53" s="89"/>
      <c r="IFX53" s="89"/>
      <c r="IFY53" s="89"/>
      <c r="IFZ53" s="89"/>
      <c r="IGA53" s="89"/>
      <c r="IGB53" s="89"/>
      <c r="IGC53" s="89"/>
      <c r="IGD53" s="89"/>
      <c r="IGE53" s="89"/>
      <c r="IGF53" s="89"/>
      <c r="IGG53" s="89"/>
      <c r="IGH53" s="89"/>
      <c r="IGI53" s="89"/>
      <c r="IGJ53" s="89"/>
      <c r="IGK53" s="89"/>
      <c r="IGL53" s="89"/>
      <c r="IGM53" s="89"/>
      <c r="IGN53" s="89"/>
      <c r="IGO53" s="89"/>
      <c r="IGP53" s="89"/>
      <c r="IGQ53" s="89"/>
      <c r="IGR53" s="89"/>
      <c r="IGS53" s="89"/>
      <c r="IGT53" s="89"/>
      <c r="IGU53" s="89"/>
      <c r="IGV53" s="89"/>
      <c r="IGW53" s="89"/>
      <c r="IGX53" s="89"/>
      <c r="IGY53" s="89"/>
      <c r="IGZ53" s="89"/>
      <c r="IHA53" s="89"/>
      <c r="IHB53" s="89"/>
      <c r="IHC53" s="89"/>
      <c r="IHD53" s="89"/>
      <c r="IHE53" s="89"/>
      <c r="IHF53" s="89"/>
      <c r="IHG53" s="89"/>
      <c r="IHH53" s="89"/>
      <c r="IHI53" s="89"/>
      <c r="IHJ53" s="89"/>
      <c r="IHK53" s="89"/>
      <c r="IHL53" s="89"/>
      <c r="IHM53" s="89"/>
      <c r="IHN53" s="89"/>
      <c r="IHO53" s="89"/>
      <c r="IHP53" s="89"/>
      <c r="IHQ53" s="89"/>
      <c r="IHR53" s="89"/>
      <c r="IHS53" s="89"/>
      <c r="IHT53" s="89"/>
      <c r="IHU53" s="89"/>
      <c r="IHV53" s="89"/>
      <c r="IHW53" s="89"/>
      <c r="IHX53" s="89"/>
      <c r="IHY53" s="89"/>
      <c r="IHZ53" s="89"/>
      <c r="IIA53" s="89"/>
      <c r="IIB53" s="89"/>
      <c r="IIC53" s="89"/>
      <c r="IID53" s="89"/>
      <c r="IIE53" s="89"/>
      <c r="IIF53" s="89"/>
      <c r="IIG53" s="89"/>
      <c r="IIH53" s="89"/>
      <c r="III53" s="89"/>
      <c r="IIJ53" s="89"/>
      <c r="IIK53" s="89"/>
      <c r="IIL53" s="89"/>
      <c r="IIM53" s="89"/>
      <c r="IIN53" s="89"/>
      <c r="IIO53" s="89"/>
      <c r="IIP53" s="89"/>
      <c r="IIQ53" s="89"/>
      <c r="IIR53" s="89"/>
      <c r="IIS53" s="89"/>
      <c r="IIT53" s="89"/>
      <c r="IIU53" s="89"/>
      <c r="IIV53" s="89"/>
      <c r="IIW53" s="89"/>
      <c r="IIX53" s="89"/>
      <c r="IIY53" s="89"/>
      <c r="IIZ53" s="89"/>
      <c r="IJA53" s="89"/>
      <c r="IJB53" s="89"/>
      <c r="IJC53" s="89"/>
      <c r="IJD53" s="89"/>
      <c r="IJE53" s="89"/>
      <c r="IJF53" s="89"/>
      <c r="IJG53" s="89"/>
      <c r="IJH53" s="89"/>
      <c r="IJI53" s="89"/>
      <c r="IJJ53" s="89"/>
      <c r="IJK53" s="89"/>
      <c r="IJL53" s="89"/>
      <c r="IJM53" s="89"/>
      <c r="IJN53" s="89"/>
      <c r="IJO53" s="89"/>
      <c r="IJP53" s="89"/>
      <c r="IJQ53" s="89"/>
      <c r="IJR53" s="89"/>
      <c r="IJS53" s="89"/>
      <c r="IJT53" s="89"/>
      <c r="IJU53" s="89"/>
      <c r="IJV53" s="89"/>
      <c r="IJW53" s="89"/>
      <c r="IJX53" s="89"/>
      <c r="IJY53" s="89"/>
      <c r="IJZ53" s="89"/>
      <c r="IKA53" s="89"/>
      <c r="IKB53" s="89"/>
      <c r="IKC53" s="89"/>
      <c r="IKD53" s="89"/>
      <c r="IKE53" s="89"/>
      <c r="IKF53" s="89"/>
      <c r="IKG53" s="89"/>
      <c r="IKH53" s="89"/>
      <c r="IKI53" s="89"/>
      <c r="IKJ53" s="89"/>
      <c r="IKK53" s="89"/>
      <c r="IKL53" s="89"/>
      <c r="IKM53" s="89"/>
      <c r="IKN53" s="89"/>
      <c r="IKO53" s="89"/>
      <c r="IKP53" s="89"/>
      <c r="IKQ53" s="89"/>
      <c r="IKR53" s="89"/>
      <c r="IKS53" s="89"/>
      <c r="IKT53" s="89"/>
      <c r="IKU53" s="89"/>
      <c r="IKV53" s="89"/>
      <c r="IKW53" s="89"/>
      <c r="IKX53" s="89"/>
      <c r="IKY53" s="89"/>
      <c r="IKZ53" s="89"/>
      <c r="ILA53" s="89"/>
      <c r="ILB53" s="89"/>
      <c r="ILC53" s="89"/>
      <c r="ILD53" s="89"/>
      <c r="ILE53" s="89"/>
      <c r="ILF53" s="89"/>
      <c r="ILG53" s="89"/>
      <c r="ILH53" s="89"/>
      <c r="ILI53" s="89"/>
      <c r="ILJ53" s="89"/>
      <c r="ILK53" s="89"/>
      <c r="ILL53" s="89"/>
      <c r="ILM53" s="89"/>
      <c r="ILN53" s="89"/>
      <c r="ILO53" s="89"/>
      <c r="ILP53" s="89"/>
      <c r="ILQ53" s="89"/>
      <c r="ILR53" s="89"/>
      <c r="ILS53" s="89"/>
      <c r="ILT53" s="89"/>
      <c r="ILU53" s="89"/>
      <c r="ILV53" s="89"/>
      <c r="ILW53" s="89"/>
      <c r="ILX53" s="89"/>
      <c r="ILY53" s="89"/>
      <c r="ILZ53" s="89"/>
      <c r="IMA53" s="89"/>
      <c r="IMB53" s="89"/>
      <c r="IMC53" s="89"/>
      <c r="IMD53" s="89"/>
      <c r="IME53" s="89"/>
      <c r="IMF53" s="89"/>
      <c r="IMG53" s="89"/>
      <c r="IMH53" s="89"/>
      <c r="IMI53" s="89"/>
      <c r="IMJ53" s="89"/>
      <c r="IMK53" s="89"/>
      <c r="IML53" s="89"/>
      <c r="IMM53" s="89"/>
      <c r="IMN53" s="89"/>
      <c r="IMO53" s="89"/>
      <c r="IMP53" s="89"/>
      <c r="IMQ53" s="89"/>
      <c r="IMR53" s="89"/>
      <c r="IMS53" s="89"/>
      <c r="IMT53" s="89"/>
      <c r="IMU53" s="89"/>
      <c r="IMV53" s="89"/>
      <c r="IMW53" s="89"/>
      <c r="IMX53" s="89"/>
      <c r="IMY53" s="89"/>
      <c r="IMZ53" s="89"/>
      <c r="INA53" s="89"/>
      <c r="INB53" s="89"/>
      <c r="INC53" s="89"/>
      <c r="IND53" s="89"/>
      <c r="INE53" s="89"/>
      <c r="INF53" s="89"/>
      <c r="ING53" s="89"/>
      <c r="INH53" s="89"/>
      <c r="INI53" s="89"/>
      <c r="INJ53" s="89"/>
      <c r="INK53" s="89"/>
      <c r="INL53" s="89"/>
      <c r="INM53" s="89"/>
      <c r="INN53" s="89"/>
      <c r="INO53" s="89"/>
      <c r="INP53" s="89"/>
      <c r="INQ53" s="89"/>
      <c r="INR53" s="89"/>
      <c r="INS53" s="89"/>
      <c r="INT53" s="89"/>
      <c r="INU53" s="89"/>
      <c r="INV53" s="89"/>
      <c r="INW53" s="89"/>
      <c r="INX53" s="89"/>
      <c r="INY53" s="89"/>
      <c r="INZ53" s="89"/>
      <c r="IOA53" s="89"/>
      <c r="IOB53" s="89"/>
      <c r="IOC53" s="89"/>
      <c r="IOD53" s="89"/>
      <c r="IOE53" s="89"/>
      <c r="IOF53" s="89"/>
      <c r="IOG53" s="89"/>
      <c r="IOH53" s="89"/>
      <c r="IOI53" s="89"/>
      <c r="IOJ53" s="89"/>
      <c r="IOK53" s="89"/>
      <c r="IOL53" s="89"/>
      <c r="IOM53" s="89"/>
      <c r="ION53" s="89"/>
      <c r="IOO53" s="89"/>
      <c r="IOP53" s="89"/>
      <c r="IOQ53" s="89"/>
      <c r="IOR53" s="89"/>
      <c r="IOS53" s="89"/>
      <c r="IOT53" s="89"/>
      <c r="IOU53" s="89"/>
      <c r="IOV53" s="89"/>
      <c r="IOW53" s="89"/>
      <c r="IOX53" s="89"/>
      <c r="IOY53" s="89"/>
      <c r="IOZ53" s="89"/>
      <c r="IPA53" s="89"/>
      <c r="IPB53" s="89"/>
      <c r="IPC53" s="89"/>
      <c r="IPD53" s="89"/>
      <c r="IPE53" s="89"/>
      <c r="IPF53" s="89"/>
      <c r="IPG53" s="89"/>
      <c r="IPH53" s="89"/>
      <c r="IPI53" s="89"/>
      <c r="IPJ53" s="89"/>
      <c r="IPK53" s="89"/>
      <c r="IPL53" s="89"/>
      <c r="IPM53" s="89"/>
      <c r="IPN53" s="89"/>
      <c r="IPO53" s="89"/>
      <c r="IPP53" s="89"/>
      <c r="IPQ53" s="89"/>
      <c r="IPR53" s="89"/>
      <c r="IPS53" s="89"/>
      <c r="IPT53" s="89"/>
      <c r="IPU53" s="89"/>
      <c r="IPV53" s="89"/>
      <c r="IPW53" s="89"/>
      <c r="IPX53" s="89"/>
      <c r="IPY53" s="89"/>
      <c r="IPZ53" s="89"/>
      <c r="IQA53" s="89"/>
      <c r="IQB53" s="89"/>
      <c r="IQC53" s="89"/>
      <c r="IQD53" s="89"/>
      <c r="IQE53" s="89"/>
      <c r="IQF53" s="89"/>
      <c r="IQG53" s="89"/>
      <c r="IQH53" s="89"/>
      <c r="IQI53" s="89"/>
      <c r="IQJ53" s="89"/>
      <c r="IQK53" s="89"/>
      <c r="IQL53" s="89"/>
      <c r="IQM53" s="89"/>
      <c r="IQN53" s="89"/>
      <c r="IQO53" s="89"/>
      <c r="IQP53" s="89"/>
      <c r="IQQ53" s="89"/>
      <c r="IQR53" s="89"/>
      <c r="IQS53" s="89"/>
      <c r="IQT53" s="89"/>
      <c r="IQU53" s="89"/>
      <c r="IQV53" s="89"/>
      <c r="IQW53" s="89"/>
      <c r="IQX53" s="89"/>
      <c r="IQY53" s="89"/>
      <c r="IQZ53" s="89"/>
      <c r="IRA53" s="89"/>
      <c r="IRB53" s="89"/>
      <c r="IRC53" s="89"/>
      <c r="IRD53" s="89"/>
      <c r="IRE53" s="89"/>
      <c r="IRF53" s="89"/>
      <c r="IRG53" s="89"/>
      <c r="IRH53" s="89"/>
      <c r="IRI53" s="89"/>
      <c r="IRJ53" s="89"/>
      <c r="IRK53" s="89"/>
      <c r="IRL53" s="89"/>
      <c r="IRM53" s="89"/>
      <c r="IRN53" s="89"/>
      <c r="IRO53" s="89"/>
      <c r="IRP53" s="89"/>
      <c r="IRQ53" s="89"/>
      <c r="IRR53" s="89"/>
      <c r="IRS53" s="89"/>
      <c r="IRT53" s="89"/>
      <c r="IRU53" s="89"/>
      <c r="IRV53" s="89"/>
      <c r="IRW53" s="89"/>
      <c r="IRX53" s="89"/>
      <c r="IRY53" s="89"/>
      <c r="IRZ53" s="89"/>
      <c r="ISA53" s="89"/>
      <c r="ISB53" s="89"/>
      <c r="ISC53" s="89"/>
      <c r="ISD53" s="89"/>
      <c r="ISE53" s="89"/>
      <c r="ISF53" s="89"/>
      <c r="ISG53" s="89"/>
      <c r="ISH53" s="89"/>
      <c r="ISI53" s="89"/>
      <c r="ISJ53" s="89"/>
      <c r="ISK53" s="89"/>
      <c r="ISL53" s="89"/>
      <c r="ISM53" s="89"/>
      <c r="ISN53" s="89"/>
      <c r="ISO53" s="89"/>
      <c r="ISP53" s="89"/>
      <c r="ISQ53" s="89"/>
      <c r="ISR53" s="89"/>
      <c r="ISS53" s="89"/>
      <c r="IST53" s="89"/>
      <c r="ISU53" s="89"/>
      <c r="ISV53" s="89"/>
      <c r="ISW53" s="89"/>
      <c r="ISX53" s="89"/>
      <c r="ISY53" s="89"/>
      <c r="ISZ53" s="89"/>
      <c r="ITA53" s="89"/>
      <c r="ITB53" s="89"/>
      <c r="ITC53" s="89"/>
      <c r="ITD53" s="89"/>
      <c r="ITE53" s="89"/>
      <c r="ITF53" s="89"/>
      <c r="ITG53" s="89"/>
      <c r="ITH53" s="89"/>
      <c r="ITI53" s="89"/>
      <c r="ITJ53" s="89"/>
      <c r="ITK53" s="89"/>
      <c r="ITL53" s="89"/>
      <c r="ITM53" s="89"/>
      <c r="ITN53" s="89"/>
      <c r="ITO53" s="89"/>
      <c r="ITP53" s="89"/>
      <c r="ITQ53" s="89"/>
      <c r="ITR53" s="89"/>
      <c r="ITS53" s="89"/>
      <c r="ITT53" s="89"/>
      <c r="ITU53" s="89"/>
      <c r="ITV53" s="89"/>
      <c r="ITW53" s="89"/>
      <c r="ITX53" s="89"/>
      <c r="ITY53" s="89"/>
      <c r="ITZ53" s="89"/>
      <c r="IUA53" s="89"/>
      <c r="IUB53" s="89"/>
      <c r="IUC53" s="89"/>
      <c r="IUD53" s="89"/>
      <c r="IUE53" s="89"/>
      <c r="IUF53" s="89"/>
      <c r="IUG53" s="89"/>
      <c r="IUH53" s="89"/>
      <c r="IUI53" s="89"/>
      <c r="IUJ53" s="89"/>
      <c r="IUK53" s="89"/>
      <c r="IUL53" s="89"/>
      <c r="IUM53" s="89"/>
      <c r="IUN53" s="89"/>
      <c r="IUO53" s="89"/>
      <c r="IUP53" s="89"/>
      <c r="IUQ53" s="89"/>
      <c r="IUR53" s="89"/>
      <c r="IUS53" s="89"/>
      <c r="IUT53" s="89"/>
      <c r="IUU53" s="89"/>
      <c r="IUV53" s="89"/>
      <c r="IUW53" s="89"/>
      <c r="IUX53" s="89"/>
      <c r="IUY53" s="89"/>
      <c r="IUZ53" s="89"/>
      <c r="IVA53" s="89"/>
      <c r="IVB53" s="89"/>
      <c r="IVC53" s="89"/>
      <c r="IVD53" s="89"/>
      <c r="IVE53" s="89"/>
      <c r="IVF53" s="89"/>
      <c r="IVG53" s="89"/>
      <c r="IVH53" s="89"/>
      <c r="IVI53" s="89"/>
      <c r="IVJ53" s="89"/>
      <c r="IVK53" s="89"/>
      <c r="IVL53" s="89"/>
      <c r="IVM53" s="89"/>
      <c r="IVN53" s="89"/>
      <c r="IVO53" s="89"/>
      <c r="IVP53" s="89"/>
      <c r="IVQ53" s="89"/>
      <c r="IVR53" s="89"/>
      <c r="IVS53" s="89"/>
      <c r="IVT53" s="89"/>
      <c r="IVU53" s="89"/>
      <c r="IVV53" s="89"/>
      <c r="IVW53" s="89"/>
      <c r="IVX53" s="89"/>
      <c r="IVY53" s="89"/>
      <c r="IVZ53" s="89"/>
      <c r="IWA53" s="89"/>
      <c r="IWB53" s="89"/>
      <c r="IWC53" s="89"/>
      <c r="IWD53" s="89"/>
      <c r="IWE53" s="89"/>
      <c r="IWF53" s="89"/>
      <c r="IWG53" s="89"/>
      <c r="IWH53" s="89"/>
      <c r="IWI53" s="89"/>
      <c r="IWJ53" s="89"/>
      <c r="IWK53" s="89"/>
      <c r="IWL53" s="89"/>
      <c r="IWM53" s="89"/>
      <c r="IWN53" s="89"/>
      <c r="IWO53" s="89"/>
      <c r="IWP53" s="89"/>
      <c r="IWQ53" s="89"/>
      <c r="IWR53" s="89"/>
      <c r="IWS53" s="89"/>
      <c r="IWT53" s="89"/>
      <c r="IWU53" s="89"/>
      <c r="IWV53" s="89"/>
      <c r="IWW53" s="89"/>
      <c r="IWX53" s="89"/>
      <c r="IWY53" s="89"/>
      <c r="IWZ53" s="89"/>
      <c r="IXA53" s="89"/>
      <c r="IXB53" s="89"/>
      <c r="IXC53" s="89"/>
      <c r="IXD53" s="89"/>
      <c r="IXE53" s="89"/>
      <c r="IXF53" s="89"/>
      <c r="IXG53" s="89"/>
      <c r="IXH53" s="89"/>
      <c r="IXI53" s="89"/>
      <c r="IXJ53" s="89"/>
      <c r="IXK53" s="89"/>
      <c r="IXL53" s="89"/>
      <c r="IXM53" s="89"/>
      <c r="IXN53" s="89"/>
      <c r="IXO53" s="89"/>
      <c r="IXP53" s="89"/>
      <c r="IXQ53" s="89"/>
      <c r="IXR53" s="89"/>
      <c r="IXS53" s="89"/>
      <c r="IXT53" s="89"/>
      <c r="IXU53" s="89"/>
      <c r="IXV53" s="89"/>
      <c r="IXW53" s="89"/>
      <c r="IXX53" s="89"/>
      <c r="IXY53" s="89"/>
      <c r="IXZ53" s="89"/>
      <c r="IYA53" s="89"/>
      <c r="IYB53" s="89"/>
      <c r="IYC53" s="89"/>
      <c r="IYD53" s="89"/>
      <c r="IYE53" s="89"/>
      <c r="IYF53" s="89"/>
      <c r="IYG53" s="89"/>
      <c r="IYH53" s="89"/>
      <c r="IYI53" s="89"/>
      <c r="IYJ53" s="89"/>
      <c r="IYK53" s="89"/>
      <c r="IYL53" s="89"/>
      <c r="IYM53" s="89"/>
      <c r="IYN53" s="89"/>
      <c r="IYO53" s="89"/>
      <c r="IYP53" s="89"/>
      <c r="IYQ53" s="89"/>
      <c r="IYR53" s="89"/>
      <c r="IYS53" s="89"/>
      <c r="IYT53" s="89"/>
      <c r="IYU53" s="89"/>
      <c r="IYV53" s="89"/>
      <c r="IYW53" s="89"/>
      <c r="IYX53" s="89"/>
      <c r="IYY53" s="89"/>
      <c r="IYZ53" s="89"/>
      <c r="IZA53" s="89"/>
      <c r="IZB53" s="89"/>
      <c r="IZC53" s="89"/>
      <c r="IZD53" s="89"/>
      <c r="IZE53" s="89"/>
      <c r="IZF53" s="89"/>
      <c r="IZG53" s="89"/>
      <c r="IZH53" s="89"/>
      <c r="IZI53" s="89"/>
      <c r="IZJ53" s="89"/>
      <c r="IZK53" s="89"/>
      <c r="IZL53" s="89"/>
      <c r="IZM53" s="89"/>
      <c r="IZN53" s="89"/>
      <c r="IZO53" s="89"/>
      <c r="IZP53" s="89"/>
      <c r="IZQ53" s="89"/>
      <c r="IZR53" s="89"/>
      <c r="IZS53" s="89"/>
      <c r="IZT53" s="89"/>
      <c r="IZU53" s="89"/>
      <c r="IZV53" s="89"/>
      <c r="IZW53" s="89"/>
      <c r="IZX53" s="89"/>
      <c r="IZY53" s="89"/>
      <c r="IZZ53" s="89"/>
      <c r="JAA53" s="89"/>
      <c r="JAB53" s="89"/>
      <c r="JAC53" s="89"/>
      <c r="JAD53" s="89"/>
      <c r="JAE53" s="89"/>
      <c r="JAF53" s="89"/>
      <c r="JAG53" s="89"/>
      <c r="JAH53" s="89"/>
      <c r="JAI53" s="89"/>
      <c r="JAJ53" s="89"/>
      <c r="JAK53" s="89"/>
      <c r="JAL53" s="89"/>
      <c r="JAM53" s="89"/>
      <c r="JAN53" s="89"/>
      <c r="JAO53" s="89"/>
      <c r="JAP53" s="89"/>
      <c r="JAQ53" s="89"/>
      <c r="JAR53" s="89"/>
      <c r="JAS53" s="89"/>
      <c r="JAT53" s="89"/>
      <c r="JAU53" s="89"/>
      <c r="JAV53" s="89"/>
      <c r="JAW53" s="89"/>
      <c r="JAX53" s="89"/>
      <c r="JAY53" s="89"/>
      <c r="JAZ53" s="89"/>
      <c r="JBA53" s="89"/>
      <c r="JBB53" s="89"/>
      <c r="JBC53" s="89"/>
      <c r="JBD53" s="89"/>
      <c r="JBE53" s="89"/>
      <c r="JBF53" s="89"/>
      <c r="JBG53" s="89"/>
      <c r="JBH53" s="89"/>
      <c r="JBI53" s="89"/>
      <c r="JBJ53" s="89"/>
      <c r="JBK53" s="89"/>
      <c r="JBL53" s="89"/>
      <c r="JBM53" s="89"/>
      <c r="JBN53" s="89"/>
      <c r="JBO53" s="89"/>
      <c r="JBP53" s="89"/>
      <c r="JBQ53" s="89"/>
      <c r="JBR53" s="89"/>
      <c r="JBS53" s="89"/>
      <c r="JBT53" s="89"/>
      <c r="JBU53" s="89"/>
      <c r="JBV53" s="89"/>
      <c r="JBW53" s="89"/>
      <c r="JBX53" s="89"/>
      <c r="JBY53" s="89"/>
      <c r="JBZ53" s="89"/>
      <c r="JCA53" s="89"/>
      <c r="JCB53" s="89"/>
      <c r="JCC53" s="89"/>
      <c r="JCD53" s="89"/>
      <c r="JCE53" s="89"/>
      <c r="JCF53" s="89"/>
      <c r="JCG53" s="89"/>
      <c r="JCH53" s="89"/>
      <c r="JCI53" s="89"/>
      <c r="JCJ53" s="89"/>
      <c r="JCK53" s="89"/>
      <c r="JCL53" s="89"/>
      <c r="JCM53" s="89"/>
      <c r="JCN53" s="89"/>
      <c r="JCO53" s="89"/>
      <c r="JCP53" s="89"/>
      <c r="JCQ53" s="89"/>
      <c r="JCR53" s="89"/>
      <c r="JCS53" s="89"/>
      <c r="JCT53" s="89"/>
      <c r="JCU53" s="89"/>
      <c r="JCV53" s="89"/>
      <c r="JCW53" s="89"/>
      <c r="JCX53" s="89"/>
      <c r="JCY53" s="89"/>
      <c r="JCZ53" s="89"/>
      <c r="JDA53" s="89"/>
      <c r="JDB53" s="89"/>
      <c r="JDC53" s="89"/>
      <c r="JDD53" s="89"/>
      <c r="JDE53" s="89"/>
      <c r="JDF53" s="89"/>
      <c r="JDG53" s="89"/>
      <c r="JDH53" s="89"/>
      <c r="JDI53" s="89"/>
      <c r="JDJ53" s="89"/>
      <c r="JDK53" s="89"/>
      <c r="JDL53" s="89"/>
      <c r="JDM53" s="89"/>
      <c r="JDN53" s="89"/>
      <c r="JDO53" s="89"/>
      <c r="JDP53" s="89"/>
      <c r="JDQ53" s="89"/>
      <c r="JDR53" s="89"/>
      <c r="JDS53" s="89"/>
      <c r="JDT53" s="89"/>
      <c r="JDU53" s="89"/>
      <c r="JDV53" s="89"/>
      <c r="JDW53" s="89"/>
      <c r="JDX53" s="89"/>
      <c r="JDY53" s="89"/>
      <c r="JDZ53" s="89"/>
      <c r="JEA53" s="89"/>
      <c r="JEB53" s="89"/>
      <c r="JEC53" s="89"/>
      <c r="JED53" s="89"/>
      <c r="JEE53" s="89"/>
      <c r="JEF53" s="89"/>
      <c r="JEG53" s="89"/>
      <c r="JEH53" s="89"/>
      <c r="JEI53" s="89"/>
      <c r="JEJ53" s="89"/>
      <c r="JEK53" s="89"/>
      <c r="JEL53" s="89"/>
      <c r="JEM53" s="89"/>
      <c r="JEN53" s="89"/>
      <c r="JEO53" s="89"/>
      <c r="JEP53" s="89"/>
      <c r="JEQ53" s="89"/>
      <c r="JER53" s="89"/>
      <c r="JES53" s="89"/>
      <c r="JET53" s="89"/>
      <c r="JEU53" s="89"/>
      <c r="JEV53" s="89"/>
      <c r="JEW53" s="89"/>
      <c r="JEX53" s="89"/>
      <c r="JEY53" s="89"/>
      <c r="JEZ53" s="89"/>
      <c r="JFA53" s="89"/>
      <c r="JFB53" s="89"/>
      <c r="JFC53" s="89"/>
      <c r="JFD53" s="89"/>
      <c r="JFE53" s="89"/>
      <c r="JFF53" s="89"/>
      <c r="JFG53" s="89"/>
      <c r="JFH53" s="89"/>
      <c r="JFI53" s="89"/>
      <c r="JFJ53" s="89"/>
      <c r="JFK53" s="89"/>
      <c r="JFL53" s="89"/>
      <c r="JFM53" s="89"/>
      <c r="JFN53" s="89"/>
      <c r="JFO53" s="89"/>
      <c r="JFP53" s="89"/>
      <c r="JFQ53" s="89"/>
      <c r="JFR53" s="89"/>
      <c r="JFS53" s="89"/>
      <c r="JFT53" s="89"/>
      <c r="JFU53" s="89"/>
      <c r="JFV53" s="89"/>
      <c r="JFW53" s="89"/>
      <c r="JFX53" s="89"/>
      <c r="JFY53" s="89"/>
      <c r="JFZ53" s="89"/>
      <c r="JGA53" s="89"/>
      <c r="JGB53" s="89"/>
      <c r="JGC53" s="89"/>
      <c r="JGD53" s="89"/>
      <c r="JGE53" s="89"/>
      <c r="JGF53" s="89"/>
      <c r="JGG53" s="89"/>
      <c r="JGH53" s="89"/>
      <c r="JGI53" s="89"/>
      <c r="JGJ53" s="89"/>
      <c r="JGK53" s="89"/>
      <c r="JGL53" s="89"/>
      <c r="JGM53" s="89"/>
      <c r="JGN53" s="89"/>
      <c r="JGO53" s="89"/>
      <c r="JGP53" s="89"/>
      <c r="JGQ53" s="89"/>
      <c r="JGR53" s="89"/>
      <c r="JGS53" s="89"/>
      <c r="JGT53" s="89"/>
      <c r="JGU53" s="89"/>
      <c r="JGV53" s="89"/>
      <c r="JGW53" s="89"/>
      <c r="JGX53" s="89"/>
      <c r="JGY53" s="89"/>
      <c r="JGZ53" s="89"/>
      <c r="JHA53" s="89"/>
      <c r="JHB53" s="89"/>
      <c r="JHC53" s="89"/>
      <c r="JHD53" s="89"/>
      <c r="JHE53" s="89"/>
      <c r="JHF53" s="89"/>
      <c r="JHG53" s="89"/>
      <c r="JHH53" s="89"/>
      <c r="JHI53" s="89"/>
      <c r="JHJ53" s="89"/>
      <c r="JHK53" s="89"/>
      <c r="JHL53" s="89"/>
      <c r="JHM53" s="89"/>
      <c r="JHN53" s="89"/>
      <c r="JHO53" s="89"/>
      <c r="JHP53" s="89"/>
      <c r="JHQ53" s="89"/>
      <c r="JHR53" s="89"/>
      <c r="JHS53" s="89"/>
      <c r="JHT53" s="89"/>
      <c r="JHU53" s="89"/>
      <c r="JHV53" s="89"/>
      <c r="JHW53" s="89"/>
      <c r="JHX53" s="89"/>
      <c r="JHY53" s="89"/>
      <c r="JHZ53" s="89"/>
      <c r="JIA53" s="89"/>
      <c r="JIB53" s="89"/>
      <c r="JIC53" s="89"/>
      <c r="JID53" s="89"/>
      <c r="JIE53" s="89"/>
      <c r="JIF53" s="89"/>
      <c r="JIG53" s="89"/>
      <c r="JIH53" s="89"/>
      <c r="JII53" s="89"/>
      <c r="JIJ53" s="89"/>
      <c r="JIK53" s="89"/>
      <c r="JIL53" s="89"/>
      <c r="JIM53" s="89"/>
      <c r="JIN53" s="89"/>
      <c r="JIO53" s="89"/>
      <c r="JIP53" s="89"/>
      <c r="JIQ53" s="89"/>
      <c r="JIR53" s="89"/>
      <c r="JIS53" s="89"/>
      <c r="JIT53" s="89"/>
      <c r="JIU53" s="89"/>
      <c r="JIV53" s="89"/>
      <c r="JIW53" s="89"/>
      <c r="JIX53" s="89"/>
      <c r="JIY53" s="89"/>
      <c r="JIZ53" s="89"/>
      <c r="JJA53" s="89"/>
      <c r="JJB53" s="89"/>
      <c r="JJC53" s="89"/>
      <c r="JJD53" s="89"/>
      <c r="JJE53" s="89"/>
      <c r="JJF53" s="89"/>
      <c r="JJG53" s="89"/>
      <c r="JJH53" s="89"/>
      <c r="JJI53" s="89"/>
      <c r="JJJ53" s="89"/>
      <c r="JJK53" s="89"/>
      <c r="JJL53" s="89"/>
      <c r="JJM53" s="89"/>
      <c r="JJN53" s="89"/>
      <c r="JJO53" s="89"/>
      <c r="JJP53" s="89"/>
      <c r="JJQ53" s="89"/>
      <c r="JJR53" s="89"/>
      <c r="JJS53" s="89"/>
      <c r="JJT53" s="89"/>
      <c r="JJU53" s="89"/>
      <c r="JJV53" s="89"/>
      <c r="JJW53" s="89"/>
      <c r="JJX53" s="89"/>
      <c r="JJY53" s="89"/>
      <c r="JJZ53" s="89"/>
      <c r="JKA53" s="89"/>
      <c r="JKB53" s="89"/>
      <c r="JKC53" s="89"/>
      <c r="JKD53" s="89"/>
      <c r="JKE53" s="89"/>
      <c r="JKF53" s="89"/>
      <c r="JKG53" s="89"/>
      <c r="JKH53" s="89"/>
      <c r="JKI53" s="89"/>
      <c r="JKJ53" s="89"/>
      <c r="JKK53" s="89"/>
      <c r="JKL53" s="89"/>
      <c r="JKM53" s="89"/>
      <c r="JKN53" s="89"/>
      <c r="JKO53" s="89"/>
      <c r="JKP53" s="89"/>
      <c r="JKQ53" s="89"/>
      <c r="JKR53" s="89"/>
      <c r="JKS53" s="89"/>
      <c r="JKT53" s="89"/>
      <c r="JKU53" s="89"/>
      <c r="JKV53" s="89"/>
      <c r="JKW53" s="89"/>
      <c r="JKX53" s="89"/>
      <c r="JKY53" s="89"/>
      <c r="JKZ53" s="89"/>
      <c r="JLA53" s="89"/>
      <c r="JLB53" s="89"/>
      <c r="JLC53" s="89"/>
      <c r="JLD53" s="89"/>
      <c r="JLE53" s="89"/>
      <c r="JLF53" s="89"/>
      <c r="JLG53" s="89"/>
      <c r="JLH53" s="89"/>
      <c r="JLI53" s="89"/>
      <c r="JLJ53" s="89"/>
      <c r="JLK53" s="89"/>
      <c r="JLL53" s="89"/>
      <c r="JLM53" s="89"/>
      <c r="JLN53" s="89"/>
      <c r="JLO53" s="89"/>
      <c r="JLP53" s="89"/>
      <c r="JLQ53" s="89"/>
      <c r="JLR53" s="89"/>
      <c r="JLS53" s="89"/>
      <c r="JLT53" s="89"/>
      <c r="JLU53" s="89"/>
      <c r="JLV53" s="89"/>
      <c r="JLW53" s="89"/>
      <c r="JLX53" s="89"/>
      <c r="JLY53" s="89"/>
      <c r="JLZ53" s="89"/>
      <c r="JMA53" s="89"/>
      <c r="JMB53" s="89"/>
      <c r="JMC53" s="89"/>
      <c r="JMD53" s="89"/>
      <c r="JME53" s="89"/>
      <c r="JMF53" s="89"/>
      <c r="JMG53" s="89"/>
      <c r="JMH53" s="89"/>
      <c r="JMI53" s="89"/>
      <c r="JMJ53" s="89"/>
      <c r="JMK53" s="89"/>
      <c r="JML53" s="89"/>
      <c r="JMM53" s="89"/>
      <c r="JMN53" s="89"/>
      <c r="JMO53" s="89"/>
      <c r="JMP53" s="89"/>
      <c r="JMQ53" s="89"/>
      <c r="JMR53" s="89"/>
      <c r="JMS53" s="89"/>
      <c r="JMT53" s="89"/>
      <c r="JMU53" s="89"/>
      <c r="JMV53" s="89"/>
      <c r="JMW53" s="89"/>
      <c r="JMX53" s="89"/>
      <c r="JMY53" s="89"/>
      <c r="JMZ53" s="89"/>
      <c r="JNA53" s="89"/>
      <c r="JNB53" s="89"/>
      <c r="JNC53" s="89"/>
      <c r="JND53" s="89"/>
      <c r="JNE53" s="89"/>
      <c r="JNF53" s="89"/>
      <c r="JNG53" s="89"/>
      <c r="JNH53" s="89"/>
      <c r="JNI53" s="89"/>
      <c r="JNJ53" s="89"/>
      <c r="JNK53" s="89"/>
      <c r="JNL53" s="89"/>
      <c r="JNM53" s="89"/>
      <c r="JNN53" s="89"/>
      <c r="JNO53" s="89"/>
      <c r="JNP53" s="89"/>
      <c r="JNQ53" s="89"/>
      <c r="JNR53" s="89"/>
      <c r="JNS53" s="89"/>
      <c r="JNT53" s="89"/>
      <c r="JNU53" s="89"/>
      <c r="JNV53" s="89"/>
      <c r="JNW53" s="89"/>
      <c r="JNX53" s="89"/>
      <c r="JNY53" s="89"/>
      <c r="JNZ53" s="89"/>
      <c r="JOA53" s="89"/>
      <c r="JOB53" s="89"/>
      <c r="JOC53" s="89"/>
      <c r="JOD53" s="89"/>
      <c r="JOE53" s="89"/>
      <c r="JOF53" s="89"/>
      <c r="JOG53" s="89"/>
      <c r="JOH53" s="89"/>
      <c r="JOI53" s="89"/>
      <c r="JOJ53" s="89"/>
      <c r="JOK53" s="89"/>
      <c r="JOL53" s="89"/>
      <c r="JOM53" s="89"/>
      <c r="JON53" s="89"/>
      <c r="JOO53" s="89"/>
      <c r="JOP53" s="89"/>
      <c r="JOQ53" s="89"/>
      <c r="JOR53" s="89"/>
      <c r="JOS53" s="89"/>
      <c r="JOT53" s="89"/>
      <c r="JOU53" s="89"/>
      <c r="JOV53" s="89"/>
      <c r="JOW53" s="89"/>
      <c r="JOX53" s="89"/>
      <c r="JOY53" s="89"/>
      <c r="JOZ53" s="89"/>
      <c r="JPA53" s="89"/>
      <c r="JPB53" s="89"/>
      <c r="JPC53" s="89"/>
      <c r="JPD53" s="89"/>
      <c r="JPE53" s="89"/>
      <c r="JPF53" s="89"/>
      <c r="JPG53" s="89"/>
      <c r="JPH53" s="89"/>
      <c r="JPI53" s="89"/>
      <c r="JPJ53" s="89"/>
      <c r="JPK53" s="89"/>
      <c r="JPL53" s="89"/>
      <c r="JPM53" s="89"/>
      <c r="JPN53" s="89"/>
      <c r="JPO53" s="89"/>
      <c r="JPP53" s="89"/>
      <c r="JPQ53" s="89"/>
      <c r="JPR53" s="89"/>
      <c r="JPS53" s="89"/>
      <c r="JPT53" s="89"/>
      <c r="JPU53" s="89"/>
      <c r="JPV53" s="89"/>
      <c r="JPW53" s="89"/>
      <c r="JPX53" s="89"/>
      <c r="JPY53" s="89"/>
      <c r="JPZ53" s="89"/>
      <c r="JQA53" s="89"/>
      <c r="JQB53" s="89"/>
      <c r="JQC53" s="89"/>
      <c r="JQD53" s="89"/>
      <c r="JQE53" s="89"/>
      <c r="JQF53" s="89"/>
      <c r="JQG53" s="89"/>
      <c r="JQH53" s="89"/>
      <c r="JQI53" s="89"/>
      <c r="JQJ53" s="89"/>
      <c r="JQK53" s="89"/>
      <c r="JQL53" s="89"/>
      <c r="JQM53" s="89"/>
      <c r="JQN53" s="89"/>
      <c r="JQO53" s="89"/>
      <c r="JQP53" s="89"/>
      <c r="JQQ53" s="89"/>
      <c r="JQR53" s="89"/>
      <c r="JQS53" s="89"/>
      <c r="JQT53" s="89"/>
      <c r="JQU53" s="89"/>
      <c r="JQV53" s="89"/>
      <c r="JQW53" s="89"/>
      <c r="JQX53" s="89"/>
      <c r="JQY53" s="89"/>
      <c r="JQZ53" s="89"/>
      <c r="JRA53" s="89"/>
      <c r="JRB53" s="89"/>
      <c r="JRC53" s="89"/>
      <c r="JRD53" s="89"/>
      <c r="JRE53" s="89"/>
      <c r="JRF53" s="89"/>
      <c r="JRG53" s="89"/>
      <c r="JRH53" s="89"/>
      <c r="JRI53" s="89"/>
      <c r="JRJ53" s="89"/>
      <c r="JRK53" s="89"/>
      <c r="JRL53" s="89"/>
      <c r="JRM53" s="89"/>
      <c r="JRN53" s="89"/>
      <c r="JRO53" s="89"/>
      <c r="JRP53" s="89"/>
      <c r="JRQ53" s="89"/>
      <c r="JRR53" s="89"/>
      <c r="JRS53" s="89"/>
      <c r="JRT53" s="89"/>
      <c r="JRU53" s="89"/>
      <c r="JRV53" s="89"/>
      <c r="JRW53" s="89"/>
      <c r="JRX53" s="89"/>
      <c r="JRY53" s="89"/>
      <c r="JRZ53" s="89"/>
      <c r="JSA53" s="89"/>
      <c r="JSB53" s="89"/>
      <c r="JSC53" s="89"/>
      <c r="JSD53" s="89"/>
      <c r="JSE53" s="89"/>
      <c r="JSF53" s="89"/>
      <c r="JSG53" s="89"/>
      <c r="JSH53" s="89"/>
      <c r="JSI53" s="89"/>
      <c r="JSJ53" s="89"/>
      <c r="JSK53" s="89"/>
      <c r="JSL53" s="89"/>
      <c r="JSM53" s="89"/>
      <c r="JSN53" s="89"/>
      <c r="JSO53" s="89"/>
      <c r="JSP53" s="89"/>
      <c r="JSQ53" s="89"/>
      <c r="JSR53" s="89"/>
      <c r="JSS53" s="89"/>
      <c r="JST53" s="89"/>
      <c r="JSU53" s="89"/>
      <c r="JSV53" s="89"/>
      <c r="JSW53" s="89"/>
      <c r="JSX53" s="89"/>
      <c r="JSY53" s="89"/>
      <c r="JSZ53" s="89"/>
      <c r="JTA53" s="89"/>
      <c r="JTB53" s="89"/>
      <c r="JTC53" s="89"/>
      <c r="JTD53" s="89"/>
      <c r="JTE53" s="89"/>
      <c r="JTF53" s="89"/>
      <c r="JTG53" s="89"/>
      <c r="JTH53" s="89"/>
      <c r="JTI53" s="89"/>
      <c r="JTJ53" s="89"/>
      <c r="JTK53" s="89"/>
      <c r="JTL53" s="89"/>
      <c r="JTM53" s="89"/>
      <c r="JTN53" s="89"/>
      <c r="JTO53" s="89"/>
      <c r="JTP53" s="89"/>
      <c r="JTQ53" s="89"/>
      <c r="JTR53" s="89"/>
      <c r="JTS53" s="89"/>
      <c r="JTT53" s="89"/>
      <c r="JTU53" s="89"/>
      <c r="JTV53" s="89"/>
      <c r="JTW53" s="89"/>
      <c r="JTX53" s="89"/>
      <c r="JTY53" s="89"/>
      <c r="JTZ53" s="89"/>
      <c r="JUA53" s="89"/>
      <c r="JUB53" s="89"/>
      <c r="JUC53" s="89"/>
      <c r="JUD53" s="89"/>
      <c r="JUE53" s="89"/>
      <c r="JUF53" s="89"/>
      <c r="JUG53" s="89"/>
      <c r="JUH53" s="89"/>
      <c r="JUI53" s="89"/>
      <c r="JUJ53" s="89"/>
      <c r="JUK53" s="89"/>
      <c r="JUL53" s="89"/>
      <c r="JUM53" s="89"/>
      <c r="JUN53" s="89"/>
      <c r="JUO53" s="89"/>
      <c r="JUP53" s="89"/>
      <c r="JUQ53" s="89"/>
      <c r="JUR53" s="89"/>
      <c r="JUS53" s="89"/>
      <c r="JUT53" s="89"/>
      <c r="JUU53" s="89"/>
      <c r="JUV53" s="89"/>
      <c r="JUW53" s="89"/>
      <c r="JUX53" s="89"/>
      <c r="JUY53" s="89"/>
      <c r="JUZ53" s="89"/>
      <c r="JVA53" s="89"/>
      <c r="JVB53" s="89"/>
      <c r="JVC53" s="89"/>
      <c r="JVD53" s="89"/>
      <c r="JVE53" s="89"/>
      <c r="JVF53" s="89"/>
      <c r="JVG53" s="89"/>
      <c r="JVH53" s="89"/>
      <c r="JVI53" s="89"/>
      <c r="JVJ53" s="89"/>
      <c r="JVK53" s="89"/>
      <c r="JVL53" s="89"/>
      <c r="JVM53" s="89"/>
      <c r="JVN53" s="89"/>
      <c r="JVO53" s="89"/>
      <c r="JVP53" s="89"/>
      <c r="JVQ53" s="89"/>
      <c r="JVR53" s="89"/>
      <c r="JVS53" s="89"/>
      <c r="JVT53" s="89"/>
      <c r="JVU53" s="89"/>
      <c r="JVV53" s="89"/>
      <c r="JVW53" s="89"/>
      <c r="JVX53" s="89"/>
      <c r="JVY53" s="89"/>
      <c r="JVZ53" s="89"/>
      <c r="JWA53" s="89"/>
      <c r="JWB53" s="89"/>
      <c r="JWC53" s="89"/>
      <c r="JWD53" s="89"/>
      <c r="JWE53" s="89"/>
      <c r="JWF53" s="89"/>
      <c r="JWG53" s="89"/>
      <c r="JWH53" s="89"/>
      <c r="JWI53" s="89"/>
      <c r="JWJ53" s="89"/>
      <c r="JWK53" s="89"/>
      <c r="JWL53" s="89"/>
      <c r="JWM53" s="89"/>
      <c r="JWN53" s="89"/>
      <c r="JWO53" s="89"/>
      <c r="JWP53" s="89"/>
      <c r="JWQ53" s="89"/>
      <c r="JWR53" s="89"/>
      <c r="JWS53" s="89"/>
      <c r="JWT53" s="89"/>
      <c r="JWU53" s="89"/>
      <c r="JWV53" s="89"/>
      <c r="JWW53" s="89"/>
      <c r="JWX53" s="89"/>
      <c r="JWY53" s="89"/>
      <c r="JWZ53" s="89"/>
      <c r="JXA53" s="89"/>
      <c r="JXB53" s="89"/>
      <c r="JXC53" s="89"/>
      <c r="JXD53" s="89"/>
      <c r="JXE53" s="89"/>
      <c r="JXF53" s="89"/>
      <c r="JXG53" s="89"/>
      <c r="JXH53" s="89"/>
      <c r="JXI53" s="89"/>
      <c r="JXJ53" s="89"/>
      <c r="JXK53" s="89"/>
      <c r="JXL53" s="89"/>
      <c r="JXM53" s="89"/>
      <c r="JXN53" s="89"/>
      <c r="JXO53" s="89"/>
      <c r="JXP53" s="89"/>
      <c r="JXQ53" s="89"/>
      <c r="JXR53" s="89"/>
      <c r="JXS53" s="89"/>
      <c r="JXT53" s="89"/>
      <c r="JXU53" s="89"/>
      <c r="JXV53" s="89"/>
      <c r="JXW53" s="89"/>
      <c r="JXX53" s="89"/>
      <c r="JXY53" s="89"/>
      <c r="JXZ53" s="89"/>
      <c r="JYA53" s="89"/>
      <c r="JYB53" s="89"/>
      <c r="JYC53" s="89"/>
      <c r="JYD53" s="89"/>
      <c r="JYE53" s="89"/>
      <c r="JYF53" s="89"/>
      <c r="JYG53" s="89"/>
      <c r="JYH53" s="89"/>
      <c r="JYI53" s="89"/>
      <c r="JYJ53" s="89"/>
      <c r="JYK53" s="89"/>
      <c r="JYL53" s="89"/>
      <c r="JYM53" s="89"/>
      <c r="JYN53" s="89"/>
      <c r="JYO53" s="89"/>
      <c r="JYP53" s="89"/>
      <c r="JYQ53" s="89"/>
      <c r="JYR53" s="89"/>
      <c r="JYS53" s="89"/>
      <c r="JYT53" s="89"/>
      <c r="JYU53" s="89"/>
      <c r="JYV53" s="89"/>
      <c r="JYW53" s="89"/>
      <c r="JYX53" s="89"/>
      <c r="JYY53" s="89"/>
      <c r="JYZ53" s="89"/>
      <c r="JZA53" s="89"/>
      <c r="JZB53" s="89"/>
      <c r="JZC53" s="89"/>
      <c r="JZD53" s="89"/>
      <c r="JZE53" s="89"/>
      <c r="JZF53" s="89"/>
      <c r="JZG53" s="89"/>
      <c r="JZH53" s="89"/>
      <c r="JZI53" s="89"/>
      <c r="JZJ53" s="89"/>
      <c r="JZK53" s="89"/>
      <c r="JZL53" s="89"/>
      <c r="JZM53" s="89"/>
      <c r="JZN53" s="89"/>
      <c r="JZO53" s="89"/>
      <c r="JZP53" s="89"/>
      <c r="JZQ53" s="89"/>
      <c r="JZR53" s="89"/>
      <c r="JZS53" s="89"/>
      <c r="JZT53" s="89"/>
      <c r="JZU53" s="89"/>
      <c r="JZV53" s="89"/>
      <c r="JZW53" s="89"/>
      <c r="JZX53" s="89"/>
      <c r="JZY53" s="89"/>
      <c r="JZZ53" s="89"/>
      <c r="KAA53" s="89"/>
      <c r="KAB53" s="89"/>
      <c r="KAC53" s="89"/>
      <c r="KAD53" s="89"/>
      <c r="KAE53" s="89"/>
      <c r="KAF53" s="89"/>
      <c r="KAG53" s="89"/>
      <c r="KAH53" s="89"/>
      <c r="KAI53" s="89"/>
      <c r="KAJ53" s="89"/>
      <c r="KAK53" s="89"/>
      <c r="KAL53" s="89"/>
      <c r="KAM53" s="89"/>
      <c r="KAN53" s="89"/>
      <c r="KAO53" s="89"/>
      <c r="KAP53" s="89"/>
      <c r="KAQ53" s="89"/>
      <c r="KAR53" s="89"/>
      <c r="KAS53" s="89"/>
      <c r="KAT53" s="89"/>
      <c r="KAU53" s="89"/>
      <c r="KAV53" s="89"/>
      <c r="KAW53" s="89"/>
      <c r="KAX53" s="89"/>
      <c r="KAY53" s="89"/>
      <c r="KAZ53" s="89"/>
      <c r="KBA53" s="89"/>
      <c r="KBB53" s="89"/>
      <c r="KBC53" s="89"/>
      <c r="KBD53" s="89"/>
      <c r="KBE53" s="89"/>
      <c r="KBF53" s="89"/>
      <c r="KBG53" s="89"/>
      <c r="KBH53" s="89"/>
      <c r="KBI53" s="89"/>
      <c r="KBJ53" s="89"/>
      <c r="KBK53" s="89"/>
      <c r="KBL53" s="89"/>
      <c r="KBM53" s="89"/>
      <c r="KBN53" s="89"/>
      <c r="KBO53" s="89"/>
      <c r="KBP53" s="89"/>
      <c r="KBQ53" s="89"/>
      <c r="KBR53" s="89"/>
      <c r="KBS53" s="89"/>
      <c r="KBT53" s="89"/>
      <c r="KBU53" s="89"/>
      <c r="KBV53" s="89"/>
      <c r="KBW53" s="89"/>
      <c r="KBX53" s="89"/>
      <c r="KBY53" s="89"/>
      <c r="KBZ53" s="89"/>
      <c r="KCA53" s="89"/>
      <c r="KCB53" s="89"/>
      <c r="KCC53" s="89"/>
      <c r="KCD53" s="89"/>
      <c r="KCE53" s="89"/>
      <c r="KCF53" s="89"/>
      <c r="KCG53" s="89"/>
      <c r="KCH53" s="89"/>
      <c r="KCI53" s="89"/>
      <c r="KCJ53" s="89"/>
      <c r="KCK53" s="89"/>
      <c r="KCL53" s="89"/>
      <c r="KCM53" s="89"/>
      <c r="KCN53" s="89"/>
      <c r="KCO53" s="89"/>
      <c r="KCP53" s="89"/>
      <c r="KCQ53" s="89"/>
      <c r="KCR53" s="89"/>
      <c r="KCS53" s="89"/>
      <c r="KCT53" s="89"/>
      <c r="KCU53" s="89"/>
      <c r="KCV53" s="89"/>
      <c r="KCW53" s="89"/>
      <c r="KCX53" s="89"/>
      <c r="KCY53" s="89"/>
      <c r="KCZ53" s="89"/>
      <c r="KDA53" s="89"/>
      <c r="KDB53" s="89"/>
      <c r="KDC53" s="89"/>
      <c r="KDD53" s="89"/>
      <c r="KDE53" s="89"/>
      <c r="KDF53" s="89"/>
      <c r="KDG53" s="89"/>
      <c r="KDH53" s="89"/>
      <c r="KDI53" s="89"/>
      <c r="KDJ53" s="89"/>
      <c r="KDK53" s="89"/>
      <c r="KDL53" s="89"/>
      <c r="KDM53" s="89"/>
      <c r="KDN53" s="89"/>
      <c r="KDO53" s="89"/>
      <c r="KDP53" s="89"/>
      <c r="KDQ53" s="89"/>
      <c r="KDR53" s="89"/>
      <c r="KDS53" s="89"/>
      <c r="KDT53" s="89"/>
      <c r="KDU53" s="89"/>
      <c r="KDV53" s="89"/>
      <c r="KDW53" s="89"/>
      <c r="KDX53" s="89"/>
      <c r="KDY53" s="89"/>
      <c r="KDZ53" s="89"/>
      <c r="KEA53" s="89"/>
      <c r="KEB53" s="89"/>
      <c r="KEC53" s="89"/>
      <c r="KED53" s="89"/>
      <c r="KEE53" s="89"/>
      <c r="KEF53" s="89"/>
      <c r="KEG53" s="89"/>
      <c r="KEH53" s="89"/>
      <c r="KEI53" s="89"/>
      <c r="KEJ53" s="89"/>
      <c r="KEK53" s="89"/>
      <c r="KEL53" s="89"/>
      <c r="KEM53" s="89"/>
      <c r="KEN53" s="89"/>
      <c r="KEO53" s="89"/>
      <c r="KEP53" s="89"/>
      <c r="KEQ53" s="89"/>
      <c r="KER53" s="89"/>
      <c r="KES53" s="89"/>
      <c r="KET53" s="89"/>
      <c r="KEU53" s="89"/>
      <c r="KEV53" s="89"/>
      <c r="KEW53" s="89"/>
      <c r="KEX53" s="89"/>
      <c r="KEY53" s="89"/>
      <c r="KEZ53" s="89"/>
      <c r="KFA53" s="89"/>
      <c r="KFB53" s="89"/>
      <c r="KFC53" s="89"/>
      <c r="KFD53" s="89"/>
      <c r="KFE53" s="89"/>
      <c r="KFF53" s="89"/>
      <c r="KFG53" s="89"/>
      <c r="KFH53" s="89"/>
      <c r="KFI53" s="89"/>
      <c r="KFJ53" s="89"/>
      <c r="KFK53" s="89"/>
      <c r="KFL53" s="89"/>
      <c r="KFM53" s="89"/>
      <c r="KFN53" s="89"/>
      <c r="KFO53" s="89"/>
      <c r="KFP53" s="89"/>
      <c r="KFQ53" s="89"/>
      <c r="KFR53" s="89"/>
      <c r="KFS53" s="89"/>
      <c r="KFT53" s="89"/>
      <c r="KFU53" s="89"/>
      <c r="KFV53" s="89"/>
      <c r="KFW53" s="89"/>
      <c r="KFX53" s="89"/>
      <c r="KFY53" s="89"/>
      <c r="KFZ53" s="89"/>
      <c r="KGA53" s="89"/>
      <c r="KGB53" s="89"/>
      <c r="KGC53" s="89"/>
      <c r="KGD53" s="89"/>
      <c r="KGE53" s="89"/>
      <c r="KGF53" s="89"/>
      <c r="KGG53" s="89"/>
      <c r="KGH53" s="89"/>
      <c r="KGI53" s="89"/>
      <c r="KGJ53" s="89"/>
      <c r="KGK53" s="89"/>
      <c r="KGL53" s="89"/>
      <c r="KGM53" s="89"/>
      <c r="KGN53" s="89"/>
      <c r="KGO53" s="89"/>
      <c r="KGP53" s="89"/>
      <c r="KGQ53" s="89"/>
      <c r="KGR53" s="89"/>
      <c r="KGS53" s="89"/>
      <c r="KGT53" s="89"/>
      <c r="KGU53" s="89"/>
      <c r="KGV53" s="89"/>
      <c r="KGW53" s="89"/>
      <c r="KGX53" s="89"/>
      <c r="KGY53" s="89"/>
      <c r="KGZ53" s="89"/>
      <c r="KHA53" s="89"/>
      <c r="KHB53" s="89"/>
      <c r="KHC53" s="89"/>
      <c r="KHD53" s="89"/>
      <c r="KHE53" s="89"/>
      <c r="KHF53" s="89"/>
      <c r="KHG53" s="89"/>
      <c r="KHH53" s="89"/>
      <c r="KHI53" s="89"/>
      <c r="KHJ53" s="89"/>
      <c r="KHK53" s="89"/>
      <c r="KHL53" s="89"/>
      <c r="KHM53" s="89"/>
      <c r="KHN53" s="89"/>
      <c r="KHO53" s="89"/>
      <c r="KHP53" s="89"/>
      <c r="KHQ53" s="89"/>
      <c r="KHR53" s="89"/>
      <c r="KHS53" s="89"/>
      <c r="KHT53" s="89"/>
      <c r="KHU53" s="89"/>
      <c r="KHV53" s="89"/>
      <c r="KHW53" s="89"/>
      <c r="KHX53" s="89"/>
      <c r="KHY53" s="89"/>
      <c r="KHZ53" s="89"/>
      <c r="KIA53" s="89"/>
      <c r="KIB53" s="89"/>
      <c r="KIC53" s="89"/>
      <c r="KID53" s="89"/>
      <c r="KIE53" s="89"/>
      <c r="KIF53" s="89"/>
      <c r="KIG53" s="89"/>
      <c r="KIH53" s="89"/>
      <c r="KII53" s="89"/>
      <c r="KIJ53" s="89"/>
      <c r="KIK53" s="89"/>
      <c r="KIL53" s="89"/>
      <c r="KIM53" s="89"/>
      <c r="KIN53" s="89"/>
      <c r="KIO53" s="89"/>
      <c r="KIP53" s="89"/>
      <c r="KIQ53" s="89"/>
      <c r="KIR53" s="89"/>
      <c r="KIS53" s="89"/>
      <c r="KIT53" s="89"/>
      <c r="KIU53" s="89"/>
      <c r="KIV53" s="89"/>
      <c r="KIW53" s="89"/>
      <c r="KIX53" s="89"/>
      <c r="KIY53" s="89"/>
      <c r="KIZ53" s="89"/>
      <c r="KJA53" s="89"/>
      <c r="KJB53" s="89"/>
      <c r="KJC53" s="89"/>
      <c r="KJD53" s="89"/>
      <c r="KJE53" s="89"/>
      <c r="KJF53" s="89"/>
      <c r="KJG53" s="89"/>
      <c r="KJH53" s="89"/>
      <c r="KJI53" s="89"/>
      <c r="KJJ53" s="89"/>
      <c r="KJK53" s="89"/>
      <c r="KJL53" s="89"/>
      <c r="KJM53" s="89"/>
      <c r="KJN53" s="89"/>
      <c r="KJO53" s="89"/>
      <c r="KJP53" s="89"/>
      <c r="KJQ53" s="89"/>
      <c r="KJR53" s="89"/>
      <c r="KJS53" s="89"/>
      <c r="KJT53" s="89"/>
      <c r="KJU53" s="89"/>
      <c r="KJV53" s="89"/>
      <c r="KJW53" s="89"/>
      <c r="KJX53" s="89"/>
      <c r="KJY53" s="89"/>
      <c r="KJZ53" s="89"/>
      <c r="KKA53" s="89"/>
      <c r="KKB53" s="89"/>
      <c r="KKC53" s="89"/>
      <c r="KKD53" s="89"/>
      <c r="KKE53" s="89"/>
      <c r="KKF53" s="89"/>
      <c r="KKG53" s="89"/>
      <c r="KKH53" s="89"/>
      <c r="KKI53" s="89"/>
      <c r="KKJ53" s="89"/>
      <c r="KKK53" s="89"/>
      <c r="KKL53" s="89"/>
      <c r="KKM53" s="89"/>
      <c r="KKN53" s="89"/>
      <c r="KKO53" s="89"/>
      <c r="KKP53" s="89"/>
      <c r="KKQ53" s="89"/>
      <c r="KKR53" s="89"/>
      <c r="KKS53" s="89"/>
      <c r="KKT53" s="89"/>
      <c r="KKU53" s="89"/>
      <c r="KKV53" s="89"/>
      <c r="KKW53" s="89"/>
      <c r="KKX53" s="89"/>
      <c r="KKY53" s="89"/>
      <c r="KKZ53" s="89"/>
      <c r="KLA53" s="89"/>
      <c r="KLB53" s="89"/>
      <c r="KLC53" s="89"/>
      <c r="KLD53" s="89"/>
      <c r="KLE53" s="89"/>
      <c r="KLF53" s="89"/>
      <c r="KLG53" s="89"/>
      <c r="KLH53" s="89"/>
      <c r="KLI53" s="89"/>
      <c r="KLJ53" s="89"/>
      <c r="KLK53" s="89"/>
      <c r="KLL53" s="89"/>
      <c r="KLM53" s="89"/>
      <c r="KLN53" s="89"/>
      <c r="KLO53" s="89"/>
      <c r="KLP53" s="89"/>
      <c r="KLQ53" s="89"/>
      <c r="KLR53" s="89"/>
      <c r="KLS53" s="89"/>
      <c r="KLT53" s="89"/>
      <c r="KLU53" s="89"/>
      <c r="KLV53" s="89"/>
      <c r="KLW53" s="89"/>
      <c r="KLX53" s="89"/>
      <c r="KLY53" s="89"/>
      <c r="KLZ53" s="89"/>
      <c r="KMA53" s="89"/>
      <c r="KMB53" s="89"/>
      <c r="KMC53" s="89"/>
      <c r="KMD53" s="89"/>
      <c r="KME53" s="89"/>
      <c r="KMF53" s="89"/>
      <c r="KMG53" s="89"/>
      <c r="KMH53" s="89"/>
      <c r="KMI53" s="89"/>
      <c r="KMJ53" s="89"/>
      <c r="KMK53" s="89"/>
      <c r="KML53" s="89"/>
      <c r="KMM53" s="89"/>
      <c r="KMN53" s="89"/>
      <c r="KMO53" s="89"/>
      <c r="KMP53" s="89"/>
      <c r="KMQ53" s="89"/>
      <c r="KMR53" s="89"/>
      <c r="KMS53" s="89"/>
      <c r="KMT53" s="89"/>
      <c r="KMU53" s="89"/>
      <c r="KMV53" s="89"/>
      <c r="KMW53" s="89"/>
      <c r="KMX53" s="89"/>
      <c r="KMY53" s="89"/>
      <c r="KMZ53" s="89"/>
      <c r="KNA53" s="89"/>
      <c r="KNB53" s="89"/>
      <c r="KNC53" s="89"/>
      <c r="KND53" s="89"/>
      <c r="KNE53" s="89"/>
      <c r="KNF53" s="89"/>
      <c r="KNG53" s="89"/>
      <c r="KNH53" s="89"/>
      <c r="KNI53" s="89"/>
      <c r="KNJ53" s="89"/>
      <c r="KNK53" s="89"/>
      <c r="KNL53" s="89"/>
      <c r="KNM53" s="89"/>
      <c r="KNN53" s="89"/>
      <c r="KNO53" s="89"/>
      <c r="KNP53" s="89"/>
      <c r="KNQ53" s="89"/>
      <c r="KNR53" s="89"/>
      <c r="KNS53" s="89"/>
      <c r="KNT53" s="89"/>
      <c r="KNU53" s="89"/>
      <c r="KNV53" s="89"/>
      <c r="KNW53" s="89"/>
      <c r="KNX53" s="89"/>
      <c r="KNY53" s="89"/>
      <c r="KNZ53" s="89"/>
      <c r="KOA53" s="89"/>
      <c r="KOB53" s="89"/>
      <c r="KOC53" s="89"/>
      <c r="KOD53" s="89"/>
      <c r="KOE53" s="89"/>
      <c r="KOF53" s="89"/>
      <c r="KOG53" s="89"/>
      <c r="KOH53" s="89"/>
      <c r="KOI53" s="89"/>
      <c r="KOJ53" s="89"/>
      <c r="KOK53" s="89"/>
      <c r="KOL53" s="89"/>
      <c r="KOM53" s="89"/>
      <c r="KON53" s="89"/>
      <c r="KOO53" s="89"/>
      <c r="KOP53" s="89"/>
      <c r="KOQ53" s="89"/>
      <c r="KOR53" s="89"/>
      <c r="KOS53" s="89"/>
      <c r="KOT53" s="89"/>
      <c r="KOU53" s="89"/>
      <c r="KOV53" s="89"/>
      <c r="KOW53" s="89"/>
      <c r="KOX53" s="89"/>
      <c r="KOY53" s="89"/>
      <c r="KOZ53" s="89"/>
      <c r="KPA53" s="89"/>
      <c r="KPB53" s="89"/>
      <c r="KPC53" s="89"/>
      <c r="KPD53" s="89"/>
      <c r="KPE53" s="89"/>
      <c r="KPF53" s="89"/>
      <c r="KPG53" s="89"/>
      <c r="KPH53" s="89"/>
      <c r="KPI53" s="89"/>
      <c r="KPJ53" s="89"/>
      <c r="KPK53" s="89"/>
      <c r="KPL53" s="89"/>
      <c r="KPM53" s="89"/>
      <c r="KPN53" s="89"/>
      <c r="KPO53" s="89"/>
      <c r="KPP53" s="89"/>
      <c r="KPQ53" s="89"/>
      <c r="KPR53" s="89"/>
      <c r="KPS53" s="89"/>
      <c r="KPT53" s="89"/>
      <c r="KPU53" s="89"/>
      <c r="KPV53" s="89"/>
      <c r="KPW53" s="89"/>
      <c r="KPX53" s="89"/>
      <c r="KPY53" s="89"/>
      <c r="KPZ53" s="89"/>
      <c r="KQA53" s="89"/>
      <c r="KQB53" s="89"/>
      <c r="KQC53" s="89"/>
      <c r="KQD53" s="89"/>
      <c r="KQE53" s="89"/>
      <c r="KQF53" s="89"/>
      <c r="KQG53" s="89"/>
      <c r="KQH53" s="89"/>
      <c r="KQI53" s="89"/>
      <c r="KQJ53" s="89"/>
      <c r="KQK53" s="89"/>
      <c r="KQL53" s="89"/>
      <c r="KQM53" s="89"/>
      <c r="KQN53" s="89"/>
      <c r="KQO53" s="89"/>
      <c r="KQP53" s="89"/>
      <c r="KQQ53" s="89"/>
      <c r="KQR53" s="89"/>
      <c r="KQS53" s="89"/>
      <c r="KQT53" s="89"/>
      <c r="KQU53" s="89"/>
      <c r="KQV53" s="89"/>
      <c r="KQW53" s="89"/>
      <c r="KQX53" s="89"/>
      <c r="KQY53" s="89"/>
      <c r="KQZ53" s="89"/>
      <c r="KRA53" s="89"/>
      <c r="KRB53" s="89"/>
      <c r="KRC53" s="89"/>
      <c r="KRD53" s="89"/>
      <c r="KRE53" s="89"/>
      <c r="KRF53" s="89"/>
      <c r="KRG53" s="89"/>
      <c r="KRH53" s="89"/>
      <c r="KRI53" s="89"/>
      <c r="KRJ53" s="89"/>
      <c r="KRK53" s="89"/>
      <c r="KRL53" s="89"/>
      <c r="KRM53" s="89"/>
      <c r="KRN53" s="89"/>
      <c r="KRO53" s="89"/>
      <c r="KRP53" s="89"/>
      <c r="KRQ53" s="89"/>
      <c r="KRR53" s="89"/>
      <c r="KRS53" s="89"/>
      <c r="KRT53" s="89"/>
      <c r="KRU53" s="89"/>
      <c r="KRV53" s="89"/>
      <c r="KRW53" s="89"/>
      <c r="KRX53" s="89"/>
      <c r="KRY53" s="89"/>
      <c r="KRZ53" s="89"/>
      <c r="KSA53" s="89"/>
      <c r="KSB53" s="89"/>
      <c r="KSC53" s="89"/>
      <c r="KSD53" s="89"/>
      <c r="KSE53" s="89"/>
      <c r="KSF53" s="89"/>
      <c r="KSG53" s="89"/>
      <c r="KSH53" s="89"/>
      <c r="KSI53" s="89"/>
      <c r="KSJ53" s="89"/>
      <c r="KSK53" s="89"/>
      <c r="KSL53" s="89"/>
      <c r="KSM53" s="89"/>
      <c r="KSN53" s="89"/>
      <c r="KSO53" s="89"/>
      <c r="KSP53" s="89"/>
      <c r="KSQ53" s="89"/>
      <c r="KSR53" s="89"/>
      <c r="KSS53" s="89"/>
      <c r="KST53" s="89"/>
      <c r="KSU53" s="89"/>
      <c r="KSV53" s="89"/>
      <c r="KSW53" s="89"/>
      <c r="KSX53" s="89"/>
      <c r="KSY53" s="89"/>
      <c r="KSZ53" s="89"/>
      <c r="KTA53" s="89"/>
      <c r="KTB53" s="89"/>
      <c r="KTC53" s="89"/>
      <c r="KTD53" s="89"/>
      <c r="KTE53" s="89"/>
      <c r="KTF53" s="89"/>
      <c r="KTG53" s="89"/>
      <c r="KTH53" s="89"/>
      <c r="KTI53" s="89"/>
      <c r="KTJ53" s="89"/>
      <c r="KTK53" s="89"/>
      <c r="KTL53" s="89"/>
      <c r="KTM53" s="89"/>
      <c r="KTN53" s="89"/>
      <c r="KTO53" s="89"/>
      <c r="KTP53" s="89"/>
      <c r="KTQ53" s="89"/>
      <c r="KTR53" s="89"/>
      <c r="KTS53" s="89"/>
      <c r="KTT53" s="89"/>
      <c r="KTU53" s="89"/>
      <c r="KTV53" s="89"/>
      <c r="KTW53" s="89"/>
      <c r="KTX53" s="89"/>
      <c r="KTY53" s="89"/>
      <c r="KTZ53" s="89"/>
      <c r="KUA53" s="89"/>
      <c r="KUB53" s="89"/>
      <c r="KUC53" s="89"/>
      <c r="KUD53" s="89"/>
      <c r="KUE53" s="89"/>
      <c r="KUF53" s="89"/>
      <c r="KUG53" s="89"/>
      <c r="KUH53" s="89"/>
      <c r="KUI53" s="89"/>
      <c r="KUJ53" s="89"/>
      <c r="KUK53" s="89"/>
      <c r="KUL53" s="89"/>
      <c r="KUM53" s="89"/>
      <c r="KUN53" s="89"/>
      <c r="KUO53" s="89"/>
      <c r="KUP53" s="89"/>
      <c r="KUQ53" s="89"/>
      <c r="KUR53" s="89"/>
      <c r="KUS53" s="89"/>
      <c r="KUT53" s="89"/>
      <c r="KUU53" s="89"/>
      <c r="KUV53" s="89"/>
      <c r="KUW53" s="89"/>
      <c r="KUX53" s="89"/>
      <c r="KUY53" s="89"/>
      <c r="KUZ53" s="89"/>
      <c r="KVA53" s="89"/>
      <c r="KVB53" s="89"/>
      <c r="KVC53" s="89"/>
      <c r="KVD53" s="89"/>
      <c r="KVE53" s="89"/>
      <c r="KVF53" s="89"/>
      <c r="KVG53" s="89"/>
      <c r="KVH53" s="89"/>
      <c r="KVI53" s="89"/>
      <c r="KVJ53" s="89"/>
      <c r="KVK53" s="89"/>
      <c r="KVL53" s="89"/>
      <c r="KVM53" s="89"/>
      <c r="KVN53" s="89"/>
      <c r="KVO53" s="89"/>
      <c r="KVP53" s="89"/>
      <c r="KVQ53" s="89"/>
      <c r="KVR53" s="89"/>
      <c r="KVS53" s="89"/>
      <c r="KVT53" s="89"/>
      <c r="KVU53" s="89"/>
      <c r="KVV53" s="89"/>
      <c r="KVW53" s="89"/>
      <c r="KVX53" s="89"/>
      <c r="KVY53" s="89"/>
      <c r="KVZ53" s="89"/>
      <c r="KWA53" s="89"/>
      <c r="KWB53" s="89"/>
      <c r="KWC53" s="89"/>
      <c r="KWD53" s="89"/>
      <c r="KWE53" s="89"/>
      <c r="KWF53" s="89"/>
      <c r="KWG53" s="89"/>
      <c r="KWH53" s="89"/>
      <c r="KWI53" s="89"/>
      <c r="KWJ53" s="89"/>
      <c r="KWK53" s="89"/>
      <c r="KWL53" s="89"/>
      <c r="KWM53" s="89"/>
      <c r="KWN53" s="89"/>
      <c r="KWO53" s="89"/>
      <c r="KWP53" s="89"/>
      <c r="KWQ53" s="89"/>
      <c r="KWR53" s="89"/>
      <c r="KWS53" s="89"/>
      <c r="KWT53" s="89"/>
      <c r="KWU53" s="89"/>
      <c r="KWV53" s="89"/>
      <c r="KWW53" s="89"/>
      <c r="KWX53" s="89"/>
      <c r="KWY53" s="89"/>
      <c r="KWZ53" s="89"/>
      <c r="KXA53" s="89"/>
      <c r="KXB53" s="89"/>
      <c r="KXC53" s="89"/>
      <c r="KXD53" s="89"/>
      <c r="KXE53" s="89"/>
      <c r="KXF53" s="89"/>
      <c r="KXG53" s="89"/>
      <c r="KXH53" s="89"/>
      <c r="KXI53" s="89"/>
      <c r="KXJ53" s="89"/>
      <c r="KXK53" s="89"/>
      <c r="KXL53" s="89"/>
      <c r="KXM53" s="89"/>
      <c r="KXN53" s="89"/>
      <c r="KXO53" s="89"/>
      <c r="KXP53" s="89"/>
      <c r="KXQ53" s="89"/>
      <c r="KXR53" s="89"/>
      <c r="KXS53" s="89"/>
      <c r="KXT53" s="89"/>
      <c r="KXU53" s="89"/>
      <c r="KXV53" s="89"/>
      <c r="KXW53" s="89"/>
      <c r="KXX53" s="89"/>
      <c r="KXY53" s="89"/>
      <c r="KXZ53" s="89"/>
      <c r="KYA53" s="89"/>
      <c r="KYB53" s="89"/>
      <c r="KYC53" s="89"/>
      <c r="KYD53" s="89"/>
      <c r="KYE53" s="89"/>
      <c r="KYF53" s="89"/>
      <c r="KYG53" s="89"/>
      <c r="KYH53" s="89"/>
      <c r="KYI53" s="89"/>
      <c r="KYJ53" s="89"/>
      <c r="KYK53" s="89"/>
      <c r="KYL53" s="89"/>
      <c r="KYM53" s="89"/>
      <c r="KYN53" s="89"/>
      <c r="KYO53" s="89"/>
      <c r="KYP53" s="89"/>
      <c r="KYQ53" s="89"/>
      <c r="KYR53" s="89"/>
      <c r="KYS53" s="89"/>
      <c r="KYT53" s="89"/>
      <c r="KYU53" s="89"/>
      <c r="KYV53" s="89"/>
      <c r="KYW53" s="89"/>
      <c r="KYX53" s="89"/>
      <c r="KYY53" s="89"/>
      <c r="KYZ53" s="89"/>
      <c r="KZA53" s="89"/>
      <c r="KZB53" s="89"/>
      <c r="KZC53" s="89"/>
      <c r="KZD53" s="89"/>
      <c r="KZE53" s="89"/>
      <c r="KZF53" s="89"/>
      <c r="KZG53" s="89"/>
      <c r="KZH53" s="89"/>
      <c r="KZI53" s="89"/>
      <c r="KZJ53" s="89"/>
      <c r="KZK53" s="89"/>
      <c r="KZL53" s="89"/>
      <c r="KZM53" s="89"/>
      <c r="KZN53" s="89"/>
      <c r="KZO53" s="89"/>
      <c r="KZP53" s="89"/>
      <c r="KZQ53" s="89"/>
      <c r="KZR53" s="89"/>
      <c r="KZS53" s="89"/>
      <c r="KZT53" s="89"/>
      <c r="KZU53" s="89"/>
      <c r="KZV53" s="89"/>
      <c r="KZW53" s="89"/>
      <c r="KZX53" s="89"/>
      <c r="KZY53" s="89"/>
      <c r="KZZ53" s="89"/>
      <c r="LAA53" s="89"/>
      <c r="LAB53" s="89"/>
      <c r="LAC53" s="89"/>
      <c r="LAD53" s="89"/>
      <c r="LAE53" s="89"/>
      <c r="LAF53" s="89"/>
      <c r="LAG53" s="89"/>
      <c r="LAH53" s="89"/>
      <c r="LAI53" s="89"/>
      <c r="LAJ53" s="89"/>
      <c r="LAK53" s="89"/>
      <c r="LAL53" s="89"/>
      <c r="LAM53" s="89"/>
      <c r="LAN53" s="89"/>
      <c r="LAO53" s="89"/>
      <c r="LAP53" s="89"/>
      <c r="LAQ53" s="89"/>
      <c r="LAR53" s="89"/>
      <c r="LAS53" s="89"/>
      <c r="LAT53" s="89"/>
      <c r="LAU53" s="89"/>
      <c r="LAV53" s="89"/>
      <c r="LAW53" s="89"/>
      <c r="LAX53" s="89"/>
      <c r="LAY53" s="89"/>
      <c r="LAZ53" s="89"/>
      <c r="LBA53" s="89"/>
      <c r="LBB53" s="89"/>
      <c r="LBC53" s="89"/>
      <c r="LBD53" s="89"/>
      <c r="LBE53" s="89"/>
      <c r="LBF53" s="89"/>
      <c r="LBG53" s="89"/>
      <c r="LBH53" s="89"/>
      <c r="LBI53" s="89"/>
      <c r="LBJ53" s="89"/>
      <c r="LBK53" s="89"/>
      <c r="LBL53" s="89"/>
      <c r="LBM53" s="89"/>
      <c r="LBN53" s="89"/>
      <c r="LBO53" s="89"/>
      <c r="LBP53" s="89"/>
      <c r="LBQ53" s="89"/>
      <c r="LBR53" s="89"/>
      <c r="LBS53" s="89"/>
      <c r="LBT53" s="89"/>
      <c r="LBU53" s="89"/>
      <c r="LBV53" s="89"/>
      <c r="LBW53" s="89"/>
      <c r="LBX53" s="89"/>
      <c r="LBY53" s="89"/>
      <c r="LBZ53" s="89"/>
      <c r="LCA53" s="89"/>
      <c r="LCB53" s="89"/>
      <c r="LCC53" s="89"/>
      <c r="LCD53" s="89"/>
      <c r="LCE53" s="89"/>
      <c r="LCF53" s="89"/>
      <c r="LCG53" s="89"/>
      <c r="LCH53" s="89"/>
      <c r="LCI53" s="89"/>
      <c r="LCJ53" s="89"/>
      <c r="LCK53" s="89"/>
      <c r="LCL53" s="89"/>
      <c r="LCM53" s="89"/>
      <c r="LCN53" s="89"/>
      <c r="LCO53" s="89"/>
      <c r="LCP53" s="89"/>
      <c r="LCQ53" s="89"/>
      <c r="LCR53" s="89"/>
      <c r="LCS53" s="89"/>
      <c r="LCT53" s="89"/>
      <c r="LCU53" s="89"/>
      <c r="LCV53" s="89"/>
      <c r="LCW53" s="89"/>
      <c r="LCX53" s="89"/>
      <c r="LCY53" s="89"/>
      <c r="LCZ53" s="89"/>
      <c r="LDA53" s="89"/>
      <c r="LDB53" s="89"/>
      <c r="LDC53" s="89"/>
      <c r="LDD53" s="89"/>
      <c r="LDE53" s="89"/>
      <c r="LDF53" s="89"/>
      <c r="LDG53" s="89"/>
      <c r="LDH53" s="89"/>
      <c r="LDI53" s="89"/>
      <c r="LDJ53" s="89"/>
      <c r="LDK53" s="89"/>
      <c r="LDL53" s="89"/>
      <c r="LDM53" s="89"/>
      <c r="LDN53" s="89"/>
      <c r="LDO53" s="89"/>
      <c r="LDP53" s="89"/>
      <c r="LDQ53" s="89"/>
      <c r="LDR53" s="89"/>
      <c r="LDS53" s="89"/>
      <c r="LDT53" s="89"/>
      <c r="LDU53" s="89"/>
      <c r="LDV53" s="89"/>
      <c r="LDW53" s="89"/>
      <c r="LDX53" s="89"/>
      <c r="LDY53" s="89"/>
      <c r="LDZ53" s="89"/>
      <c r="LEA53" s="89"/>
      <c r="LEB53" s="89"/>
      <c r="LEC53" s="89"/>
      <c r="LED53" s="89"/>
      <c r="LEE53" s="89"/>
      <c r="LEF53" s="89"/>
      <c r="LEG53" s="89"/>
      <c r="LEH53" s="89"/>
      <c r="LEI53" s="89"/>
      <c r="LEJ53" s="89"/>
      <c r="LEK53" s="89"/>
      <c r="LEL53" s="89"/>
      <c r="LEM53" s="89"/>
      <c r="LEN53" s="89"/>
      <c r="LEO53" s="89"/>
      <c r="LEP53" s="89"/>
      <c r="LEQ53" s="89"/>
      <c r="LER53" s="89"/>
      <c r="LES53" s="89"/>
      <c r="LET53" s="89"/>
      <c r="LEU53" s="89"/>
      <c r="LEV53" s="89"/>
      <c r="LEW53" s="89"/>
      <c r="LEX53" s="89"/>
      <c r="LEY53" s="89"/>
      <c r="LEZ53" s="89"/>
      <c r="LFA53" s="89"/>
      <c r="LFB53" s="89"/>
      <c r="LFC53" s="89"/>
      <c r="LFD53" s="89"/>
      <c r="LFE53" s="89"/>
      <c r="LFF53" s="89"/>
      <c r="LFG53" s="89"/>
      <c r="LFH53" s="89"/>
      <c r="LFI53" s="89"/>
      <c r="LFJ53" s="89"/>
      <c r="LFK53" s="89"/>
      <c r="LFL53" s="89"/>
      <c r="LFM53" s="89"/>
      <c r="LFN53" s="89"/>
      <c r="LFO53" s="89"/>
      <c r="LFP53" s="89"/>
      <c r="LFQ53" s="89"/>
      <c r="LFR53" s="89"/>
      <c r="LFS53" s="89"/>
      <c r="LFT53" s="89"/>
      <c r="LFU53" s="89"/>
      <c r="LFV53" s="89"/>
      <c r="LFW53" s="89"/>
      <c r="LFX53" s="89"/>
      <c r="LFY53" s="89"/>
      <c r="LFZ53" s="89"/>
      <c r="LGA53" s="89"/>
      <c r="LGB53" s="89"/>
      <c r="LGC53" s="89"/>
      <c r="LGD53" s="89"/>
      <c r="LGE53" s="89"/>
      <c r="LGF53" s="89"/>
      <c r="LGG53" s="89"/>
      <c r="LGH53" s="89"/>
      <c r="LGI53" s="89"/>
      <c r="LGJ53" s="89"/>
      <c r="LGK53" s="89"/>
      <c r="LGL53" s="89"/>
      <c r="LGM53" s="89"/>
      <c r="LGN53" s="89"/>
      <c r="LGO53" s="89"/>
      <c r="LGP53" s="89"/>
      <c r="LGQ53" s="89"/>
      <c r="LGR53" s="89"/>
      <c r="LGS53" s="89"/>
      <c r="LGT53" s="89"/>
      <c r="LGU53" s="89"/>
      <c r="LGV53" s="89"/>
      <c r="LGW53" s="89"/>
      <c r="LGX53" s="89"/>
      <c r="LGY53" s="89"/>
      <c r="LGZ53" s="89"/>
      <c r="LHA53" s="89"/>
      <c r="LHB53" s="89"/>
      <c r="LHC53" s="89"/>
      <c r="LHD53" s="89"/>
      <c r="LHE53" s="89"/>
      <c r="LHF53" s="89"/>
      <c r="LHG53" s="89"/>
      <c r="LHH53" s="89"/>
      <c r="LHI53" s="89"/>
      <c r="LHJ53" s="89"/>
      <c r="LHK53" s="89"/>
      <c r="LHL53" s="89"/>
      <c r="LHM53" s="89"/>
      <c r="LHN53" s="89"/>
      <c r="LHO53" s="89"/>
      <c r="LHP53" s="89"/>
      <c r="LHQ53" s="89"/>
      <c r="LHR53" s="89"/>
      <c r="LHS53" s="89"/>
      <c r="LHT53" s="89"/>
      <c r="LHU53" s="89"/>
      <c r="LHV53" s="89"/>
      <c r="LHW53" s="89"/>
      <c r="LHX53" s="89"/>
      <c r="LHY53" s="89"/>
      <c r="LHZ53" s="89"/>
      <c r="LIA53" s="89"/>
      <c r="LIB53" s="89"/>
      <c r="LIC53" s="89"/>
      <c r="LID53" s="89"/>
      <c r="LIE53" s="89"/>
      <c r="LIF53" s="89"/>
      <c r="LIG53" s="89"/>
      <c r="LIH53" s="89"/>
      <c r="LII53" s="89"/>
      <c r="LIJ53" s="89"/>
      <c r="LIK53" s="89"/>
      <c r="LIL53" s="89"/>
      <c r="LIM53" s="89"/>
      <c r="LIN53" s="89"/>
      <c r="LIO53" s="89"/>
      <c r="LIP53" s="89"/>
      <c r="LIQ53" s="89"/>
      <c r="LIR53" s="89"/>
      <c r="LIS53" s="89"/>
      <c r="LIT53" s="89"/>
      <c r="LIU53" s="89"/>
      <c r="LIV53" s="89"/>
      <c r="LIW53" s="89"/>
      <c r="LIX53" s="89"/>
      <c r="LIY53" s="89"/>
      <c r="LIZ53" s="89"/>
      <c r="LJA53" s="89"/>
      <c r="LJB53" s="89"/>
      <c r="LJC53" s="89"/>
      <c r="LJD53" s="89"/>
      <c r="LJE53" s="89"/>
      <c r="LJF53" s="89"/>
      <c r="LJG53" s="89"/>
      <c r="LJH53" s="89"/>
      <c r="LJI53" s="89"/>
      <c r="LJJ53" s="89"/>
      <c r="LJK53" s="89"/>
      <c r="LJL53" s="89"/>
      <c r="LJM53" s="89"/>
      <c r="LJN53" s="89"/>
      <c r="LJO53" s="89"/>
      <c r="LJP53" s="89"/>
      <c r="LJQ53" s="89"/>
      <c r="LJR53" s="89"/>
      <c r="LJS53" s="89"/>
      <c r="LJT53" s="89"/>
      <c r="LJU53" s="89"/>
      <c r="LJV53" s="89"/>
      <c r="LJW53" s="89"/>
      <c r="LJX53" s="89"/>
      <c r="LJY53" s="89"/>
      <c r="LJZ53" s="89"/>
      <c r="LKA53" s="89"/>
      <c r="LKB53" s="89"/>
      <c r="LKC53" s="89"/>
      <c r="LKD53" s="89"/>
      <c r="LKE53" s="89"/>
      <c r="LKF53" s="89"/>
      <c r="LKG53" s="89"/>
      <c r="LKH53" s="89"/>
      <c r="LKI53" s="89"/>
      <c r="LKJ53" s="89"/>
      <c r="LKK53" s="89"/>
      <c r="LKL53" s="89"/>
      <c r="LKM53" s="89"/>
      <c r="LKN53" s="89"/>
      <c r="LKO53" s="89"/>
      <c r="LKP53" s="89"/>
      <c r="LKQ53" s="89"/>
      <c r="LKR53" s="89"/>
      <c r="LKS53" s="89"/>
      <c r="LKT53" s="89"/>
      <c r="LKU53" s="89"/>
      <c r="LKV53" s="89"/>
      <c r="LKW53" s="89"/>
      <c r="LKX53" s="89"/>
      <c r="LKY53" s="89"/>
      <c r="LKZ53" s="89"/>
      <c r="LLA53" s="89"/>
      <c r="LLB53" s="89"/>
      <c r="LLC53" s="89"/>
      <c r="LLD53" s="89"/>
      <c r="LLE53" s="89"/>
      <c r="LLF53" s="89"/>
      <c r="LLG53" s="89"/>
      <c r="LLH53" s="89"/>
      <c r="LLI53" s="89"/>
      <c r="LLJ53" s="89"/>
      <c r="LLK53" s="89"/>
      <c r="LLL53" s="89"/>
      <c r="LLM53" s="89"/>
      <c r="LLN53" s="89"/>
      <c r="LLO53" s="89"/>
      <c r="LLP53" s="89"/>
      <c r="LLQ53" s="89"/>
      <c r="LLR53" s="89"/>
      <c r="LLS53" s="89"/>
      <c r="LLT53" s="89"/>
      <c r="LLU53" s="89"/>
      <c r="LLV53" s="89"/>
      <c r="LLW53" s="89"/>
      <c r="LLX53" s="89"/>
      <c r="LLY53" s="89"/>
      <c r="LLZ53" s="89"/>
      <c r="LMA53" s="89"/>
      <c r="LMB53" s="89"/>
      <c r="LMC53" s="89"/>
      <c r="LMD53" s="89"/>
      <c r="LME53" s="89"/>
      <c r="LMF53" s="89"/>
      <c r="LMG53" s="89"/>
      <c r="LMH53" s="89"/>
      <c r="LMI53" s="89"/>
      <c r="LMJ53" s="89"/>
      <c r="LMK53" s="89"/>
      <c r="LML53" s="89"/>
      <c r="LMM53" s="89"/>
      <c r="LMN53" s="89"/>
      <c r="LMO53" s="89"/>
      <c r="LMP53" s="89"/>
      <c r="LMQ53" s="89"/>
      <c r="LMR53" s="89"/>
      <c r="LMS53" s="89"/>
      <c r="LMT53" s="89"/>
      <c r="LMU53" s="89"/>
      <c r="LMV53" s="89"/>
      <c r="LMW53" s="89"/>
      <c r="LMX53" s="89"/>
      <c r="LMY53" s="89"/>
      <c r="LMZ53" s="89"/>
      <c r="LNA53" s="89"/>
      <c r="LNB53" s="89"/>
      <c r="LNC53" s="89"/>
      <c r="LND53" s="89"/>
      <c r="LNE53" s="89"/>
      <c r="LNF53" s="89"/>
      <c r="LNG53" s="89"/>
      <c r="LNH53" s="89"/>
      <c r="LNI53" s="89"/>
      <c r="LNJ53" s="89"/>
      <c r="LNK53" s="89"/>
      <c r="LNL53" s="89"/>
      <c r="LNM53" s="89"/>
      <c r="LNN53" s="89"/>
      <c r="LNO53" s="89"/>
      <c r="LNP53" s="89"/>
      <c r="LNQ53" s="89"/>
      <c r="LNR53" s="89"/>
      <c r="LNS53" s="89"/>
      <c r="LNT53" s="89"/>
      <c r="LNU53" s="89"/>
      <c r="LNV53" s="89"/>
      <c r="LNW53" s="89"/>
      <c r="LNX53" s="89"/>
      <c r="LNY53" s="89"/>
      <c r="LNZ53" s="89"/>
      <c r="LOA53" s="89"/>
      <c r="LOB53" s="89"/>
      <c r="LOC53" s="89"/>
      <c r="LOD53" s="89"/>
      <c r="LOE53" s="89"/>
      <c r="LOF53" s="89"/>
      <c r="LOG53" s="89"/>
      <c r="LOH53" s="89"/>
      <c r="LOI53" s="89"/>
      <c r="LOJ53" s="89"/>
      <c r="LOK53" s="89"/>
      <c r="LOL53" s="89"/>
      <c r="LOM53" s="89"/>
      <c r="LON53" s="89"/>
      <c r="LOO53" s="89"/>
      <c r="LOP53" s="89"/>
      <c r="LOQ53" s="89"/>
      <c r="LOR53" s="89"/>
      <c r="LOS53" s="89"/>
      <c r="LOT53" s="89"/>
      <c r="LOU53" s="89"/>
      <c r="LOV53" s="89"/>
      <c r="LOW53" s="89"/>
      <c r="LOX53" s="89"/>
      <c r="LOY53" s="89"/>
      <c r="LOZ53" s="89"/>
      <c r="LPA53" s="89"/>
      <c r="LPB53" s="89"/>
      <c r="LPC53" s="89"/>
      <c r="LPD53" s="89"/>
      <c r="LPE53" s="89"/>
      <c r="LPF53" s="89"/>
      <c r="LPG53" s="89"/>
      <c r="LPH53" s="89"/>
      <c r="LPI53" s="89"/>
      <c r="LPJ53" s="89"/>
      <c r="LPK53" s="89"/>
      <c r="LPL53" s="89"/>
      <c r="LPM53" s="89"/>
      <c r="LPN53" s="89"/>
      <c r="LPO53" s="89"/>
      <c r="LPP53" s="89"/>
      <c r="LPQ53" s="89"/>
      <c r="LPR53" s="89"/>
      <c r="LPS53" s="89"/>
      <c r="LPT53" s="89"/>
      <c r="LPU53" s="89"/>
      <c r="LPV53" s="89"/>
      <c r="LPW53" s="89"/>
      <c r="LPX53" s="89"/>
      <c r="LPY53" s="89"/>
      <c r="LPZ53" s="89"/>
      <c r="LQA53" s="89"/>
      <c r="LQB53" s="89"/>
      <c r="LQC53" s="89"/>
      <c r="LQD53" s="89"/>
      <c r="LQE53" s="89"/>
      <c r="LQF53" s="89"/>
      <c r="LQG53" s="89"/>
      <c r="LQH53" s="89"/>
      <c r="LQI53" s="89"/>
      <c r="LQJ53" s="89"/>
      <c r="LQK53" s="89"/>
      <c r="LQL53" s="89"/>
      <c r="LQM53" s="89"/>
      <c r="LQN53" s="89"/>
      <c r="LQO53" s="89"/>
      <c r="LQP53" s="89"/>
      <c r="LQQ53" s="89"/>
      <c r="LQR53" s="89"/>
      <c r="LQS53" s="89"/>
      <c r="LQT53" s="89"/>
      <c r="LQU53" s="89"/>
      <c r="LQV53" s="89"/>
      <c r="LQW53" s="89"/>
      <c r="LQX53" s="89"/>
      <c r="LQY53" s="89"/>
      <c r="LQZ53" s="89"/>
      <c r="LRA53" s="89"/>
      <c r="LRB53" s="89"/>
      <c r="LRC53" s="89"/>
      <c r="LRD53" s="89"/>
      <c r="LRE53" s="89"/>
      <c r="LRF53" s="89"/>
      <c r="LRG53" s="89"/>
      <c r="LRH53" s="89"/>
      <c r="LRI53" s="89"/>
      <c r="LRJ53" s="89"/>
      <c r="LRK53" s="89"/>
      <c r="LRL53" s="89"/>
      <c r="LRM53" s="89"/>
      <c r="LRN53" s="89"/>
      <c r="LRO53" s="89"/>
      <c r="LRP53" s="89"/>
      <c r="LRQ53" s="89"/>
      <c r="LRR53" s="89"/>
      <c r="LRS53" s="89"/>
      <c r="LRT53" s="89"/>
      <c r="LRU53" s="89"/>
      <c r="LRV53" s="89"/>
      <c r="LRW53" s="89"/>
      <c r="LRX53" s="89"/>
      <c r="LRY53" s="89"/>
      <c r="LRZ53" s="89"/>
      <c r="LSA53" s="89"/>
      <c r="LSB53" s="89"/>
      <c r="LSC53" s="89"/>
      <c r="LSD53" s="89"/>
      <c r="LSE53" s="89"/>
      <c r="LSF53" s="89"/>
      <c r="LSG53" s="89"/>
      <c r="LSH53" s="89"/>
      <c r="LSI53" s="89"/>
      <c r="LSJ53" s="89"/>
      <c r="LSK53" s="89"/>
      <c r="LSL53" s="89"/>
      <c r="LSM53" s="89"/>
      <c r="LSN53" s="89"/>
      <c r="LSO53" s="89"/>
      <c r="LSP53" s="89"/>
      <c r="LSQ53" s="89"/>
      <c r="LSR53" s="89"/>
      <c r="LSS53" s="89"/>
      <c r="LST53" s="89"/>
      <c r="LSU53" s="89"/>
      <c r="LSV53" s="89"/>
      <c r="LSW53" s="89"/>
      <c r="LSX53" s="89"/>
      <c r="LSY53" s="89"/>
      <c r="LSZ53" s="89"/>
      <c r="LTA53" s="89"/>
      <c r="LTB53" s="89"/>
      <c r="LTC53" s="89"/>
      <c r="LTD53" s="89"/>
      <c r="LTE53" s="89"/>
      <c r="LTF53" s="89"/>
      <c r="LTG53" s="89"/>
      <c r="LTH53" s="89"/>
      <c r="LTI53" s="89"/>
      <c r="LTJ53" s="89"/>
      <c r="LTK53" s="89"/>
      <c r="LTL53" s="89"/>
      <c r="LTM53" s="89"/>
      <c r="LTN53" s="89"/>
      <c r="LTO53" s="89"/>
      <c r="LTP53" s="89"/>
      <c r="LTQ53" s="89"/>
      <c r="LTR53" s="89"/>
      <c r="LTS53" s="89"/>
      <c r="LTT53" s="89"/>
      <c r="LTU53" s="89"/>
      <c r="LTV53" s="89"/>
      <c r="LTW53" s="89"/>
      <c r="LTX53" s="89"/>
      <c r="LTY53" s="89"/>
      <c r="LTZ53" s="89"/>
      <c r="LUA53" s="89"/>
      <c r="LUB53" s="89"/>
      <c r="LUC53" s="89"/>
      <c r="LUD53" s="89"/>
      <c r="LUE53" s="89"/>
      <c r="LUF53" s="89"/>
      <c r="LUG53" s="89"/>
      <c r="LUH53" s="89"/>
      <c r="LUI53" s="89"/>
      <c r="LUJ53" s="89"/>
      <c r="LUK53" s="89"/>
      <c r="LUL53" s="89"/>
      <c r="LUM53" s="89"/>
      <c r="LUN53" s="89"/>
      <c r="LUO53" s="89"/>
      <c r="LUP53" s="89"/>
      <c r="LUQ53" s="89"/>
      <c r="LUR53" s="89"/>
      <c r="LUS53" s="89"/>
      <c r="LUT53" s="89"/>
      <c r="LUU53" s="89"/>
      <c r="LUV53" s="89"/>
      <c r="LUW53" s="89"/>
      <c r="LUX53" s="89"/>
      <c r="LUY53" s="89"/>
      <c r="LUZ53" s="89"/>
      <c r="LVA53" s="89"/>
      <c r="LVB53" s="89"/>
      <c r="LVC53" s="89"/>
      <c r="LVD53" s="89"/>
      <c r="LVE53" s="89"/>
      <c r="LVF53" s="89"/>
      <c r="LVG53" s="89"/>
      <c r="LVH53" s="89"/>
      <c r="LVI53" s="89"/>
      <c r="LVJ53" s="89"/>
      <c r="LVK53" s="89"/>
      <c r="LVL53" s="89"/>
      <c r="LVM53" s="89"/>
      <c r="LVN53" s="89"/>
      <c r="LVO53" s="89"/>
      <c r="LVP53" s="89"/>
      <c r="LVQ53" s="89"/>
      <c r="LVR53" s="89"/>
      <c r="LVS53" s="89"/>
      <c r="LVT53" s="89"/>
      <c r="LVU53" s="89"/>
      <c r="LVV53" s="89"/>
      <c r="LVW53" s="89"/>
      <c r="LVX53" s="89"/>
      <c r="LVY53" s="89"/>
      <c r="LVZ53" s="89"/>
      <c r="LWA53" s="89"/>
      <c r="LWB53" s="89"/>
      <c r="LWC53" s="89"/>
      <c r="LWD53" s="89"/>
      <c r="LWE53" s="89"/>
      <c r="LWF53" s="89"/>
      <c r="LWG53" s="89"/>
      <c r="LWH53" s="89"/>
      <c r="LWI53" s="89"/>
      <c r="LWJ53" s="89"/>
      <c r="LWK53" s="89"/>
      <c r="LWL53" s="89"/>
      <c r="LWM53" s="89"/>
      <c r="LWN53" s="89"/>
      <c r="LWO53" s="89"/>
      <c r="LWP53" s="89"/>
      <c r="LWQ53" s="89"/>
      <c r="LWR53" s="89"/>
      <c r="LWS53" s="89"/>
      <c r="LWT53" s="89"/>
      <c r="LWU53" s="89"/>
      <c r="LWV53" s="89"/>
      <c r="LWW53" s="89"/>
      <c r="LWX53" s="89"/>
      <c r="LWY53" s="89"/>
      <c r="LWZ53" s="89"/>
      <c r="LXA53" s="89"/>
      <c r="LXB53" s="89"/>
      <c r="LXC53" s="89"/>
      <c r="LXD53" s="89"/>
      <c r="LXE53" s="89"/>
      <c r="LXF53" s="89"/>
      <c r="LXG53" s="89"/>
      <c r="LXH53" s="89"/>
      <c r="LXI53" s="89"/>
      <c r="LXJ53" s="89"/>
      <c r="LXK53" s="89"/>
      <c r="LXL53" s="89"/>
      <c r="LXM53" s="89"/>
      <c r="LXN53" s="89"/>
      <c r="LXO53" s="89"/>
      <c r="LXP53" s="89"/>
      <c r="LXQ53" s="89"/>
      <c r="LXR53" s="89"/>
      <c r="LXS53" s="89"/>
      <c r="LXT53" s="89"/>
      <c r="LXU53" s="89"/>
      <c r="LXV53" s="89"/>
      <c r="LXW53" s="89"/>
      <c r="LXX53" s="89"/>
      <c r="LXY53" s="89"/>
      <c r="LXZ53" s="89"/>
      <c r="LYA53" s="89"/>
      <c r="LYB53" s="89"/>
      <c r="LYC53" s="89"/>
      <c r="LYD53" s="89"/>
      <c r="LYE53" s="89"/>
      <c r="LYF53" s="89"/>
      <c r="LYG53" s="89"/>
      <c r="LYH53" s="89"/>
      <c r="LYI53" s="89"/>
      <c r="LYJ53" s="89"/>
      <c r="LYK53" s="89"/>
      <c r="LYL53" s="89"/>
      <c r="LYM53" s="89"/>
      <c r="LYN53" s="89"/>
      <c r="LYO53" s="89"/>
      <c r="LYP53" s="89"/>
      <c r="LYQ53" s="89"/>
      <c r="LYR53" s="89"/>
      <c r="LYS53" s="89"/>
      <c r="LYT53" s="89"/>
      <c r="LYU53" s="89"/>
      <c r="LYV53" s="89"/>
      <c r="LYW53" s="89"/>
      <c r="LYX53" s="89"/>
      <c r="LYY53" s="89"/>
      <c r="LYZ53" s="89"/>
      <c r="LZA53" s="89"/>
      <c r="LZB53" s="89"/>
      <c r="LZC53" s="89"/>
      <c r="LZD53" s="89"/>
      <c r="LZE53" s="89"/>
      <c r="LZF53" s="89"/>
      <c r="LZG53" s="89"/>
      <c r="LZH53" s="89"/>
      <c r="LZI53" s="89"/>
      <c r="LZJ53" s="89"/>
      <c r="LZK53" s="89"/>
      <c r="LZL53" s="89"/>
      <c r="LZM53" s="89"/>
      <c r="LZN53" s="89"/>
      <c r="LZO53" s="89"/>
      <c r="LZP53" s="89"/>
      <c r="LZQ53" s="89"/>
      <c r="LZR53" s="89"/>
      <c r="LZS53" s="89"/>
      <c r="LZT53" s="89"/>
      <c r="LZU53" s="89"/>
      <c r="LZV53" s="89"/>
      <c r="LZW53" s="89"/>
      <c r="LZX53" s="89"/>
      <c r="LZY53" s="89"/>
      <c r="LZZ53" s="89"/>
      <c r="MAA53" s="89"/>
      <c r="MAB53" s="89"/>
      <c r="MAC53" s="89"/>
      <c r="MAD53" s="89"/>
      <c r="MAE53" s="89"/>
      <c r="MAF53" s="89"/>
      <c r="MAG53" s="89"/>
      <c r="MAH53" s="89"/>
      <c r="MAI53" s="89"/>
      <c r="MAJ53" s="89"/>
      <c r="MAK53" s="89"/>
      <c r="MAL53" s="89"/>
      <c r="MAM53" s="89"/>
      <c r="MAN53" s="89"/>
      <c r="MAO53" s="89"/>
      <c r="MAP53" s="89"/>
      <c r="MAQ53" s="89"/>
      <c r="MAR53" s="89"/>
      <c r="MAS53" s="89"/>
      <c r="MAT53" s="89"/>
      <c r="MAU53" s="89"/>
      <c r="MAV53" s="89"/>
      <c r="MAW53" s="89"/>
      <c r="MAX53" s="89"/>
      <c r="MAY53" s="89"/>
      <c r="MAZ53" s="89"/>
      <c r="MBA53" s="89"/>
      <c r="MBB53" s="89"/>
      <c r="MBC53" s="89"/>
      <c r="MBD53" s="89"/>
      <c r="MBE53" s="89"/>
      <c r="MBF53" s="89"/>
      <c r="MBG53" s="89"/>
      <c r="MBH53" s="89"/>
      <c r="MBI53" s="89"/>
      <c r="MBJ53" s="89"/>
      <c r="MBK53" s="89"/>
      <c r="MBL53" s="89"/>
      <c r="MBM53" s="89"/>
      <c r="MBN53" s="89"/>
      <c r="MBO53" s="89"/>
      <c r="MBP53" s="89"/>
      <c r="MBQ53" s="89"/>
      <c r="MBR53" s="89"/>
      <c r="MBS53" s="89"/>
      <c r="MBT53" s="89"/>
      <c r="MBU53" s="89"/>
      <c r="MBV53" s="89"/>
      <c r="MBW53" s="89"/>
      <c r="MBX53" s="89"/>
      <c r="MBY53" s="89"/>
      <c r="MBZ53" s="89"/>
      <c r="MCA53" s="89"/>
      <c r="MCB53" s="89"/>
      <c r="MCC53" s="89"/>
      <c r="MCD53" s="89"/>
      <c r="MCE53" s="89"/>
      <c r="MCF53" s="89"/>
      <c r="MCG53" s="89"/>
      <c r="MCH53" s="89"/>
      <c r="MCI53" s="89"/>
      <c r="MCJ53" s="89"/>
      <c r="MCK53" s="89"/>
      <c r="MCL53" s="89"/>
      <c r="MCM53" s="89"/>
      <c r="MCN53" s="89"/>
      <c r="MCO53" s="89"/>
      <c r="MCP53" s="89"/>
      <c r="MCQ53" s="89"/>
      <c r="MCR53" s="89"/>
      <c r="MCS53" s="89"/>
      <c r="MCT53" s="89"/>
      <c r="MCU53" s="89"/>
      <c r="MCV53" s="89"/>
      <c r="MCW53" s="89"/>
      <c r="MCX53" s="89"/>
      <c r="MCY53" s="89"/>
      <c r="MCZ53" s="89"/>
      <c r="MDA53" s="89"/>
      <c r="MDB53" s="89"/>
      <c r="MDC53" s="89"/>
      <c r="MDD53" s="89"/>
      <c r="MDE53" s="89"/>
      <c r="MDF53" s="89"/>
      <c r="MDG53" s="89"/>
      <c r="MDH53" s="89"/>
      <c r="MDI53" s="89"/>
      <c r="MDJ53" s="89"/>
      <c r="MDK53" s="89"/>
      <c r="MDL53" s="89"/>
      <c r="MDM53" s="89"/>
      <c r="MDN53" s="89"/>
      <c r="MDO53" s="89"/>
      <c r="MDP53" s="89"/>
      <c r="MDQ53" s="89"/>
      <c r="MDR53" s="89"/>
      <c r="MDS53" s="89"/>
      <c r="MDT53" s="89"/>
      <c r="MDU53" s="89"/>
      <c r="MDV53" s="89"/>
      <c r="MDW53" s="89"/>
      <c r="MDX53" s="89"/>
      <c r="MDY53" s="89"/>
      <c r="MDZ53" s="89"/>
      <c r="MEA53" s="89"/>
      <c r="MEB53" s="89"/>
      <c r="MEC53" s="89"/>
      <c r="MED53" s="89"/>
      <c r="MEE53" s="89"/>
      <c r="MEF53" s="89"/>
      <c r="MEG53" s="89"/>
      <c r="MEH53" s="89"/>
      <c r="MEI53" s="89"/>
      <c r="MEJ53" s="89"/>
      <c r="MEK53" s="89"/>
      <c r="MEL53" s="89"/>
      <c r="MEM53" s="89"/>
      <c r="MEN53" s="89"/>
      <c r="MEO53" s="89"/>
      <c r="MEP53" s="89"/>
      <c r="MEQ53" s="89"/>
      <c r="MER53" s="89"/>
      <c r="MES53" s="89"/>
      <c r="MET53" s="89"/>
      <c r="MEU53" s="89"/>
      <c r="MEV53" s="89"/>
      <c r="MEW53" s="89"/>
      <c r="MEX53" s="89"/>
      <c r="MEY53" s="89"/>
      <c r="MEZ53" s="89"/>
      <c r="MFA53" s="89"/>
      <c r="MFB53" s="89"/>
      <c r="MFC53" s="89"/>
      <c r="MFD53" s="89"/>
      <c r="MFE53" s="89"/>
      <c r="MFF53" s="89"/>
      <c r="MFG53" s="89"/>
      <c r="MFH53" s="89"/>
      <c r="MFI53" s="89"/>
      <c r="MFJ53" s="89"/>
      <c r="MFK53" s="89"/>
      <c r="MFL53" s="89"/>
      <c r="MFM53" s="89"/>
      <c r="MFN53" s="89"/>
      <c r="MFO53" s="89"/>
      <c r="MFP53" s="89"/>
      <c r="MFQ53" s="89"/>
      <c r="MFR53" s="89"/>
      <c r="MFS53" s="89"/>
      <c r="MFT53" s="89"/>
      <c r="MFU53" s="89"/>
      <c r="MFV53" s="89"/>
      <c r="MFW53" s="89"/>
      <c r="MFX53" s="89"/>
      <c r="MFY53" s="89"/>
      <c r="MFZ53" s="89"/>
      <c r="MGA53" s="89"/>
      <c r="MGB53" s="89"/>
      <c r="MGC53" s="89"/>
      <c r="MGD53" s="89"/>
      <c r="MGE53" s="89"/>
      <c r="MGF53" s="89"/>
      <c r="MGG53" s="89"/>
      <c r="MGH53" s="89"/>
      <c r="MGI53" s="89"/>
      <c r="MGJ53" s="89"/>
      <c r="MGK53" s="89"/>
      <c r="MGL53" s="89"/>
      <c r="MGM53" s="89"/>
      <c r="MGN53" s="89"/>
      <c r="MGO53" s="89"/>
      <c r="MGP53" s="89"/>
      <c r="MGQ53" s="89"/>
      <c r="MGR53" s="89"/>
      <c r="MGS53" s="89"/>
      <c r="MGT53" s="89"/>
      <c r="MGU53" s="89"/>
      <c r="MGV53" s="89"/>
      <c r="MGW53" s="89"/>
      <c r="MGX53" s="89"/>
      <c r="MGY53" s="89"/>
      <c r="MGZ53" s="89"/>
      <c r="MHA53" s="89"/>
      <c r="MHB53" s="89"/>
      <c r="MHC53" s="89"/>
      <c r="MHD53" s="89"/>
      <c r="MHE53" s="89"/>
      <c r="MHF53" s="89"/>
      <c r="MHG53" s="89"/>
      <c r="MHH53" s="89"/>
      <c r="MHI53" s="89"/>
      <c r="MHJ53" s="89"/>
      <c r="MHK53" s="89"/>
      <c r="MHL53" s="89"/>
      <c r="MHM53" s="89"/>
      <c r="MHN53" s="89"/>
      <c r="MHO53" s="89"/>
      <c r="MHP53" s="89"/>
      <c r="MHQ53" s="89"/>
      <c r="MHR53" s="89"/>
      <c r="MHS53" s="89"/>
      <c r="MHT53" s="89"/>
      <c r="MHU53" s="89"/>
      <c r="MHV53" s="89"/>
      <c r="MHW53" s="89"/>
      <c r="MHX53" s="89"/>
      <c r="MHY53" s="89"/>
      <c r="MHZ53" s="89"/>
      <c r="MIA53" s="89"/>
      <c r="MIB53" s="89"/>
      <c r="MIC53" s="89"/>
      <c r="MID53" s="89"/>
      <c r="MIE53" s="89"/>
      <c r="MIF53" s="89"/>
      <c r="MIG53" s="89"/>
      <c r="MIH53" s="89"/>
      <c r="MII53" s="89"/>
      <c r="MIJ53" s="89"/>
      <c r="MIK53" s="89"/>
      <c r="MIL53" s="89"/>
      <c r="MIM53" s="89"/>
      <c r="MIN53" s="89"/>
      <c r="MIO53" s="89"/>
      <c r="MIP53" s="89"/>
      <c r="MIQ53" s="89"/>
      <c r="MIR53" s="89"/>
      <c r="MIS53" s="89"/>
      <c r="MIT53" s="89"/>
      <c r="MIU53" s="89"/>
      <c r="MIV53" s="89"/>
      <c r="MIW53" s="89"/>
      <c r="MIX53" s="89"/>
      <c r="MIY53" s="89"/>
      <c r="MIZ53" s="89"/>
      <c r="MJA53" s="89"/>
      <c r="MJB53" s="89"/>
      <c r="MJC53" s="89"/>
      <c r="MJD53" s="89"/>
      <c r="MJE53" s="89"/>
      <c r="MJF53" s="89"/>
      <c r="MJG53" s="89"/>
      <c r="MJH53" s="89"/>
      <c r="MJI53" s="89"/>
      <c r="MJJ53" s="89"/>
      <c r="MJK53" s="89"/>
      <c r="MJL53" s="89"/>
      <c r="MJM53" s="89"/>
      <c r="MJN53" s="89"/>
      <c r="MJO53" s="89"/>
      <c r="MJP53" s="89"/>
      <c r="MJQ53" s="89"/>
      <c r="MJR53" s="89"/>
      <c r="MJS53" s="89"/>
      <c r="MJT53" s="89"/>
      <c r="MJU53" s="89"/>
      <c r="MJV53" s="89"/>
      <c r="MJW53" s="89"/>
      <c r="MJX53" s="89"/>
      <c r="MJY53" s="89"/>
      <c r="MJZ53" s="89"/>
      <c r="MKA53" s="89"/>
      <c r="MKB53" s="89"/>
      <c r="MKC53" s="89"/>
      <c r="MKD53" s="89"/>
      <c r="MKE53" s="89"/>
      <c r="MKF53" s="89"/>
      <c r="MKG53" s="89"/>
      <c r="MKH53" s="89"/>
      <c r="MKI53" s="89"/>
      <c r="MKJ53" s="89"/>
      <c r="MKK53" s="89"/>
      <c r="MKL53" s="89"/>
      <c r="MKM53" s="89"/>
      <c r="MKN53" s="89"/>
      <c r="MKO53" s="89"/>
      <c r="MKP53" s="89"/>
      <c r="MKQ53" s="89"/>
      <c r="MKR53" s="89"/>
      <c r="MKS53" s="89"/>
      <c r="MKT53" s="89"/>
      <c r="MKU53" s="89"/>
      <c r="MKV53" s="89"/>
      <c r="MKW53" s="89"/>
      <c r="MKX53" s="89"/>
      <c r="MKY53" s="89"/>
      <c r="MKZ53" s="89"/>
      <c r="MLA53" s="89"/>
      <c r="MLB53" s="89"/>
      <c r="MLC53" s="89"/>
      <c r="MLD53" s="89"/>
      <c r="MLE53" s="89"/>
      <c r="MLF53" s="89"/>
      <c r="MLG53" s="89"/>
      <c r="MLH53" s="89"/>
      <c r="MLI53" s="89"/>
      <c r="MLJ53" s="89"/>
      <c r="MLK53" s="89"/>
      <c r="MLL53" s="89"/>
      <c r="MLM53" s="89"/>
      <c r="MLN53" s="89"/>
      <c r="MLO53" s="89"/>
      <c r="MLP53" s="89"/>
      <c r="MLQ53" s="89"/>
      <c r="MLR53" s="89"/>
      <c r="MLS53" s="89"/>
      <c r="MLT53" s="89"/>
      <c r="MLU53" s="89"/>
      <c r="MLV53" s="89"/>
      <c r="MLW53" s="89"/>
      <c r="MLX53" s="89"/>
      <c r="MLY53" s="89"/>
      <c r="MLZ53" s="89"/>
      <c r="MMA53" s="89"/>
      <c r="MMB53" s="89"/>
      <c r="MMC53" s="89"/>
      <c r="MMD53" s="89"/>
      <c r="MME53" s="89"/>
      <c r="MMF53" s="89"/>
      <c r="MMG53" s="89"/>
      <c r="MMH53" s="89"/>
      <c r="MMI53" s="89"/>
      <c r="MMJ53" s="89"/>
      <c r="MMK53" s="89"/>
      <c r="MML53" s="89"/>
      <c r="MMM53" s="89"/>
      <c r="MMN53" s="89"/>
      <c r="MMO53" s="89"/>
      <c r="MMP53" s="89"/>
      <c r="MMQ53" s="89"/>
      <c r="MMR53" s="89"/>
      <c r="MMS53" s="89"/>
      <c r="MMT53" s="89"/>
      <c r="MMU53" s="89"/>
      <c r="MMV53" s="89"/>
      <c r="MMW53" s="89"/>
      <c r="MMX53" s="89"/>
      <c r="MMY53" s="89"/>
      <c r="MMZ53" s="89"/>
      <c r="MNA53" s="89"/>
      <c r="MNB53" s="89"/>
      <c r="MNC53" s="89"/>
      <c r="MND53" s="89"/>
      <c r="MNE53" s="89"/>
      <c r="MNF53" s="89"/>
      <c r="MNG53" s="89"/>
      <c r="MNH53" s="89"/>
      <c r="MNI53" s="89"/>
      <c r="MNJ53" s="89"/>
      <c r="MNK53" s="89"/>
      <c r="MNL53" s="89"/>
      <c r="MNM53" s="89"/>
      <c r="MNN53" s="89"/>
      <c r="MNO53" s="89"/>
      <c r="MNP53" s="89"/>
      <c r="MNQ53" s="89"/>
      <c r="MNR53" s="89"/>
      <c r="MNS53" s="89"/>
      <c r="MNT53" s="89"/>
      <c r="MNU53" s="89"/>
      <c r="MNV53" s="89"/>
      <c r="MNW53" s="89"/>
      <c r="MNX53" s="89"/>
      <c r="MNY53" s="89"/>
      <c r="MNZ53" s="89"/>
      <c r="MOA53" s="89"/>
      <c r="MOB53" s="89"/>
      <c r="MOC53" s="89"/>
      <c r="MOD53" s="89"/>
      <c r="MOE53" s="89"/>
      <c r="MOF53" s="89"/>
      <c r="MOG53" s="89"/>
      <c r="MOH53" s="89"/>
      <c r="MOI53" s="89"/>
      <c r="MOJ53" s="89"/>
      <c r="MOK53" s="89"/>
      <c r="MOL53" s="89"/>
      <c r="MOM53" s="89"/>
      <c r="MON53" s="89"/>
      <c r="MOO53" s="89"/>
      <c r="MOP53" s="89"/>
      <c r="MOQ53" s="89"/>
      <c r="MOR53" s="89"/>
      <c r="MOS53" s="89"/>
      <c r="MOT53" s="89"/>
      <c r="MOU53" s="89"/>
      <c r="MOV53" s="89"/>
      <c r="MOW53" s="89"/>
      <c r="MOX53" s="89"/>
      <c r="MOY53" s="89"/>
      <c r="MOZ53" s="89"/>
      <c r="MPA53" s="89"/>
      <c r="MPB53" s="89"/>
      <c r="MPC53" s="89"/>
      <c r="MPD53" s="89"/>
      <c r="MPE53" s="89"/>
      <c r="MPF53" s="89"/>
      <c r="MPG53" s="89"/>
      <c r="MPH53" s="89"/>
      <c r="MPI53" s="89"/>
      <c r="MPJ53" s="89"/>
      <c r="MPK53" s="89"/>
      <c r="MPL53" s="89"/>
      <c r="MPM53" s="89"/>
      <c r="MPN53" s="89"/>
      <c r="MPO53" s="89"/>
      <c r="MPP53" s="89"/>
      <c r="MPQ53" s="89"/>
      <c r="MPR53" s="89"/>
      <c r="MPS53" s="89"/>
      <c r="MPT53" s="89"/>
      <c r="MPU53" s="89"/>
      <c r="MPV53" s="89"/>
      <c r="MPW53" s="89"/>
      <c r="MPX53" s="89"/>
      <c r="MPY53" s="89"/>
      <c r="MPZ53" s="89"/>
      <c r="MQA53" s="89"/>
      <c r="MQB53" s="89"/>
      <c r="MQC53" s="89"/>
      <c r="MQD53" s="89"/>
      <c r="MQE53" s="89"/>
      <c r="MQF53" s="89"/>
      <c r="MQG53" s="89"/>
      <c r="MQH53" s="89"/>
      <c r="MQI53" s="89"/>
      <c r="MQJ53" s="89"/>
      <c r="MQK53" s="89"/>
      <c r="MQL53" s="89"/>
      <c r="MQM53" s="89"/>
      <c r="MQN53" s="89"/>
      <c r="MQO53" s="89"/>
      <c r="MQP53" s="89"/>
      <c r="MQQ53" s="89"/>
      <c r="MQR53" s="89"/>
      <c r="MQS53" s="89"/>
      <c r="MQT53" s="89"/>
      <c r="MQU53" s="89"/>
      <c r="MQV53" s="89"/>
      <c r="MQW53" s="89"/>
      <c r="MQX53" s="89"/>
      <c r="MQY53" s="89"/>
      <c r="MQZ53" s="89"/>
      <c r="MRA53" s="89"/>
      <c r="MRB53" s="89"/>
      <c r="MRC53" s="89"/>
      <c r="MRD53" s="89"/>
      <c r="MRE53" s="89"/>
      <c r="MRF53" s="89"/>
      <c r="MRG53" s="89"/>
      <c r="MRH53" s="89"/>
      <c r="MRI53" s="89"/>
      <c r="MRJ53" s="89"/>
      <c r="MRK53" s="89"/>
      <c r="MRL53" s="89"/>
      <c r="MRM53" s="89"/>
      <c r="MRN53" s="89"/>
      <c r="MRO53" s="89"/>
      <c r="MRP53" s="89"/>
      <c r="MRQ53" s="89"/>
      <c r="MRR53" s="89"/>
      <c r="MRS53" s="89"/>
      <c r="MRT53" s="89"/>
      <c r="MRU53" s="89"/>
      <c r="MRV53" s="89"/>
      <c r="MRW53" s="89"/>
      <c r="MRX53" s="89"/>
      <c r="MRY53" s="89"/>
      <c r="MRZ53" s="89"/>
      <c r="MSA53" s="89"/>
      <c r="MSB53" s="89"/>
      <c r="MSC53" s="89"/>
      <c r="MSD53" s="89"/>
      <c r="MSE53" s="89"/>
      <c r="MSF53" s="89"/>
      <c r="MSG53" s="89"/>
      <c r="MSH53" s="89"/>
      <c r="MSI53" s="89"/>
      <c r="MSJ53" s="89"/>
      <c r="MSK53" s="89"/>
      <c r="MSL53" s="89"/>
      <c r="MSM53" s="89"/>
      <c r="MSN53" s="89"/>
      <c r="MSO53" s="89"/>
      <c r="MSP53" s="89"/>
      <c r="MSQ53" s="89"/>
      <c r="MSR53" s="89"/>
      <c r="MSS53" s="89"/>
      <c r="MST53" s="89"/>
      <c r="MSU53" s="89"/>
      <c r="MSV53" s="89"/>
      <c r="MSW53" s="89"/>
      <c r="MSX53" s="89"/>
      <c r="MSY53" s="89"/>
      <c r="MSZ53" s="89"/>
      <c r="MTA53" s="89"/>
      <c r="MTB53" s="89"/>
      <c r="MTC53" s="89"/>
      <c r="MTD53" s="89"/>
      <c r="MTE53" s="89"/>
      <c r="MTF53" s="89"/>
      <c r="MTG53" s="89"/>
      <c r="MTH53" s="89"/>
      <c r="MTI53" s="89"/>
      <c r="MTJ53" s="89"/>
      <c r="MTK53" s="89"/>
      <c r="MTL53" s="89"/>
      <c r="MTM53" s="89"/>
      <c r="MTN53" s="89"/>
      <c r="MTO53" s="89"/>
      <c r="MTP53" s="89"/>
      <c r="MTQ53" s="89"/>
      <c r="MTR53" s="89"/>
      <c r="MTS53" s="89"/>
      <c r="MTT53" s="89"/>
      <c r="MTU53" s="89"/>
      <c r="MTV53" s="89"/>
      <c r="MTW53" s="89"/>
      <c r="MTX53" s="89"/>
      <c r="MTY53" s="89"/>
      <c r="MTZ53" s="89"/>
      <c r="MUA53" s="89"/>
      <c r="MUB53" s="89"/>
      <c r="MUC53" s="89"/>
      <c r="MUD53" s="89"/>
      <c r="MUE53" s="89"/>
      <c r="MUF53" s="89"/>
      <c r="MUG53" s="89"/>
      <c r="MUH53" s="89"/>
      <c r="MUI53" s="89"/>
      <c r="MUJ53" s="89"/>
      <c r="MUK53" s="89"/>
      <c r="MUL53" s="89"/>
      <c r="MUM53" s="89"/>
      <c r="MUN53" s="89"/>
      <c r="MUO53" s="89"/>
      <c r="MUP53" s="89"/>
      <c r="MUQ53" s="89"/>
      <c r="MUR53" s="89"/>
      <c r="MUS53" s="89"/>
      <c r="MUT53" s="89"/>
      <c r="MUU53" s="89"/>
      <c r="MUV53" s="89"/>
      <c r="MUW53" s="89"/>
      <c r="MUX53" s="89"/>
      <c r="MUY53" s="89"/>
      <c r="MUZ53" s="89"/>
      <c r="MVA53" s="89"/>
      <c r="MVB53" s="89"/>
      <c r="MVC53" s="89"/>
      <c r="MVD53" s="89"/>
      <c r="MVE53" s="89"/>
      <c r="MVF53" s="89"/>
      <c r="MVG53" s="89"/>
      <c r="MVH53" s="89"/>
      <c r="MVI53" s="89"/>
      <c r="MVJ53" s="89"/>
      <c r="MVK53" s="89"/>
      <c r="MVL53" s="89"/>
      <c r="MVM53" s="89"/>
      <c r="MVN53" s="89"/>
      <c r="MVO53" s="89"/>
      <c r="MVP53" s="89"/>
      <c r="MVQ53" s="89"/>
      <c r="MVR53" s="89"/>
      <c r="MVS53" s="89"/>
      <c r="MVT53" s="89"/>
      <c r="MVU53" s="89"/>
      <c r="MVV53" s="89"/>
      <c r="MVW53" s="89"/>
      <c r="MVX53" s="89"/>
      <c r="MVY53" s="89"/>
      <c r="MVZ53" s="89"/>
      <c r="MWA53" s="89"/>
      <c r="MWB53" s="89"/>
      <c r="MWC53" s="89"/>
      <c r="MWD53" s="89"/>
      <c r="MWE53" s="89"/>
      <c r="MWF53" s="89"/>
      <c r="MWG53" s="89"/>
      <c r="MWH53" s="89"/>
      <c r="MWI53" s="89"/>
      <c r="MWJ53" s="89"/>
      <c r="MWK53" s="89"/>
      <c r="MWL53" s="89"/>
      <c r="MWM53" s="89"/>
      <c r="MWN53" s="89"/>
      <c r="MWO53" s="89"/>
      <c r="MWP53" s="89"/>
      <c r="MWQ53" s="89"/>
      <c r="MWR53" s="89"/>
      <c r="MWS53" s="89"/>
      <c r="MWT53" s="89"/>
      <c r="MWU53" s="89"/>
      <c r="MWV53" s="89"/>
      <c r="MWW53" s="89"/>
      <c r="MWX53" s="89"/>
      <c r="MWY53" s="89"/>
      <c r="MWZ53" s="89"/>
      <c r="MXA53" s="89"/>
      <c r="MXB53" s="89"/>
      <c r="MXC53" s="89"/>
      <c r="MXD53" s="89"/>
      <c r="MXE53" s="89"/>
      <c r="MXF53" s="89"/>
      <c r="MXG53" s="89"/>
      <c r="MXH53" s="89"/>
      <c r="MXI53" s="89"/>
      <c r="MXJ53" s="89"/>
      <c r="MXK53" s="89"/>
      <c r="MXL53" s="89"/>
      <c r="MXM53" s="89"/>
      <c r="MXN53" s="89"/>
      <c r="MXO53" s="89"/>
      <c r="MXP53" s="89"/>
      <c r="MXQ53" s="89"/>
      <c r="MXR53" s="89"/>
      <c r="MXS53" s="89"/>
      <c r="MXT53" s="89"/>
      <c r="MXU53" s="89"/>
      <c r="MXV53" s="89"/>
      <c r="MXW53" s="89"/>
      <c r="MXX53" s="89"/>
      <c r="MXY53" s="89"/>
      <c r="MXZ53" s="89"/>
      <c r="MYA53" s="89"/>
      <c r="MYB53" s="89"/>
      <c r="MYC53" s="89"/>
      <c r="MYD53" s="89"/>
      <c r="MYE53" s="89"/>
      <c r="MYF53" s="89"/>
      <c r="MYG53" s="89"/>
      <c r="MYH53" s="89"/>
      <c r="MYI53" s="89"/>
      <c r="MYJ53" s="89"/>
      <c r="MYK53" s="89"/>
      <c r="MYL53" s="89"/>
      <c r="MYM53" s="89"/>
      <c r="MYN53" s="89"/>
      <c r="MYO53" s="89"/>
      <c r="MYP53" s="89"/>
      <c r="MYQ53" s="89"/>
      <c r="MYR53" s="89"/>
      <c r="MYS53" s="89"/>
      <c r="MYT53" s="89"/>
      <c r="MYU53" s="89"/>
      <c r="MYV53" s="89"/>
      <c r="MYW53" s="89"/>
      <c r="MYX53" s="89"/>
      <c r="MYY53" s="89"/>
      <c r="MYZ53" s="89"/>
      <c r="MZA53" s="89"/>
      <c r="MZB53" s="89"/>
      <c r="MZC53" s="89"/>
      <c r="MZD53" s="89"/>
      <c r="MZE53" s="89"/>
      <c r="MZF53" s="89"/>
      <c r="MZG53" s="89"/>
      <c r="MZH53" s="89"/>
      <c r="MZI53" s="89"/>
      <c r="MZJ53" s="89"/>
      <c r="MZK53" s="89"/>
      <c r="MZL53" s="89"/>
      <c r="MZM53" s="89"/>
      <c r="MZN53" s="89"/>
      <c r="MZO53" s="89"/>
      <c r="MZP53" s="89"/>
      <c r="MZQ53" s="89"/>
      <c r="MZR53" s="89"/>
      <c r="MZS53" s="89"/>
      <c r="MZT53" s="89"/>
      <c r="MZU53" s="89"/>
      <c r="MZV53" s="89"/>
      <c r="MZW53" s="89"/>
      <c r="MZX53" s="89"/>
      <c r="MZY53" s="89"/>
      <c r="MZZ53" s="89"/>
      <c r="NAA53" s="89"/>
      <c r="NAB53" s="89"/>
      <c r="NAC53" s="89"/>
      <c r="NAD53" s="89"/>
      <c r="NAE53" s="89"/>
      <c r="NAF53" s="89"/>
      <c r="NAG53" s="89"/>
      <c r="NAH53" s="89"/>
      <c r="NAI53" s="89"/>
      <c r="NAJ53" s="89"/>
      <c r="NAK53" s="89"/>
      <c r="NAL53" s="89"/>
      <c r="NAM53" s="89"/>
      <c r="NAN53" s="89"/>
      <c r="NAO53" s="89"/>
      <c r="NAP53" s="89"/>
      <c r="NAQ53" s="89"/>
      <c r="NAR53" s="89"/>
      <c r="NAS53" s="89"/>
      <c r="NAT53" s="89"/>
      <c r="NAU53" s="89"/>
      <c r="NAV53" s="89"/>
      <c r="NAW53" s="89"/>
      <c r="NAX53" s="89"/>
      <c r="NAY53" s="89"/>
      <c r="NAZ53" s="89"/>
      <c r="NBA53" s="89"/>
      <c r="NBB53" s="89"/>
      <c r="NBC53" s="89"/>
      <c r="NBD53" s="89"/>
      <c r="NBE53" s="89"/>
      <c r="NBF53" s="89"/>
      <c r="NBG53" s="89"/>
      <c r="NBH53" s="89"/>
      <c r="NBI53" s="89"/>
      <c r="NBJ53" s="89"/>
      <c r="NBK53" s="89"/>
      <c r="NBL53" s="89"/>
      <c r="NBM53" s="89"/>
      <c r="NBN53" s="89"/>
      <c r="NBO53" s="89"/>
      <c r="NBP53" s="89"/>
      <c r="NBQ53" s="89"/>
      <c r="NBR53" s="89"/>
      <c r="NBS53" s="89"/>
      <c r="NBT53" s="89"/>
      <c r="NBU53" s="89"/>
      <c r="NBV53" s="89"/>
      <c r="NBW53" s="89"/>
      <c r="NBX53" s="89"/>
      <c r="NBY53" s="89"/>
      <c r="NBZ53" s="89"/>
      <c r="NCA53" s="89"/>
      <c r="NCB53" s="89"/>
      <c r="NCC53" s="89"/>
      <c r="NCD53" s="89"/>
      <c r="NCE53" s="89"/>
      <c r="NCF53" s="89"/>
      <c r="NCG53" s="89"/>
      <c r="NCH53" s="89"/>
      <c r="NCI53" s="89"/>
      <c r="NCJ53" s="89"/>
      <c r="NCK53" s="89"/>
      <c r="NCL53" s="89"/>
      <c r="NCM53" s="89"/>
      <c r="NCN53" s="89"/>
      <c r="NCO53" s="89"/>
      <c r="NCP53" s="89"/>
      <c r="NCQ53" s="89"/>
      <c r="NCR53" s="89"/>
      <c r="NCS53" s="89"/>
      <c r="NCT53" s="89"/>
      <c r="NCU53" s="89"/>
      <c r="NCV53" s="89"/>
      <c r="NCW53" s="89"/>
      <c r="NCX53" s="89"/>
      <c r="NCY53" s="89"/>
      <c r="NCZ53" s="89"/>
      <c r="NDA53" s="89"/>
      <c r="NDB53" s="89"/>
      <c r="NDC53" s="89"/>
      <c r="NDD53" s="89"/>
      <c r="NDE53" s="89"/>
      <c r="NDF53" s="89"/>
      <c r="NDG53" s="89"/>
      <c r="NDH53" s="89"/>
      <c r="NDI53" s="89"/>
      <c r="NDJ53" s="89"/>
      <c r="NDK53" s="89"/>
      <c r="NDL53" s="89"/>
      <c r="NDM53" s="89"/>
      <c r="NDN53" s="89"/>
      <c r="NDO53" s="89"/>
      <c r="NDP53" s="89"/>
      <c r="NDQ53" s="89"/>
      <c r="NDR53" s="89"/>
      <c r="NDS53" s="89"/>
      <c r="NDT53" s="89"/>
      <c r="NDU53" s="89"/>
      <c r="NDV53" s="89"/>
      <c r="NDW53" s="89"/>
      <c r="NDX53" s="89"/>
      <c r="NDY53" s="89"/>
      <c r="NDZ53" s="89"/>
      <c r="NEA53" s="89"/>
      <c r="NEB53" s="89"/>
      <c r="NEC53" s="89"/>
      <c r="NED53" s="89"/>
      <c r="NEE53" s="89"/>
      <c r="NEF53" s="89"/>
      <c r="NEG53" s="89"/>
      <c r="NEH53" s="89"/>
      <c r="NEI53" s="89"/>
      <c r="NEJ53" s="89"/>
      <c r="NEK53" s="89"/>
      <c r="NEL53" s="89"/>
      <c r="NEM53" s="89"/>
      <c r="NEN53" s="89"/>
      <c r="NEO53" s="89"/>
      <c r="NEP53" s="89"/>
      <c r="NEQ53" s="89"/>
      <c r="NER53" s="89"/>
      <c r="NES53" s="89"/>
      <c r="NET53" s="89"/>
      <c r="NEU53" s="89"/>
      <c r="NEV53" s="89"/>
      <c r="NEW53" s="89"/>
      <c r="NEX53" s="89"/>
      <c r="NEY53" s="89"/>
      <c r="NEZ53" s="89"/>
      <c r="NFA53" s="89"/>
      <c r="NFB53" s="89"/>
      <c r="NFC53" s="89"/>
      <c r="NFD53" s="89"/>
      <c r="NFE53" s="89"/>
      <c r="NFF53" s="89"/>
      <c r="NFG53" s="89"/>
      <c r="NFH53" s="89"/>
      <c r="NFI53" s="89"/>
      <c r="NFJ53" s="89"/>
      <c r="NFK53" s="89"/>
      <c r="NFL53" s="89"/>
      <c r="NFM53" s="89"/>
      <c r="NFN53" s="89"/>
      <c r="NFO53" s="89"/>
      <c r="NFP53" s="89"/>
      <c r="NFQ53" s="89"/>
      <c r="NFR53" s="89"/>
      <c r="NFS53" s="89"/>
      <c r="NFT53" s="89"/>
      <c r="NFU53" s="89"/>
      <c r="NFV53" s="89"/>
      <c r="NFW53" s="89"/>
      <c r="NFX53" s="89"/>
      <c r="NFY53" s="89"/>
      <c r="NFZ53" s="89"/>
      <c r="NGA53" s="89"/>
      <c r="NGB53" s="89"/>
      <c r="NGC53" s="89"/>
      <c r="NGD53" s="89"/>
      <c r="NGE53" s="89"/>
      <c r="NGF53" s="89"/>
      <c r="NGG53" s="89"/>
      <c r="NGH53" s="89"/>
      <c r="NGI53" s="89"/>
      <c r="NGJ53" s="89"/>
      <c r="NGK53" s="89"/>
      <c r="NGL53" s="89"/>
      <c r="NGM53" s="89"/>
      <c r="NGN53" s="89"/>
      <c r="NGO53" s="89"/>
      <c r="NGP53" s="89"/>
      <c r="NGQ53" s="89"/>
      <c r="NGR53" s="89"/>
      <c r="NGS53" s="89"/>
      <c r="NGT53" s="89"/>
      <c r="NGU53" s="89"/>
      <c r="NGV53" s="89"/>
      <c r="NGW53" s="89"/>
      <c r="NGX53" s="89"/>
      <c r="NGY53" s="89"/>
      <c r="NGZ53" s="89"/>
      <c r="NHA53" s="89"/>
      <c r="NHB53" s="89"/>
      <c r="NHC53" s="89"/>
      <c r="NHD53" s="89"/>
      <c r="NHE53" s="89"/>
      <c r="NHF53" s="89"/>
      <c r="NHG53" s="89"/>
      <c r="NHH53" s="89"/>
      <c r="NHI53" s="89"/>
      <c r="NHJ53" s="89"/>
      <c r="NHK53" s="89"/>
      <c r="NHL53" s="89"/>
      <c r="NHM53" s="89"/>
      <c r="NHN53" s="89"/>
      <c r="NHO53" s="89"/>
      <c r="NHP53" s="89"/>
      <c r="NHQ53" s="89"/>
      <c r="NHR53" s="89"/>
      <c r="NHS53" s="89"/>
      <c r="NHT53" s="89"/>
      <c r="NHU53" s="89"/>
      <c r="NHV53" s="89"/>
      <c r="NHW53" s="89"/>
      <c r="NHX53" s="89"/>
      <c r="NHY53" s="89"/>
      <c r="NHZ53" s="89"/>
      <c r="NIA53" s="89"/>
      <c r="NIB53" s="89"/>
      <c r="NIC53" s="89"/>
      <c r="NID53" s="89"/>
      <c r="NIE53" s="89"/>
      <c r="NIF53" s="89"/>
      <c r="NIG53" s="89"/>
      <c r="NIH53" s="89"/>
      <c r="NII53" s="89"/>
      <c r="NIJ53" s="89"/>
      <c r="NIK53" s="89"/>
      <c r="NIL53" s="89"/>
      <c r="NIM53" s="89"/>
      <c r="NIN53" s="89"/>
      <c r="NIO53" s="89"/>
      <c r="NIP53" s="89"/>
      <c r="NIQ53" s="89"/>
      <c r="NIR53" s="89"/>
      <c r="NIS53" s="89"/>
      <c r="NIT53" s="89"/>
      <c r="NIU53" s="89"/>
      <c r="NIV53" s="89"/>
      <c r="NIW53" s="89"/>
      <c r="NIX53" s="89"/>
      <c r="NIY53" s="89"/>
      <c r="NIZ53" s="89"/>
      <c r="NJA53" s="89"/>
      <c r="NJB53" s="89"/>
      <c r="NJC53" s="89"/>
      <c r="NJD53" s="89"/>
      <c r="NJE53" s="89"/>
      <c r="NJF53" s="89"/>
      <c r="NJG53" s="89"/>
      <c r="NJH53" s="89"/>
      <c r="NJI53" s="89"/>
      <c r="NJJ53" s="89"/>
      <c r="NJK53" s="89"/>
      <c r="NJL53" s="89"/>
      <c r="NJM53" s="89"/>
      <c r="NJN53" s="89"/>
      <c r="NJO53" s="89"/>
      <c r="NJP53" s="89"/>
      <c r="NJQ53" s="89"/>
      <c r="NJR53" s="89"/>
      <c r="NJS53" s="89"/>
      <c r="NJT53" s="89"/>
      <c r="NJU53" s="89"/>
      <c r="NJV53" s="89"/>
      <c r="NJW53" s="89"/>
      <c r="NJX53" s="89"/>
      <c r="NJY53" s="89"/>
      <c r="NJZ53" s="89"/>
      <c r="NKA53" s="89"/>
      <c r="NKB53" s="89"/>
      <c r="NKC53" s="89"/>
      <c r="NKD53" s="89"/>
      <c r="NKE53" s="89"/>
      <c r="NKF53" s="89"/>
      <c r="NKG53" s="89"/>
      <c r="NKH53" s="89"/>
      <c r="NKI53" s="89"/>
      <c r="NKJ53" s="89"/>
      <c r="NKK53" s="89"/>
      <c r="NKL53" s="89"/>
      <c r="NKM53" s="89"/>
      <c r="NKN53" s="89"/>
      <c r="NKO53" s="89"/>
      <c r="NKP53" s="89"/>
      <c r="NKQ53" s="89"/>
      <c r="NKR53" s="89"/>
      <c r="NKS53" s="89"/>
      <c r="NKT53" s="89"/>
      <c r="NKU53" s="89"/>
      <c r="NKV53" s="89"/>
      <c r="NKW53" s="89"/>
      <c r="NKX53" s="89"/>
      <c r="NKY53" s="89"/>
      <c r="NKZ53" s="89"/>
      <c r="NLA53" s="89"/>
      <c r="NLB53" s="89"/>
      <c r="NLC53" s="89"/>
      <c r="NLD53" s="89"/>
      <c r="NLE53" s="89"/>
      <c r="NLF53" s="89"/>
      <c r="NLG53" s="89"/>
      <c r="NLH53" s="89"/>
      <c r="NLI53" s="89"/>
      <c r="NLJ53" s="89"/>
      <c r="NLK53" s="89"/>
      <c r="NLL53" s="89"/>
      <c r="NLM53" s="89"/>
      <c r="NLN53" s="89"/>
      <c r="NLO53" s="89"/>
      <c r="NLP53" s="89"/>
      <c r="NLQ53" s="89"/>
      <c r="NLR53" s="89"/>
      <c r="NLS53" s="89"/>
      <c r="NLT53" s="89"/>
      <c r="NLU53" s="89"/>
      <c r="NLV53" s="89"/>
      <c r="NLW53" s="89"/>
      <c r="NLX53" s="89"/>
      <c r="NLY53" s="89"/>
      <c r="NLZ53" s="89"/>
      <c r="NMA53" s="89"/>
      <c r="NMB53" s="89"/>
      <c r="NMC53" s="89"/>
      <c r="NMD53" s="89"/>
      <c r="NME53" s="89"/>
      <c r="NMF53" s="89"/>
      <c r="NMG53" s="89"/>
      <c r="NMH53" s="89"/>
      <c r="NMI53" s="89"/>
      <c r="NMJ53" s="89"/>
      <c r="NMK53" s="89"/>
      <c r="NML53" s="89"/>
      <c r="NMM53" s="89"/>
      <c r="NMN53" s="89"/>
      <c r="NMO53" s="89"/>
      <c r="NMP53" s="89"/>
      <c r="NMQ53" s="89"/>
      <c r="NMR53" s="89"/>
      <c r="NMS53" s="89"/>
      <c r="NMT53" s="89"/>
      <c r="NMU53" s="89"/>
      <c r="NMV53" s="89"/>
      <c r="NMW53" s="89"/>
      <c r="NMX53" s="89"/>
      <c r="NMY53" s="89"/>
      <c r="NMZ53" s="89"/>
      <c r="NNA53" s="89"/>
      <c r="NNB53" s="89"/>
      <c r="NNC53" s="89"/>
      <c r="NND53" s="89"/>
      <c r="NNE53" s="89"/>
      <c r="NNF53" s="89"/>
      <c r="NNG53" s="89"/>
      <c r="NNH53" s="89"/>
      <c r="NNI53" s="89"/>
      <c r="NNJ53" s="89"/>
      <c r="NNK53" s="89"/>
      <c r="NNL53" s="89"/>
      <c r="NNM53" s="89"/>
      <c r="NNN53" s="89"/>
      <c r="NNO53" s="89"/>
      <c r="NNP53" s="89"/>
      <c r="NNQ53" s="89"/>
      <c r="NNR53" s="89"/>
      <c r="NNS53" s="89"/>
      <c r="NNT53" s="89"/>
      <c r="NNU53" s="89"/>
      <c r="NNV53" s="89"/>
      <c r="NNW53" s="89"/>
      <c r="NNX53" s="89"/>
      <c r="NNY53" s="89"/>
      <c r="NNZ53" s="89"/>
      <c r="NOA53" s="89"/>
      <c r="NOB53" s="89"/>
      <c r="NOC53" s="89"/>
      <c r="NOD53" s="89"/>
      <c r="NOE53" s="89"/>
      <c r="NOF53" s="89"/>
      <c r="NOG53" s="89"/>
      <c r="NOH53" s="89"/>
      <c r="NOI53" s="89"/>
      <c r="NOJ53" s="89"/>
      <c r="NOK53" s="89"/>
      <c r="NOL53" s="89"/>
      <c r="NOM53" s="89"/>
      <c r="NON53" s="89"/>
      <c r="NOO53" s="89"/>
      <c r="NOP53" s="89"/>
      <c r="NOQ53" s="89"/>
      <c r="NOR53" s="89"/>
      <c r="NOS53" s="89"/>
      <c r="NOT53" s="89"/>
      <c r="NOU53" s="89"/>
      <c r="NOV53" s="89"/>
      <c r="NOW53" s="89"/>
      <c r="NOX53" s="89"/>
      <c r="NOY53" s="89"/>
      <c r="NOZ53" s="89"/>
      <c r="NPA53" s="89"/>
      <c r="NPB53" s="89"/>
      <c r="NPC53" s="89"/>
      <c r="NPD53" s="89"/>
      <c r="NPE53" s="89"/>
      <c r="NPF53" s="89"/>
      <c r="NPG53" s="89"/>
      <c r="NPH53" s="89"/>
      <c r="NPI53" s="89"/>
      <c r="NPJ53" s="89"/>
      <c r="NPK53" s="89"/>
      <c r="NPL53" s="89"/>
      <c r="NPM53" s="89"/>
      <c r="NPN53" s="89"/>
      <c r="NPO53" s="89"/>
      <c r="NPP53" s="89"/>
      <c r="NPQ53" s="89"/>
      <c r="NPR53" s="89"/>
      <c r="NPS53" s="89"/>
      <c r="NPT53" s="89"/>
      <c r="NPU53" s="89"/>
      <c r="NPV53" s="89"/>
      <c r="NPW53" s="89"/>
      <c r="NPX53" s="89"/>
      <c r="NPY53" s="89"/>
      <c r="NPZ53" s="89"/>
      <c r="NQA53" s="89"/>
      <c r="NQB53" s="89"/>
      <c r="NQC53" s="89"/>
      <c r="NQD53" s="89"/>
      <c r="NQE53" s="89"/>
      <c r="NQF53" s="89"/>
      <c r="NQG53" s="89"/>
      <c r="NQH53" s="89"/>
      <c r="NQI53" s="89"/>
      <c r="NQJ53" s="89"/>
      <c r="NQK53" s="89"/>
      <c r="NQL53" s="89"/>
      <c r="NQM53" s="89"/>
      <c r="NQN53" s="89"/>
      <c r="NQO53" s="89"/>
      <c r="NQP53" s="89"/>
      <c r="NQQ53" s="89"/>
      <c r="NQR53" s="89"/>
      <c r="NQS53" s="89"/>
      <c r="NQT53" s="89"/>
      <c r="NQU53" s="89"/>
      <c r="NQV53" s="89"/>
      <c r="NQW53" s="89"/>
      <c r="NQX53" s="89"/>
      <c r="NQY53" s="89"/>
      <c r="NQZ53" s="89"/>
      <c r="NRA53" s="89"/>
      <c r="NRB53" s="89"/>
      <c r="NRC53" s="89"/>
      <c r="NRD53" s="89"/>
      <c r="NRE53" s="89"/>
      <c r="NRF53" s="89"/>
      <c r="NRG53" s="89"/>
      <c r="NRH53" s="89"/>
      <c r="NRI53" s="89"/>
      <c r="NRJ53" s="89"/>
      <c r="NRK53" s="89"/>
      <c r="NRL53" s="89"/>
      <c r="NRM53" s="89"/>
      <c r="NRN53" s="89"/>
      <c r="NRO53" s="89"/>
      <c r="NRP53" s="89"/>
      <c r="NRQ53" s="89"/>
      <c r="NRR53" s="89"/>
      <c r="NRS53" s="89"/>
      <c r="NRT53" s="89"/>
      <c r="NRU53" s="89"/>
      <c r="NRV53" s="89"/>
      <c r="NRW53" s="89"/>
      <c r="NRX53" s="89"/>
      <c r="NRY53" s="89"/>
      <c r="NRZ53" s="89"/>
      <c r="NSA53" s="89"/>
      <c r="NSB53" s="89"/>
      <c r="NSC53" s="89"/>
      <c r="NSD53" s="89"/>
      <c r="NSE53" s="89"/>
      <c r="NSF53" s="89"/>
      <c r="NSG53" s="89"/>
      <c r="NSH53" s="89"/>
      <c r="NSI53" s="89"/>
      <c r="NSJ53" s="89"/>
      <c r="NSK53" s="89"/>
      <c r="NSL53" s="89"/>
      <c r="NSM53" s="89"/>
      <c r="NSN53" s="89"/>
      <c r="NSO53" s="89"/>
      <c r="NSP53" s="89"/>
      <c r="NSQ53" s="89"/>
      <c r="NSR53" s="89"/>
      <c r="NSS53" s="89"/>
      <c r="NST53" s="89"/>
      <c r="NSU53" s="89"/>
      <c r="NSV53" s="89"/>
      <c r="NSW53" s="89"/>
      <c r="NSX53" s="89"/>
      <c r="NSY53" s="89"/>
      <c r="NSZ53" s="89"/>
      <c r="NTA53" s="89"/>
      <c r="NTB53" s="89"/>
      <c r="NTC53" s="89"/>
      <c r="NTD53" s="89"/>
      <c r="NTE53" s="89"/>
      <c r="NTF53" s="89"/>
      <c r="NTG53" s="89"/>
      <c r="NTH53" s="89"/>
      <c r="NTI53" s="89"/>
      <c r="NTJ53" s="89"/>
      <c r="NTK53" s="89"/>
      <c r="NTL53" s="89"/>
      <c r="NTM53" s="89"/>
      <c r="NTN53" s="89"/>
      <c r="NTO53" s="89"/>
      <c r="NTP53" s="89"/>
      <c r="NTQ53" s="89"/>
      <c r="NTR53" s="89"/>
      <c r="NTS53" s="89"/>
      <c r="NTT53" s="89"/>
      <c r="NTU53" s="89"/>
      <c r="NTV53" s="89"/>
      <c r="NTW53" s="89"/>
      <c r="NTX53" s="89"/>
      <c r="NTY53" s="89"/>
      <c r="NTZ53" s="89"/>
      <c r="NUA53" s="89"/>
      <c r="NUB53" s="89"/>
      <c r="NUC53" s="89"/>
      <c r="NUD53" s="89"/>
      <c r="NUE53" s="89"/>
      <c r="NUF53" s="89"/>
      <c r="NUG53" s="89"/>
      <c r="NUH53" s="89"/>
      <c r="NUI53" s="89"/>
      <c r="NUJ53" s="89"/>
      <c r="NUK53" s="89"/>
      <c r="NUL53" s="89"/>
      <c r="NUM53" s="89"/>
      <c r="NUN53" s="89"/>
      <c r="NUO53" s="89"/>
      <c r="NUP53" s="89"/>
      <c r="NUQ53" s="89"/>
      <c r="NUR53" s="89"/>
      <c r="NUS53" s="89"/>
      <c r="NUT53" s="89"/>
      <c r="NUU53" s="89"/>
      <c r="NUV53" s="89"/>
      <c r="NUW53" s="89"/>
      <c r="NUX53" s="89"/>
      <c r="NUY53" s="89"/>
      <c r="NUZ53" s="89"/>
      <c r="NVA53" s="89"/>
      <c r="NVB53" s="89"/>
      <c r="NVC53" s="89"/>
      <c r="NVD53" s="89"/>
      <c r="NVE53" s="89"/>
      <c r="NVF53" s="89"/>
      <c r="NVG53" s="89"/>
      <c r="NVH53" s="89"/>
      <c r="NVI53" s="89"/>
      <c r="NVJ53" s="89"/>
      <c r="NVK53" s="89"/>
      <c r="NVL53" s="89"/>
      <c r="NVM53" s="89"/>
      <c r="NVN53" s="89"/>
      <c r="NVO53" s="89"/>
      <c r="NVP53" s="89"/>
      <c r="NVQ53" s="89"/>
      <c r="NVR53" s="89"/>
      <c r="NVS53" s="89"/>
      <c r="NVT53" s="89"/>
      <c r="NVU53" s="89"/>
      <c r="NVV53" s="89"/>
      <c r="NVW53" s="89"/>
      <c r="NVX53" s="89"/>
      <c r="NVY53" s="89"/>
      <c r="NVZ53" s="89"/>
      <c r="NWA53" s="89"/>
      <c r="NWB53" s="89"/>
      <c r="NWC53" s="89"/>
      <c r="NWD53" s="89"/>
      <c r="NWE53" s="89"/>
      <c r="NWF53" s="89"/>
      <c r="NWG53" s="89"/>
      <c r="NWH53" s="89"/>
      <c r="NWI53" s="89"/>
      <c r="NWJ53" s="89"/>
      <c r="NWK53" s="89"/>
      <c r="NWL53" s="89"/>
      <c r="NWM53" s="89"/>
      <c r="NWN53" s="89"/>
      <c r="NWO53" s="89"/>
      <c r="NWP53" s="89"/>
      <c r="NWQ53" s="89"/>
      <c r="NWR53" s="89"/>
      <c r="NWS53" s="89"/>
      <c r="NWT53" s="89"/>
      <c r="NWU53" s="89"/>
      <c r="NWV53" s="89"/>
      <c r="NWW53" s="89"/>
      <c r="NWX53" s="89"/>
      <c r="NWY53" s="89"/>
      <c r="NWZ53" s="89"/>
      <c r="NXA53" s="89"/>
      <c r="NXB53" s="89"/>
      <c r="NXC53" s="89"/>
      <c r="NXD53" s="89"/>
      <c r="NXE53" s="89"/>
      <c r="NXF53" s="89"/>
      <c r="NXG53" s="89"/>
      <c r="NXH53" s="89"/>
      <c r="NXI53" s="89"/>
      <c r="NXJ53" s="89"/>
      <c r="NXK53" s="89"/>
      <c r="NXL53" s="89"/>
      <c r="NXM53" s="89"/>
      <c r="NXN53" s="89"/>
      <c r="NXO53" s="89"/>
      <c r="NXP53" s="89"/>
      <c r="NXQ53" s="89"/>
      <c r="NXR53" s="89"/>
      <c r="NXS53" s="89"/>
      <c r="NXT53" s="89"/>
      <c r="NXU53" s="89"/>
      <c r="NXV53" s="89"/>
      <c r="NXW53" s="89"/>
      <c r="NXX53" s="89"/>
      <c r="NXY53" s="89"/>
      <c r="NXZ53" s="89"/>
      <c r="NYA53" s="89"/>
      <c r="NYB53" s="89"/>
      <c r="NYC53" s="89"/>
      <c r="NYD53" s="89"/>
      <c r="NYE53" s="89"/>
      <c r="NYF53" s="89"/>
      <c r="NYG53" s="89"/>
      <c r="NYH53" s="89"/>
      <c r="NYI53" s="89"/>
      <c r="NYJ53" s="89"/>
      <c r="NYK53" s="89"/>
      <c r="NYL53" s="89"/>
      <c r="NYM53" s="89"/>
      <c r="NYN53" s="89"/>
      <c r="NYO53" s="89"/>
      <c r="NYP53" s="89"/>
      <c r="NYQ53" s="89"/>
      <c r="NYR53" s="89"/>
      <c r="NYS53" s="89"/>
      <c r="NYT53" s="89"/>
      <c r="NYU53" s="89"/>
      <c r="NYV53" s="89"/>
      <c r="NYW53" s="89"/>
      <c r="NYX53" s="89"/>
      <c r="NYY53" s="89"/>
      <c r="NYZ53" s="89"/>
      <c r="NZA53" s="89"/>
      <c r="NZB53" s="89"/>
      <c r="NZC53" s="89"/>
      <c r="NZD53" s="89"/>
      <c r="NZE53" s="89"/>
      <c r="NZF53" s="89"/>
      <c r="NZG53" s="89"/>
      <c r="NZH53" s="89"/>
      <c r="NZI53" s="89"/>
      <c r="NZJ53" s="89"/>
      <c r="NZK53" s="89"/>
      <c r="NZL53" s="89"/>
      <c r="NZM53" s="89"/>
      <c r="NZN53" s="89"/>
      <c r="NZO53" s="89"/>
      <c r="NZP53" s="89"/>
      <c r="NZQ53" s="89"/>
      <c r="NZR53" s="89"/>
      <c r="NZS53" s="89"/>
      <c r="NZT53" s="89"/>
      <c r="NZU53" s="89"/>
      <c r="NZV53" s="89"/>
      <c r="NZW53" s="89"/>
      <c r="NZX53" s="89"/>
      <c r="NZY53" s="89"/>
      <c r="NZZ53" s="89"/>
      <c r="OAA53" s="89"/>
      <c r="OAB53" s="89"/>
      <c r="OAC53" s="89"/>
      <c r="OAD53" s="89"/>
      <c r="OAE53" s="89"/>
      <c r="OAF53" s="89"/>
      <c r="OAG53" s="89"/>
      <c r="OAH53" s="89"/>
      <c r="OAI53" s="89"/>
      <c r="OAJ53" s="89"/>
      <c r="OAK53" s="89"/>
      <c r="OAL53" s="89"/>
      <c r="OAM53" s="89"/>
      <c r="OAN53" s="89"/>
      <c r="OAO53" s="89"/>
      <c r="OAP53" s="89"/>
      <c r="OAQ53" s="89"/>
      <c r="OAR53" s="89"/>
      <c r="OAS53" s="89"/>
      <c r="OAT53" s="89"/>
      <c r="OAU53" s="89"/>
      <c r="OAV53" s="89"/>
      <c r="OAW53" s="89"/>
      <c r="OAX53" s="89"/>
      <c r="OAY53" s="89"/>
      <c r="OAZ53" s="89"/>
      <c r="OBA53" s="89"/>
      <c r="OBB53" s="89"/>
      <c r="OBC53" s="89"/>
      <c r="OBD53" s="89"/>
      <c r="OBE53" s="89"/>
      <c r="OBF53" s="89"/>
      <c r="OBG53" s="89"/>
      <c r="OBH53" s="89"/>
      <c r="OBI53" s="89"/>
      <c r="OBJ53" s="89"/>
      <c r="OBK53" s="89"/>
      <c r="OBL53" s="89"/>
      <c r="OBM53" s="89"/>
      <c r="OBN53" s="89"/>
      <c r="OBO53" s="89"/>
      <c r="OBP53" s="89"/>
      <c r="OBQ53" s="89"/>
      <c r="OBR53" s="89"/>
      <c r="OBS53" s="89"/>
      <c r="OBT53" s="89"/>
      <c r="OBU53" s="89"/>
      <c r="OBV53" s="89"/>
      <c r="OBW53" s="89"/>
      <c r="OBX53" s="89"/>
      <c r="OBY53" s="89"/>
      <c r="OBZ53" s="89"/>
      <c r="OCA53" s="89"/>
      <c r="OCB53" s="89"/>
      <c r="OCC53" s="89"/>
      <c r="OCD53" s="89"/>
      <c r="OCE53" s="89"/>
      <c r="OCF53" s="89"/>
      <c r="OCG53" s="89"/>
      <c r="OCH53" s="89"/>
      <c r="OCI53" s="89"/>
      <c r="OCJ53" s="89"/>
      <c r="OCK53" s="89"/>
      <c r="OCL53" s="89"/>
      <c r="OCM53" s="89"/>
      <c r="OCN53" s="89"/>
      <c r="OCO53" s="89"/>
      <c r="OCP53" s="89"/>
      <c r="OCQ53" s="89"/>
      <c r="OCR53" s="89"/>
      <c r="OCS53" s="89"/>
      <c r="OCT53" s="89"/>
      <c r="OCU53" s="89"/>
      <c r="OCV53" s="89"/>
      <c r="OCW53" s="89"/>
      <c r="OCX53" s="89"/>
      <c r="OCY53" s="89"/>
      <c r="OCZ53" s="89"/>
      <c r="ODA53" s="89"/>
      <c r="ODB53" s="89"/>
      <c r="ODC53" s="89"/>
      <c r="ODD53" s="89"/>
      <c r="ODE53" s="89"/>
      <c r="ODF53" s="89"/>
      <c r="ODG53" s="89"/>
      <c r="ODH53" s="89"/>
      <c r="ODI53" s="89"/>
      <c r="ODJ53" s="89"/>
      <c r="ODK53" s="89"/>
      <c r="ODL53" s="89"/>
      <c r="ODM53" s="89"/>
      <c r="ODN53" s="89"/>
      <c r="ODO53" s="89"/>
      <c r="ODP53" s="89"/>
      <c r="ODQ53" s="89"/>
      <c r="ODR53" s="89"/>
      <c r="ODS53" s="89"/>
      <c r="ODT53" s="89"/>
      <c r="ODU53" s="89"/>
      <c r="ODV53" s="89"/>
      <c r="ODW53" s="89"/>
      <c r="ODX53" s="89"/>
      <c r="ODY53" s="89"/>
      <c r="ODZ53" s="89"/>
      <c r="OEA53" s="89"/>
      <c r="OEB53" s="89"/>
      <c r="OEC53" s="89"/>
      <c r="OED53" s="89"/>
      <c r="OEE53" s="89"/>
      <c r="OEF53" s="89"/>
      <c r="OEG53" s="89"/>
      <c r="OEH53" s="89"/>
      <c r="OEI53" s="89"/>
      <c r="OEJ53" s="89"/>
      <c r="OEK53" s="89"/>
      <c r="OEL53" s="89"/>
      <c r="OEM53" s="89"/>
      <c r="OEN53" s="89"/>
      <c r="OEO53" s="89"/>
      <c r="OEP53" s="89"/>
      <c r="OEQ53" s="89"/>
      <c r="OER53" s="89"/>
      <c r="OES53" s="89"/>
      <c r="OET53" s="89"/>
      <c r="OEU53" s="89"/>
      <c r="OEV53" s="89"/>
      <c r="OEW53" s="89"/>
      <c r="OEX53" s="89"/>
      <c r="OEY53" s="89"/>
      <c r="OEZ53" s="89"/>
      <c r="OFA53" s="89"/>
      <c r="OFB53" s="89"/>
      <c r="OFC53" s="89"/>
      <c r="OFD53" s="89"/>
      <c r="OFE53" s="89"/>
      <c r="OFF53" s="89"/>
      <c r="OFG53" s="89"/>
      <c r="OFH53" s="89"/>
      <c r="OFI53" s="89"/>
      <c r="OFJ53" s="89"/>
      <c r="OFK53" s="89"/>
      <c r="OFL53" s="89"/>
      <c r="OFM53" s="89"/>
      <c r="OFN53" s="89"/>
      <c r="OFO53" s="89"/>
      <c r="OFP53" s="89"/>
      <c r="OFQ53" s="89"/>
      <c r="OFR53" s="89"/>
      <c r="OFS53" s="89"/>
      <c r="OFT53" s="89"/>
      <c r="OFU53" s="89"/>
      <c r="OFV53" s="89"/>
      <c r="OFW53" s="89"/>
      <c r="OFX53" s="89"/>
      <c r="OFY53" s="89"/>
      <c r="OFZ53" s="89"/>
      <c r="OGA53" s="89"/>
      <c r="OGB53" s="89"/>
      <c r="OGC53" s="89"/>
      <c r="OGD53" s="89"/>
      <c r="OGE53" s="89"/>
      <c r="OGF53" s="89"/>
      <c r="OGG53" s="89"/>
      <c r="OGH53" s="89"/>
      <c r="OGI53" s="89"/>
      <c r="OGJ53" s="89"/>
      <c r="OGK53" s="89"/>
      <c r="OGL53" s="89"/>
      <c r="OGM53" s="89"/>
      <c r="OGN53" s="89"/>
      <c r="OGO53" s="89"/>
      <c r="OGP53" s="89"/>
      <c r="OGQ53" s="89"/>
      <c r="OGR53" s="89"/>
      <c r="OGS53" s="89"/>
      <c r="OGT53" s="89"/>
      <c r="OGU53" s="89"/>
      <c r="OGV53" s="89"/>
      <c r="OGW53" s="89"/>
      <c r="OGX53" s="89"/>
      <c r="OGY53" s="89"/>
      <c r="OGZ53" s="89"/>
      <c r="OHA53" s="89"/>
      <c r="OHB53" s="89"/>
      <c r="OHC53" s="89"/>
      <c r="OHD53" s="89"/>
      <c r="OHE53" s="89"/>
      <c r="OHF53" s="89"/>
      <c r="OHG53" s="89"/>
      <c r="OHH53" s="89"/>
      <c r="OHI53" s="89"/>
      <c r="OHJ53" s="89"/>
      <c r="OHK53" s="89"/>
      <c r="OHL53" s="89"/>
      <c r="OHM53" s="89"/>
      <c r="OHN53" s="89"/>
      <c r="OHO53" s="89"/>
      <c r="OHP53" s="89"/>
      <c r="OHQ53" s="89"/>
      <c r="OHR53" s="89"/>
      <c r="OHS53" s="89"/>
      <c r="OHT53" s="89"/>
      <c r="OHU53" s="89"/>
      <c r="OHV53" s="89"/>
      <c r="OHW53" s="89"/>
      <c r="OHX53" s="89"/>
      <c r="OHY53" s="89"/>
      <c r="OHZ53" s="89"/>
      <c r="OIA53" s="89"/>
      <c r="OIB53" s="89"/>
      <c r="OIC53" s="89"/>
      <c r="OID53" s="89"/>
      <c r="OIE53" s="89"/>
      <c r="OIF53" s="89"/>
      <c r="OIG53" s="89"/>
      <c r="OIH53" s="89"/>
      <c r="OII53" s="89"/>
      <c r="OIJ53" s="89"/>
      <c r="OIK53" s="89"/>
      <c r="OIL53" s="89"/>
      <c r="OIM53" s="89"/>
      <c r="OIN53" s="89"/>
      <c r="OIO53" s="89"/>
      <c r="OIP53" s="89"/>
      <c r="OIQ53" s="89"/>
      <c r="OIR53" s="89"/>
      <c r="OIS53" s="89"/>
      <c r="OIT53" s="89"/>
      <c r="OIU53" s="89"/>
      <c r="OIV53" s="89"/>
      <c r="OIW53" s="89"/>
      <c r="OIX53" s="89"/>
      <c r="OIY53" s="89"/>
      <c r="OIZ53" s="89"/>
      <c r="OJA53" s="89"/>
      <c r="OJB53" s="89"/>
      <c r="OJC53" s="89"/>
      <c r="OJD53" s="89"/>
      <c r="OJE53" s="89"/>
      <c r="OJF53" s="89"/>
      <c r="OJG53" s="89"/>
      <c r="OJH53" s="89"/>
      <c r="OJI53" s="89"/>
      <c r="OJJ53" s="89"/>
      <c r="OJK53" s="89"/>
      <c r="OJL53" s="89"/>
      <c r="OJM53" s="89"/>
      <c r="OJN53" s="89"/>
      <c r="OJO53" s="89"/>
      <c r="OJP53" s="89"/>
      <c r="OJQ53" s="89"/>
      <c r="OJR53" s="89"/>
      <c r="OJS53" s="89"/>
      <c r="OJT53" s="89"/>
      <c r="OJU53" s="89"/>
      <c r="OJV53" s="89"/>
      <c r="OJW53" s="89"/>
      <c r="OJX53" s="89"/>
      <c r="OJY53" s="89"/>
      <c r="OJZ53" s="89"/>
      <c r="OKA53" s="89"/>
      <c r="OKB53" s="89"/>
      <c r="OKC53" s="89"/>
      <c r="OKD53" s="89"/>
      <c r="OKE53" s="89"/>
      <c r="OKF53" s="89"/>
      <c r="OKG53" s="89"/>
      <c r="OKH53" s="89"/>
      <c r="OKI53" s="89"/>
      <c r="OKJ53" s="89"/>
      <c r="OKK53" s="89"/>
      <c r="OKL53" s="89"/>
      <c r="OKM53" s="89"/>
      <c r="OKN53" s="89"/>
      <c r="OKO53" s="89"/>
      <c r="OKP53" s="89"/>
      <c r="OKQ53" s="89"/>
      <c r="OKR53" s="89"/>
      <c r="OKS53" s="89"/>
      <c r="OKT53" s="89"/>
      <c r="OKU53" s="89"/>
      <c r="OKV53" s="89"/>
      <c r="OKW53" s="89"/>
      <c r="OKX53" s="89"/>
      <c r="OKY53" s="89"/>
      <c r="OKZ53" s="89"/>
      <c r="OLA53" s="89"/>
      <c r="OLB53" s="89"/>
      <c r="OLC53" s="89"/>
      <c r="OLD53" s="89"/>
      <c r="OLE53" s="89"/>
      <c r="OLF53" s="89"/>
      <c r="OLG53" s="89"/>
      <c r="OLH53" s="89"/>
      <c r="OLI53" s="89"/>
      <c r="OLJ53" s="89"/>
      <c r="OLK53" s="89"/>
      <c r="OLL53" s="89"/>
      <c r="OLM53" s="89"/>
      <c r="OLN53" s="89"/>
      <c r="OLO53" s="89"/>
      <c r="OLP53" s="89"/>
      <c r="OLQ53" s="89"/>
      <c r="OLR53" s="89"/>
      <c r="OLS53" s="89"/>
      <c r="OLT53" s="89"/>
      <c r="OLU53" s="89"/>
      <c r="OLV53" s="89"/>
      <c r="OLW53" s="89"/>
      <c r="OLX53" s="89"/>
      <c r="OLY53" s="89"/>
      <c r="OLZ53" s="89"/>
      <c r="OMA53" s="89"/>
      <c r="OMB53" s="89"/>
      <c r="OMC53" s="89"/>
      <c r="OMD53" s="89"/>
      <c r="OME53" s="89"/>
      <c r="OMF53" s="89"/>
      <c r="OMG53" s="89"/>
      <c r="OMH53" s="89"/>
      <c r="OMI53" s="89"/>
      <c r="OMJ53" s="89"/>
      <c r="OMK53" s="89"/>
      <c r="OML53" s="89"/>
      <c r="OMM53" s="89"/>
      <c r="OMN53" s="89"/>
      <c r="OMO53" s="89"/>
      <c r="OMP53" s="89"/>
      <c r="OMQ53" s="89"/>
      <c r="OMR53" s="89"/>
      <c r="OMS53" s="89"/>
      <c r="OMT53" s="89"/>
      <c r="OMU53" s="89"/>
      <c r="OMV53" s="89"/>
      <c r="OMW53" s="89"/>
      <c r="OMX53" s="89"/>
      <c r="OMY53" s="89"/>
      <c r="OMZ53" s="89"/>
      <c r="ONA53" s="89"/>
      <c r="ONB53" s="89"/>
      <c r="ONC53" s="89"/>
      <c r="OND53" s="89"/>
      <c r="ONE53" s="89"/>
      <c r="ONF53" s="89"/>
      <c r="ONG53" s="89"/>
      <c r="ONH53" s="89"/>
      <c r="ONI53" s="89"/>
      <c r="ONJ53" s="89"/>
      <c r="ONK53" s="89"/>
      <c r="ONL53" s="89"/>
      <c r="ONM53" s="89"/>
      <c r="ONN53" s="89"/>
      <c r="ONO53" s="89"/>
      <c r="ONP53" s="89"/>
      <c r="ONQ53" s="89"/>
      <c r="ONR53" s="89"/>
      <c r="ONS53" s="89"/>
      <c r="ONT53" s="89"/>
      <c r="ONU53" s="89"/>
      <c r="ONV53" s="89"/>
      <c r="ONW53" s="89"/>
      <c r="ONX53" s="89"/>
      <c r="ONY53" s="89"/>
      <c r="ONZ53" s="89"/>
      <c r="OOA53" s="89"/>
      <c r="OOB53" s="89"/>
      <c r="OOC53" s="89"/>
      <c r="OOD53" s="89"/>
      <c r="OOE53" s="89"/>
      <c r="OOF53" s="89"/>
      <c r="OOG53" s="89"/>
      <c r="OOH53" s="89"/>
      <c r="OOI53" s="89"/>
      <c r="OOJ53" s="89"/>
      <c r="OOK53" s="89"/>
      <c r="OOL53" s="89"/>
      <c r="OOM53" s="89"/>
      <c r="OON53" s="89"/>
      <c r="OOO53" s="89"/>
      <c r="OOP53" s="89"/>
      <c r="OOQ53" s="89"/>
      <c r="OOR53" s="89"/>
      <c r="OOS53" s="89"/>
      <c r="OOT53" s="89"/>
      <c r="OOU53" s="89"/>
      <c r="OOV53" s="89"/>
      <c r="OOW53" s="89"/>
      <c r="OOX53" s="89"/>
      <c r="OOY53" s="89"/>
      <c r="OOZ53" s="89"/>
      <c r="OPA53" s="89"/>
      <c r="OPB53" s="89"/>
      <c r="OPC53" s="89"/>
      <c r="OPD53" s="89"/>
      <c r="OPE53" s="89"/>
      <c r="OPF53" s="89"/>
      <c r="OPG53" s="89"/>
      <c r="OPH53" s="89"/>
      <c r="OPI53" s="89"/>
      <c r="OPJ53" s="89"/>
      <c r="OPK53" s="89"/>
      <c r="OPL53" s="89"/>
      <c r="OPM53" s="89"/>
      <c r="OPN53" s="89"/>
      <c r="OPO53" s="89"/>
      <c r="OPP53" s="89"/>
      <c r="OPQ53" s="89"/>
      <c r="OPR53" s="89"/>
      <c r="OPS53" s="89"/>
      <c r="OPT53" s="89"/>
      <c r="OPU53" s="89"/>
      <c r="OPV53" s="89"/>
      <c r="OPW53" s="89"/>
      <c r="OPX53" s="89"/>
      <c r="OPY53" s="89"/>
      <c r="OPZ53" s="89"/>
      <c r="OQA53" s="89"/>
      <c r="OQB53" s="89"/>
      <c r="OQC53" s="89"/>
      <c r="OQD53" s="89"/>
      <c r="OQE53" s="89"/>
      <c r="OQF53" s="89"/>
      <c r="OQG53" s="89"/>
      <c r="OQH53" s="89"/>
      <c r="OQI53" s="89"/>
      <c r="OQJ53" s="89"/>
      <c r="OQK53" s="89"/>
      <c r="OQL53" s="89"/>
      <c r="OQM53" s="89"/>
      <c r="OQN53" s="89"/>
      <c r="OQO53" s="89"/>
      <c r="OQP53" s="89"/>
      <c r="OQQ53" s="89"/>
      <c r="OQR53" s="89"/>
      <c r="OQS53" s="89"/>
      <c r="OQT53" s="89"/>
      <c r="OQU53" s="89"/>
      <c r="OQV53" s="89"/>
      <c r="OQW53" s="89"/>
      <c r="OQX53" s="89"/>
      <c r="OQY53" s="89"/>
      <c r="OQZ53" s="89"/>
      <c r="ORA53" s="89"/>
      <c r="ORB53" s="89"/>
      <c r="ORC53" s="89"/>
      <c r="ORD53" s="89"/>
      <c r="ORE53" s="89"/>
      <c r="ORF53" s="89"/>
      <c r="ORG53" s="89"/>
      <c r="ORH53" s="89"/>
      <c r="ORI53" s="89"/>
      <c r="ORJ53" s="89"/>
      <c r="ORK53" s="89"/>
      <c r="ORL53" s="89"/>
      <c r="ORM53" s="89"/>
      <c r="ORN53" s="89"/>
      <c r="ORO53" s="89"/>
      <c r="ORP53" s="89"/>
      <c r="ORQ53" s="89"/>
      <c r="ORR53" s="89"/>
      <c r="ORS53" s="89"/>
      <c r="ORT53" s="89"/>
      <c r="ORU53" s="89"/>
      <c r="ORV53" s="89"/>
      <c r="ORW53" s="89"/>
      <c r="ORX53" s="89"/>
      <c r="ORY53" s="89"/>
      <c r="ORZ53" s="89"/>
      <c r="OSA53" s="89"/>
      <c r="OSB53" s="89"/>
      <c r="OSC53" s="89"/>
      <c r="OSD53" s="89"/>
      <c r="OSE53" s="89"/>
      <c r="OSF53" s="89"/>
      <c r="OSG53" s="89"/>
      <c r="OSH53" s="89"/>
      <c r="OSI53" s="89"/>
      <c r="OSJ53" s="89"/>
      <c r="OSK53" s="89"/>
      <c r="OSL53" s="89"/>
      <c r="OSM53" s="89"/>
      <c r="OSN53" s="89"/>
      <c r="OSO53" s="89"/>
      <c r="OSP53" s="89"/>
      <c r="OSQ53" s="89"/>
      <c r="OSR53" s="89"/>
      <c r="OSS53" s="89"/>
      <c r="OST53" s="89"/>
      <c r="OSU53" s="89"/>
      <c r="OSV53" s="89"/>
      <c r="OSW53" s="89"/>
      <c r="OSX53" s="89"/>
      <c r="OSY53" s="89"/>
      <c r="OSZ53" s="89"/>
      <c r="OTA53" s="89"/>
      <c r="OTB53" s="89"/>
      <c r="OTC53" s="89"/>
      <c r="OTD53" s="89"/>
      <c r="OTE53" s="89"/>
      <c r="OTF53" s="89"/>
      <c r="OTG53" s="89"/>
      <c r="OTH53" s="89"/>
      <c r="OTI53" s="89"/>
      <c r="OTJ53" s="89"/>
      <c r="OTK53" s="89"/>
      <c r="OTL53" s="89"/>
      <c r="OTM53" s="89"/>
      <c r="OTN53" s="89"/>
      <c r="OTO53" s="89"/>
      <c r="OTP53" s="89"/>
      <c r="OTQ53" s="89"/>
      <c r="OTR53" s="89"/>
      <c r="OTS53" s="89"/>
      <c r="OTT53" s="89"/>
      <c r="OTU53" s="89"/>
      <c r="OTV53" s="89"/>
      <c r="OTW53" s="89"/>
      <c r="OTX53" s="89"/>
      <c r="OTY53" s="89"/>
      <c r="OTZ53" s="89"/>
      <c r="OUA53" s="89"/>
      <c r="OUB53" s="89"/>
      <c r="OUC53" s="89"/>
      <c r="OUD53" s="89"/>
      <c r="OUE53" s="89"/>
      <c r="OUF53" s="89"/>
      <c r="OUG53" s="89"/>
      <c r="OUH53" s="89"/>
      <c r="OUI53" s="89"/>
      <c r="OUJ53" s="89"/>
      <c r="OUK53" s="89"/>
      <c r="OUL53" s="89"/>
      <c r="OUM53" s="89"/>
      <c r="OUN53" s="89"/>
      <c r="OUO53" s="89"/>
      <c r="OUP53" s="89"/>
      <c r="OUQ53" s="89"/>
      <c r="OUR53" s="89"/>
      <c r="OUS53" s="89"/>
      <c r="OUT53" s="89"/>
      <c r="OUU53" s="89"/>
      <c r="OUV53" s="89"/>
      <c r="OUW53" s="89"/>
      <c r="OUX53" s="89"/>
      <c r="OUY53" s="89"/>
      <c r="OUZ53" s="89"/>
      <c r="OVA53" s="89"/>
      <c r="OVB53" s="89"/>
      <c r="OVC53" s="89"/>
      <c r="OVD53" s="89"/>
      <c r="OVE53" s="89"/>
      <c r="OVF53" s="89"/>
      <c r="OVG53" s="89"/>
      <c r="OVH53" s="89"/>
      <c r="OVI53" s="89"/>
      <c r="OVJ53" s="89"/>
      <c r="OVK53" s="89"/>
      <c r="OVL53" s="89"/>
      <c r="OVM53" s="89"/>
      <c r="OVN53" s="89"/>
      <c r="OVO53" s="89"/>
      <c r="OVP53" s="89"/>
      <c r="OVQ53" s="89"/>
      <c r="OVR53" s="89"/>
      <c r="OVS53" s="89"/>
      <c r="OVT53" s="89"/>
      <c r="OVU53" s="89"/>
      <c r="OVV53" s="89"/>
      <c r="OVW53" s="89"/>
      <c r="OVX53" s="89"/>
      <c r="OVY53" s="89"/>
      <c r="OVZ53" s="89"/>
      <c r="OWA53" s="89"/>
      <c r="OWB53" s="89"/>
      <c r="OWC53" s="89"/>
      <c r="OWD53" s="89"/>
      <c r="OWE53" s="89"/>
      <c r="OWF53" s="89"/>
      <c r="OWG53" s="89"/>
      <c r="OWH53" s="89"/>
      <c r="OWI53" s="89"/>
      <c r="OWJ53" s="89"/>
      <c r="OWK53" s="89"/>
      <c r="OWL53" s="89"/>
      <c r="OWM53" s="89"/>
      <c r="OWN53" s="89"/>
      <c r="OWO53" s="89"/>
      <c r="OWP53" s="89"/>
      <c r="OWQ53" s="89"/>
      <c r="OWR53" s="89"/>
      <c r="OWS53" s="89"/>
      <c r="OWT53" s="89"/>
      <c r="OWU53" s="89"/>
      <c r="OWV53" s="89"/>
      <c r="OWW53" s="89"/>
      <c r="OWX53" s="89"/>
      <c r="OWY53" s="89"/>
      <c r="OWZ53" s="89"/>
      <c r="OXA53" s="89"/>
      <c r="OXB53" s="89"/>
      <c r="OXC53" s="89"/>
      <c r="OXD53" s="89"/>
      <c r="OXE53" s="89"/>
      <c r="OXF53" s="89"/>
      <c r="OXG53" s="89"/>
      <c r="OXH53" s="89"/>
      <c r="OXI53" s="89"/>
      <c r="OXJ53" s="89"/>
      <c r="OXK53" s="89"/>
      <c r="OXL53" s="89"/>
      <c r="OXM53" s="89"/>
      <c r="OXN53" s="89"/>
      <c r="OXO53" s="89"/>
      <c r="OXP53" s="89"/>
      <c r="OXQ53" s="89"/>
      <c r="OXR53" s="89"/>
      <c r="OXS53" s="89"/>
      <c r="OXT53" s="89"/>
      <c r="OXU53" s="89"/>
      <c r="OXV53" s="89"/>
      <c r="OXW53" s="89"/>
      <c r="OXX53" s="89"/>
      <c r="OXY53" s="89"/>
      <c r="OXZ53" s="89"/>
      <c r="OYA53" s="89"/>
      <c r="OYB53" s="89"/>
      <c r="OYC53" s="89"/>
      <c r="OYD53" s="89"/>
      <c r="OYE53" s="89"/>
      <c r="OYF53" s="89"/>
      <c r="OYG53" s="89"/>
      <c r="OYH53" s="89"/>
      <c r="OYI53" s="89"/>
      <c r="OYJ53" s="89"/>
      <c r="OYK53" s="89"/>
      <c r="OYL53" s="89"/>
      <c r="OYM53" s="89"/>
      <c r="OYN53" s="89"/>
      <c r="OYO53" s="89"/>
      <c r="OYP53" s="89"/>
      <c r="OYQ53" s="89"/>
      <c r="OYR53" s="89"/>
      <c r="OYS53" s="89"/>
      <c r="OYT53" s="89"/>
      <c r="OYU53" s="89"/>
      <c r="OYV53" s="89"/>
      <c r="OYW53" s="89"/>
      <c r="OYX53" s="89"/>
      <c r="OYY53" s="89"/>
      <c r="OYZ53" s="89"/>
      <c r="OZA53" s="89"/>
      <c r="OZB53" s="89"/>
      <c r="OZC53" s="89"/>
      <c r="OZD53" s="89"/>
      <c r="OZE53" s="89"/>
      <c r="OZF53" s="89"/>
      <c r="OZG53" s="89"/>
      <c r="OZH53" s="89"/>
      <c r="OZI53" s="89"/>
      <c r="OZJ53" s="89"/>
      <c r="OZK53" s="89"/>
      <c r="OZL53" s="89"/>
      <c r="OZM53" s="89"/>
      <c r="OZN53" s="89"/>
      <c r="OZO53" s="89"/>
      <c r="OZP53" s="89"/>
      <c r="OZQ53" s="89"/>
      <c r="OZR53" s="89"/>
      <c r="OZS53" s="89"/>
      <c r="OZT53" s="89"/>
      <c r="OZU53" s="89"/>
      <c r="OZV53" s="89"/>
      <c r="OZW53" s="89"/>
      <c r="OZX53" s="89"/>
      <c r="OZY53" s="89"/>
      <c r="OZZ53" s="89"/>
      <c r="PAA53" s="89"/>
      <c r="PAB53" s="89"/>
      <c r="PAC53" s="89"/>
      <c r="PAD53" s="89"/>
      <c r="PAE53" s="89"/>
      <c r="PAF53" s="89"/>
      <c r="PAG53" s="89"/>
      <c r="PAH53" s="89"/>
      <c r="PAI53" s="89"/>
      <c r="PAJ53" s="89"/>
      <c r="PAK53" s="89"/>
      <c r="PAL53" s="89"/>
      <c r="PAM53" s="89"/>
      <c r="PAN53" s="89"/>
      <c r="PAO53" s="89"/>
      <c r="PAP53" s="89"/>
      <c r="PAQ53" s="89"/>
      <c r="PAR53" s="89"/>
      <c r="PAS53" s="89"/>
      <c r="PAT53" s="89"/>
      <c r="PAU53" s="89"/>
      <c r="PAV53" s="89"/>
      <c r="PAW53" s="89"/>
      <c r="PAX53" s="89"/>
      <c r="PAY53" s="89"/>
      <c r="PAZ53" s="89"/>
      <c r="PBA53" s="89"/>
      <c r="PBB53" s="89"/>
      <c r="PBC53" s="89"/>
      <c r="PBD53" s="89"/>
      <c r="PBE53" s="89"/>
      <c r="PBF53" s="89"/>
      <c r="PBG53" s="89"/>
      <c r="PBH53" s="89"/>
      <c r="PBI53" s="89"/>
      <c r="PBJ53" s="89"/>
      <c r="PBK53" s="89"/>
      <c r="PBL53" s="89"/>
      <c r="PBM53" s="89"/>
      <c r="PBN53" s="89"/>
      <c r="PBO53" s="89"/>
      <c r="PBP53" s="89"/>
      <c r="PBQ53" s="89"/>
      <c r="PBR53" s="89"/>
      <c r="PBS53" s="89"/>
      <c r="PBT53" s="89"/>
      <c r="PBU53" s="89"/>
      <c r="PBV53" s="89"/>
      <c r="PBW53" s="89"/>
      <c r="PBX53" s="89"/>
      <c r="PBY53" s="89"/>
      <c r="PBZ53" s="89"/>
      <c r="PCA53" s="89"/>
      <c r="PCB53" s="89"/>
      <c r="PCC53" s="89"/>
      <c r="PCD53" s="89"/>
      <c r="PCE53" s="89"/>
      <c r="PCF53" s="89"/>
      <c r="PCG53" s="89"/>
      <c r="PCH53" s="89"/>
      <c r="PCI53" s="89"/>
      <c r="PCJ53" s="89"/>
      <c r="PCK53" s="89"/>
      <c r="PCL53" s="89"/>
      <c r="PCM53" s="89"/>
      <c r="PCN53" s="89"/>
      <c r="PCO53" s="89"/>
      <c r="PCP53" s="89"/>
      <c r="PCQ53" s="89"/>
      <c r="PCR53" s="89"/>
      <c r="PCS53" s="89"/>
      <c r="PCT53" s="89"/>
      <c r="PCU53" s="89"/>
      <c r="PCV53" s="89"/>
      <c r="PCW53" s="89"/>
      <c r="PCX53" s="89"/>
      <c r="PCY53" s="89"/>
      <c r="PCZ53" s="89"/>
      <c r="PDA53" s="89"/>
      <c r="PDB53" s="89"/>
      <c r="PDC53" s="89"/>
      <c r="PDD53" s="89"/>
      <c r="PDE53" s="89"/>
      <c r="PDF53" s="89"/>
      <c r="PDG53" s="89"/>
      <c r="PDH53" s="89"/>
      <c r="PDI53" s="89"/>
      <c r="PDJ53" s="89"/>
      <c r="PDK53" s="89"/>
      <c r="PDL53" s="89"/>
      <c r="PDM53" s="89"/>
      <c r="PDN53" s="89"/>
      <c r="PDO53" s="89"/>
      <c r="PDP53" s="89"/>
      <c r="PDQ53" s="89"/>
      <c r="PDR53" s="89"/>
      <c r="PDS53" s="89"/>
      <c r="PDT53" s="89"/>
      <c r="PDU53" s="89"/>
      <c r="PDV53" s="89"/>
      <c r="PDW53" s="89"/>
      <c r="PDX53" s="89"/>
      <c r="PDY53" s="89"/>
      <c r="PDZ53" s="89"/>
      <c r="PEA53" s="89"/>
      <c r="PEB53" s="89"/>
      <c r="PEC53" s="89"/>
      <c r="PED53" s="89"/>
      <c r="PEE53" s="89"/>
      <c r="PEF53" s="89"/>
      <c r="PEG53" s="89"/>
      <c r="PEH53" s="89"/>
      <c r="PEI53" s="89"/>
      <c r="PEJ53" s="89"/>
      <c r="PEK53" s="89"/>
      <c r="PEL53" s="89"/>
      <c r="PEM53" s="89"/>
      <c r="PEN53" s="89"/>
      <c r="PEO53" s="89"/>
      <c r="PEP53" s="89"/>
      <c r="PEQ53" s="89"/>
      <c r="PER53" s="89"/>
      <c r="PES53" s="89"/>
      <c r="PET53" s="89"/>
      <c r="PEU53" s="89"/>
      <c r="PEV53" s="89"/>
      <c r="PEW53" s="89"/>
      <c r="PEX53" s="89"/>
      <c r="PEY53" s="89"/>
      <c r="PEZ53" s="89"/>
      <c r="PFA53" s="89"/>
      <c r="PFB53" s="89"/>
      <c r="PFC53" s="89"/>
      <c r="PFD53" s="89"/>
      <c r="PFE53" s="89"/>
      <c r="PFF53" s="89"/>
      <c r="PFG53" s="89"/>
      <c r="PFH53" s="89"/>
      <c r="PFI53" s="89"/>
      <c r="PFJ53" s="89"/>
      <c r="PFK53" s="89"/>
      <c r="PFL53" s="89"/>
      <c r="PFM53" s="89"/>
      <c r="PFN53" s="89"/>
      <c r="PFO53" s="89"/>
      <c r="PFP53" s="89"/>
      <c r="PFQ53" s="89"/>
      <c r="PFR53" s="89"/>
      <c r="PFS53" s="89"/>
      <c r="PFT53" s="89"/>
      <c r="PFU53" s="89"/>
      <c r="PFV53" s="89"/>
      <c r="PFW53" s="89"/>
      <c r="PFX53" s="89"/>
      <c r="PFY53" s="89"/>
      <c r="PFZ53" s="89"/>
      <c r="PGA53" s="89"/>
      <c r="PGB53" s="89"/>
      <c r="PGC53" s="89"/>
      <c r="PGD53" s="89"/>
      <c r="PGE53" s="89"/>
      <c r="PGF53" s="89"/>
      <c r="PGG53" s="89"/>
      <c r="PGH53" s="89"/>
      <c r="PGI53" s="89"/>
      <c r="PGJ53" s="89"/>
      <c r="PGK53" s="89"/>
      <c r="PGL53" s="89"/>
      <c r="PGM53" s="89"/>
      <c r="PGN53" s="89"/>
      <c r="PGO53" s="89"/>
      <c r="PGP53" s="89"/>
      <c r="PGQ53" s="89"/>
      <c r="PGR53" s="89"/>
      <c r="PGS53" s="89"/>
      <c r="PGT53" s="89"/>
      <c r="PGU53" s="89"/>
      <c r="PGV53" s="89"/>
      <c r="PGW53" s="89"/>
      <c r="PGX53" s="89"/>
      <c r="PGY53" s="89"/>
      <c r="PGZ53" s="89"/>
      <c r="PHA53" s="89"/>
      <c r="PHB53" s="89"/>
      <c r="PHC53" s="89"/>
      <c r="PHD53" s="89"/>
      <c r="PHE53" s="89"/>
      <c r="PHF53" s="89"/>
      <c r="PHG53" s="89"/>
      <c r="PHH53" s="89"/>
      <c r="PHI53" s="89"/>
      <c r="PHJ53" s="89"/>
      <c r="PHK53" s="89"/>
      <c r="PHL53" s="89"/>
      <c r="PHM53" s="89"/>
      <c r="PHN53" s="89"/>
      <c r="PHO53" s="89"/>
      <c r="PHP53" s="89"/>
      <c r="PHQ53" s="89"/>
      <c r="PHR53" s="89"/>
      <c r="PHS53" s="89"/>
      <c r="PHT53" s="89"/>
      <c r="PHU53" s="89"/>
      <c r="PHV53" s="89"/>
      <c r="PHW53" s="89"/>
      <c r="PHX53" s="89"/>
      <c r="PHY53" s="89"/>
      <c r="PHZ53" s="89"/>
      <c r="PIA53" s="89"/>
      <c r="PIB53" s="89"/>
      <c r="PIC53" s="89"/>
      <c r="PID53" s="89"/>
      <c r="PIE53" s="89"/>
      <c r="PIF53" s="89"/>
      <c r="PIG53" s="89"/>
      <c r="PIH53" s="89"/>
      <c r="PII53" s="89"/>
      <c r="PIJ53" s="89"/>
      <c r="PIK53" s="89"/>
      <c r="PIL53" s="89"/>
      <c r="PIM53" s="89"/>
      <c r="PIN53" s="89"/>
      <c r="PIO53" s="89"/>
      <c r="PIP53" s="89"/>
      <c r="PIQ53" s="89"/>
      <c r="PIR53" s="89"/>
      <c r="PIS53" s="89"/>
      <c r="PIT53" s="89"/>
      <c r="PIU53" s="89"/>
      <c r="PIV53" s="89"/>
      <c r="PIW53" s="89"/>
      <c r="PIX53" s="89"/>
      <c r="PIY53" s="89"/>
      <c r="PIZ53" s="89"/>
      <c r="PJA53" s="89"/>
      <c r="PJB53" s="89"/>
      <c r="PJC53" s="89"/>
      <c r="PJD53" s="89"/>
      <c r="PJE53" s="89"/>
      <c r="PJF53" s="89"/>
      <c r="PJG53" s="89"/>
      <c r="PJH53" s="89"/>
      <c r="PJI53" s="89"/>
      <c r="PJJ53" s="89"/>
      <c r="PJK53" s="89"/>
      <c r="PJL53" s="89"/>
      <c r="PJM53" s="89"/>
      <c r="PJN53" s="89"/>
      <c r="PJO53" s="89"/>
      <c r="PJP53" s="89"/>
      <c r="PJQ53" s="89"/>
      <c r="PJR53" s="89"/>
      <c r="PJS53" s="89"/>
      <c r="PJT53" s="89"/>
      <c r="PJU53" s="89"/>
      <c r="PJV53" s="89"/>
      <c r="PJW53" s="89"/>
      <c r="PJX53" s="89"/>
      <c r="PJY53" s="89"/>
      <c r="PJZ53" s="89"/>
      <c r="PKA53" s="89"/>
      <c r="PKB53" s="89"/>
      <c r="PKC53" s="89"/>
      <c r="PKD53" s="89"/>
      <c r="PKE53" s="89"/>
      <c r="PKF53" s="89"/>
      <c r="PKG53" s="89"/>
      <c r="PKH53" s="89"/>
      <c r="PKI53" s="89"/>
      <c r="PKJ53" s="89"/>
      <c r="PKK53" s="89"/>
      <c r="PKL53" s="89"/>
      <c r="PKM53" s="89"/>
      <c r="PKN53" s="89"/>
      <c r="PKO53" s="89"/>
      <c r="PKP53" s="89"/>
      <c r="PKQ53" s="89"/>
      <c r="PKR53" s="89"/>
      <c r="PKS53" s="89"/>
      <c r="PKT53" s="89"/>
      <c r="PKU53" s="89"/>
      <c r="PKV53" s="89"/>
      <c r="PKW53" s="89"/>
      <c r="PKX53" s="89"/>
      <c r="PKY53" s="89"/>
      <c r="PKZ53" s="89"/>
      <c r="PLA53" s="89"/>
      <c r="PLB53" s="89"/>
      <c r="PLC53" s="89"/>
      <c r="PLD53" s="89"/>
      <c r="PLE53" s="89"/>
      <c r="PLF53" s="89"/>
      <c r="PLG53" s="89"/>
      <c r="PLH53" s="89"/>
      <c r="PLI53" s="89"/>
      <c r="PLJ53" s="89"/>
      <c r="PLK53" s="89"/>
      <c r="PLL53" s="89"/>
      <c r="PLM53" s="89"/>
      <c r="PLN53" s="89"/>
      <c r="PLO53" s="89"/>
      <c r="PLP53" s="89"/>
      <c r="PLQ53" s="89"/>
      <c r="PLR53" s="89"/>
      <c r="PLS53" s="89"/>
      <c r="PLT53" s="89"/>
      <c r="PLU53" s="89"/>
      <c r="PLV53" s="89"/>
      <c r="PLW53" s="89"/>
      <c r="PLX53" s="89"/>
      <c r="PLY53" s="89"/>
      <c r="PLZ53" s="89"/>
      <c r="PMA53" s="89"/>
      <c r="PMB53" s="89"/>
      <c r="PMC53" s="89"/>
      <c r="PMD53" s="89"/>
      <c r="PME53" s="89"/>
      <c r="PMF53" s="89"/>
      <c r="PMG53" s="89"/>
      <c r="PMH53" s="89"/>
      <c r="PMI53" s="89"/>
      <c r="PMJ53" s="89"/>
      <c r="PMK53" s="89"/>
      <c r="PML53" s="89"/>
      <c r="PMM53" s="89"/>
      <c r="PMN53" s="89"/>
      <c r="PMO53" s="89"/>
      <c r="PMP53" s="89"/>
      <c r="PMQ53" s="89"/>
      <c r="PMR53" s="89"/>
      <c r="PMS53" s="89"/>
      <c r="PMT53" s="89"/>
      <c r="PMU53" s="89"/>
      <c r="PMV53" s="89"/>
      <c r="PMW53" s="89"/>
      <c r="PMX53" s="89"/>
      <c r="PMY53" s="89"/>
      <c r="PMZ53" s="89"/>
      <c r="PNA53" s="89"/>
      <c r="PNB53" s="89"/>
      <c r="PNC53" s="89"/>
      <c r="PND53" s="89"/>
      <c r="PNE53" s="89"/>
      <c r="PNF53" s="89"/>
      <c r="PNG53" s="89"/>
      <c r="PNH53" s="89"/>
      <c r="PNI53" s="89"/>
      <c r="PNJ53" s="89"/>
      <c r="PNK53" s="89"/>
      <c r="PNL53" s="89"/>
      <c r="PNM53" s="89"/>
      <c r="PNN53" s="89"/>
      <c r="PNO53" s="89"/>
      <c r="PNP53" s="89"/>
      <c r="PNQ53" s="89"/>
      <c r="PNR53" s="89"/>
      <c r="PNS53" s="89"/>
      <c r="PNT53" s="89"/>
      <c r="PNU53" s="89"/>
      <c r="PNV53" s="89"/>
      <c r="PNW53" s="89"/>
      <c r="PNX53" s="89"/>
      <c r="PNY53" s="89"/>
      <c r="PNZ53" s="89"/>
      <c r="POA53" s="89"/>
      <c r="POB53" s="89"/>
      <c r="POC53" s="89"/>
      <c r="POD53" s="89"/>
      <c r="POE53" s="89"/>
      <c r="POF53" s="89"/>
      <c r="POG53" s="89"/>
      <c r="POH53" s="89"/>
      <c r="POI53" s="89"/>
      <c r="POJ53" s="89"/>
      <c r="POK53" s="89"/>
      <c r="POL53" s="89"/>
      <c r="POM53" s="89"/>
      <c r="PON53" s="89"/>
      <c r="POO53" s="89"/>
      <c r="POP53" s="89"/>
      <c r="POQ53" s="89"/>
      <c r="POR53" s="89"/>
      <c r="POS53" s="89"/>
      <c r="POT53" s="89"/>
      <c r="POU53" s="89"/>
      <c r="POV53" s="89"/>
      <c r="POW53" s="89"/>
      <c r="POX53" s="89"/>
      <c r="POY53" s="89"/>
      <c r="POZ53" s="89"/>
      <c r="PPA53" s="89"/>
      <c r="PPB53" s="89"/>
      <c r="PPC53" s="89"/>
      <c r="PPD53" s="89"/>
      <c r="PPE53" s="89"/>
      <c r="PPF53" s="89"/>
      <c r="PPG53" s="89"/>
      <c r="PPH53" s="89"/>
      <c r="PPI53" s="89"/>
      <c r="PPJ53" s="89"/>
      <c r="PPK53" s="89"/>
      <c r="PPL53" s="89"/>
      <c r="PPM53" s="89"/>
      <c r="PPN53" s="89"/>
      <c r="PPO53" s="89"/>
      <c r="PPP53" s="89"/>
      <c r="PPQ53" s="89"/>
      <c r="PPR53" s="89"/>
      <c r="PPS53" s="89"/>
      <c r="PPT53" s="89"/>
      <c r="PPU53" s="89"/>
      <c r="PPV53" s="89"/>
      <c r="PPW53" s="89"/>
      <c r="PPX53" s="89"/>
      <c r="PPY53" s="89"/>
      <c r="PPZ53" s="89"/>
      <c r="PQA53" s="89"/>
      <c r="PQB53" s="89"/>
      <c r="PQC53" s="89"/>
      <c r="PQD53" s="89"/>
      <c r="PQE53" s="89"/>
      <c r="PQF53" s="89"/>
      <c r="PQG53" s="89"/>
      <c r="PQH53" s="89"/>
      <c r="PQI53" s="89"/>
      <c r="PQJ53" s="89"/>
      <c r="PQK53" s="89"/>
      <c r="PQL53" s="89"/>
      <c r="PQM53" s="89"/>
      <c r="PQN53" s="89"/>
      <c r="PQO53" s="89"/>
      <c r="PQP53" s="89"/>
      <c r="PQQ53" s="89"/>
      <c r="PQR53" s="89"/>
      <c r="PQS53" s="89"/>
      <c r="PQT53" s="89"/>
      <c r="PQU53" s="89"/>
      <c r="PQV53" s="89"/>
      <c r="PQW53" s="89"/>
      <c r="PQX53" s="89"/>
      <c r="PQY53" s="89"/>
      <c r="PQZ53" s="89"/>
      <c r="PRA53" s="89"/>
      <c r="PRB53" s="89"/>
      <c r="PRC53" s="89"/>
      <c r="PRD53" s="89"/>
      <c r="PRE53" s="89"/>
      <c r="PRF53" s="89"/>
      <c r="PRG53" s="89"/>
      <c r="PRH53" s="89"/>
      <c r="PRI53" s="89"/>
      <c r="PRJ53" s="89"/>
      <c r="PRK53" s="89"/>
      <c r="PRL53" s="89"/>
      <c r="PRM53" s="89"/>
      <c r="PRN53" s="89"/>
      <c r="PRO53" s="89"/>
      <c r="PRP53" s="89"/>
      <c r="PRQ53" s="89"/>
      <c r="PRR53" s="89"/>
      <c r="PRS53" s="89"/>
      <c r="PRT53" s="89"/>
      <c r="PRU53" s="89"/>
      <c r="PRV53" s="89"/>
      <c r="PRW53" s="89"/>
      <c r="PRX53" s="89"/>
      <c r="PRY53" s="89"/>
      <c r="PRZ53" s="89"/>
      <c r="PSA53" s="89"/>
      <c r="PSB53" s="89"/>
      <c r="PSC53" s="89"/>
      <c r="PSD53" s="89"/>
      <c r="PSE53" s="89"/>
      <c r="PSF53" s="89"/>
      <c r="PSG53" s="89"/>
      <c r="PSH53" s="89"/>
      <c r="PSI53" s="89"/>
      <c r="PSJ53" s="89"/>
      <c r="PSK53" s="89"/>
      <c r="PSL53" s="89"/>
      <c r="PSM53" s="89"/>
      <c r="PSN53" s="89"/>
      <c r="PSO53" s="89"/>
      <c r="PSP53" s="89"/>
      <c r="PSQ53" s="89"/>
      <c r="PSR53" s="89"/>
      <c r="PSS53" s="89"/>
      <c r="PST53" s="89"/>
      <c r="PSU53" s="89"/>
      <c r="PSV53" s="89"/>
      <c r="PSW53" s="89"/>
      <c r="PSX53" s="89"/>
      <c r="PSY53" s="89"/>
      <c r="PSZ53" s="89"/>
      <c r="PTA53" s="89"/>
      <c r="PTB53" s="89"/>
      <c r="PTC53" s="89"/>
      <c r="PTD53" s="89"/>
      <c r="PTE53" s="89"/>
      <c r="PTF53" s="89"/>
      <c r="PTG53" s="89"/>
      <c r="PTH53" s="89"/>
      <c r="PTI53" s="89"/>
      <c r="PTJ53" s="89"/>
      <c r="PTK53" s="89"/>
      <c r="PTL53" s="89"/>
      <c r="PTM53" s="89"/>
      <c r="PTN53" s="89"/>
      <c r="PTO53" s="89"/>
      <c r="PTP53" s="89"/>
      <c r="PTQ53" s="89"/>
      <c r="PTR53" s="89"/>
      <c r="PTS53" s="89"/>
      <c r="PTT53" s="89"/>
      <c r="PTU53" s="89"/>
      <c r="PTV53" s="89"/>
      <c r="PTW53" s="89"/>
      <c r="PTX53" s="89"/>
      <c r="PTY53" s="89"/>
      <c r="PTZ53" s="89"/>
      <c r="PUA53" s="89"/>
      <c r="PUB53" s="89"/>
      <c r="PUC53" s="89"/>
      <c r="PUD53" s="89"/>
      <c r="PUE53" s="89"/>
      <c r="PUF53" s="89"/>
      <c r="PUG53" s="89"/>
      <c r="PUH53" s="89"/>
      <c r="PUI53" s="89"/>
      <c r="PUJ53" s="89"/>
      <c r="PUK53" s="89"/>
      <c r="PUL53" s="89"/>
      <c r="PUM53" s="89"/>
      <c r="PUN53" s="89"/>
      <c r="PUO53" s="89"/>
      <c r="PUP53" s="89"/>
      <c r="PUQ53" s="89"/>
      <c r="PUR53" s="89"/>
      <c r="PUS53" s="89"/>
      <c r="PUT53" s="89"/>
      <c r="PUU53" s="89"/>
      <c r="PUV53" s="89"/>
      <c r="PUW53" s="89"/>
      <c r="PUX53" s="89"/>
      <c r="PUY53" s="89"/>
      <c r="PUZ53" s="89"/>
      <c r="PVA53" s="89"/>
      <c r="PVB53" s="89"/>
      <c r="PVC53" s="89"/>
      <c r="PVD53" s="89"/>
      <c r="PVE53" s="89"/>
      <c r="PVF53" s="89"/>
      <c r="PVG53" s="89"/>
      <c r="PVH53" s="89"/>
      <c r="PVI53" s="89"/>
      <c r="PVJ53" s="89"/>
      <c r="PVK53" s="89"/>
      <c r="PVL53" s="89"/>
      <c r="PVM53" s="89"/>
      <c r="PVN53" s="89"/>
      <c r="PVO53" s="89"/>
      <c r="PVP53" s="89"/>
      <c r="PVQ53" s="89"/>
      <c r="PVR53" s="89"/>
      <c r="PVS53" s="89"/>
      <c r="PVT53" s="89"/>
      <c r="PVU53" s="89"/>
      <c r="PVV53" s="89"/>
      <c r="PVW53" s="89"/>
      <c r="PVX53" s="89"/>
      <c r="PVY53" s="89"/>
      <c r="PVZ53" s="89"/>
      <c r="PWA53" s="89"/>
      <c r="PWB53" s="89"/>
      <c r="PWC53" s="89"/>
      <c r="PWD53" s="89"/>
      <c r="PWE53" s="89"/>
      <c r="PWF53" s="89"/>
      <c r="PWG53" s="89"/>
      <c r="PWH53" s="89"/>
      <c r="PWI53" s="89"/>
      <c r="PWJ53" s="89"/>
      <c r="PWK53" s="89"/>
      <c r="PWL53" s="89"/>
      <c r="PWM53" s="89"/>
      <c r="PWN53" s="89"/>
      <c r="PWO53" s="89"/>
      <c r="PWP53" s="89"/>
      <c r="PWQ53" s="89"/>
      <c r="PWR53" s="89"/>
      <c r="PWS53" s="89"/>
      <c r="PWT53" s="89"/>
      <c r="PWU53" s="89"/>
      <c r="PWV53" s="89"/>
      <c r="PWW53" s="89"/>
      <c r="PWX53" s="89"/>
      <c r="PWY53" s="89"/>
      <c r="PWZ53" s="89"/>
      <c r="PXA53" s="89"/>
      <c r="PXB53" s="89"/>
      <c r="PXC53" s="89"/>
      <c r="PXD53" s="89"/>
      <c r="PXE53" s="89"/>
      <c r="PXF53" s="89"/>
      <c r="PXG53" s="89"/>
      <c r="PXH53" s="89"/>
      <c r="PXI53" s="89"/>
      <c r="PXJ53" s="89"/>
      <c r="PXK53" s="89"/>
      <c r="PXL53" s="89"/>
      <c r="PXM53" s="89"/>
      <c r="PXN53" s="89"/>
      <c r="PXO53" s="89"/>
      <c r="PXP53" s="89"/>
      <c r="PXQ53" s="89"/>
      <c r="PXR53" s="89"/>
      <c r="PXS53" s="89"/>
      <c r="PXT53" s="89"/>
      <c r="PXU53" s="89"/>
      <c r="PXV53" s="89"/>
      <c r="PXW53" s="89"/>
      <c r="PXX53" s="89"/>
      <c r="PXY53" s="89"/>
      <c r="PXZ53" s="89"/>
      <c r="PYA53" s="89"/>
      <c r="PYB53" s="89"/>
      <c r="PYC53" s="89"/>
      <c r="PYD53" s="89"/>
      <c r="PYE53" s="89"/>
      <c r="PYF53" s="89"/>
      <c r="PYG53" s="89"/>
      <c r="PYH53" s="89"/>
      <c r="PYI53" s="89"/>
      <c r="PYJ53" s="89"/>
      <c r="PYK53" s="89"/>
      <c r="PYL53" s="89"/>
      <c r="PYM53" s="89"/>
      <c r="PYN53" s="89"/>
      <c r="PYO53" s="89"/>
      <c r="PYP53" s="89"/>
      <c r="PYQ53" s="89"/>
      <c r="PYR53" s="89"/>
      <c r="PYS53" s="89"/>
      <c r="PYT53" s="89"/>
      <c r="PYU53" s="89"/>
      <c r="PYV53" s="89"/>
      <c r="PYW53" s="89"/>
      <c r="PYX53" s="89"/>
      <c r="PYY53" s="89"/>
      <c r="PYZ53" s="89"/>
      <c r="PZA53" s="89"/>
      <c r="PZB53" s="89"/>
      <c r="PZC53" s="89"/>
      <c r="PZD53" s="89"/>
      <c r="PZE53" s="89"/>
      <c r="PZF53" s="89"/>
      <c r="PZG53" s="89"/>
      <c r="PZH53" s="89"/>
      <c r="PZI53" s="89"/>
      <c r="PZJ53" s="89"/>
      <c r="PZK53" s="89"/>
      <c r="PZL53" s="89"/>
      <c r="PZM53" s="89"/>
      <c r="PZN53" s="89"/>
      <c r="PZO53" s="89"/>
      <c r="PZP53" s="89"/>
      <c r="PZQ53" s="89"/>
      <c r="PZR53" s="89"/>
      <c r="PZS53" s="89"/>
      <c r="PZT53" s="89"/>
      <c r="PZU53" s="89"/>
      <c r="PZV53" s="89"/>
      <c r="PZW53" s="89"/>
      <c r="PZX53" s="89"/>
      <c r="PZY53" s="89"/>
      <c r="PZZ53" s="89"/>
      <c r="QAA53" s="89"/>
      <c r="QAB53" s="89"/>
      <c r="QAC53" s="89"/>
      <c r="QAD53" s="89"/>
      <c r="QAE53" s="89"/>
      <c r="QAF53" s="89"/>
      <c r="QAG53" s="89"/>
      <c r="QAH53" s="89"/>
      <c r="QAI53" s="89"/>
      <c r="QAJ53" s="89"/>
      <c r="QAK53" s="89"/>
      <c r="QAL53" s="89"/>
      <c r="QAM53" s="89"/>
      <c r="QAN53" s="89"/>
      <c r="QAO53" s="89"/>
      <c r="QAP53" s="89"/>
      <c r="QAQ53" s="89"/>
      <c r="QAR53" s="89"/>
      <c r="QAS53" s="89"/>
      <c r="QAT53" s="89"/>
      <c r="QAU53" s="89"/>
      <c r="QAV53" s="89"/>
      <c r="QAW53" s="89"/>
      <c r="QAX53" s="89"/>
      <c r="QAY53" s="89"/>
      <c r="QAZ53" s="89"/>
      <c r="QBA53" s="89"/>
      <c r="QBB53" s="89"/>
      <c r="QBC53" s="89"/>
      <c r="QBD53" s="89"/>
      <c r="QBE53" s="89"/>
      <c r="QBF53" s="89"/>
      <c r="QBG53" s="89"/>
      <c r="QBH53" s="89"/>
      <c r="QBI53" s="89"/>
      <c r="QBJ53" s="89"/>
      <c r="QBK53" s="89"/>
      <c r="QBL53" s="89"/>
      <c r="QBM53" s="89"/>
      <c r="QBN53" s="89"/>
      <c r="QBO53" s="89"/>
      <c r="QBP53" s="89"/>
      <c r="QBQ53" s="89"/>
      <c r="QBR53" s="89"/>
      <c r="QBS53" s="89"/>
      <c r="QBT53" s="89"/>
      <c r="QBU53" s="89"/>
      <c r="QBV53" s="89"/>
      <c r="QBW53" s="89"/>
      <c r="QBX53" s="89"/>
      <c r="QBY53" s="89"/>
      <c r="QBZ53" s="89"/>
      <c r="QCA53" s="89"/>
      <c r="QCB53" s="89"/>
      <c r="QCC53" s="89"/>
      <c r="QCD53" s="89"/>
      <c r="QCE53" s="89"/>
      <c r="QCF53" s="89"/>
      <c r="QCG53" s="89"/>
      <c r="QCH53" s="89"/>
      <c r="QCI53" s="89"/>
      <c r="QCJ53" s="89"/>
      <c r="QCK53" s="89"/>
      <c r="QCL53" s="89"/>
      <c r="QCM53" s="89"/>
      <c r="QCN53" s="89"/>
      <c r="QCO53" s="89"/>
      <c r="QCP53" s="89"/>
      <c r="QCQ53" s="89"/>
      <c r="QCR53" s="89"/>
      <c r="QCS53" s="89"/>
      <c r="QCT53" s="89"/>
      <c r="QCU53" s="89"/>
      <c r="QCV53" s="89"/>
      <c r="QCW53" s="89"/>
      <c r="QCX53" s="89"/>
      <c r="QCY53" s="89"/>
      <c r="QCZ53" s="89"/>
      <c r="QDA53" s="89"/>
      <c r="QDB53" s="89"/>
      <c r="QDC53" s="89"/>
      <c r="QDD53" s="89"/>
      <c r="QDE53" s="89"/>
      <c r="QDF53" s="89"/>
      <c r="QDG53" s="89"/>
      <c r="QDH53" s="89"/>
      <c r="QDI53" s="89"/>
      <c r="QDJ53" s="89"/>
      <c r="QDK53" s="89"/>
      <c r="QDL53" s="89"/>
      <c r="QDM53" s="89"/>
      <c r="QDN53" s="89"/>
      <c r="QDO53" s="89"/>
      <c r="QDP53" s="89"/>
      <c r="QDQ53" s="89"/>
      <c r="QDR53" s="89"/>
      <c r="QDS53" s="89"/>
      <c r="QDT53" s="89"/>
      <c r="QDU53" s="89"/>
      <c r="QDV53" s="89"/>
      <c r="QDW53" s="89"/>
      <c r="QDX53" s="89"/>
      <c r="QDY53" s="89"/>
      <c r="QDZ53" s="89"/>
      <c r="QEA53" s="89"/>
      <c r="QEB53" s="89"/>
      <c r="QEC53" s="89"/>
      <c r="QED53" s="89"/>
      <c r="QEE53" s="89"/>
      <c r="QEF53" s="89"/>
      <c r="QEG53" s="89"/>
      <c r="QEH53" s="89"/>
      <c r="QEI53" s="89"/>
      <c r="QEJ53" s="89"/>
      <c r="QEK53" s="89"/>
      <c r="QEL53" s="89"/>
      <c r="QEM53" s="89"/>
      <c r="QEN53" s="89"/>
      <c r="QEO53" s="89"/>
      <c r="QEP53" s="89"/>
      <c r="QEQ53" s="89"/>
      <c r="QER53" s="89"/>
      <c r="QES53" s="89"/>
      <c r="QET53" s="89"/>
      <c r="QEU53" s="89"/>
      <c r="QEV53" s="89"/>
      <c r="QEW53" s="89"/>
      <c r="QEX53" s="89"/>
      <c r="QEY53" s="89"/>
      <c r="QEZ53" s="89"/>
      <c r="QFA53" s="89"/>
      <c r="QFB53" s="89"/>
      <c r="QFC53" s="89"/>
      <c r="QFD53" s="89"/>
      <c r="QFE53" s="89"/>
      <c r="QFF53" s="89"/>
      <c r="QFG53" s="89"/>
      <c r="QFH53" s="89"/>
      <c r="QFI53" s="89"/>
      <c r="QFJ53" s="89"/>
      <c r="QFK53" s="89"/>
      <c r="QFL53" s="89"/>
      <c r="QFM53" s="89"/>
      <c r="QFN53" s="89"/>
      <c r="QFO53" s="89"/>
      <c r="QFP53" s="89"/>
      <c r="QFQ53" s="89"/>
      <c r="QFR53" s="89"/>
      <c r="QFS53" s="89"/>
      <c r="QFT53" s="89"/>
      <c r="QFU53" s="89"/>
      <c r="QFV53" s="89"/>
      <c r="QFW53" s="89"/>
      <c r="QFX53" s="89"/>
      <c r="QFY53" s="89"/>
      <c r="QFZ53" s="89"/>
      <c r="QGA53" s="89"/>
      <c r="QGB53" s="89"/>
      <c r="QGC53" s="89"/>
      <c r="QGD53" s="89"/>
      <c r="QGE53" s="89"/>
      <c r="QGF53" s="89"/>
      <c r="QGG53" s="89"/>
      <c r="QGH53" s="89"/>
      <c r="QGI53" s="89"/>
      <c r="QGJ53" s="89"/>
      <c r="QGK53" s="89"/>
      <c r="QGL53" s="89"/>
      <c r="QGM53" s="89"/>
      <c r="QGN53" s="89"/>
      <c r="QGO53" s="89"/>
      <c r="QGP53" s="89"/>
      <c r="QGQ53" s="89"/>
      <c r="QGR53" s="89"/>
      <c r="QGS53" s="89"/>
      <c r="QGT53" s="89"/>
      <c r="QGU53" s="89"/>
      <c r="QGV53" s="89"/>
      <c r="QGW53" s="89"/>
      <c r="QGX53" s="89"/>
      <c r="QGY53" s="89"/>
      <c r="QGZ53" s="89"/>
      <c r="QHA53" s="89"/>
      <c r="QHB53" s="89"/>
      <c r="QHC53" s="89"/>
      <c r="QHD53" s="89"/>
      <c r="QHE53" s="89"/>
      <c r="QHF53" s="89"/>
      <c r="QHG53" s="89"/>
      <c r="QHH53" s="89"/>
      <c r="QHI53" s="89"/>
      <c r="QHJ53" s="89"/>
      <c r="QHK53" s="89"/>
      <c r="QHL53" s="89"/>
      <c r="QHM53" s="89"/>
      <c r="QHN53" s="89"/>
      <c r="QHO53" s="89"/>
      <c r="QHP53" s="89"/>
      <c r="QHQ53" s="89"/>
      <c r="QHR53" s="89"/>
      <c r="QHS53" s="89"/>
      <c r="QHT53" s="89"/>
      <c r="QHU53" s="89"/>
      <c r="QHV53" s="89"/>
      <c r="QHW53" s="89"/>
      <c r="QHX53" s="89"/>
      <c r="QHY53" s="89"/>
      <c r="QHZ53" s="89"/>
      <c r="QIA53" s="89"/>
      <c r="QIB53" s="89"/>
      <c r="QIC53" s="89"/>
      <c r="QID53" s="89"/>
      <c r="QIE53" s="89"/>
      <c r="QIF53" s="89"/>
      <c r="QIG53" s="89"/>
      <c r="QIH53" s="89"/>
      <c r="QII53" s="89"/>
      <c r="QIJ53" s="89"/>
      <c r="QIK53" s="89"/>
      <c r="QIL53" s="89"/>
      <c r="QIM53" s="89"/>
      <c r="QIN53" s="89"/>
      <c r="QIO53" s="89"/>
      <c r="QIP53" s="89"/>
      <c r="QIQ53" s="89"/>
      <c r="QIR53" s="89"/>
      <c r="QIS53" s="89"/>
      <c r="QIT53" s="89"/>
      <c r="QIU53" s="89"/>
      <c r="QIV53" s="89"/>
      <c r="QIW53" s="89"/>
      <c r="QIX53" s="89"/>
      <c r="QIY53" s="89"/>
      <c r="QIZ53" s="89"/>
      <c r="QJA53" s="89"/>
      <c r="QJB53" s="89"/>
      <c r="QJC53" s="89"/>
      <c r="QJD53" s="89"/>
      <c r="QJE53" s="89"/>
      <c r="QJF53" s="89"/>
      <c r="QJG53" s="89"/>
      <c r="QJH53" s="89"/>
      <c r="QJI53" s="89"/>
      <c r="QJJ53" s="89"/>
      <c r="QJK53" s="89"/>
      <c r="QJL53" s="89"/>
      <c r="QJM53" s="89"/>
      <c r="QJN53" s="89"/>
      <c r="QJO53" s="89"/>
      <c r="QJP53" s="89"/>
      <c r="QJQ53" s="89"/>
      <c r="QJR53" s="89"/>
      <c r="QJS53" s="89"/>
      <c r="QJT53" s="89"/>
      <c r="QJU53" s="89"/>
      <c r="QJV53" s="89"/>
      <c r="QJW53" s="89"/>
      <c r="QJX53" s="89"/>
      <c r="QJY53" s="89"/>
      <c r="QJZ53" s="89"/>
      <c r="QKA53" s="89"/>
      <c r="QKB53" s="89"/>
      <c r="QKC53" s="89"/>
      <c r="QKD53" s="89"/>
      <c r="QKE53" s="89"/>
      <c r="QKF53" s="89"/>
      <c r="QKG53" s="89"/>
      <c r="QKH53" s="89"/>
      <c r="QKI53" s="89"/>
      <c r="QKJ53" s="89"/>
      <c r="QKK53" s="89"/>
      <c r="QKL53" s="89"/>
      <c r="QKM53" s="89"/>
      <c r="QKN53" s="89"/>
      <c r="QKO53" s="89"/>
      <c r="QKP53" s="89"/>
      <c r="QKQ53" s="89"/>
      <c r="QKR53" s="89"/>
      <c r="QKS53" s="89"/>
      <c r="QKT53" s="89"/>
      <c r="QKU53" s="89"/>
      <c r="QKV53" s="89"/>
      <c r="QKW53" s="89"/>
      <c r="QKX53" s="89"/>
      <c r="QKY53" s="89"/>
      <c r="QKZ53" s="89"/>
      <c r="QLA53" s="89"/>
      <c r="QLB53" s="89"/>
      <c r="QLC53" s="89"/>
      <c r="QLD53" s="89"/>
      <c r="QLE53" s="89"/>
      <c r="QLF53" s="89"/>
      <c r="QLG53" s="89"/>
      <c r="QLH53" s="89"/>
      <c r="QLI53" s="89"/>
      <c r="QLJ53" s="89"/>
      <c r="QLK53" s="89"/>
      <c r="QLL53" s="89"/>
      <c r="QLM53" s="89"/>
      <c r="QLN53" s="89"/>
      <c r="QLO53" s="89"/>
      <c r="QLP53" s="89"/>
      <c r="QLQ53" s="89"/>
      <c r="QLR53" s="89"/>
      <c r="QLS53" s="89"/>
      <c r="QLT53" s="89"/>
      <c r="QLU53" s="89"/>
      <c r="QLV53" s="89"/>
      <c r="QLW53" s="89"/>
      <c r="QLX53" s="89"/>
      <c r="QLY53" s="89"/>
      <c r="QLZ53" s="89"/>
      <c r="QMA53" s="89"/>
      <c r="QMB53" s="89"/>
      <c r="QMC53" s="89"/>
      <c r="QMD53" s="89"/>
      <c r="QME53" s="89"/>
      <c r="QMF53" s="89"/>
      <c r="QMG53" s="89"/>
      <c r="QMH53" s="89"/>
      <c r="QMI53" s="89"/>
      <c r="QMJ53" s="89"/>
      <c r="QMK53" s="89"/>
      <c r="QML53" s="89"/>
      <c r="QMM53" s="89"/>
      <c r="QMN53" s="89"/>
      <c r="QMO53" s="89"/>
      <c r="QMP53" s="89"/>
      <c r="QMQ53" s="89"/>
      <c r="QMR53" s="89"/>
      <c r="QMS53" s="89"/>
      <c r="QMT53" s="89"/>
      <c r="QMU53" s="89"/>
      <c r="QMV53" s="89"/>
      <c r="QMW53" s="89"/>
      <c r="QMX53" s="89"/>
      <c r="QMY53" s="89"/>
      <c r="QMZ53" s="89"/>
      <c r="QNA53" s="89"/>
      <c r="QNB53" s="89"/>
      <c r="QNC53" s="89"/>
      <c r="QND53" s="89"/>
      <c r="QNE53" s="89"/>
      <c r="QNF53" s="89"/>
      <c r="QNG53" s="89"/>
      <c r="QNH53" s="89"/>
      <c r="QNI53" s="89"/>
      <c r="QNJ53" s="89"/>
      <c r="QNK53" s="89"/>
      <c r="QNL53" s="89"/>
      <c r="QNM53" s="89"/>
      <c r="QNN53" s="89"/>
      <c r="QNO53" s="89"/>
      <c r="QNP53" s="89"/>
      <c r="QNQ53" s="89"/>
      <c r="QNR53" s="89"/>
      <c r="QNS53" s="89"/>
      <c r="QNT53" s="89"/>
      <c r="QNU53" s="89"/>
      <c r="QNV53" s="89"/>
      <c r="QNW53" s="89"/>
      <c r="QNX53" s="89"/>
      <c r="QNY53" s="89"/>
      <c r="QNZ53" s="89"/>
      <c r="QOA53" s="89"/>
      <c r="QOB53" s="89"/>
      <c r="QOC53" s="89"/>
      <c r="QOD53" s="89"/>
      <c r="QOE53" s="89"/>
      <c r="QOF53" s="89"/>
      <c r="QOG53" s="89"/>
      <c r="QOH53" s="89"/>
      <c r="QOI53" s="89"/>
      <c r="QOJ53" s="89"/>
      <c r="QOK53" s="89"/>
      <c r="QOL53" s="89"/>
      <c r="QOM53" s="89"/>
      <c r="QON53" s="89"/>
      <c r="QOO53" s="89"/>
      <c r="QOP53" s="89"/>
      <c r="QOQ53" s="89"/>
      <c r="QOR53" s="89"/>
      <c r="QOS53" s="89"/>
      <c r="QOT53" s="89"/>
      <c r="QOU53" s="89"/>
      <c r="QOV53" s="89"/>
      <c r="QOW53" s="89"/>
      <c r="QOX53" s="89"/>
      <c r="QOY53" s="89"/>
      <c r="QOZ53" s="89"/>
      <c r="QPA53" s="89"/>
      <c r="QPB53" s="89"/>
      <c r="QPC53" s="89"/>
      <c r="QPD53" s="89"/>
      <c r="QPE53" s="89"/>
      <c r="QPF53" s="89"/>
      <c r="QPG53" s="89"/>
      <c r="QPH53" s="89"/>
      <c r="QPI53" s="89"/>
      <c r="QPJ53" s="89"/>
      <c r="QPK53" s="89"/>
      <c r="QPL53" s="89"/>
      <c r="QPM53" s="89"/>
      <c r="QPN53" s="89"/>
      <c r="QPO53" s="89"/>
      <c r="QPP53" s="89"/>
      <c r="QPQ53" s="89"/>
      <c r="QPR53" s="89"/>
      <c r="QPS53" s="89"/>
      <c r="QPT53" s="89"/>
      <c r="QPU53" s="89"/>
      <c r="QPV53" s="89"/>
      <c r="QPW53" s="89"/>
      <c r="QPX53" s="89"/>
      <c r="QPY53" s="89"/>
      <c r="QPZ53" s="89"/>
      <c r="QQA53" s="89"/>
      <c r="QQB53" s="89"/>
      <c r="QQC53" s="89"/>
      <c r="QQD53" s="89"/>
      <c r="QQE53" s="89"/>
      <c r="QQF53" s="89"/>
      <c r="QQG53" s="89"/>
      <c r="QQH53" s="89"/>
      <c r="QQI53" s="89"/>
      <c r="QQJ53" s="89"/>
      <c r="QQK53" s="89"/>
      <c r="QQL53" s="89"/>
      <c r="QQM53" s="89"/>
      <c r="QQN53" s="89"/>
      <c r="QQO53" s="89"/>
      <c r="QQP53" s="89"/>
      <c r="QQQ53" s="89"/>
      <c r="QQR53" s="89"/>
      <c r="QQS53" s="89"/>
      <c r="QQT53" s="89"/>
      <c r="QQU53" s="89"/>
      <c r="QQV53" s="89"/>
      <c r="QQW53" s="89"/>
      <c r="QQX53" s="89"/>
      <c r="QQY53" s="89"/>
      <c r="QQZ53" s="89"/>
      <c r="QRA53" s="89"/>
      <c r="QRB53" s="89"/>
      <c r="QRC53" s="89"/>
      <c r="QRD53" s="89"/>
      <c r="QRE53" s="89"/>
      <c r="QRF53" s="89"/>
      <c r="QRG53" s="89"/>
      <c r="QRH53" s="89"/>
      <c r="QRI53" s="89"/>
      <c r="QRJ53" s="89"/>
      <c r="QRK53" s="89"/>
      <c r="QRL53" s="89"/>
      <c r="QRM53" s="89"/>
      <c r="QRN53" s="89"/>
      <c r="QRO53" s="89"/>
      <c r="QRP53" s="89"/>
      <c r="QRQ53" s="89"/>
      <c r="QRR53" s="89"/>
      <c r="QRS53" s="89"/>
      <c r="QRT53" s="89"/>
      <c r="QRU53" s="89"/>
      <c r="QRV53" s="89"/>
      <c r="QRW53" s="89"/>
      <c r="QRX53" s="89"/>
      <c r="QRY53" s="89"/>
      <c r="QRZ53" s="89"/>
      <c r="QSA53" s="89"/>
      <c r="QSB53" s="89"/>
      <c r="QSC53" s="89"/>
      <c r="QSD53" s="89"/>
      <c r="QSE53" s="89"/>
      <c r="QSF53" s="89"/>
      <c r="QSG53" s="89"/>
      <c r="QSH53" s="89"/>
      <c r="QSI53" s="89"/>
      <c r="QSJ53" s="89"/>
      <c r="QSK53" s="89"/>
      <c r="QSL53" s="89"/>
      <c r="QSM53" s="89"/>
      <c r="QSN53" s="89"/>
      <c r="QSO53" s="89"/>
      <c r="QSP53" s="89"/>
      <c r="QSQ53" s="89"/>
      <c r="QSR53" s="89"/>
      <c r="QSS53" s="89"/>
      <c r="QST53" s="89"/>
      <c r="QSU53" s="89"/>
      <c r="QSV53" s="89"/>
      <c r="QSW53" s="89"/>
      <c r="QSX53" s="89"/>
      <c r="QSY53" s="89"/>
      <c r="QSZ53" s="89"/>
      <c r="QTA53" s="89"/>
      <c r="QTB53" s="89"/>
      <c r="QTC53" s="89"/>
      <c r="QTD53" s="89"/>
      <c r="QTE53" s="89"/>
      <c r="QTF53" s="89"/>
      <c r="QTG53" s="89"/>
      <c r="QTH53" s="89"/>
      <c r="QTI53" s="89"/>
      <c r="QTJ53" s="89"/>
      <c r="QTK53" s="89"/>
      <c r="QTL53" s="89"/>
      <c r="QTM53" s="89"/>
      <c r="QTN53" s="89"/>
      <c r="QTO53" s="89"/>
      <c r="QTP53" s="89"/>
      <c r="QTQ53" s="89"/>
      <c r="QTR53" s="89"/>
      <c r="QTS53" s="89"/>
      <c r="QTT53" s="89"/>
      <c r="QTU53" s="89"/>
      <c r="QTV53" s="89"/>
      <c r="QTW53" s="89"/>
      <c r="QTX53" s="89"/>
      <c r="QTY53" s="89"/>
      <c r="QTZ53" s="89"/>
      <c r="QUA53" s="89"/>
      <c r="QUB53" s="89"/>
      <c r="QUC53" s="89"/>
      <c r="QUD53" s="89"/>
      <c r="QUE53" s="89"/>
      <c r="QUF53" s="89"/>
      <c r="QUG53" s="89"/>
      <c r="QUH53" s="89"/>
      <c r="QUI53" s="89"/>
      <c r="QUJ53" s="89"/>
      <c r="QUK53" s="89"/>
      <c r="QUL53" s="89"/>
      <c r="QUM53" s="89"/>
      <c r="QUN53" s="89"/>
      <c r="QUO53" s="89"/>
      <c r="QUP53" s="89"/>
      <c r="QUQ53" s="89"/>
      <c r="QUR53" s="89"/>
      <c r="QUS53" s="89"/>
      <c r="QUT53" s="89"/>
      <c r="QUU53" s="89"/>
      <c r="QUV53" s="89"/>
      <c r="QUW53" s="89"/>
      <c r="QUX53" s="89"/>
      <c r="QUY53" s="89"/>
      <c r="QUZ53" s="89"/>
      <c r="QVA53" s="89"/>
      <c r="QVB53" s="89"/>
      <c r="QVC53" s="89"/>
      <c r="QVD53" s="89"/>
      <c r="QVE53" s="89"/>
      <c r="QVF53" s="89"/>
      <c r="QVG53" s="89"/>
      <c r="QVH53" s="89"/>
      <c r="QVI53" s="89"/>
      <c r="QVJ53" s="89"/>
      <c r="QVK53" s="89"/>
      <c r="QVL53" s="89"/>
      <c r="QVM53" s="89"/>
      <c r="QVN53" s="89"/>
      <c r="QVO53" s="89"/>
      <c r="QVP53" s="89"/>
      <c r="QVQ53" s="89"/>
      <c r="QVR53" s="89"/>
      <c r="QVS53" s="89"/>
      <c r="QVT53" s="89"/>
      <c r="QVU53" s="89"/>
      <c r="QVV53" s="89"/>
      <c r="QVW53" s="89"/>
      <c r="QVX53" s="89"/>
      <c r="QVY53" s="89"/>
      <c r="QVZ53" s="89"/>
      <c r="QWA53" s="89"/>
      <c r="QWB53" s="89"/>
      <c r="QWC53" s="89"/>
      <c r="QWD53" s="89"/>
      <c r="QWE53" s="89"/>
      <c r="QWF53" s="89"/>
      <c r="QWG53" s="89"/>
      <c r="QWH53" s="89"/>
      <c r="QWI53" s="89"/>
      <c r="QWJ53" s="89"/>
      <c r="QWK53" s="89"/>
      <c r="QWL53" s="89"/>
      <c r="QWM53" s="89"/>
      <c r="QWN53" s="89"/>
      <c r="QWO53" s="89"/>
      <c r="QWP53" s="89"/>
      <c r="QWQ53" s="89"/>
      <c r="QWR53" s="89"/>
      <c r="QWS53" s="89"/>
      <c r="QWT53" s="89"/>
      <c r="QWU53" s="89"/>
      <c r="QWV53" s="89"/>
      <c r="QWW53" s="89"/>
      <c r="QWX53" s="89"/>
      <c r="QWY53" s="89"/>
      <c r="QWZ53" s="89"/>
      <c r="QXA53" s="89"/>
      <c r="QXB53" s="89"/>
      <c r="QXC53" s="89"/>
      <c r="QXD53" s="89"/>
      <c r="QXE53" s="89"/>
      <c r="QXF53" s="89"/>
      <c r="QXG53" s="89"/>
      <c r="QXH53" s="89"/>
      <c r="QXI53" s="89"/>
      <c r="QXJ53" s="89"/>
      <c r="QXK53" s="89"/>
      <c r="QXL53" s="89"/>
      <c r="QXM53" s="89"/>
      <c r="QXN53" s="89"/>
      <c r="QXO53" s="89"/>
      <c r="QXP53" s="89"/>
      <c r="QXQ53" s="89"/>
      <c r="QXR53" s="89"/>
      <c r="QXS53" s="89"/>
      <c r="QXT53" s="89"/>
      <c r="QXU53" s="89"/>
      <c r="QXV53" s="89"/>
      <c r="QXW53" s="89"/>
      <c r="QXX53" s="89"/>
      <c r="QXY53" s="89"/>
      <c r="QXZ53" s="89"/>
      <c r="QYA53" s="89"/>
      <c r="QYB53" s="89"/>
      <c r="QYC53" s="89"/>
      <c r="QYD53" s="89"/>
      <c r="QYE53" s="89"/>
      <c r="QYF53" s="89"/>
      <c r="QYG53" s="89"/>
      <c r="QYH53" s="89"/>
      <c r="QYI53" s="89"/>
      <c r="QYJ53" s="89"/>
      <c r="QYK53" s="89"/>
      <c r="QYL53" s="89"/>
      <c r="QYM53" s="89"/>
      <c r="QYN53" s="89"/>
      <c r="QYO53" s="89"/>
      <c r="QYP53" s="89"/>
      <c r="QYQ53" s="89"/>
      <c r="QYR53" s="89"/>
      <c r="QYS53" s="89"/>
      <c r="QYT53" s="89"/>
      <c r="QYU53" s="89"/>
      <c r="QYV53" s="89"/>
      <c r="QYW53" s="89"/>
      <c r="QYX53" s="89"/>
      <c r="QYY53" s="89"/>
      <c r="QYZ53" s="89"/>
      <c r="QZA53" s="89"/>
      <c r="QZB53" s="89"/>
      <c r="QZC53" s="89"/>
      <c r="QZD53" s="89"/>
      <c r="QZE53" s="89"/>
      <c r="QZF53" s="89"/>
      <c r="QZG53" s="89"/>
      <c r="QZH53" s="89"/>
      <c r="QZI53" s="89"/>
      <c r="QZJ53" s="89"/>
      <c r="QZK53" s="89"/>
      <c r="QZL53" s="89"/>
      <c r="QZM53" s="89"/>
      <c r="QZN53" s="89"/>
      <c r="QZO53" s="89"/>
      <c r="QZP53" s="89"/>
      <c r="QZQ53" s="89"/>
      <c r="QZR53" s="89"/>
      <c r="QZS53" s="89"/>
      <c r="QZT53" s="89"/>
      <c r="QZU53" s="89"/>
      <c r="QZV53" s="89"/>
      <c r="QZW53" s="89"/>
      <c r="QZX53" s="89"/>
      <c r="QZY53" s="89"/>
      <c r="QZZ53" s="89"/>
      <c r="RAA53" s="89"/>
      <c r="RAB53" s="89"/>
      <c r="RAC53" s="89"/>
      <c r="RAD53" s="89"/>
      <c r="RAE53" s="89"/>
      <c r="RAF53" s="89"/>
      <c r="RAG53" s="89"/>
      <c r="RAH53" s="89"/>
      <c r="RAI53" s="89"/>
      <c r="RAJ53" s="89"/>
      <c r="RAK53" s="89"/>
      <c r="RAL53" s="89"/>
      <c r="RAM53" s="89"/>
      <c r="RAN53" s="89"/>
      <c r="RAO53" s="89"/>
      <c r="RAP53" s="89"/>
      <c r="RAQ53" s="89"/>
      <c r="RAR53" s="89"/>
      <c r="RAS53" s="89"/>
      <c r="RAT53" s="89"/>
      <c r="RAU53" s="89"/>
      <c r="RAV53" s="89"/>
      <c r="RAW53" s="89"/>
      <c r="RAX53" s="89"/>
      <c r="RAY53" s="89"/>
      <c r="RAZ53" s="89"/>
      <c r="RBA53" s="89"/>
      <c r="RBB53" s="89"/>
      <c r="RBC53" s="89"/>
      <c r="RBD53" s="89"/>
      <c r="RBE53" s="89"/>
      <c r="RBF53" s="89"/>
      <c r="RBG53" s="89"/>
      <c r="RBH53" s="89"/>
      <c r="RBI53" s="89"/>
      <c r="RBJ53" s="89"/>
      <c r="RBK53" s="89"/>
      <c r="RBL53" s="89"/>
      <c r="RBM53" s="89"/>
      <c r="RBN53" s="89"/>
      <c r="RBO53" s="89"/>
      <c r="RBP53" s="89"/>
      <c r="RBQ53" s="89"/>
      <c r="RBR53" s="89"/>
      <c r="RBS53" s="89"/>
      <c r="RBT53" s="89"/>
      <c r="RBU53" s="89"/>
      <c r="RBV53" s="89"/>
      <c r="RBW53" s="89"/>
      <c r="RBX53" s="89"/>
      <c r="RBY53" s="89"/>
      <c r="RBZ53" s="89"/>
      <c r="RCA53" s="89"/>
      <c r="RCB53" s="89"/>
      <c r="RCC53" s="89"/>
      <c r="RCD53" s="89"/>
      <c r="RCE53" s="89"/>
      <c r="RCF53" s="89"/>
      <c r="RCG53" s="89"/>
      <c r="RCH53" s="89"/>
      <c r="RCI53" s="89"/>
      <c r="RCJ53" s="89"/>
      <c r="RCK53" s="89"/>
      <c r="RCL53" s="89"/>
      <c r="RCM53" s="89"/>
      <c r="RCN53" s="89"/>
      <c r="RCO53" s="89"/>
      <c r="RCP53" s="89"/>
      <c r="RCQ53" s="89"/>
      <c r="RCR53" s="89"/>
      <c r="RCS53" s="89"/>
      <c r="RCT53" s="89"/>
      <c r="RCU53" s="89"/>
      <c r="RCV53" s="89"/>
      <c r="RCW53" s="89"/>
      <c r="RCX53" s="89"/>
      <c r="RCY53" s="89"/>
      <c r="RCZ53" s="89"/>
      <c r="RDA53" s="89"/>
      <c r="RDB53" s="89"/>
      <c r="RDC53" s="89"/>
      <c r="RDD53" s="89"/>
      <c r="RDE53" s="89"/>
      <c r="RDF53" s="89"/>
      <c r="RDG53" s="89"/>
      <c r="RDH53" s="89"/>
      <c r="RDI53" s="89"/>
      <c r="RDJ53" s="89"/>
      <c r="RDK53" s="89"/>
      <c r="RDL53" s="89"/>
      <c r="RDM53" s="89"/>
      <c r="RDN53" s="89"/>
      <c r="RDO53" s="89"/>
      <c r="RDP53" s="89"/>
      <c r="RDQ53" s="89"/>
      <c r="RDR53" s="89"/>
      <c r="RDS53" s="89"/>
      <c r="RDT53" s="89"/>
      <c r="RDU53" s="89"/>
      <c r="RDV53" s="89"/>
      <c r="RDW53" s="89"/>
      <c r="RDX53" s="89"/>
      <c r="RDY53" s="89"/>
      <c r="RDZ53" s="89"/>
      <c r="REA53" s="89"/>
      <c r="REB53" s="89"/>
      <c r="REC53" s="89"/>
      <c r="RED53" s="89"/>
      <c r="REE53" s="89"/>
      <c r="REF53" s="89"/>
      <c r="REG53" s="89"/>
      <c r="REH53" s="89"/>
      <c r="REI53" s="89"/>
      <c r="REJ53" s="89"/>
      <c r="REK53" s="89"/>
      <c r="REL53" s="89"/>
      <c r="REM53" s="89"/>
      <c r="REN53" s="89"/>
      <c r="REO53" s="89"/>
      <c r="REP53" s="89"/>
      <c r="REQ53" s="89"/>
      <c r="RER53" s="89"/>
      <c r="RES53" s="89"/>
      <c r="RET53" s="89"/>
      <c r="REU53" s="89"/>
      <c r="REV53" s="89"/>
      <c r="REW53" s="89"/>
      <c r="REX53" s="89"/>
      <c r="REY53" s="89"/>
      <c r="REZ53" s="89"/>
      <c r="RFA53" s="89"/>
      <c r="RFB53" s="89"/>
      <c r="RFC53" s="89"/>
      <c r="RFD53" s="89"/>
      <c r="RFE53" s="89"/>
      <c r="RFF53" s="89"/>
      <c r="RFG53" s="89"/>
      <c r="RFH53" s="89"/>
      <c r="RFI53" s="89"/>
      <c r="RFJ53" s="89"/>
      <c r="RFK53" s="89"/>
      <c r="RFL53" s="89"/>
      <c r="RFM53" s="89"/>
      <c r="RFN53" s="89"/>
      <c r="RFO53" s="89"/>
      <c r="RFP53" s="89"/>
      <c r="RFQ53" s="89"/>
      <c r="RFR53" s="89"/>
      <c r="RFS53" s="89"/>
      <c r="RFT53" s="89"/>
      <c r="RFU53" s="89"/>
      <c r="RFV53" s="89"/>
      <c r="RFW53" s="89"/>
      <c r="RFX53" s="89"/>
      <c r="RFY53" s="89"/>
      <c r="RFZ53" s="89"/>
      <c r="RGA53" s="89"/>
      <c r="RGB53" s="89"/>
      <c r="RGC53" s="89"/>
      <c r="RGD53" s="89"/>
      <c r="RGE53" s="89"/>
      <c r="RGF53" s="89"/>
      <c r="RGG53" s="89"/>
      <c r="RGH53" s="89"/>
      <c r="RGI53" s="89"/>
      <c r="RGJ53" s="89"/>
      <c r="RGK53" s="89"/>
      <c r="RGL53" s="89"/>
      <c r="RGM53" s="89"/>
      <c r="RGN53" s="89"/>
      <c r="RGO53" s="89"/>
      <c r="RGP53" s="89"/>
      <c r="RGQ53" s="89"/>
      <c r="RGR53" s="89"/>
      <c r="RGS53" s="89"/>
      <c r="RGT53" s="89"/>
      <c r="RGU53" s="89"/>
      <c r="RGV53" s="89"/>
      <c r="RGW53" s="89"/>
      <c r="RGX53" s="89"/>
      <c r="RGY53" s="89"/>
      <c r="RGZ53" s="89"/>
      <c r="RHA53" s="89"/>
      <c r="RHB53" s="89"/>
      <c r="RHC53" s="89"/>
      <c r="RHD53" s="89"/>
      <c r="RHE53" s="89"/>
      <c r="RHF53" s="89"/>
      <c r="RHG53" s="89"/>
      <c r="RHH53" s="89"/>
      <c r="RHI53" s="89"/>
      <c r="RHJ53" s="89"/>
      <c r="RHK53" s="89"/>
      <c r="RHL53" s="89"/>
      <c r="RHM53" s="89"/>
      <c r="RHN53" s="89"/>
      <c r="RHO53" s="89"/>
      <c r="RHP53" s="89"/>
      <c r="RHQ53" s="89"/>
      <c r="RHR53" s="89"/>
      <c r="RHS53" s="89"/>
      <c r="RHT53" s="89"/>
      <c r="RHU53" s="89"/>
      <c r="RHV53" s="89"/>
      <c r="RHW53" s="89"/>
      <c r="RHX53" s="89"/>
      <c r="RHY53" s="89"/>
      <c r="RHZ53" s="89"/>
      <c r="RIA53" s="89"/>
      <c r="RIB53" s="89"/>
      <c r="RIC53" s="89"/>
      <c r="RID53" s="89"/>
      <c r="RIE53" s="89"/>
      <c r="RIF53" s="89"/>
      <c r="RIG53" s="89"/>
      <c r="RIH53" s="89"/>
      <c r="RII53" s="89"/>
      <c r="RIJ53" s="89"/>
      <c r="RIK53" s="89"/>
      <c r="RIL53" s="89"/>
      <c r="RIM53" s="89"/>
      <c r="RIN53" s="89"/>
      <c r="RIO53" s="89"/>
      <c r="RIP53" s="89"/>
      <c r="RIQ53" s="89"/>
      <c r="RIR53" s="89"/>
      <c r="RIS53" s="89"/>
      <c r="RIT53" s="89"/>
      <c r="RIU53" s="89"/>
      <c r="RIV53" s="89"/>
      <c r="RIW53" s="89"/>
      <c r="RIX53" s="89"/>
      <c r="RIY53" s="89"/>
      <c r="RIZ53" s="89"/>
      <c r="RJA53" s="89"/>
      <c r="RJB53" s="89"/>
      <c r="RJC53" s="89"/>
      <c r="RJD53" s="89"/>
      <c r="RJE53" s="89"/>
      <c r="RJF53" s="89"/>
      <c r="RJG53" s="89"/>
      <c r="RJH53" s="89"/>
      <c r="RJI53" s="89"/>
      <c r="RJJ53" s="89"/>
      <c r="RJK53" s="89"/>
      <c r="RJL53" s="89"/>
      <c r="RJM53" s="89"/>
      <c r="RJN53" s="89"/>
      <c r="RJO53" s="89"/>
      <c r="RJP53" s="89"/>
      <c r="RJQ53" s="89"/>
      <c r="RJR53" s="89"/>
      <c r="RJS53" s="89"/>
      <c r="RJT53" s="89"/>
      <c r="RJU53" s="89"/>
      <c r="RJV53" s="89"/>
      <c r="RJW53" s="89"/>
      <c r="RJX53" s="89"/>
      <c r="RJY53" s="89"/>
      <c r="RJZ53" s="89"/>
      <c r="RKA53" s="89"/>
      <c r="RKB53" s="89"/>
      <c r="RKC53" s="89"/>
      <c r="RKD53" s="89"/>
      <c r="RKE53" s="89"/>
      <c r="RKF53" s="89"/>
      <c r="RKG53" s="89"/>
      <c r="RKH53" s="89"/>
      <c r="RKI53" s="89"/>
      <c r="RKJ53" s="89"/>
      <c r="RKK53" s="89"/>
      <c r="RKL53" s="89"/>
      <c r="RKM53" s="89"/>
      <c r="RKN53" s="89"/>
      <c r="RKO53" s="89"/>
      <c r="RKP53" s="89"/>
      <c r="RKQ53" s="89"/>
      <c r="RKR53" s="89"/>
      <c r="RKS53" s="89"/>
      <c r="RKT53" s="89"/>
      <c r="RKU53" s="89"/>
      <c r="RKV53" s="89"/>
      <c r="RKW53" s="89"/>
      <c r="RKX53" s="89"/>
      <c r="RKY53" s="89"/>
      <c r="RKZ53" s="89"/>
      <c r="RLA53" s="89"/>
      <c r="RLB53" s="89"/>
      <c r="RLC53" s="89"/>
      <c r="RLD53" s="89"/>
      <c r="RLE53" s="89"/>
      <c r="RLF53" s="89"/>
      <c r="RLG53" s="89"/>
      <c r="RLH53" s="89"/>
      <c r="RLI53" s="89"/>
      <c r="RLJ53" s="89"/>
      <c r="RLK53" s="89"/>
      <c r="RLL53" s="89"/>
      <c r="RLM53" s="89"/>
      <c r="RLN53" s="89"/>
      <c r="RLO53" s="89"/>
      <c r="RLP53" s="89"/>
      <c r="RLQ53" s="89"/>
      <c r="RLR53" s="89"/>
      <c r="RLS53" s="89"/>
      <c r="RLT53" s="89"/>
      <c r="RLU53" s="89"/>
      <c r="RLV53" s="89"/>
      <c r="RLW53" s="89"/>
      <c r="RLX53" s="89"/>
      <c r="RLY53" s="89"/>
      <c r="RLZ53" s="89"/>
      <c r="RMA53" s="89"/>
      <c r="RMB53" s="89"/>
      <c r="RMC53" s="89"/>
      <c r="RMD53" s="89"/>
      <c r="RME53" s="89"/>
      <c r="RMF53" s="89"/>
      <c r="RMG53" s="89"/>
      <c r="RMH53" s="89"/>
      <c r="RMI53" s="89"/>
      <c r="RMJ53" s="89"/>
      <c r="RMK53" s="89"/>
      <c r="RML53" s="89"/>
      <c r="RMM53" s="89"/>
      <c r="RMN53" s="89"/>
      <c r="RMO53" s="89"/>
      <c r="RMP53" s="89"/>
      <c r="RMQ53" s="89"/>
      <c r="RMR53" s="89"/>
      <c r="RMS53" s="89"/>
      <c r="RMT53" s="89"/>
      <c r="RMU53" s="89"/>
      <c r="RMV53" s="89"/>
      <c r="RMW53" s="89"/>
      <c r="RMX53" s="89"/>
      <c r="RMY53" s="89"/>
      <c r="RMZ53" s="89"/>
      <c r="RNA53" s="89"/>
      <c r="RNB53" s="89"/>
      <c r="RNC53" s="89"/>
      <c r="RND53" s="89"/>
      <c r="RNE53" s="89"/>
      <c r="RNF53" s="89"/>
      <c r="RNG53" s="89"/>
      <c r="RNH53" s="89"/>
      <c r="RNI53" s="89"/>
      <c r="RNJ53" s="89"/>
      <c r="RNK53" s="89"/>
      <c r="RNL53" s="89"/>
      <c r="RNM53" s="89"/>
      <c r="RNN53" s="89"/>
      <c r="RNO53" s="89"/>
      <c r="RNP53" s="89"/>
      <c r="RNQ53" s="89"/>
      <c r="RNR53" s="89"/>
      <c r="RNS53" s="89"/>
      <c r="RNT53" s="89"/>
      <c r="RNU53" s="89"/>
      <c r="RNV53" s="89"/>
      <c r="RNW53" s="89"/>
      <c r="RNX53" s="89"/>
      <c r="RNY53" s="89"/>
      <c r="RNZ53" s="89"/>
      <c r="ROA53" s="89"/>
      <c r="ROB53" s="89"/>
      <c r="ROC53" s="89"/>
      <c r="ROD53" s="89"/>
      <c r="ROE53" s="89"/>
      <c r="ROF53" s="89"/>
      <c r="ROG53" s="89"/>
      <c r="ROH53" s="89"/>
      <c r="ROI53" s="89"/>
      <c r="ROJ53" s="89"/>
      <c r="ROK53" s="89"/>
      <c r="ROL53" s="89"/>
      <c r="ROM53" s="89"/>
      <c r="RON53" s="89"/>
      <c r="ROO53" s="89"/>
      <c r="ROP53" s="89"/>
      <c r="ROQ53" s="89"/>
      <c r="ROR53" s="89"/>
      <c r="ROS53" s="89"/>
      <c r="ROT53" s="89"/>
      <c r="ROU53" s="89"/>
      <c r="ROV53" s="89"/>
      <c r="ROW53" s="89"/>
      <c r="ROX53" s="89"/>
      <c r="ROY53" s="89"/>
      <c r="ROZ53" s="89"/>
      <c r="RPA53" s="89"/>
      <c r="RPB53" s="89"/>
      <c r="RPC53" s="89"/>
      <c r="RPD53" s="89"/>
      <c r="RPE53" s="89"/>
      <c r="RPF53" s="89"/>
      <c r="RPG53" s="89"/>
      <c r="RPH53" s="89"/>
      <c r="RPI53" s="89"/>
      <c r="RPJ53" s="89"/>
      <c r="RPK53" s="89"/>
      <c r="RPL53" s="89"/>
      <c r="RPM53" s="89"/>
      <c r="RPN53" s="89"/>
      <c r="RPO53" s="89"/>
      <c r="RPP53" s="89"/>
      <c r="RPQ53" s="89"/>
      <c r="RPR53" s="89"/>
      <c r="RPS53" s="89"/>
      <c r="RPT53" s="89"/>
      <c r="RPU53" s="89"/>
      <c r="RPV53" s="89"/>
      <c r="RPW53" s="89"/>
      <c r="RPX53" s="89"/>
      <c r="RPY53" s="89"/>
      <c r="RPZ53" s="89"/>
      <c r="RQA53" s="89"/>
      <c r="RQB53" s="89"/>
      <c r="RQC53" s="89"/>
      <c r="RQD53" s="89"/>
      <c r="RQE53" s="89"/>
      <c r="RQF53" s="89"/>
      <c r="RQG53" s="89"/>
      <c r="RQH53" s="89"/>
      <c r="RQI53" s="89"/>
      <c r="RQJ53" s="89"/>
      <c r="RQK53" s="89"/>
      <c r="RQL53" s="89"/>
      <c r="RQM53" s="89"/>
      <c r="RQN53" s="89"/>
      <c r="RQO53" s="89"/>
      <c r="RQP53" s="89"/>
      <c r="RQQ53" s="89"/>
      <c r="RQR53" s="89"/>
      <c r="RQS53" s="89"/>
      <c r="RQT53" s="89"/>
      <c r="RQU53" s="89"/>
      <c r="RQV53" s="89"/>
      <c r="RQW53" s="89"/>
      <c r="RQX53" s="89"/>
      <c r="RQY53" s="89"/>
      <c r="RQZ53" s="89"/>
      <c r="RRA53" s="89"/>
      <c r="RRB53" s="89"/>
      <c r="RRC53" s="89"/>
      <c r="RRD53" s="89"/>
      <c r="RRE53" s="89"/>
      <c r="RRF53" s="89"/>
      <c r="RRG53" s="89"/>
      <c r="RRH53" s="89"/>
      <c r="RRI53" s="89"/>
      <c r="RRJ53" s="89"/>
      <c r="RRK53" s="89"/>
      <c r="RRL53" s="89"/>
      <c r="RRM53" s="89"/>
      <c r="RRN53" s="89"/>
      <c r="RRO53" s="89"/>
      <c r="RRP53" s="89"/>
      <c r="RRQ53" s="89"/>
      <c r="RRR53" s="89"/>
      <c r="RRS53" s="89"/>
      <c r="RRT53" s="89"/>
      <c r="RRU53" s="89"/>
      <c r="RRV53" s="89"/>
      <c r="RRW53" s="89"/>
      <c r="RRX53" s="89"/>
      <c r="RRY53" s="89"/>
      <c r="RRZ53" s="89"/>
      <c r="RSA53" s="89"/>
      <c r="RSB53" s="89"/>
      <c r="RSC53" s="89"/>
      <c r="RSD53" s="89"/>
      <c r="RSE53" s="89"/>
      <c r="RSF53" s="89"/>
      <c r="RSG53" s="89"/>
      <c r="RSH53" s="89"/>
      <c r="RSI53" s="89"/>
      <c r="RSJ53" s="89"/>
      <c r="RSK53" s="89"/>
      <c r="RSL53" s="89"/>
      <c r="RSM53" s="89"/>
      <c r="RSN53" s="89"/>
      <c r="RSO53" s="89"/>
      <c r="RSP53" s="89"/>
      <c r="RSQ53" s="89"/>
      <c r="RSR53" s="89"/>
      <c r="RSS53" s="89"/>
      <c r="RST53" s="89"/>
      <c r="RSU53" s="89"/>
      <c r="RSV53" s="89"/>
      <c r="RSW53" s="89"/>
      <c r="RSX53" s="89"/>
      <c r="RSY53" s="89"/>
      <c r="RSZ53" s="89"/>
      <c r="RTA53" s="89"/>
      <c r="RTB53" s="89"/>
      <c r="RTC53" s="89"/>
      <c r="RTD53" s="89"/>
      <c r="RTE53" s="89"/>
      <c r="RTF53" s="89"/>
      <c r="RTG53" s="89"/>
      <c r="RTH53" s="89"/>
      <c r="RTI53" s="89"/>
      <c r="RTJ53" s="89"/>
      <c r="RTK53" s="89"/>
      <c r="RTL53" s="89"/>
      <c r="RTM53" s="89"/>
      <c r="RTN53" s="89"/>
      <c r="RTO53" s="89"/>
      <c r="RTP53" s="89"/>
      <c r="RTQ53" s="89"/>
      <c r="RTR53" s="89"/>
      <c r="RTS53" s="89"/>
      <c r="RTT53" s="89"/>
      <c r="RTU53" s="89"/>
      <c r="RTV53" s="89"/>
      <c r="RTW53" s="89"/>
      <c r="RTX53" s="89"/>
      <c r="RTY53" s="89"/>
      <c r="RTZ53" s="89"/>
      <c r="RUA53" s="89"/>
      <c r="RUB53" s="89"/>
      <c r="RUC53" s="89"/>
      <c r="RUD53" s="89"/>
      <c r="RUE53" s="89"/>
      <c r="RUF53" s="89"/>
      <c r="RUG53" s="89"/>
      <c r="RUH53" s="89"/>
      <c r="RUI53" s="89"/>
      <c r="RUJ53" s="89"/>
      <c r="RUK53" s="89"/>
      <c r="RUL53" s="89"/>
      <c r="RUM53" s="89"/>
      <c r="RUN53" s="89"/>
      <c r="RUO53" s="89"/>
      <c r="RUP53" s="89"/>
      <c r="RUQ53" s="89"/>
      <c r="RUR53" s="89"/>
      <c r="RUS53" s="89"/>
      <c r="RUT53" s="89"/>
      <c r="RUU53" s="89"/>
      <c r="RUV53" s="89"/>
      <c r="RUW53" s="89"/>
      <c r="RUX53" s="89"/>
      <c r="RUY53" s="89"/>
      <c r="RUZ53" s="89"/>
      <c r="RVA53" s="89"/>
      <c r="RVB53" s="89"/>
      <c r="RVC53" s="89"/>
      <c r="RVD53" s="89"/>
      <c r="RVE53" s="89"/>
      <c r="RVF53" s="89"/>
      <c r="RVG53" s="89"/>
      <c r="RVH53" s="89"/>
      <c r="RVI53" s="89"/>
      <c r="RVJ53" s="89"/>
      <c r="RVK53" s="89"/>
      <c r="RVL53" s="89"/>
      <c r="RVM53" s="89"/>
      <c r="RVN53" s="89"/>
      <c r="RVO53" s="89"/>
      <c r="RVP53" s="89"/>
      <c r="RVQ53" s="89"/>
      <c r="RVR53" s="89"/>
      <c r="RVS53" s="89"/>
      <c r="RVT53" s="89"/>
      <c r="RVU53" s="89"/>
      <c r="RVV53" s="89"/>
      <c r="RVW53" s="89"/>
      <c r="RVX53" s="89"/>
      <c r="RVY53" s="89"/>
      <c r="RVZ53" s="89"/>
      <c r="RWA53" s="89"/>
      <c r="RWB53" s="89"/>
      <c r="RWC53" s="89"/>
      <c r="RWD53" s="89"/>
      <c r="RWE53" s="89"/>
      <c r="RWF53" s="89"/>
      <c r="RWG53" s="89"/>
      <c r="RWH53" s="89"/>
      <c r="RWI53" s="89"/>
      <c r="RWJ53" s="89"/>
      <c r="RWK53" s="89"/>
      <c r="RWL53" s="89"/>
      <c r="RWM53" s="89"/>
      <c r="RWN53" s="89"/>
      <c r="RWO53" s="89"/>
      <c r="RWP53" s="89"/>
      <c r="RWQ53" s="89"/>
      <c r="RWR53" s="89"/>
      <c r="RWS53" s="89"/>
      <c r="RWT53" s="89"/>
      <c r="RWU53" s="89"/>
      <c r="RWV53" s="89"/>
      <c r="RWW53" s="89"/>
      <c r="RWX53" s="89"/>
      <c r="RWY53" s="89"/>
      <c r="RWZ53" s="89"/>
      <c r="RXA53" s="89"/>
      <c r="RXB53" s="89"/>
      <c r="RXC53" s="89"/>
      <c r="RXD53" s="89"/>
      <c r="RXE53" s="89"/>
      <c r="RXF53" s="89"/>
      <c r="RXG53" s="89"/>
      <c r="RXH53" s="89"/>
      <c r="RXI53" s="89"/>
      <c r="RXJ53" s="89"/>
      <c r="RXK53" s="89"/>
      <c r="RXL53" s="89"/>
      <c r="RXM53" s="89"/>
      <c r="RXN53" s="89"/>
      <c r="RXO53" s="89"/>
      <c r="RXP53" s="89"/>
      <c r="RXQ53" s="89"/>
      <c r="RXR53" s="89"/>
      <c r="RXS53" s="89"/>
      <c r="RXT53" s="89"/>
      <c r="RXU53" s="89"/>
      <c r="RXV53" s="89"/>
      <c r="RXW53" s="89"/>
      <c r="RXX53" s="89"/>
      <c r="RXY53" s="89"/>
      <c r="RXZ53" s="89"/>
      <c r="RYA53" s="89"/>
      <c r="RYB53" s="89"/>
      <c r="RYC53" s="89"/>
      <c r="RYD53" s="89"/>
      <c r="RYE53" s="89"/>
      <c r="RYF53" s="89"/>
      <c r="RYG53" s="89"/>
      <c r="RYH53" s="89"/>
      <c r="RYI53" s="89"/>
      <c r="RYJ53" s="89"/>
      <c r="RYK53" s="89"/>
      <c r="RYL53" s="89"/>
      <c r="RYM53" s="89"/>
      <c r="RYN53" s="89"/>
      <c r="RYO53" s="89"/>
      <c r="RYP53" s="89"/>
      <c r="RYQ53" s="89"/>
      <c r="RYR53" s="89"/>
      <c r="RYS53" s="89"/>
      <c r="RYT53" s="89"/>
      <c r="RYU53" s="89"/>
      <c r="RYV53" s="89"/>
      <c r="RYW53" s="89"/>
      <c r="RYX53" s="89"/>
      <c r="RYY53" s="89"/>
      <c r="RYZ53" s="89"/>
      <c r="RZA53" s="89"/>
      <c r="RZB53" s="89"/>
      <c r="RZC53" s="89"/>
      <c r="RZD53" s="89"/>
      <c r="RZE53" s="89"/>
      <c r="RZF53" s="89"/>
      <c r="RZG53" s="89"/>
      <c r="RZH53" s="89"/>
      <c r="RZI53" s="89"/>
      <c r="RZJ53" s="89"/>
      <c r="RZK53" s="89"/>
      <c r="RZL53" s="89"/>
      <c r="RZM53" s="89"/>
      <c r="RZN53" s="89"/>
      <c r="RZO53" s="89"/>
      <c r="RZP53" s="89"/>
      <c r="RZQ53" s="89"/>
      <c r="RZR53" s="89"/>
      <c r="RZS53" s="89"/>
      <c r="RZT53" s="89"/>
      <c r="RZU53" s="89"/>
      <c r="RZV53" s="89"/>
      <c r="RZW53" s="89"/>
      <c r="RZX53" s="89"/>
      <c r="RZY53" s="89"/>
      <c r="RZZ53" s="89"/>
      <c r="SAA53" s="89"/>
      <c r="SAB53" s="89"/>
      <c r="SAC53" s="89"/>
      <c r="SAD53" s="89"/>
      <c r="SAE53" s="89"/>
      <c r="SAF53" s="89"/>
      <c r="SAG53" s="89"/>
      <c r="SAH53" s="89"/>
      <c r="SAI53" s="89"/>
      <c r="SAJ53" s="89"/>
      <c r="SAK53" s="89"/>
      <c r="SAL53" s="89"/>
      <c r="SAM53" s="89"/>
      <c r="SAN53" s="89"/>
      <c r="SAO53" s="89"/>
      <c r="SAP53" s="89"/>
      <c r="SAQ53" s="89"/>
      <c r="SAR53" s="89"/>
      <c r="SAS53" s="89"/>
      <c r="SAT53" s="89"/>
      <c r="SAU53" s="89"/>
      <c r="SAV53" s="89"/>
      <c r="SAW53" s="89"/>
      <c r="SAX53" s="89"/>
      <c r="SAY53" s="89"/>
      <c r="SAZ53" s="89"/>
      <c r="SBA53" s="89"/>
      <c r="SBB53" s="89"/>
      <c r="SBC53" s="89"/>
      <c r="SBD53" s="89"/>
      <c r="SBE53" s="89"/>
      <c r="SBF53" s="89"/>
      <c r="SBG53" s="89"/>
      <c r="SBH53" s="89"/>
      <c r="SBI53" s="89"/>
      <c r="SBJ53" s="89"/>
      <c r="SBK53" s="89"/>
      <c r="SBL53" s="89"/>
      <c r="SBM53" s="89"/>
      <c r="SBN53" s="89"/>
      <c r="SBO53" s="89"/>
      <c r="SBP53" s="89"/>
      <c r="SBQ53" s="89"/>
      <c r="SBR53" s="89"/>
      <c r="SBS53" s="89"/>
      <c r="SBT53" s="89"/>
      <c r="SBU53" s="89"/>
      <c r="SBV53" s="89"/>
      <c r="SBW53" s="89"/>
      <c r="SBX53" s="89"/>
      <c r="SBY53" s="89"/>
      <c r="SBZ53" s="89"/>
      <c r="SCA53" s="89"/>
      <c r="SCB53" s="89"/>
      <c r="SCC53" s="89"/>
      <c r="SCD53" s="89"/>
      <c r="SCE53" s="89"/>
      <c r="SCF53" s="89"/>
      <c r="SCG53" s="89"/>
      <c r="SCH53" s="89"/>
      <c r="SCI53" s="89"/>
      <c r="SCJ53" s="89"/>
      <c r="SCK53" s="89"/>
      <c r="SCL53" s="89"/>
      <c r="SCM53" s="89"/>
      <c r="SCN53" s="89"/>
      <c r="SCO53" s="89"/>
      <c r="SCP53" s="89"/>
      <c r="SCQ53" s="89"/>
      <c r="SCR53" s="89"/>
      <c r="SCS53" s="89"/>
      <c r="SCT53" s="89"/>
      <c r="SCU53" s="89"/>
      <c r="SCV53" s="89"/>
      <c r="SCW53" s="89"/>
      <c r="SCX53" s="89"/>
      <c r="SCY53" s="89"/>
      <c r="SCZ53" s="89"/>
      <c r="SDA53" s="89"/>
      <c r="SDB53" s="89"/>
      <c r="SDC53" s="89"/>
      <c r="SDD53" s="89"/>
      <c r="SDE53" s="89"/>
      <c r="SDF53" s="89"/>
      <c r="SDG53" s="89"/>
      <c r="SDH53" s="89"/>
      <c r="SDI53" s="89"/>
      <c r="SDJ53" s="89"/>
      <c r="SDK53" s="89"/>
      <c r="SDL53" s="89"/>
      <c r="SDM53" s="89"/>
      <c r="SDN53" s="89"/>
      <c r="SDO53" s="89"/>
      <c r="SDP53" s="89"/>
      <c r="SDQ53" s="89"/>
      <c r="SDR53" s="89"/>
      <c r="SDS53" s="89"/>
      <c r="SDT53" s="89"/>
      <c r="SDU53" s="89"/>
      <c r="SDV53" s="89"/>
      <c r="SDW53" s="89"/>
      <c r="SDX53" s="89"/>
      <c r="SDY53" s="89"/>
      <c r="SDZ53" s="89"/>
      <c r="SEA53" s="89"/>
      <c r="SEB53" s="89"/>
      <c r="SEC53" s="89"/>
      <c r="SED53" s="89"/>
      <c r="SEE53" s="89"/>
      <c r="SEF53" s="89"/>
      <c r="SEG53" s="89"/>
      <c r="SEH53" s="89"/>
      <c r="SEI53" s="89"/>
      <c r="SEJ53" s="89"/>
      <c r="SEK53" s="89"/>
      <c r="SEL53" s="89"/>
      <c r="SEM53" s="89"/>
      <c r="SEN53" s="89"/>
      <c r="SEO53" s="89"/>
      <c r="SEP53" s="89"/>
      <c r="SEQ53" s="89"/>
      <c r="SER53" s="89"/>
      <c r="SES53" s="89"/>
      <c r="SET53" s="89"/>
      <c r="SEU53" s="89"/>
      <c r="SEV53" s="89"/>
      <c r="SEW53" s="89"/>
      <c r="SEX53" s="89"/>
      <c r="SEY53" s="89"/>
      <c r="SEZ53" s="89"/>
      <c r="SFA53" s="89"/>
      <c r="SFB53" s="89"/>
      <c r="SFC53" s="89"/>
      <c r="SFD53" s="89"/>
      <c r="SFE53" s="89"/>
      <c r="SFF53" s="89"/>
      <c r="SFG53" s="89"/>
      <c r="SFH53" s="89"/>
      <c r="SFI53" s="89"/>
      <c r="SFJ53" s="89"/>
      <c r="SFK53" s="89"/>
      <c r="SFL53" s="89"/>
      <c r="SFM53" s="89"/>
      <c r="SFN53" s="89"/>
      <c r="SFO53" s="89"/>
      <c r="SFP53" s="89"/>
      <c r="SFQ53" s="89"/>
      <c r="SFR53" s="89"/>
      <c r="SFS53" s="89"/>
      <c r="SFT53" s="89"/>
      <c r="SFU53" s="89"/>
      <c r="SFV53" s="89"/>
      <c r="SFW53" s="89"/>
      <c r="SFX53" s="89"/>
      <c r="SFY53" s="89"/>
      <c r="SFZ53" s="89"/>
      <c r="SGA53" s="89"/>
      <c r="SGB53" s="89"/>
      <c r="SGC53" s="89"/>
      <c r="SGD53" s="89"/>
      <c r="SGE53" s="89"/>
      <c r="SGF53" s="89"/>
      <c r="SGG53" s="89"/>
      <c r="SGH53" s="89"/>
      <c r="SGI53" s="89"/>
      <c r="SGJ53" s="89"/>
      <c r="SGK53" s="89"/>
      <c r="SGL53" s="89"/>
      <c r="SGM53" s="89"/>
      <c r="SGN53" s="89"/>
      <c r="SGO53" s="89"/>
      <c r="SGP53" s="89"/>
      <c r="SGQ53" s="89"/>
      <c r="SGR53" s="89"/>
      <c r="SGS53" s="89"/>
      <c r="SGT53" s="89"/>
      <c r="SGU53" s="89"/>
      <c r="SGV53" s="89"/>
      <c r="SGW53" s="89"/>
      <c r="SGX53" s="89"/>
      <c r="SGY53" s="89"/>
      <c r="SGZ53" s="89"/>
      <c r="SHA53" s="89"/>
      <c r="SHB53" s="89"/>
      <c r="SHC53" s="89"/>
      <c r="SHD53" s="89"/>
      <c r="SHE53" s="89"/>
      <c r="SHF53" s="89"/>
      <c r="SHG53" s="89"/>
      <c r="SHH53" s="89"/>
      <c r="SHI53" s="89"/>
      <c r="SHJ53" s="89"/>
      <c r="SHK53" s="89"/>
      <c r="SHL53" s="89"/>
      <c r="SHM53" s="89"/>
      <c r="SHN53" s="89"/>
      <c r="SHO53" s="89"/>
      <c r="SHP53" s="89"/>
      <c r="SHQ53" s="89"/>
      <c r="SHR53" s="89"/>
      <c r="SHS53" s="89"/>
      <c r="SHT53" s="89"/>
      <c r="SHU53" s="89"/>
      <c r="SHV53" s="89"/>
      <c r="SHW53" s="89"/>
      <c r="SHX53" s="89"/>
      <c r="SHY53" s="89"/>
      <c r="SHZ53" s="89"/>
      <c r="SIA53" s="89"/>
      <c r="SIB53" s="89"/>
      <c r="SIC53" s="89"/>
      <c r="SID53" s="89"/>
      <c r="SIE53" s="89"/>
      <c r="SIF53" s="89"/>
      <c r="SIG53" s="89"/>
      <c r="SIH53" s="89"/>
      <c r="SII53" s="89"/>
      <c r="SIJ53" s="89"/>
      <c r="SIK53" s="89"/>
      <c r="SIL53" s="89"/>
      <c r="SIM53" s="89"/>
      <c r="SIN53" s="89"/>
      <c r="SIO53" s="89"/>
      <c r="SIP53" s="89"/>
      <c r="SIQ53" s="89"/>
      <c r="SIR53" s="89"/>
      <c r="SIS53" s="89"/>
      <c r="SIT53" s="89"/>
      <c r="SIU53" s="89"/>
      <c r="SIV53" s="89"/>
      <c r="SIW53" s="89"/>
      <c r="SIX53" s="89"/>
      <c r="SIY53" s="89"/>
      <c r="SIZ53" s="89"/>
      <c r="SJA53" s="89"/>
      <c r="SJB53" s="89"/>
      <c r="SJC53" s="89"/>
      <c r="SJD53" s="89"/>
      <c r="SJE53" s="89"/>
      <c r="SJF53" s="89"/>
      <c r="SJG53" s="89"/>
      <c r="SJH53" s="89"/>
      <c r="SJI53" s="89"/>
      <c r="SJJ53" s="89"/>
      <c r="SJK53" s="89"/>
      <c r="SJL53" s="89"/>
      <c r="SJM53" s="89"/>
      <c r="SJN53" s="89"/>
      <c r="SJO53" s="89"/>
      <c r="SJP53" s="89"/>
      <c r="SJQ53" s="89"/>
      <c r="SJR53" s="89"/>
      <c r="SJS53" s="89"/>
      <c r="SJT53" s="89"/>
      <c r="SJU53" s="89"/>
      <c r="SJV53" s="89"/>
      <c r="SJW53" s="89"/>
      <c r="SJX53" s="89"/>
      <c r="SJY53" s="89"/>
      <c r="SJZ53" s="89"/>
      <c r="SKA53" s="89"/>
      <c r="SKB53" s="89"/>
      <c r="SKC53" s="89"/>
      <c r="SKD53" s="89"/>
      <c r="SKE53" s="89"/>
      <c r="SKF53" s="89"/>
      <c r="SKG53" s="89"/>
      <c r="SKH53" s="89"/>
      <c r="SKI53" s="89"/>
      <c r="SKJ53" s="89"/>
      <c r="SKK53" s="89"/>
      <c r="SKL53" s="89"/>
      <c r="SKM53" s="89"/>
      <c r="SKN53" s="89"/>
      <c r="SKO53" s="89"/>
      <c r="SKP53" s="89"/>
      <c r="SKQ53" s="89"/>
      <c r="SKR53" s="89"/>
      <c r="SKS53" s="89"/>
      <c r="SKT53" s="89"/>
      <c r="SKU53" s="89"/>
      <c r="SKV53" s="89"/>
      <c r="SKW53" s="89"/>
      <c r="SKX53" s="89"/>
      <c r="SKY53" s="89"/>
      <c r="SKZ53" s="89"/>
      <c r="SLA53" s="89"/>
      <c r="SLB53" s="89"/>
      <c r="SLC53" s="89"/>
      <c r="SLD53" s="89"/>
      <c r="SLE53" s="89"/>
      <c r="SLF53" s="89"/>
      <c r="SLG53" s="89"/>
      <c r="SLH53" s="89"/>
      <c r="SLI53" s="89"/>
      <c r="SLJ53" s="89"/>
      <c r="SLK53" s="89"/>
      <c r="SLL53" s="89"/>
      <c r="SLM53" s="89"/>
      <c r="SLN53" s="89"/>
      <c r="SLO53" s="89"/>
      <c r="SLP53" s="89"/>
      <c r="SLQ53" s="89"/>
      <c r="SLR53" s="89"/>
      <c r="SLS53" s="89"/>
      <c r="SLT53" s="89"/>
      <c r="SLU53" s="89"/>
      <c r="SLV53" s="89"/>
      <c r="SLW53" s="89"/>
      <c r="SLX53" s="89"/>
      <c r="SLY53" s="89"/>
      <c r="SLZ53" s="89"/>
      <c r="SMA53" s="89"/>
      <c r="SMB53" s="89"/>
      <c r="SMC53" s="89"/>
      <c r="SMD53" s="89"/>
      <c r="SME53" s="89"/>
      <c r="SMF53" s="89"/>
      <c r="SMG53" s="89"/>
      <c r="SMH53" s="89"/>
      <c r="SMI53" s="89"/>
      <c r="SMJ53" s="89"/>
      <c r="SMK53" s="89"/>
      <c r="SML53" s="89"/>
      <c r="SMM53" s="89"/>
      <c r="SMN53" s="89"/>
      <c r="SMO53" s="89"/>
      <c r="SMP53" s="89"/>
      <c r="SMQ53" s="89"/>
      <c r="SMR53" s="89"/>
      <c r="SMS53" s="89"/>
      <c r="SMT53" s="89"/>
      <c r="SMU53" s="89"/>
      <c r="SMV53" s="89"/>
      <c r="SMW53" s="89"/>
      <c r="SMX53" s="89"/>
      <c r="SMY53" s="89"/>
      <c r="SMZ53" s="89"/>
      <c r="SNA53" s="89"/>
      <c r="SNB53" s="89"/>
      <c r="SNC53" s="89"/>
      <c r="SND53" s="89"/>
      <c r="SNE53" s="89"/>
      <c r="SNF53" s="89"/>
      <c r="SNG53" s="89"/>
      <c r="SNH53" s="89"/>
      <c r="SNI53" s="89"/>
      <c r="SNJ53" s="89"/>
      <c r="SNK53" s="89"/>
      <c r="SNL53" s="89"/>
      <c r="SNM53" s="89"/>
      <c r="SNN53" s="89"/>
      <c r="SNO53" s="89"/>
      <c r="SNP53" s="89"/>
      <c r="SNQ53" s="89"/>
      <c r="SNR53" s="89"/>
      <c r="SNS53" s="89"/>
      <c r="SNT53" s="89"/>
      <c r="SNU53" s="89"/>
      <c r="SNV53" s="89"/>
      <c r="SNW53" s="89"/>
      <c r="SNX53" s="89"/>
      <c r="SNY53" s="89"/>
      <c r="SNZ53" s="89"/>
      <c r="SOA53" s="89"/>
      <c r="SOB53" s="89"/>
      <c r="SOC53" s="89"/>
      <c r="SOD53" s="89"/>
      <c r="SOE53" s="89"/>
      <c r="SOF53" s="89"/>
      <c r="SOG53" s="89"/>
      <c r="SOH53" s="89"/>
      <c r="SOI53" s="89"/>
      <c r="SOJ53" s="89"/>
      <c r="SOK53" s="89"/>
      <c r="SOL53" s="89"/>
      <c r="SOM53" s="89"/>
      <c r="SON53" s="89"/>
      <c r="SOO53" s="89"/>
      <c r="SOP53" s="89"/>
      <c r="SOQ53" s="89"/>
      <c r="SOR53" s="89"/>
      <c r="SOS53" s="89"/>
      <c r="SOT53" s="89"/>
      <c r="SOU53" s="89"/>
      <c r="SOV53" s="89"/>
      <c r="SOW53" s="89"/>
      <c r="SOX53" s="89"/>
      <c r="SOY53" s="89"/>
      <c r="SOZ53" s="89"/>
      <c r="SPA53" s="89"/>
      <c r="SPB53" s="89"/>
      <c r="SPC53" s="89"/>
      <c r="SPD53" s="89"/>
      <c r="SPE53" s="89"/>
      <c r="SPF53" s="89"/>
      <c r="SPG53" s="89"/>
      <c r="SPH53" s="89"/>
      <c r="SPI53" s="89"/>
      <c r="SPJ53" s="89"/>
      <c r="SPK53" s="89"/>
      <c r="SPL53" s="89"/>
      <c r="SPM53" s="89"/>
      <c r="SPN53" s="89"/>
      <c r="SPO53" s="89"/>
      <c r="SPP53" s="89"/>
      <c r="SPQ53" s="89"/>
      <c r="SPR53" s="89"/>
      <c r="SPS53" s="89"/>
      <c r="SPT53" s="89"/>
      <c r="SPU53" s="89"/>
      <c r="SPV53" s="89"/>
      <c r="SPW53" s="89"/>
      <c r="SPX53" s="89"/>
      <c r="SPY53" s="89"/>
      <c r="SPZ53" s="89"/>
      <c r="SQA53" s="89"/>
      <c r="SQB53" s="89"/>
      <c r="SQC53" s="89"/>
      <c r="SQD53" s="89"/>
      <c r="SQE53" s="89"/>
      <c r="SQF53" s="89"/>
      <c r="SQG53" s="89"/>
      <c r="SQH53" s="89"/>
      <c r="SQI53" s="89"/>
      <c r="SQJ53" s="89"/>
      <c r="SQK53" s="89"/>
      <c r="SQL53" s="89"/>
      <c r="SQM53" s="89"/>
      <c r="SQN53" s="89"/>
      <c r="SQO53" s="89"/>
      <c r="SQP53" s="89"/>
      <c r="SQQ53" s="89"/>
      <c r="SQR53" s="89"/>
      <c r="SQS53" s="89"/>
      <c r="SQT53" s="89"/>
      <c r="SQU53" s="89"/>
      <c r="SQV53" s="89"/>
      <c r="SQW53" s="89"/>
      <c r="SQX53" s="89"/>
      <c r="SQY53" s="89"/>
      <c r="SQZ53" s="89"/>
      <c r="SRA53" s="89"/>
      <c r="SRB53" s="89"/>
      <c r="SRC53" s="89"/>
      <c r="SRD53" s="89"/>
      <c r="SRE53" s="89"/>
      <c r="SRF53" s="89"/>
      <c r="SRG53" s="89"/>
      <c r="SRH53" s="89"/>
      <c r="SRI53" s="89"/>
      <c r="SRJ53" s="89"/>
      <c r="SRK53" s="89"/>
      <c r="SRL53" s="89"/>
      <c r="SRM53" s="89"/>
      <c r="SRN53" s="89"/>
      <c r="SRO53" s="89"/>
      <c r="SRP53" s="89"/>
      <c r="SRQ53" s="89"/>
      <c r="SRR53" s="89"/>
      <c r="SRS53" s="89"/>
      <c r="SRT53" s="89"/>
      <c r="SRU53" s="89"/>
      <c r="SRV53" s="89"/>
      <c r="SRW53" s="89"/>
      <c r="SRX53" s="89"/>
      <c r="SRY53" s="89"/>
      <c r="SRZ53" s="89"/>
      <c r="SSA53" s="89"/>
      <c r="SSB53" s="89"/>
      <c r="SSC53" s="89"/>
      <c r="SSD53" s="89"/>
      <c r="SSE53" s="89"/>
      <c r="SSF53" s="89"/>
      <c r="SSG53" s="89"/>
      <c r="SSH53" s="89"/>
      <c r="SSI53" s="89"/>
      <c r="SSJ53" s="89"/>
      <c r="SSK53" s="89"/>
      <c r="SSL53" s="89"/>
      <c r="SSM53" s="89"/>
      <c r="SSN53" s="89"/>
      <c r="SSO53" s="89"/>
      <c r="SSP53" s="89"/>
      <c r="SSQ53" s="89"/>
      <c r="SSR53" s="89"/>
      <c r="SSS53" s="89"/>
      <c r="SST53" s="89"/>
      <c r="SSU53" s="89"/>
      <c r="SSV53" s="89"/>
      <c r="SSW53" s="89"/>
      <c r="SSX53" s="89"/>
      <c r="SSY53" s="89"/>
      <c r="SSZ53" s="89"/>
      <c r="STA53" s="89"/>
      <c r="STB53" s="89"/>
      <c r="STC53" s="89"/>
      <c r="STD53" s="89"/>
      <c r="STE53" s="89"/>
      <c r="STF53" s="89"/>
      <c r="STG53" s="89"/>
      <c r="STH53" s="89"/>
      <c r="STI53" s="89"/>
      <c r="STJ53" s="89"/>
      <c r="STK53" s="89"/>
      <c r="STL53" s="89"/>
      <c r="STM53" s="89"/>
      <c r="STN53" s="89"/>
      <c r="STO53" s="89"/>
      <c r="STP53" s="89"/>
      <c r="STQ53" s="89"/>
      <c r="STR53" s="89"/>
      <c r="STS53" s="89"/>
      <c r="STT53" s="89"/>
      <c r="STU53" s="89"/>
      <c r="STV53" s="89"/>
      <c r="STW53" s="89"/>
      <c r="STX53" s="89"/>
      <c r="STY53" s="89"/>
      <c r="STZ53" s="89"/>
      <c r="SUA53" s="89"/>
      <c r="SUB53" s="89"/>
      <c r="SUC53" s="89"/>
      <c r="SUD53" s="89"/>
      <c r="SUE53" s="89"/>
      <c r="SUF53" s="89"/>
      <c r="SUG53" s="89"/>
      <c r="SUH53" s="89"/>
      <c r="SUI53" s="89"/>
      <c r="SUJ53" s="89"/>
      <c r="SUK53" s="89"/>
      <c r="SUL53" s="89"/>
      <c r="SUM53" s="89"/>
      <c r="SUN53" s="89"/>
      <c r="SUO53" s="89"/>
      <c r="SUP53" s="89"/>
      <c r="SUQ53" s="89"/>
      <c r="SUR53" s="89"/>
      <c r="SUS53" s="89"/>
      <c r="SUT53" s="89"/>
      <c r="SUU53" s="89"/>
      <c r="SUV53" s="89"/>
      <c r="SUW53" s="89"/>
      <c r="SUX53" s="89"/>
      <c r="SUY53" s="89"/>
      <c r="SUZ53" s="89"/>
      <c r="SVA53" s="89"/>
      <c r="SVB53" s="89"/>
      <c r="SVC53" s="89"/>
      <c r="SVD53" s="89"/>
      <c r="SVE53" s="89"/>
      <c r="SVF53" s="89"/>
      <c r="SVG53" s="89"/>
      <c r="SVH53" s="89"/>
      <c r="SVI53" s="89"/>
      <c r="SVJ53" s="89"/>
      <c r="SVK53" s="89"/>
      <c r="SVL53" s="89"/>
      <c r="SVM53" s="89"/>
      <c r="SVN53" s="89"/>
      <c r="SVO53" s="89"/>
      <c r="SVP53" s="89"/>
      <c r="SVQ53" s="89"/>
      <c r="SVR53" s="89"/>
      <c r="SVS53" s="89"/>
      <c r="SVT53" s="89"/>
      <c r="SVU53" s="89"/>
      <c r="SVV53" s="89"/>
      <c r="SVW53" s="89"/>
      <c r="SVX53" s="89"/>
      <c r="SVY53" s="89"/>
      <c r="SVZ53" s="89"/>
      <c r="SWA53" s="89"/>
      <c r="SWB53" s="89"/>
      <c r="SWC53" s="89"/>
      <c r="SWD53" s="89"/>
      <c r="SWE53" s="89"/>
      <c r="SWF53" s="89"/>
      <c r="SWG53" s="89"/>
      <c r="SWH53" s="89"/>
      <c r="SWI53" s="89"/>
      <c r="SWJ53" s="89"/>
      <c r="SWK53" s="89"/>
      <c r="SWL53" s="89"/>
      <c r="SWM53" s="89"/>
      <c r="SWN53" s="89"/>
      <c r="SWO53" s="89"/>
      <c r="SWP53" s="89"/>
      <c r="SWQ53" s="89"/>
      <c r="SWR53" s="89"/>
      <c r="SWS53" s="89"/>
      <c r="SWT53" s="89"/>
      <c r="SWU53" s="89"/>
      <c r="SWV53" s="89"/>
      <c r="SWW53" s="89"/>
      <c r="SWX53" s="89"/>
      <c r="SWY53" s="89"/>
      <c r="SWZ53" s="89"/>
      <c r="SXA53" s="89"/>
      <c r="SXB53" s="89"/>
      <c r="SXC53" s="89"/>
      <c r="SXD53" s="89"/>
      <c r="SXE53" s="89"/>
      <c r="SXF53" s="89"/>
      <c r="SXG53" s="89"/>
      <c r="SXH53" s="89"/>
      <c r="SXI53" s="89"/>
      <c r="SXJ53" s="89"/>
      <c r="SXK53" s="89"/>
      <c r="SXL53" s="89"/>
      <c r="SXM53" s="89"/>
      <c r="SXN53" s="89"/>
      <c r="SXO53" s="89"/>
      <c r="SXP53" s="89"/>
      <c r="SXQ53" s="89"/>
      <c r="SXR53" s="89"/>
      <c r="SXS53" s="89"/>
      <c r="SXT53" s="89"/>
      <c r="SXU53" s="89"/>
      <c r="SXV53" s="89"/>
      <c r="SXW53" s="89"/>
      <c r="SXX53" s="89"/>
      <c r="SXY53" s="89"/>
      <c r="SXZ53" s="89"/>
      <c r="SYA53" s="89"/>
      <c r="SYB53" s="89"/>
      <c r="SYC53" s="89"/>
      <c r="SYD53" s="89"/>
      <c r="SYE53" s="89"/>
      <c r="SYF53" s="89"/>
      <c r="SYG53" s="89"/>
      <c r="SYH53" s="89"/>
      <c r="SYI53" s="89"/>
      <c r="SYJ53" s="89"/>
      <c r="SYK53" s="89"/>
      <c r="SYL53" s="89"/>
      <c r="SYM53" s="89"/>
      <c r="SYN53" s="89"/>
      <c r="SYO53" s="89"/>
      <c r="SYP53" s="89"/>
      <c r="SYQ53" s="89"/>
      <c r="SYR53" s="89"/>
      <c r="SYS53" s="89"/>
      <c r="SYT53" s="89"/>
      <c r="SYU53" s="89"/>
      <c r="SYV53" s="89"/>
      <c r="SYW53" s="89"/>
      <c r="SYX53" s="89"/>
      <c r="SYY53" s="89"/>
      <c r="SYZ53" s="89"/>
      <c r="SZA53" s="89"/>
      <c r="SZB53" s="89"/>
      <c r="SZC53" s="89"/>
      <c r="SZD53" s="89"/>
      <c r="SZE53" s="89"/>
      <c r="SZF53" s="89"/>
      <c r="SZG53" s="89"/>
      <c r="SZH53" s="89"/>
      <c r="SZI53" s="89"/>
      <c r="SZJ53" s="89"/>
      <c r="SZK53" s="89"/>
      <c r="SZL53" s="89"/>
      <c r="SZM53" s="89"/>
      <c r="SZN53" s="89"/>
      <c r="SZO53" s="89"/>
      <c r="SZP53" s="89"/>
      <c r="SZQ53" s="89"/>
      <c r="SZR53" s="89"/>
      <c r="SZS53" s="89"/>
      <c r="SZT53" s="89"/>
      <c r="SZU53" s="89"/>
      <c r="SZV53" s="89"/>
      <c r="SZW53" s="89"/>
      <c r="SZX53" s="89"/>
      <c r="SZY53" s="89"/>
      <c r="SZZ53" s="89"/>
      <c r="TAA53" s="89"/>
      <c r="TAB53" s="89"/>
      <c r="TAC53" s="89"/>
      <c r="TAD53" s="89"/>
      <c r="TAE53" s="89"/>
      <c r="TAF53" s="89"/>
      <c r="TAG53" s="89"/>
      <c r="TAH53" s="89"/>
      <c r="TAI53" s="89"/>
      <c r="TAJ53" s="89"/>
      <c r="TAK53" s="89"/>
      <c r="TAL53" s="89"/>
      <c r="TAM53" s="89"/>
      <c r="TAN53" s="89"/>
      <c r="TAO53" s="89"/>
      <c r="TAP53" s="89"/>
      <c r="TAQ53" s="89"/>
      <c r="TAR53" s="89"/>
      <c r="TAS53" s="89"/>
      <c r="TAT53" s="89"/>
      <c r="TAU53" s="89"/>
      <c r="TAV53" s="89"/>
      <c r="TAW53" s="89"/>
      <c r="TAX53" s="89"/>
      <c r="TAY53" s="89"/>
      <c r="TAZ53" s="89"/>
      <c r="TBA53" s="89"/>
      <c r="TBB53" s="89"/>
      <c r="TBC53" s="89"/>
      <c r="TBD53" s="89"/>
      <c r="TBE53" s="89"/>
      <c r="TBF53" s="89"/>
      <c r="TBG53" s="89"/>
      <c r="TBH53" s="89"/>
      <c r="TBI53" s="89"/>
      <c r="TBJ53" s="89"/>
      <c r="TBK53" s="89"/>
      <c r="TBL53" s="89"/>
      <c r="TBM53" s="89"/>
      <c r="TBN53" s="89"/>
      <c r="TBO53" s="89"/>
      <c r="TBP53" s="89"/>
      <c r="TBQ53" s="89"/>
      <c r="TBR53" s="89"/>
      <c r="TBS53" s="89"/>
      <c r="TBT53" s="89"/>
      <c r="TBU53" s="89"/>
      <c r="TBV53" s="89"/>
      <c r="TBW53" s="89"/>
      <c r="TBX53" s="89"/>
      <c r="TBY53" s="89"/>
      <c r="TBZ53" s="89"/>
      <c r="TCA53" s="89"/>
      <c r="TCB53" s="89"/>
      <c r="TCC53" s="89"/>
      <c r="TCD53" s="89"/>
      <c r="TCE53" s="89"/>
      <c r="TCF53" s="89"/>
      <c r="TCG53" s="89"/>
      <c r="TCH53" s="89"/>
      <c r="TCI53" s="89"/>
      <c r="TCJ53" s="89"/>
      <c r="TCK53" s="89"/>
      <c r="TCL53" s="89"/>
      <c r="TCM53" s="89"/>
      <c r="TCN53" s="89"/>
      <c r="TCO53" s="89"/>
      <c r="TCP53" s="89"/>
      <c r="TCQ53" s="89"/>
      <c r="TCR53" s="89"/>
      <c r="TCS53" s="89"/>
      <c r="TCT53" s="89"/>
      <c r="TCU53" s="89"/>
      <c r="TCV53" s="89"/>
      <c r="TCW53" s="89"/>
      <c r="TCX53" s="89"/>
      <c r="TCY53" s="89"/>
      <c r="TCZ53" s="89"/>
      <c r="TDA53" s="89"/>
      <c r="TDB53" s="89"/>
      <c r="TDC53" s="89"/>
      <c r="TDD53" s="89"/>
      <c r="TDE53" s="89"/>
      <c r="TDF53" s="89"/>
      <c r="TDG53" s="89"/>
      <c r="TDH53" s="89"/>
      <c r="TDI53" s="89"/>
      <c r="TDJ53" s="89"/>
      <c r="TDK53" s="89"/>
      <c r="TDL53" s="89"/>
      <c r="TDM53" s="89"/>
      <c r="TDN53" s="89"/>
      <c r="TDO53" s="89"/>
      <c r="TDP53" s="89"/>
      <c r="TDQ53" s="89"/>
      <c r="TDR53" s="89"/>
      <c r="TDS53" s="89"/>
      <c r="TDT53" s="89"/>
      <c r="TDU53" s="89"/>
      <c r="TDV53" s="89"/>
      <c r="TDW53" s="89"/>
      <c r="TDX53" s="89"/>
      <c r="TDY53" s="89"/>
      <c r="TDZ53" s="89"/>
      <c r="TEA53" s="89"/>
      <c r="TEB53" s="89"/>
      <c r="TEC53" s="89"/>
      <c r="TED53" s="89"/>
      <c r="TEE53" s="89"/>
      <c r="TEF53" s="89"/>
      <c r="TEG53" s="89"/>
      <c r="TEH53" s="89"/>
      <c r="TEI53" s="89"/>
      <c r="TEJ53" s="89"/>
      <c r="TEK53" s="89"/>
      <c r="TEL53" s="89"/>
      <c r="TEM53" s="89"/>
      <c r="TEN53" s="89"/>
      <c r="TEO53" s="89"/>
      <c r="TEP53" s="89"/>
      <c r="TEQ53" s="89"/>
      <c r="TER53" s="89"/>
      <c r="TES53" s="89"/>
      <c r="TET53" s="89"/>
      <c r="TEU53" s="89"/>
      <c r="TEV53" s="89"/>
      <c r="TEW53" s="89"/>
      <c r="TEX53" s="89"/>
      <c r="TEY53" s="89"/>
      <c r="TEZ53" s="89"/>
      <c r="TFA53" s="89"/>
      <c r="TFB53" s="89"/>
      <c r="TFC53" s="89"/>
      <c r="TFD53" s="89"/>
      <c r="TFE53" s="89"/>
      <c r="TFF53" s="89"/>
      <c r="TFG53" s="89"/>
      <c r="TFH53" s="89"/>
      <c r="TFI53" s="89"/>
      <c r="TFJ53" s="89"/>
      <c r="TFK53" s="89"/>
      <c r="TFL53" s="89"/>
      <c r="TFM53" s="89"/>
      <c r="TFN53" s="89"/>
      <c r="TFO53" s="89"/>
      <c r="TFP53" s="89"/>
      <c r="TFQ53" s="89"/>
      <c r="TFR53" s="89"/>
      <c r="TFS53" s="89"/>
      <c r="TFT53" s="89"/>
      <c r="TFU53" s="89"/>
      <c r="TFV53" s="89"/>
      <c r="TFW53" s="89"/>
      <c r="TFX53" s="89"/>
      <c r="TFY53" s="89"/>
      <c r="TFZ53" s="89"/>
      <c r="TGA53" s="89"/>
      <c r="TGB53" s="89"/>
      <c r="TGC53" s="89"/>
      <c r="TGD53" s="89"/>
      <c r="TGE53" s="89"/>
      <c r="TGF53" s="89"/>
      <c r="TGG53" s="89"/>
      <c r="TGH53" s="89"/>
      <c r="TGI53" s="89"/>
      <c r="TGJ53" s="89"/>
      <c r="TGK53" s="89"/>
      <c r="TGL53" s="89"/>
      <c r="TGM53" s="89"/>
      <c r="TGN53" s="89"/>
      <c r="TGO53" s="89"/>
      <c r="TGP53" s="89"/>
      <c r="TGQ53" s="89"/>
      <c r="TGR53" s="89"/>
      <c r="TGS53" s="89"/>
      <c r="TGT53" s="89"/>
      <c r="TGU53" s="89"/>
      <c r="TGV53" s="89"/>
      <c r="TGW53" s="89"/>
      <c r="TGX53" s="89"/>
      <c r="TGY53" s="89"/>
      <c r="TGZ53" s="89"/>
      <c r="THA53" s="89"/>
      <c r="THB53" s="89"/>
      <c r="THC53" s="89"/>
      <c r="THD53" s="89"/>
      <c r="THE53" s="89"/>
      <c r="THF53" s="89"/>
      <c r="THG53" s="89"/>
      <c r="THH53" s="89"/>
      <c r="THI53" s="89"/>
      <c r="THJ53" s="89"/>
      <c r="THK53" s="89"/>
      <c r="THL53" s="89"/>
      <c r="THM53" s="89"/>
      <c r="THN53" s="89"/>
      <c r="THO53" s="89"/>
      <c r="THP53" s="89"/>
      <c r="THQ53" s="89"/>
      <c r="THR53" s="89"/>
      <c r="THS53" s="89"/>
      <c r="THT53" s="89"/>
      <c r="THU53" s="89"/>
      <c r="THV53" s="89"/>
      <c r="THW53" s="89"/>
      <c r="THX53" s="89"/>
      <c r="THY53" s="89"/>
      <c r="THZ53" s="89"/>
      <c r="TIA53" s="89"/>
      <c r="TIB53" s="89"/>
      <c r="TIC53" s="89"/>
      <c r="TID53" s="89"/>
      <c r="TIE53" s="89"/>
      <c r="TIF53" s="89"/>
      <c r="TIG53" s="89"/>
      <c r="TIH53" s="89"/>
      <c r="TII53" s="89"/>
      <c r="TIJ53" s="89"/>
      <c r="TIK53" s="89"/>
      <c r="TIL53" s="89"/>
      <c r="TIM53" s="89"/>
      <c r="TIN53" s="89"/>
      <c r="TIO53" s="89"/>
      <c r="TIP53" s="89"/>
      <c r="TIQ53" s="89"/>
      <c r="TIR53" s="89"/>
      <c r="TIS53" s="89"/>
      <c r="TIT53" s="89"/>
      <c r="TIU53" s="89"/>
      <c r="TIV53" s="89"/>
      <c r="TIW53" s="89"/>
      <c r="TIX53" s="89"/>
      <c r="TIY53" s="89"/>
      <c r="TIZ53" s="89"/>
      <c r="TJA53" s="89"/>
      <c r="TJB53" s="89"/>
      <c r="TJC53" s="89"/>
      <c r="TJD53" s="89"/>
      <c r="TJE53" s="89"/>
      <c r="TJF53" s="89"/>
      <c r="TJG53" s="89"/>
      <c r="TJH53" s="89"/>
      <c r="TJI53" s="89"/>
      <c r="TJJ53" s="89"/>
      <c r="TJK53" s="89"/>
      <c r="TJL53" s="89"/>
      <c r="TJM53" s="89"/>
      <c r="TJN53" s="89"/>
      <c r="TJO53" s="89"/>
      <c r="TJP53" s="89"/>
      <c r="TJQ53" s="89"/>
      <c r="TJR53" s="89"/>
      <c r="TJS53" s="89"/>
      <c r="TJT53" s="89"/>
      <c r="TJU53" s="89"/>
      <c r="TJV53" s="89"/>
      <c r="TJW53" s="89"/>
      <c r="TJX53" s="89"/>
      <c r="TJY53" s="89"/>
      <c r="TJZ53" s="89"/>
      <c r="TKA53" s="89"/>
      <c r="TKB53" s="89"/>
      <c r="TKC53" s="89"/>
      <c r="TKD53" s="89"/>
      <c r="TKE53" s="89"/>
      <c r="TKF53" s="89"/>
      <c r="TKG53" s="89"/>
      <c r="TKH53" s="89"/>
      <c r="TKI53" s="89"/>
      <c r="TKJ53" s="89"/>
      <c r="TKK53" s="89"/>
      <c r="TKL53" s="89"/>
      <c r="TKM53" s="89"/>
      <c r="TKN53" s="89"/>
      <c r="TKO53" s="89"/>
      <c r="TKP53" s="89"/>
      <c r="TKQ53" s="89"/>
      <c r="TKR53" s="89"/>
      <c r="TKS53" s="89"/>
      <c r="TKT53" s="89"/>
      <c r="TKU53" s="89"/>
      <c r="TKV53" s="89"/>
      <c r="TKW53" s="89"/>
      <c r="TKX53" s="89"/>
      <c r="TKY53" s="89"/>
      <c r="TKZ53" s="89"/>
      <c r="TLA53" s="89"/>
      <c r="TLB53" s="89"/>
      <c r="TLC53" s="89"/>
      <c r="TLD53" s="89"/>
      <c r="TLE53" s="89"/>
      <c r="TLF53" s="89"/>
      <c r="TLG53" s="89"/>
      <c r="TLH53" s="89"/>
      <c r="TLI53" s="89"/>
      <c r="TLJ53" s="89"/>
      <c r="TLK53" s="89"/>
      <c r="TLL53" s="89"/>
      <c r="TLM53" s="89"/>
      <c r="TLN53" s="89"/>
      <c r="TLO53" s="89"/>
      <c r="TLP53" s="89"/>
      <c r="TLQ53" s="89"/>
      <c r="TLR53" s="89"/>
      <c r="TLS53" s="89"/>
      <c r="TLT53" s="89"/>
      <c r="TLU53" s="89"/>
      <c r="TLV53" s="89"/>
      <c r="TLW53" s="89"/>
      <c r="TLX53" s="89"/>
      <c r="TLY53" s="89"/>
      <c r="TLZ53" s="89"/>
      <c r="TMA53" s="89"/>
      <c r="TMB53" s="89"/>
      <c r="TMC53" s="89"/>
      <c r="TMD53" s="89"/>
      <c r="TME53" s="89"/>
      <c r="TMF53" s="89"/>
      <c r="TMG53" s="89"/>
      <c r="TMH53" s="89"/>
      <c r="TMI53" s="89"/>
      <c r="TMJ53" s="89"/>
      <c r="TMK53" s="89"/>
      <c r="TML53" s="89"/>
      <c r="TMM53" s="89"/>
      <c r="TMN53" s="89"/>
      <c r="TMO53" s="89"/>
      <c r="TMP53" s="89"/>
      <c r="TMQ53" s="89"/>
      <c r="TMR53" s="89"/>
      <c r="TMS53" s="89"/>
      <c r="TMT53" s="89"/>
      <c r="TMU53" s="89"/>
      <c r="TMV53" s="89"/>
      <c r="TMW53" s="89"/>
      <c r="TMX53" s="89"/>
      <c r="TMY53" s="89"/>
      <c r="TMZ53" s="89"/>
      <c r="TNA53" s="89"/>
      <c r="TNB53" s="89"/>
      <c r="TNC53" s="89"/>
      <c r="TND53" s="89"/>
      <c r="TNE53" s="89"/>
      <c r="TNF53" s="89"/>
      <c r="TNG53" s="89"/>
      <c r="TNH53" s="89"/>
      <c r="TNI53" s="89"/>
      <c r="TNJ53" s="89"/>
      <c r="TNK53" s="89"/>
      <c r="TNL53" s="89"/>
      <c r="TNM53" s="89"/>
      <c r="TNN53" s="89"/>
      <c r="TNO53" s="89"/>
      <c r="TNP53" s="89"/>
      <c r="TNQ53" s="89"/>
      <c r="TNR53" s="89"/>
      <c r="TNS53" s="89"/>
      <c r="TNT53" s="89"/>
      <c r="TNU53" s="89"/>
      <c r="TNV53" s="89"/>
      <c r="TNW53" s="89"/>
      <c r="TNX53" s="89"/>
      <c r="TNY53" s="89"/>
      <c r="TNZ53" s="89"/>
      <c r="TOA53" s="89"/>
      <c r="TOB53" s="89"/>
      <c r="TOC53" s="89"/>
      <c r="TOD53" s="89"/>
      <c r="TOE53" s="89"/>
      <c r="TOF53" s="89"/>
      <c r="TOG53" s="89"/>
      <c r="TOH53" s="89"/>
      <c r="TOI53" s="89"/>
      <c r="TOJ53" s="89"/>
      <c r="TOK53" s="89"/>
      <c r="TOL53" s="89"/>
      <c r="TOM53" s="89"/>
      <c r="TON53" s="89"/>
      <c r="TOO53" s="89"/>
      <c r="TOP53" s="89"/>
      <c r="TOQ53" s="89"/>
      <c r="TOR53" s="89"/>
      <c r="TOS53" s="89"/>
      <c r="TOT53" s="89"/>
      <c r="TOU53" s="89"/>
      <c r="TOV53" s="89"/>
      <c r="TOW53" s="89"/>
      <c r="TOX53" s="89"/>
      <c r="TOY53" s="89"/>
      <c r="TOZ53" s="89"/>
      <c r="TPA53" s="89"/>
      <c r="TPB53" s="89"/>
      <c r="TPC53" s="89"/>
      <c r="TPD53" s="89"/>
      <c r="TPE53" s="89"/>
      <c r="TPF53" s="89"/>
      <c r="TPG53" s="89"/>
      <c r="TPH53" s="89"/>
      <c r="TPI53" s="89"/>
      <c r="TPJ53" s="89"/>
      <c r="TPK53" s="89"/>
      <c r="TPL53" s="89"/>
      <c r="TPM53" s="89"/>
      <c r="TPN53" s="89"/>
      <c r="TPO53" s="89"/>
      <c r="TPP53" s="89"/>
      <c r="TPQ53" s="89"/>
      <c r="TPR53" s="89"/>
      <c r="TPS53" s="89"/>
      <c r="TPT53" s="89"/>
      <c r="TPU53" s="89"/>
      <c r="TPV53" s="89"/>
      <c r="TPW53" s="89"/>
      <c r="TPX53" s="89"/>
      <c r="TPY53" s="89"/>
      <c r="TPZ53" s="89"/>
      <c r="TQA53" s="89"/>
      <c r="TQB53" s="89"/>
      <c r="TQC53" s="89"/>
      <c r="TQD53" s="89"/>
      <c r="TQE53" s="89"/>
      <c r="TQF53" s="89"/>
      <c r="TQG53" s="89"/>
      <c r="TQH53" s="89"/>
      <c r="TQI53" s="89"/>
      <c r="TQJ53" s="89"/>
      <c r="TQK53" s="89"/>
      <c r="TQL53" s="89"/>
      <c r="TQM53" s="89"/>
      <c r="TQN53" s="89"/>
      <c r="TQO53" s="89"/>
      <c r="TQP53" s="89"/>
      <c r="TQQ53" s="89"/>
      <c r="TQR53" s="89"/>
      <c r="TQS53" s="89"/>
      <c r="TQT53" s="89"/>
      <c r="TQU53" s="89"/>
      <c r="TQV53" s="89"/>
      <c r="TQW53" s="89"/>
      <c r="TQX53" s="89"/>
      <c r="TQY53" s="89"/>
      <c r="TQZ53" s="89"/>
      <c r="TRA53" s="89"/>
      <c r="TRB53" s="89"/>
      <c r="TRC53" s="89"/>
      <c r="TRD53" s="89"/>
      <c r="TRE53" s="89"/>
      <c r="TRF53" s="89"/>
      <c r="TRG53" s="89"/>
      <c r="TRH53" s="89"/>
      <c r="TRI53" s="89"/>
      <c r="TRJ53" s="89"/>
      <c r="TRK53" s="89"/>
      <c r="TRL53" s="89"/>
      <c r="TRM53" s="89"/>
      <c r="TRN53" s="89"/>
      <c r="TRO53" s="89"/>
      <c r="TRP53" s="89"/>
      <c r="TRQ53" s="89"/>
      <c r="TRR53" s="89"/>
      <c r="TRS53" s="89"/>
      <c r="TRT53" s="89"/>
      <c r="TRU53" s="89"/>
      <c r="TRV53" s="89"/>
      <c r="TRW53" s="89"/>
      <c r="TRX53" s="89"/>
      <c r="TRY53" s="89"/>
      <c r="TRZ53" s="89"/>
      <c r="TSA53" s="89"/>
      <c r="TSB53" s="89"/>
      <c r="TSC53" s="89"/>
      <c r="TSD53" s="89"/>
      <c r="TSE53" s="89"/>
      <c r="TSF53" s="89"/>
      <c r="TSG53" s="89"/>
      <c r="TSH53" s="89"/>
      <c r="TSI53" s="89"/>
      <c r="TSJ53" s="89"/>
      <c r="TSK53" s="89"/>
      <c r="TSL53" s="89"/>
      <c r="TSM53" s="89"/>
      <c r="TSN53" s="89"/>
      <c r="TSO53" s="89"/>
      <c r="TSP53" s="89"/>
      <c r="TSQ53" s="89"/>
      <c r="TSR53" s="89"/>
      <c r="TSS53" s="89"/>
      <c r="TST53" s="89"/>
      <c r="TSU53" s="89"/>
      <c r="TSV53" s="89"/>
      <c r="TSW53" s="89"/>
      <c r="TSX53" s="89"/>
      <c r="TSY53" s="89"/>
      <c r="TSZ53" s="89"/>
      <c r="TTA53" s="89"/>
      <c r="TTB53" s="89"/>
      <c r="TTC53" s="89"/>
      <c r="TTD53" s="89"/>
      <c r="TTE53" s="89"/>
      <c r="TTF53" s="89"/>
      <c r="TTG53" s="89"/>
      <c r="TTH53" s="89"/>
      <c r="TTI53" s="89"/>
      <c r="TTJ53" s="89"/>
      <c r="TTK53" s="89"/>
      <c r="TTL53" s="89"/>
      <c r="TTM53" s="89"/>
      <c r="TTN53" s="89"/>
      <c r="TTO53" s="89"/>
      <c r="TTP53" s="89"/>
      <c r="TTQ53" s="89"/>
      <c r="TTR53" s="89"/>
      <c r="TTS53" s="89"/>
      <c r="TTT53" s="89"/>
      <c r="TTU53" s="89"/>
      <c r="TTV53" s="89"/>
      <c r="TTW53" s="89"/>
      <c r="TTX53" s="89"/>
      <c r="TTY53" s="89"/>
      <c r="TTZ53" s="89"/>
      <c r="TUA53" s="89"/>
      <c r="TUB53" s="89"/>
      <c r="TUC53" s="89"/>
      <c r="TUD53" s="89"/>
      <c r="TUE53" s="89"/>
      <c r="TUF53" s="89"/>
      <c r="TUG53" s="89"/>
      <c r="TUH53" s="89"/>
      <c r="TUI53" s="89"/>
      <c r="TUJ53" s="89"/>
      <c r="TUK53" s="89"/>
      <c r="TUL53" s="89"/>
      <c r="TUM53" s="89"/>
      <c r="TUN53" s="89"/>
      <c r="TUO53" s="89"/>
      <c r="TUP53" s="89"/>
      <c r="TUQ53" s="89"/>
      <c r="TUR53" s="89"/>
      <c r="TUS53" s="89"/>
      <c r="TUT53" s="89"/>
      <c r="TUU53" s="89"/>
      <c r="TUV53" s="89"/>
      <c r="TUW53" s="89"/>
      <c r="TUX53" s="89"/>
      <c r="TUY53" s="89"/>
      <c r="TUZ53" s="89"/>
      <c r="TVA53" s="89"/>
      <c r="TVB53" s="89"/>
      <c r="TVC53" s="89"/>
      <c r="TVD53" s="89"/>
      <c r="TVE53" s="89"/>
      <c r="TVF53" s="89"/>
      <c r="TVG53" s="89"/>
      <c r="TVH53" s="89"/>
      <c r="TVI53" s="89"/>
      <c r="TVJ53" s="89"/>
      <c r="TVK53" s="89"/>
      <c r="TVL53" s="89"/>
      <c r="TVM53" s="89"/>
      <c r="TVN53" s="89"/>
      <c r="TVO53" s="89"/>
      <c r="TVP53" s="89"/>
      <c r="TVQ53" s="89"/>
      <c r="TVR53" s="89"/>
      <c r="TVS53" s="89"/>
      <c r="TVT53" s="89"/>
      <c r="TVU53" s="89"/>
      <c r="TVV53" s="89"/>
      <c r="TVW53" s="89"/>
      <c r="TVX53" s="89"/>
      <c r="TVY53" s="89"/>
      <c r="TVZ53" s="89"/>
      <c r="TWA53" s="89"/>
      <c r="TWB53" s="89"/>
      <c r="TWC53" s="89"/>
      <c r="TWD53" s="89"/>
      <c r="TWE53" s="89"/>
      <c r="TWF53" s="89"/>
      <c r="TWG53" s="89"/>
      <c r="TWH53" s="89"/>
      <c r="TWI53" s="89"/>
      <c r="TWJ53" s="89"/>
      <c r="TWK53" s="89"/>
      <c r="TWL53" s="89"/>
      <c r="TWM53" s="89"/>
      <c r="TWN53" s="89"/>
      <c r="TWO53" s="89"/>
      <c r="TWP53" s="89"/>
      <c r="TWQ53" s="89"/>
      <c r="TWR53" s="89"/>
      <c r="TWS53" s="89"/>
      <c r="TWT53" s="89"/>
      <c r="TWU53" s="89"/>
      <c r="TWV53" s="89"/>
      <c r="TWW53" s="89"/>
      <c r="TWX53" s="89"/>
      <c r="TWY53" s="89"/>
      <c r="TWZ53" s="89"/>
      <c r="TXA53" s="89"/>
      <c r="TXB53" s="89"/>
      <c r="TXC53" s="89"/>
      <c r="TXD53" s="89"/>
      <c r="TXE53" s="89"/>
      <c r="TXF53" s="89"/>
      <c r="TXG53" s="89"/>
      <c r="TXH53" s="89"/>
      <c r="TXI53" s="89"/>
      <c r="TXJ53" s="89"/>
      <c r="TXK53" s="89"/>
      <c r="TXL53" s="89"/>
      <c r="TXM53" s="89"/>
      <c r="TXN53" s="89"/>
      <c r="TXO53" s="89"/>
      <c r="TXP53" s="89"/>
      <c r="TXQ53" s="89"/>
      <c r="TXR53" s="89"/>
      <c r="TXS53" s="89"/>
      <c r="TXT53" s="89"/>
      <c r="TXU53" s="89"/>
      <c r="TXV53" s="89"/>
      <c r="TXW53" s="89"/>
      <c r="TXX53" s="89"/>
      <c r="TXY53" s="89"/>
      <c r="TXZ53" s="89"/>
      <c r="TYA53" s="89"/>
      <c r="TYB53" s="89"/>
      <c r="TYC53" s="89"/>
      <c r="TYD53" s="89"/>
      <c r="TYE53" s="89"/>
      <c r="TYF53" s="89"/>
      <c r="TYG53" s="89"/>
      <c r="TYH53" s="89"/>
      <c r="TYI53" s="89"/>
      <c r="TYJ53" s="89"/>
      <c r="TYK53" s="89"/>
      <c r="TYL53" s="89"/>
      <c r="TYM53" s="89"/>
      <c r="TYN53" s="89"/>
      <c r="TYO53" s="89"/>
      <c r="TYP53" s="89"/>
      <c r="TYQ53" s="89"/>
      <c r="TYR53" s="89"/>
      <c r="TYS53" s="89"/>
      <c r="TYT53" s="89"/>
      <c r="TYU53" s="89"/>
      <c r="TYV53" s="89"/>
      <c r="TYW53" s="89"/>
      <c r="TYX53" s="89"/>
      <c r="TYY53" s="89"/>
      <c r="TYZ53" s="89"/>
      <c r="TZA53" s="89"/>
      <c r="TZB53" s="89"/>
      <c r="TZC53" s="89"/>
      <c r="TZD53" s="89"/>
      <c r="TZE53" s="89"/>
      <c r="TZF53" s="89"/>
      <c r="TZG53" s="89"/>
      <c r="TZH53" s="89"/>
      <c r="TZI53" s="89"/>
      <c r="TZJ53" s="89"/>
      <c r="TZK53" s="89"/>
      <c r="TZL53" s="89"/>
      <c r="TZM53" s="89"/>
      <c r="TZN53" s="89"/>
      <c r="TZO53" s="89"/>
      <c r="TZP53" s="89"/>
      <c r="TZQ53" s="89"/>
      <c r="TZR53" s="89"/>
      <c r="TZS53" s="89"/>
      <c r="TZT53" s="89"/>
      <c r="TZU53" s="89"/>
      <c r="TZV53" s="89"/>
      <c r="TZW53" s="89"/>
      <c r="TZX53" s="89"/>
      <c r="TZY53" s="89"/>
      <c r="TZZ53" s="89"/>
      <c r="UAA53" s="89"/>
      <c r="UAB53" s="89"/>
      <c r="UAC53" s="89"/>
      <c r="UAD53" s="89"/>
      <c r="UAE53" s="89"/>
      <c r="UAF53" s="89"/>
      <c r="UAG53" s="89"/>
      <c r="UAH53" s="89"/>
      <c r="UAI53" s="89"/>
      <c r="UAJ53" s="89"/>
      <c r="UAK53" s="89"/>
      <c r="UAL53" s="89"/>
      <c r="UAM53" s="89"/>
      <c r="UAN53" s="89"/>
      <c r="UAO53" s="89"/>
      <c r="UAP53" s="89"/>
      <c r="UAQ53" s="89"/>
      <c r="UAR53" s="89"/>
      <c r="UAS53" s="89"/>
      <c r="UAT53" s="89"/>
      <c r="UAU53" s="89"/>
      <c r="UAV53" s="89"/>
      <c r="UAW53" s="89"/>
      <c r="UAX53" s="89"/>
      <c r="UAY53" s="89"/>
      <c r="UAZ53" s="89"/>
      <c r="UBA53" s="89"/>
      <c r="UBB53" s="89"/>
      <c r="UBC53" s="89"/>
      <c r="UBD53" s="89"/>
      <c r="UBE53" s="89"/>
      <c r="UBF53" s="89"/>
      <c r="UBG53" s="89"/>
      <c r="UBH53" s="89"/>
      <c r="UBI53" s="89"/>
      <c r="UBJ53" s="89"/>
      <c r="UBK53" s="89"/>
      <c r="UBL53" s="89"/>
      <c r="UBM53" s="89"/>
      <c r="UBN53" s="89"/>
      <c r="UBO53" s="89"/>
      <c r="UBP53" s="89"/>
      <c r="UBQ53" s="89"/>
      <c r="UBR53" s="89"/>
      <c r="UBS53" s="89"/>
      <c r="UBT53" s="89"/>
      <c r="UBU53" s="89"/>
      <c r="UBV53" s="89"/>
      <c r="UBW53" s="89"/>
      <c r="UBX53" s="89"/>
      <c r="UBY53" s="89"/>
      <c r="UBZ53" s="89"/>
      <c r="UCA53" s="89"/>
      <c r="UCB53" s="89"/>
      <c r="UCC53" s="89"/>
      <c r="UCD53" s="89"/>
      <c r="UCE53" s="89"/>
      <c r="UCF53" s="89"/>
      <c r="UCG53" s="89"/>
      <c r="UCH53" s="89"/>
      <c r="UCI53" s="89"/>
      <c r="UCJ53" s="89"/>
      <c r="UCK53" s="89"/>
      <c r="UCL53" s="89"/>
      <c r="UCM53" s="89"/>
      <c r="UCN53" s="89"/>
      <c r="UCO53" s="89"/>
      <c r="UCP53" s="89"/>
      <c r="UCQ53" s="89"/>
      <c r="UCR53" s="89"/>
      <c r="UCS53" s="89"/>
      <c r="UCT53" s="89"/>
      <c r="UCU53" s="89"/>
      <c r="UCV53" s="89"/>
      <c r="UCW53" s="89"/>
      <c r="UCX53" s="89"/>
      <c r="UCY53" s="89"/>
      <c r="UCZ53" s="89"/>
      <c r="UDA53" s="89"/>
      <c r="UDB53" s="89"/>
      <c r="UDC53" s="89"/>
      <c r="UDD53" s="89"/>
      <c r="UDE53" s="89"/>
      <c r="UDF53" s="89"/>
      <c r="UDG53" s="89"/>
      <c r="UDH53" s="89"/>
      <c r="UDI53" s="89"/>
      <c r="UDJ53" s="89"/>
      <c r="UDK53" s="89"/>
      <c r="UDL53" s="89"/>
      <c r="UDM53" s="89"/>
      <c r="UDN53" s="89"/>
      <c r="UDO53" s="89"/>
      <c r="UDP53" s="89"/>
      <c r="UDQ53" s="89"/>
      <c r="UDR53" s="89"/>
      <c r="UDS53" s="89"/>
      <c r="UDT53" s="89"/>
      <c r="UDU53" s="89"/>
      <c r="UDV53" s="89"/>
      <c r="UDW53" s="89"/>
      <c r="UDX53" s="89"/>
      <c r="UDY53" s="89"/>
      <c r="UDZ53" s="89"/>
      <c r="UEA53" s="89"/>
      <c r="UEB53" s="89"/>
      <c r="UEC53" s="89"/>
      <c r="UED53" s="89"/>
      <c r="UEE53" s="89"/>
      <c r="UEF53" s="89"/>
      <c r="UEG53" s="89"/>
      <c r="UEH53" s="89"/>
      <c r="UEI53" s="89"/>
      <c r="UEJ53" s="89"/>
      <c r="UEK53" s="89"/>
      <c r="UEL53" s="89"/>
      <c r="UEM53" s="89"/>
      <c r="UEN53" s="89"/>
      <c r="UEO53" s="89"/>
      <c r="UEP53" s="89"/>
      <c r="UEQ53" s="89"/>
      <c r="UER53" s="89"/>
      <c r="UES53" s="89"/>
      <c r="UET53" s="89"/>
      <c r="UEU53" s="89"/>
      <c r="UEV53" s="89"/>
      <c r="UEW53" s="89"/>
      <c r="UEX53" s="89"/>
      <c r="UEY53" s="89"/>
      <c r="UEZ53" s="89"/>
      <c r="UFA53" s="89"/>
      <c r="UFB53" s="89"/>
      <c r="UFC53" s="89"/>
      <c r="UFD53" s="89"/>
      <c r="UFE53" s="89"/>
      <c r="UFF53" s="89"/>
      <c r="UFG53" s="89"/>
      <c r="UFH53" s="89"/>
      <c r="UFI53" s="89"/>
      <c r="UFJ53" s="89"/>
      <c r="UFK53" s="89"/>
      <c r="UFL53" s="89"/>
      <c r="UFM53" s="89"/>
      <c r="UFN53" s="89"/>
      <c r="UFO53" s="89"/>
      <c r="UFP53" s="89"/>
      <c r="UFQ53" s="89"/>
      <c r="UFR53" s="89"/>
      <c r="UFS53" s="89"/>
      <c r="UFT53" s="89"/>
      <c r="UFU53" s="89"/>
      <c r="UFV53" s="89"/>
      <c r="UFW53" s="89"/>
      <c r="UFX53" s="89"/>
      <c r="UFY53" s="89"/>
      <c r="UFZ53" s="89"/>
      <c r="UGA53" s="89"/>
      <c r="UGB53" s="89"/>
      <c r="UGC53" s="89"/>
      <c r="UGD53" s="89"/>
      <c r="UGE53" s="89"/>
      <c r="UGF53" s="89"/>
      <c r="UGG53" s="89"/>
      <c r="UGH53" s="89"/>
      <c r="UGI53" s="89"/>
      <c r="UGJ53" s="89"/>
      <c r="UGK53" s="89"/>
      <c r="UGL53" s="89"/>
      <c r="UGM53" s="89"/>
      <c r="UGN53" s="89"/>
      <c r="UGO53" s="89"/>
      <c r="UGP53" s="89"/>
      <c r="UGQ53" s="89"/>
      <c r="UGR53" s="89"/>
      <c r="UGS53" s="89"/>
      <c r="UGT53" s="89"/>
      <c r="UGU53" s="89"/>
      <c r="UGV53" s="89"/>
      <c r="UGW53" s="89"/>
      <c r="UGX53" s="89"/>
      <c r="UGY53" s="89"/>
      <c r="UGZ53" s="89"/>
      <c r="UHA53" s="89"/>
      <c r="UHB53" s="89"/>
      <c r="UHC53" s="89"/>
      <c r="UHD53" s="89"/>
      <c r="UHE53" s="89"/>
      <c r="UHF53" s="89"/>
      <c r="UHG53" s="89"/>
      <c r="UHH53" s="89"/>
      <c r="UHI53" s="89"/>
      <c r="UHJ53" s="89"/>
      <c r="UHK53" s="89"/>
      <c r="UHL53" s="89"/>
      <c r="UHM53" s="89"/>
      <c r="UHN53" s="89"/>
      <c r="UHO53" s="89"/>
      <c r="UHP53" s="89"/>
      <c r="UHQ53" s="89"/>
      <c r="UHR53" s="89"/>
      <c r="UHS53" s="89"/>
      <c r="UHT53" s="89"/>
      <c r="UHU53" s="89"/>
      <c r="UHV53" s="89"/>
      <c r="UHW53" s="89"/>
      <c r="UHX53" s="89"/>
      <c r="UHY53" s="89"/>
      <c r="UHZ53" s="89"/>
      <c r="UIA53" s="89"/>
      <c r="UIB53" s="89"/>
      <c r="UIC53" s="89"/>
      <c r="UID53" s="89"/>
      <c r="UIE53" s="89"/>
      <c r="UIF53" s="89"/>
      <c r="UIG53" s="89"/>
      <c r="UIH53" s="89"/>
      <c r="UII53" s="89"/>
      <c r="UIJ53" s="89"/>
      <c r="UIK53" s="89"/>
      <c r="UIL53" s="89"/>
      <c r="UIM53" s="89"/>
      <c r="UIN53" s="89"/>
      <c r="UIO53" s="89"/>
      <c r="UIP53" s="89"/>
      <c r="UIQ53" s="89"/>
      <c r="UIR53" s="89"/>
      <c r="UIS53" s="89"/>
      <c r="UIT53" s="89"/>
      <c r="UIU53" s="89"/>
      <c r="UIV53" s="89"/>
      <c r="UIW53" s="89"/>
      <c r="UIX53" s="89"/>
      <c r="UIY53" s="89"/>
      <c r="UIZ53" s="89"/>
      <c r="UJA53" s="89"/>
      <c r="UJB53" s="89"/>
      <c r="UJC53" s="89"/>
      <c r="UJD53" s="89"/>
      <c r="UJE53" s="89"/>
      <c r="UJF53" s="89"/>
      <c r="UJG53" s="89"/>
      <c r="UJH53" s="89"/>
      <c r="UJI53" s="89"/>
      <c r="UJJ53" s="89"/>
      <c r="UJK53" s="89"/>
      <c r="UJL53" s="89"/>
      <c r="UJM53" s="89"/>
      <c r="UJN53" s="89"/>
      <c r="UJO53" s="89"/>
      <c r="UJP53" s="89"/>
      <c r="UJQ53" s="89"/>
      <c r="UJR53" s="89"/>
      <c r="UJS53" s="89"/>
      <c r="UJT53" s="89"/>
      <c r="UJU53" s="89"/>
      <c r="UJV53" s="89"/>
      <c r="UJW53" s="89"/>
      <c r="UJX53" s="89"/>
      <c r="UJY53" s="89"/>
      <c r="UJZ53" s="89"/>
      <c r="UKA53" s="89"/>
      <c r="UKB53" s="89"/>
      <c r="UKC53" s="89"/>
      <c r="UKD53" s="89"/>
      <c r="UKE53" s="89"/>
      <c r="UKF53" s="89"/>
      <c r="UKG53" s="89"/>
      <c r="UKH53" s="89"/>
      <c r="UKI53" s="89"/>
      <c r="UKJ53" s="89"/>
      <c r="UKK53" s="89"/>
      <c r="UKL53" s="89"/>
      <c r="UKM53" s="89"/>
      <c r="UKN53" s="89"/>
      <c r="UKO53" s="89"/>
      <c r="UKP53" s="89"/>
      <c r="UKQ53" s="89"/>
      <c r="UKR53" s="89"/>
      <c r="UKS53" s="89"/>
      <c r="UKT53" s="89"/>
      <c r="UKU53" s="89"/>
      <c r="UKV53" s="89"/>
      <c r="UKW53" s="89"/>
      <c r="UKX53" s="89"/>
      <c r="UKY53" s="89"/>
      <c r="UKZ53" s="89"/>
      <c r="ULA53" s="89"/>
      <c r="ULB53" s="89"/>
      <c r="ULC53" s="89"/>
      <c r="ULD53" s="89"/>
      <c r="ULE53" s="89"/>
      <c r="ULF53" s="89"/>
      <c r="ULG53" s="89"/>
      <c r="ULH53" s="89"/>
      <c r="ULI53" s="89"/>
      <c r="ULJ53" s="89"/>
      <c r="ULK53" s="89"/>
      <c r="ULL53" s="89"/>
      <c r="ULM53" s="89"/>
      <c r="ULN53" s="89"/>
      <c r="ULO53" s="89"/>
      <c r="ULP53" s="89"/>
      <c r="ULQ53" s="89"/>
      <c r="ULR53" s="89"/>
      <c r="ULS53" s="89"/>
      <c r="ULT53" s="89"/>
      <c r="ULU53" s="89"/>
      <c r="ULV53" s="89"/>
      <c r="ULW53" s="89"/>
      <c r="ULX53" s="89"/>
      <c r="ULY53" s="89"/>
      <c r="ULZ53" s="89"/>
      <c r="UMA53" s="89"/>
      <c r="UMB53" s="89"/>
      <c r="UMC53" s="89"/>
      <c r="UMD53" s="89"/>
      <c r="UME53" s="89"/>
      <c r="UMF53" s="89"/>
      <c r="UMG53" s="89"/>
      <c r="UMH53" s="89"/>
      <c r="UMI53" s="89"/>
      <c r="UMJ53" s="89"/>
      <c r="UMK53" s="89"/>
      <c r="UML53" s="89"/>
      <c r="UMM53" s="89"/>
      <c r="UMN53" s="89"/>
      <c r="UMO53" s="89"/>
      <c r="UMP53" s="89"/>
      <c r="UMQ53" s="89"/>
      <c r="UMR53" s="89"/>
      <c r="UMS53" s="89"/>
      <c r="UMT53" s="89"/>
      <c r="UMU53" s="89"/>
      <c r="UMV53" s="89"/>
      <c r="UMW53" s="89"/>
      <c r="UMX53" s="89"/>
      <c r="UMY53" s="89"/>
      <c r="UMZ53" s="89"/>
      <c r="UNA53" s="89"/>
      <c r="UNB53" s="89"/>
      <c r="UNC53" s="89"/>
      <c r="UND53" s="89"/>
      <c r="UNE53" s="89"/>
      <c r="UNF53" s="89"/>
      <c r="UNG53" s="89"/>
      <c r="UNH53" s="89"/>
      <c r="UNI53" s="89"/>
      <c r="UNJ53" s="89"/>
      <c r="UNK53" s="89"/>
      <c r="UNL53" s="89"/>
      <c r="UNM53" s="89"/>
      <c r="UNN53" s="89"/>
      <c r="UNO53" s="89"/>
      <c r="UNP53" s="89"/>
      <c r="UNQ53" s="89"/>
      <c r="UNR53" s="89"/>
      <c r="UNS53" s="89"/>
      <c r="UNT53" s="89"/>
      <c r="UNU53" s="89"/>
      <c r="UNV53" s="89"/>
      <c r="UNW53" s="89"/>
      <c r="UNX53" s="89"/>
      <c r="UNY53" s="89"/>
      <c r="UNZ53" s="89"/>
      <c r="UOA53" s="89"/>
      <c r="UOB53" s="89"/>
      <c r="UOC53" s="89"/>
      <c r="UOD53" s="89"/>
      <c r="UOE53" s="89"/>
      <c r="UOF53" s="89"/>
      <c r="UOG53" s="89"/>
      <c r="UOH53" s="89"/>
      <c r="UOI53" s="89"/>
      <c r="UOJ53" s="89"/>
      <c r="UOK53" s="89"/>
      <c r="UOL53" s="89"/>
      <c r="UOM53" s="89"/>
      <c r="UON53" s="89"/>
      <c r="UOO53" s="89"/>
      <c r="UOP53" s="89"/>
      <c r="UOQ53" s="89"/>
      <c r="UOR53" s="89"/>
      <c r="UOS53" s="89"/>
      <c r="UOT53" s="89"/>
      <c r="UOU53" s="89"/>
      <c r="UOV53" s="89"/>
      <c r="UOW53" s="89"/>
      <c r="UOX53" s="89"/>
      <c r="UOY53" s="89"/>
      <c r="UOZ53" s="89"/>
      <c r="UPA53" s="89"/>
      <c r="UPB53" s="89"/>
      <c r="UPC53" s="89"/>
      <c r="UPD53" s="89"/>
      <c r="UPE53" s="89"/>
      <c r="UPF53" s="89"/>
      <c r="UPG53" s="89"/>
      <c r="UPH53" s="89"/>
      <c r="UPI53" s="89"/>
      <c r="UPJ53" s="89"/>
      <c r="UPK53" s="89"/>
      <c r="UPL53" s="89"/>
      <c r="UPM53" s="89"/>
      <c r="UPN53" s="89"/>
      <c r="UPO53" s="89"/>
      <c r="UPP53" s="89"/>
      <c r="UPQ53" s="89"/>
      <c r="UPR53" s="89"/>
      <c r="UPS53" s="89"/>
      <c r="UPT53" s="89"/>
      <c r="UPU53" s="89"/>
      <c r="UPV53" s="89"/>
      <c r="UPW53" s="89"/>
      <c r="UPX53" s="89"/>
      <c r="UPY53" s="89"/>
      <c r="UPZ53" s="89"/>
      <c r="UQA53" s="89"/>
      <c r="UQB53" s="89"/>
      <c r="UQC53" s="89"/>
      <c r="UQD53" s="89"/>
      <c r="UQE53" s="89"/>
      <c r="UQF53" s="89"/>
      <c r="UQG53" s="89"/>
      <c r="UQH53" s="89"/>
      <c r="UQI53" s="89"/>
      <c r="UQJ53" s="89"/>
      <c r="UQK53" s="89"/>
      <c r="UQL53" s="89"/>
      <c r="UQM53" s="89"/>
      <c r="UQN53" s="89"/>
      <c r="UQO53" s="89"/>
      <c r="UQP53" s="89"/>
      <c r="UQQ53" s="89"/>
      <c r="UQR53" s="89"/>
      <c r="UQS53" s="89"/>
      <c r="UQT53" s="89"/>
      <c r="UQU53" s="89"/>
      <c r="UQV53" s="89"/>
      <c r="UQW53" s="89"/>
      <c r="UQX53" s="89"/>
      <c r="UQY53" s="89"/>
      <c r="UQZ53" s="89"/>
      <c r="URA53" s="89"/>
      <c r="URB53" s="89"/>
      <c r="URC53" s="89"/>
      <c r="URD53" s="89"/>
      <c r="URE53" s="89"/>
      <c r="URF53" s="89"/>
      <c r="URG53" s="89"/>
      <c r="URH53" s="89"/>
      <c r="URI53" s="89"/>
      <c r="URJ53" s="89"/>
      <c r="URK53" s="89"/>
      <c r="URL53" s="89"/>
      <c r="URM53" s="89"/>
      <c r="URN53" s="89"/>
      <c r="URO53" s="89"/>
      <c r="URP53" s="89"/>
      <c r="URQ53" s="89"/>
      <c r="URR53" s="89"/>
      <c r="URS53" s="89"/>
      <c r="URT53" s="89"/>
      <c r="URU53" s="89"/>
      <c r="URV53" s="89"/>
      <c r="URW53" s="89"/>
      <c r="URX53" s="89"/>
      <c r="URY53" s="89"/>
      <c r="URZ53" s="89"/>
      <c r="USA53" s="89"/>
      <c r="USB53" s="89"/>
      <c r="USC53" s="89"/>
      <c r="USD53" s="89"/>
      <c r="USE53" s="89"/>
      <c r="USF53" s="89"/>
      <c r="USG53" s="89"/>
      <c r="USH53" s="89"/>
      <c r="USI53" s="89"/>
      <c r="USJ53" s="89"/>
      <c r="USK53" s="89"/>
      <c r="USL53" s="89"/>
      <c r="USM53" s="89"/>
      <c r="USN53" s="89"/>
      <c r="USO53" s="89"/>
      <c r="USP53" s="89"/>
      <c r="USQ53" s="89"/>
      <c r="USR53" s="89"/>
      <c r="USS53" s="89"/>
      <c r="UST53" s="89"/>
      <c r="USU53" s="89"/>
      <c r="USV53" s="89"/>
      <c r="USW53" s="89"/>
      <c r="USX53" s="89"/>
      <c r="USY53" s="89"/>
      <c r="USZ53" s="89"/>
      <c r="UTA53" s="89"/>
      <c r="UTB53" s="89"/>
      <c r="UTC53" s="89"/>
      <c r="UTD53" s="89"/>
      <c r="UTE53" s="89"/>
      <c r="UTF53" s="89"/>
      <c r="UTG53" s="89"/>
      <c r="UTH53" s="89"/>
      <c r="UTI53" s="89"/>
      <c r="UTJ53" s="89"/>
      <c r="UTK53" s="89"/>
      <c r="UTL53" s="89"/>
      <c r="UTM53" s="89"/>
      <c r="UTN53" s="89"/>
      <c r="UTO53" s="89"/>
      <c r="UTP53" s="89"/>
      <c r="UTQ53" s="89"/>
      <c r="UTR53" s="89"/>
      <c r="UTS53" s="89"/>
      <c r="UTT53" s="89"/>
      <c r="UTU53" s="89"/>
      <c r="UTV53" s="89"/>
      <c r="UTW53" s="89"/>
      <c r="UTX53" s="89"/>
      <c r="UTY53" s="89"/>
      <c r="UTZ53" s="89"/>
      <c r="UUA53" s="89"/>
      <c r="UUB53" s="89"/>
      <c r="UUC53" s="89"/>
      <c r="UUD53" s="89"/>
      <c r="UUE53" s="89"/>
      <c r="UUF53" s="89"/>
      <c r="UUG53" s="89"/>
      <c r="UUH53" s="89"/>
      <c r="UUI53" s="89"/>
      <c r="UUJ53" s="89"/>
      <c r="UUK53" s="89"/>
      <c r="UUL53" s="89"/>
      <c r="UUM53" s="89"/>
      <c r="UUN53" s="89"/>
      <c r="UUO53" s="89"/>
      <c r="UUP53" s="89"/>
      <c r="UUQ53" s="89"/>
      <c r="UUR53" s="89"/>
      <c r="UUS53" s="89"/>
      <c r="UUT53" s="89"/>
      <c r="UUU53" s="89"/>
      <c r="UUV53" s="89"/>
      <c r="UUW53" s="89"/>
      <c r="UUX53" s="89"/>
      <c r="UUY53" s="89"/>
      <c r="UUZ53" s="89"/>
      <c r="UVA53" s="89"/>
      <c r="UVB53" s="89"/>
      <c r="UVC53" s="89"/>
      <c r="UVD53" s="89"/>
      <c r="UVE53" s="89"/>
      <c r="UVF53" s="89"/>
      <c r="UVG53" s="89"/>
      <c r="UVH53" s="89"/>
      <c r="UVI53" s="89"/>
      <c r="UVJ53" s="89"/>
      <c r="UVK53" s="89"/>
      <c r="UVL53" s="89"/>
      <c r="UVM53" s="89"/>
      <c r="UVN53" s="89"/>
      <c r="UVO53" s="89"/>
      <c r="UVP53" s="89"/>
      <c r="UVQ53" s="89"/>
      <c r="UVR53" s="89"/>
      <c r="UVS53" s="89"/>
      <c r="UVT53" s="89"/>
      <c r="UVU53" s="89"/>
      <c r="UVV53" s="89"/>
      <c r="UVW53" s="89"/>
      <c r="UVX53" s="89"/>
      <c r="UVY53" s="89"/>
      <c r="UVZ53" s="89"/>
      <c r="UWA53" s="89"/>
      <c r="UWB53" s="89"/>
      <c r="UWC53" s="89"/>
      <c r="UWD53" s="89"/>
      <c r="UWE53" s="89"/>
      <c r="UWF53" s="89"/>
      <c r="UWG53" s="89"/>
      <c r="UWH53" s="89"/>
      <c r="UWI53" s="89"/>
      <c r="UWJ53" s="89"/>
      <c r="UWK53" s="89"/>
      <c r="UWL53" s="89"/>
      <c r="UWM53" s="89"/>
      <c r="UWN53" s="89"/>
      <c r="UWO53" s="89"/>
      <c r="UWP53" s="89"/>
      <c r="UWQ53" s="89"/>
      <c r="UWR53" s="89"/>
      <c r="UWS53" s="89"/>
      <c r="UWT53" s="89"/>
      <c r="UWU53" s="89"/>
      <c r="UWV53" s="89"/>
      <c r="UWW53" s="89"/>
      <c r="UWX53" s="89"/>
      <c r="UWY53" s="89"/>
      <c r="UWZ53" s="89"/>
      <c r="UXA53" s="89"/>
      <c r="UXB53" s="89"/>
      <c r="UXC53" s="89"/>
      <c r="UXD53" s="89"/>
      <c r="UXE53" s="89"/>
      <c r="UXF53" s="89"/>
      <c r="UXG53" s="89"/>
      <c r="UXH53" s="89"/>
      <c r="UXI53" s="89"/>
      <c r="UXJ53" s="89"/>
      <c r="UXK53" s="89"/>
      <c r="UXL53" s="89"/>
      <c r="UXM53" s="89"/>
      <c r="UXN53" s="89"/>
      <c r="UXO53" s="89"/>
      <c r="UXP53" s="89"/>
      <c r="UXQ53" s="89"/>
      <c r="UXR53" s="89"/>
      <c r="UXS53" s="89"/>
      <c r="UXT53" s="89"/>
      <c r="UXU53" s="89"/>
      <c r="UXV53" s="89"/>
      <c r="UXW53" s="89"/>
      <c r="UXX53" s="89"/>
      <c r="UXY53" s="89"/>
      <c r="UXZ53" s="89"/>
      <c r="UYA53" s="89"/>
      <c r="UYB53" s="89"/>
      <c r="UYC53" s="89"/>
      <c r="UYD53" s="89"/>
      <c r="UYE53" s="89"/>
      <c r="UYF53" s="89"/>
      <c r="UYG53" s="89"/>
      <c r="UYH53" s="89"/>
      <c r="UYI53" s="89"/>
      <c r="UYJ53" s="89"/>
      <c r="UYK53" s="89"/>
      <c r="UYL53" s="89"/>
      <c r="UYM53" s="89"/>
      <c r="UYN53" s="89"/>
      <c r="UYO53" s="89"/>
      <c r="UYP53" s="89"/>
      <c r="UYQ53" s="89"/>
      <c r="UYR53" s="89"/>
      <c r="UYS53" s="89"/>
      <c r="UYT53" s="89"/>
      <c r="UYU53" s="89"/>
      <c r="UYV53" s="89"/>
      <c r="UYW53" s="89"/>
      <c r="UYX53" s="89"/>
      <c r="UYY53" s="89"/>
      <c r="UYZ53" s="89"/>
      <c r="UZA53" s="89"/>
      <c r="UZB53" s="89"/>
      <c r="UZC53" s="89"/>
      <c r="UZD53" s="89"/>
      <c r="UZE53" s="89"/>
      <c r="UZF53" s="89"/>
      <c r="UZG53" s="89"/>
      <c r="UZH53" s="89"/>
      <c r="UZI53" s="89"/>
      <c r="UZJ53" s="89"/>
      <c r="UZK53" s="89"/>
      <c r="UZL53" s="89"/>
      <c r="UZM53" s="89"/>
      <c r="UZN53" s="89"/>
      <c r="UZO53" s="89"/>
      <c r="UZP53" s="89"/>
      <c r="UZQ53" s="89"/>
      <c r="UZR53" s="89"/>
      <c r="UZS53" s="89"/>
      <c r="UZT53" s="89"/>
      <c r="UZU53" s="89"/>
      <c r="UZV53" s="89"/>
      <c r="UZW53" s="89"/>
      <c r="UZX53" s="89"/>
      <c r="UZY53" s="89"/>
      <c r="UZZ53" s="89"/>
      <c r="VAA53" s="89"/>
      <c r="VAB53" s="89"/>
      <c r="VAC53" s="89"/>
      <c r="VAD53" s="89"/>
      <c r="VAE53" s="89"/>
      <c r="VAF53" s="89"/>
      <c r="VAG53" s="89"/>
      <c r="VAH53" s="89"/>
      <c r="VAI53" s="89"/>
      <c r="VAJ53" s="89"/>
      <c r="VAK53" s="89"/>
      <c r="VAL53" s="89"/>
      <c r="VAM53" s="89"/>
      <c r="VAN53" s="89"/>
      <c r="VAO53" s="89"/>
      <c r="VAP53" s="89"/>
      <c r="VAQ53" s="89"/>
      <c r="VAR53" s="89"/>
      <c r="VAS53" s="89"/>
      <c r="VAT53" s="89"/>
      <c r="VAU53" s="89"/>
      <c r="VAV53" s="89"/>
      <c r="VAW53" s="89"/>
      <c r="VAX53" s="89"/>
      <c r="VAY53" s="89"/>
      <c r="VAZ53" s="89"/>
      <c r="VBA53" s="89"/>
      <c r="VBB53" s="89"/>
      <c r="VBC53" s="89"/>
      <c r="VBD53" s="89"/>
      <c r="VBE53" s="89"/>
      <c r="VBF53" s="89"/>
      <c r="VBG53" s="89"/>
      <c r="VBH53" s="89"/>
      <c r="VBI53" s="89"/>
      <c r="VBJ53" s="89"/>
      <c r="VBK53" s="89"/>
      <c r="VBL53" s="89"/>
      <c r="VBM53" s="89"/>
      <c r="VBN53" s="89"/>
      <c r="VBO53" s="89"/>
      <c r="VBP53" s="89"/>
      <c r="VBQ53" s="89"/>
      <c r="VBR53" s="89"/>
      <c r="VBS53" s="89"/>
      <c r="VBT53" s="89"/>
      <c r="VBU53" s="89"/>
      <c r="VBV53" s="89"/>
      <c r="VBW53" s="89"/>
      <c r="VBX53" s="89"/>
      <c r="VBY53" s="89"/>
      <c r="VBZ53" s="89"/>
      <c r="VCA53" s="89"/>
      <c r="VCB53" s="89"/>
      <c r="VCC53" s="89"/>
      <c r="VCD53" s="89"/>
      <c r="VCE53" s="89"/>
      <c r="VCF53" s="89"/>
      <c r="VCG53" s="89"/>
      <c r="VCH53" s="89"/>
      <c r="VCI53" s="89"/>
      <c r="VCJ53" s="89"/>
      <c r="VCK53" s="89"/>
      <c r="VCL53" s="89"/>
      <c r="VCM53" s="89"/>
      <c r="VCN53" s="89"/>
      <c r="VCO53" s="89"/>
      <c r="VCP53" s="89"/>
      <c r="VCQ53" s="89"/>
      <c r="VCR53" s="89"/>
      <c r="VCS53" s="89"/>
      <c r="VCT53" s="89"/>
      <c r="VCU53" s="89"/>
      <c r="VCV53" s="89"/>
      <c r="VCW53" s="89"/>
      <c r="VCX53" s="89"/>
      <c r="VCY53" s="89"/>
      <c r="VCZ53" s="89"/>
      <c r="VDA53" s="89"/>
      <c r="VDB53" s="89"/>
      <c r="VDC53" s="89"/>
      <c r="VDD53" s="89"/>
      <c r="VDE53" s="89"/>
      <c r="VDF53" s="89"/>
      <c r="VDG53" s="89"/>
      <c r="VDH53" s="89"/>
      <c r="VDI53" s="89"/>
      <c r="VDJ53" s="89"/>
      <c r="VDK53" s="89"/>
      <c r="VDL53" s="89"/>
      <c r="VDM53" s="89"/>
      <c r="VDN53" s="89"/>
      <c r="VDO53" s="89"/>
      <c r="VDP53" s="89"/>
      <c r="VDQ53" s="89"/>
      <c r="VDR53" s="89"/>
      <c r="VDS53" s="89"/>
      <c r="VDT53" s="89"/>
      <c r="VDU53" s="89"/>
      <c r="VDV53" s="89"/>
      <c r="VDW53" s="89"/>
      <c r="VDX53" s="89"/>
      <c r="VDY53" s="89"/>
      <c r="VDZ53" s="89"/>
      <c r="VEA53" s="89"/>
      <c r="VEB53" s="89"/>
      <c r="VEC53" s="89"/>
      <c r="VED53" s="89"/>
      <c r="VEE53" s="89"/>
      <c r="VEF53" s="89"/>
      <c r="VEG53" s="89"/>
      <c r="VEH53" s="89"/>
      <c r="VEI53" s="89"/>
      <c r="VEJ53" s="89"/>
      <c r="VEK53" s="89"/>
      <c r="VEL53" s="89"/>
      <c r="VEM53" s="89"/>
      <c r="VEN53" s="89"/>
      <c r="VEO53" s="89"/>
      <c r="VEP53" s="89"/>
      <c r="VEQ53" s="89"/>
      <c r="VER53" s="89"/>
      <c r="VES53" s="89"/>
      <c r="VET53" s="89"/>
      <c r="VEU53" s="89"/>
      <c r="VEV53" s="89"/>
      <c r="VEW53" s="89"/>
      <c r="VEX53" s="89"/>
      <c r="VEY53" s="89"/>
      <c r="VEZ53" s="89"/>
      <c r="VFA53" s="89"/>
      <c r="VFB53" s="89"/>
      <c r="VFC53" s="89"/>
      <c r="VFD53" s="89"/>
      <c r="VFE53" s="89"/>
      <c r="VFF53" s="89"/>
      <c r="VFG53" s="89"/>
      <c r="VFH53" s="89"/>
      <c r="VFI53" s="89"/>
      <c r="VFJ53" s="89"/>
      <c r="VFK53" s="89"/>
      <c r="VFL53" s="89"/>
      <c r="VFM53" s="89"/>
      <c r="VFN53" s="89"/>
      <c r="VFO53" s="89"/>
      <c r="VFP53" s="89"/>
      <c r="VFQ53" s="89"/>
      <c r="VFR53" s="89"/>
      <c r="VFS53" s="89"/>
      <c r="VFT53" s="89"/>
      <c r="VFU53" s="89"/>
      <c r="VFV53" s="89"/>
      <c r="VFW53" s="89"/>
      <c r="VFX53" s="89"/>
      <c r="VFY53" s="89"/>
      <c r="VFZ53" s="89"/>
      <c r="VGA53" s="89"/>
      <c r="VGB53" s="89"/>
      <c r="VGC53" s="89"/>
      <c r="VGD53" s="89"/>
      <c r="VGE53" s="89"/>
      <c r="VGF53" s="89"/>
      <c r="VGG53" s="89"/>
      <c r="VGH53" s="89"/>
      <c r="VGI53" s="89"/>
      <c r="VGJ53" s="89"/>
      <c r="VGK53" s="89"/>
      <c r="VGL53" s="89"/>
      <c r="VGM53" s="89"/>
      <c r="VGN53" s="89"/>
      <c r="VGO53" s="89"/>
      <c r="VGP53" s="89"/>
      <c r="VGQ53" s="89"/>
      <c r="VGR53" s="89"/>
      <c r="VGS53" s="89"/>
      <c r="VGT53" s="89"/>
      <c r="VGU53" s="89"/>
      <c r="VGV53" s="89"/>
      <c r="VGW53" s="89"/>
      <c r="VGX53" s="89"/>
      <c r="VGY53" s="89"/>
      <c r="VGZ53" s="89"/>
      <c r="VHA53" s="89"/>
      <c r="VHB53" s="89"/>
      <c r="VHC53" s="89"/>
      <c r="VHD53" s="89"/>
      <c r="VHE53" s="89"/>
      <c r="VHF53" s="89"/>
      <c r="VHG53" s="89"/>
      <c r="VHH53" s="89"/>
      <c r="VHI53" s="89"/>
      <c r="VHJ53" s="89"/>
      <c r="VHK53" s="89"/>
      <c r="VHL53" s="89"/>
      <c r="VHM53" s="89"/>
      <c r="VHN53" s="89"/>
      <c r="VHO53" s="89"/>
      <c r="VHP53" s="89"/>
      <c r="VHQ53" s="89"/>
      <c r="VHR53" s="89"/>
      <c r="VHS53" s="89"/>
      <c r="VHT53" s="89"/>
      <c r="VHU53" s="89"/>
      <c r="VHV53" s="89"/>
      <c r="VHW53" s="89"/>
      <c r="VHX53" s="89"/>
      <c r="VHY53" s="89"/>
      <c r="VHZ53" s="89"/>
      <c r="VIA53" s="89"/>
      <c r="VIB53" s="89"/>
      <c r="VIC53" s="89"/>
      <c r="VID53" s="89"/>
      <c r="VIE53" s="89"/>
      <c r="VIF53" s="89"/>
      <c r="VIG53" s="89"/>
      <c r="VIH53" s="89"/>
      <c r="VII53" s="89"/>
      <c r="VIJ53" s="89"/>
      <c r="VIK53" s="89"/>
      <c r="VIL53" s="89"/>
      <c r="VIM53" s="89"/>
      <c r="VIN53" s="89"/>
      <c r="VIO53" s="89"/>
      <c r="VIP53" s="89"/>
      <c r="VIQ53" s="89"/>
      <c r="VIR53" s="89"/>
      <c r="VIS53" s="89"/>
      <c r="VIT53" s="89"/>
      <c r="VIU53" s="89"/>
      <c r="VIV53" s="89"/>
      <c r="VIW53" s="89"/>
      <c r="VIX53" s="89"/>
      <c r="VIY53" s="89"/>
      <c r="VIZ53" s="89"/>
      <c r="VJA53" s="89"/>
      <c r="VJB53" s="89"/>
      <c r="VJC53" s="89"/>
      <c r="VJD53" s="89"/>
      <c r="VJE53" s="89"/>
      <c r="VJF53" s="89"/>
      <c r="VJG53" s="89"/>
      <c r="VJH53" s="89"/>
      <c r="VJI53" s="89"/>
      <c r="VJJ53" s="89"/>
      <c r="VJK53" s="89"/>
      <c r="VJL53" s="89"/>
      <c r="VJM53" s="89"/>
      <c r="VJN53" s="89"/>
      <c r="VJO53" s="89"/>
      <c r="VJP53" s="89"/>
      <c r="VJQ53" s="89"/>
      <c r="VJR53" s="89"/>
      <c r="VJS53" s="89"/>
      <c r="VJT53" s="89"/>
      <c r="VJU53" s="89"/>
      <c r="VJV53" s="89"/>
      <c r="VJW53" s="89"/>
      <c r="VJX53" s="89"/>
      <c r="VJY53" s="89"/>
      <c r="VJZ53" s="89"/>
      <c r="VKA53" s="89"/>
      <c r="VKB53" s="89"/>
      <c r="VKC53" s="89"/>
      <c r="VKD53" s="89"/>
      <c r="VKE53" s="89"/>
      <c r="VKF53" s="89"/>
      <c r="VKG53" s="89"/>
      <c r="VKH53" s="89"/>
      <c r="VKI53" s="89"/>
      <c r="VKJ53" s="89"/>
      <c r="VKK53" s="89"/>
      <c r="VKL53" s="89"/>
      <c r="VKM53" s="89"/>
      <c r="VKN53" s="89"/>
      <c r="VKO53" s="89"/>
      <c r="VKP53" s="89"/>
      <c r="VKQ53" s="89"/>
      <c r="VKR53" s="89"/>
      <c r="VKS53" s="89"/>
      <c r="VKT53" s="89"/>
      <c r="VKU53" s="89"/>
      <c r="VKV53" s="89"/>
      <c r="VKW53" s="89"/>
      <c r="VKX53" s="89"/>
      <c r="VKY53" s="89"/>
      <c r="VKZ53" s="89"/>
      <c r="VLA53" s="89"/>
      <c r="VLB53" s="89"/>
      <c r="VLC53" s="89"/>
      <c r="VLD53" s="89"/>
      <c r="VLE53" s="89"/>
      <c r="VLF53" s="89"/>
      <c r="VLG53" s="89"/>
      <c r="VLH53" s="89"/>
      <c r="VLI53" s="89"/>
      <c r="VLJ53" s="89"/>
      <c r="VLK53" s="89"/>
      <c r="VLL53" s="89"/>
      <c r="VLM53" s="89"/>
      <c r="VLN53" s="89"/>
      <c r="VLO53" s="89"/>
      <c r="VLP53" s="89"/>
      <c r="VLQ53" s="89"/>
      <c r="VLR53" s="89"/>
      <c r="VLS53" s="89"/>
      <c r="VLT53" s="89"/>
      <c r="VLU53" s="89"/>
      <c r="VLV53" s="89"/>
      <c r="VLW53" s="89"/>
      <c r="VLX53" s="89"/>
      <c r="VLY53" s="89"/>
      <c r="VLZ53" s="89"/>
      <c r="VMA53" s="89"/>
      <c r="VMB53" s="89"/>
      <c r="VMC53" s="89"/>
      <c r="VMD53" s="89"/>
      <c r="VME53" s="89"/>
      <c r="VMF53" s="89"/>
      <c r="VMG53" s="89"/>
      <c r="VMH53" s="89"/>
      <c r="VMI53" s="89"/>
      <c r="VMJ53" s="89"/>
      <c r="VMK53" s="89"/>
      <c r="VML53" s="89"/>
      <c r="VMM53" s="89"/>
      <c r="VMN53" s="89"/>
      <c r="VMO53" s="89"/>
      <c r="VMP53" s="89"/>
      <c r="VMQ53" s="89"/>
      <c r="VMR53" s="89"/>
      <c r="VMS53" s="89"/>
      <c r="VMT53" s="89"/>
      <c r="VMU53" s="89"/>
      <c r="VMV53" s="89"/>
      <c r="VMW53" s="89"/>
      <c r="VMX53" s="89"/>
      <c r="VMY53" s="89"/>
      <c r="VMZ53" s="89"/>
      <c r="VNA53" s="89"/>
      <c r="VNB53" s="89"/>
      <c r="VNC53" s="89"/>
      <c r="VND53" s="89"/>
      <c r="VNE53" s="89"/>
      <c r="VNF53" s="89"/>
      <c r="VNG53" s="89"/>
      <c r="VNH53" s="89"/>
      <c r="VNI53" s="89"/>
      <c r="VNJ53" s="89"/>
      <c r="VNK53" s="89"/>
      <c r="VNL53" s="89"/>
      <c r="VNM53" s="89"/>
      <c r="VNN53" s="89"/>
      <c r="VNO53" s="89"/>
      <c r="VNP53" s="89"/>
      <c r="VNQ53" s="89"/>
      <c r="VNR53" s="89"/>
      <c r="VNS53" s="89"/>
      <c r="VNT53" s="89"/>
      <c r="VNU53" s="89"/>
      <c r="VNV53" s="89"/>
      <c r="VNW53" s="89"/>
      <c r="VNX53" s="89"/>
      <c r="VNY53" s="89"/>
      <c r="VNZ53" s="89"/>
      <c r="VOA53" s="89"/>
      <c r="VOB53" s="89"/>
      <c r="VOC53" s="89"/>
      <c r="VOD53" s="89"/>
      <c r="VOE53" s="89"/>
      <c r="VOF53" s="89"/>
      <c r="VOG53" s="89"/>
      <c r="VOH53" s="89"/>
      <c r="VOI53" s="89"/>
      <c r="VOJ53" s="89"/>
      <c r="VOK53" s="89"/>
      <c r="VOL53" s="89"/>
      <c r="VOM53" s="89"/>
      <c r="VON53" s="89"/>
      <c r="VOO53" s="89"/>
      <c r="VOP53" s="89"/>
      <c r="VOQ53" s="89"/>
      <c r="VOR53" s="89"/>
      <c r="VOS53" s="89"/>
      <c r="VOT53" s="89"/>
      <c r="VOU53" s="89"/>
      <c r="VOV53" s="89"/>
      <c r="VOW53" s="89"/>
      <c r="VOX53" s="89"/>
      <c r="VOY53" s="89"/>
      <c r="VOZ53" s="89"/>
      <c r="VPA53" s="89"/>
      <c r="VPB53" s="89"/>
      <c r="VPC53" s="89"/>
      <c r="VPD53" s="89"/>
      <c r="VPE53" s="89"/>
      <c r="VPF53" s="89"/>
      <c r="VPG53" s="89"/>
      <c r="VPH53" s="89"/>
      <c r="VPI53" s="89"/>
      <c r="VPJ53" s="89"/>
      <c r="VPK53" s="89"/>
      <c r="VPL53" s="89"/>
      <c r="VPM53" s="89"/>
      <c r="VPN53" s="89"/>
      <c r="VPO53" s="89"/>
      <c r="VPP53" s="89"/>
      <c r="VPQ53" s="89"/>
      <c r="VPR53" s="89"/>
      <c r="VPS53" s="89"/>
      <c r="VPT53" s="89"/>
      <c r="VPU53" s="89"/>
      <c r="VPV53" s="89"/>
      <c r="VPW53" s="89"/>
      <c r="VPX53" s="89"/>
      <c r="VPY53" s="89"/>
      <c r="VPZ53" s="89"/>
      <c r="VQA53" s="89"/>
      <c r="VQB53" s="89"/>
      <c r="VQC53" s="89"/>
      <c r="VQD53" s="89"/>
      <c r="VQE53" s="89"/>
      <c r="VQF53" s="89"/>
      <c r="VQG53" s="89"/>
      <c r="VQH53" s="89"/>
      <c r="VQI53" s="89"/>
      <c r="VQJ53" s="89"/>
      <c r="VQK53" s="89"/>
      <c r="VQL53" s="89"/>
      <c r="VQM53" s="89"/>
      <c r="VQN53" s="89"/>
      <c r="VQO53" s="89"/>
      <c r="VQP53" s="89"/>
      <c r="VQQ53" s="89"/>
      <c r="VQR53" s="89"/>
      <c r="VQS53" s="89"/>
      <c r="VQT53" s="89"/>
      <c r="VQU53" s="89"/>
      <c r="VQV53" s="89"/>
      <c r="VQW53" s="89"/>
      <c r="VQX53" s="89"/>
      <c r="VQY53" s="89"/>
      <c r="VQZ53" s="89"/>
      <c r="VRA53" s="89"/>
      <c r="VRB53" s="89"/>
      <c r="VRC53" s="89"/>
      <c r="VRD53" s="89"/>
      <c r="VRE53" s="89"/>
      <c r="VRF53" s="89"/>
      <c r="VRG53" s="89"/>
      <c r="VRH53" s="89"/>
      <c r="VRI53" s="89"/>
      <c r="VRJ53" s="89"/>
      <c r="VRK53" s="89"/>
      <c r="VRL53" s="89"/>
      <c r="VRM53" s="89"/>
      <c r="VRN53" s="89"/>
      <c r="VRO53" s="89"/>
      <c r="VRP53" s="89"/>
      <c r="VRQ53" s="89"/>
      <c r="VRR53" s="89"/>
      <c r="VRS53" s="89"/>
      <c r="VRT53" s="89"/>
      <c r="VRU53" s="89"/>
      <c r="VRV53" s="89"/>
      <c r="VRW53" s="89"/>
      <c r="VRX53" s="89"/>
      <c r="VRY53" s="89"/>
      <c r="VRZ53" s="89"/>
      <c r="VSA53" s="89"/>
      <c r="VSB53" s="89"/>
      <c r="VSC53" s="89"/>
      <c r="VSD53" s="89"/>
      <c r="VSE53" s="89"/>
      <c r="VSF53" s="89"/>
      <c r="VSG53" s="89"/>
      <c r="VSH53" s="89"/>
      <c r="VSI53" s="89"/>
      <c r="VSJ53" s="89"/>
      <c r="VSK53" s="89"/>
      <c r="VSL53" s="89"/>
      <c r="VSM53" s="89"/>
      <c r="VSN53" s="89"/>
      <c r="VSO53" s="89"/>
      <c r="VSP53" s="89"/>
      <c r="VSQ53" s="89"/>
      <c r="VSR53" s="89"/>
      <c r="VSS53" s="89"/>
      <c r="VST53" s="89"/>
      <c r="VSU53" s="89"/>
      <c r="VSV53" s="89"/>
      <c r="VSW53" s="89"/>
      <c r="VSX53" s="89"/>
      <c r="VSY53" s="89"/>
      <c r="VSZ53" s="89"/>
      <c r="VTA53" s="89"/>
      <c r="VTB53" s="89"/>
      <c r="VTC53" s="89"/>
      <c r="VTD53" s="89"/>
      <c r="VTE53" s="89"/>
      <c r="VTF53" s="89"/>
      <c r="VTG53" s="89"/>
      <c r="VTH53" s="89"/>
      <c r="VTI53" s="89"/>
      <c r="VTJ53" s="89"/>
      <c r="VTK53" s="89"/>
      <c r="VTL53" s="89"/>
      <c r="VTM53" s="89"/>
      <c r="VTN53" s="89"/>
      <c r="VTO53" s="89"/>
      <c r="VTP53" s="89"/>
      <c r="VTQ53" s="89"/>
      <c r="VTR53" s="89"/>
      <c r="VTS53" s="89"/>
      <c r="VTT53" s="89"/>
      <c r="VTU53" s="89"/>
      <c r="VTV53" s="89"/>
      <c r="VTW53" s="89"/>
      <c r="VTX53" s="89"/>
      <c r="VTY53" s="89"/>
      <c r="VTZ53" s="89"/>
      <c r="VUA53" s="89"/>
      <c r="VUB53" s="89"/>
      <c r="VUC53" s="89"/>
      <c r="VUD53" s="89"/>
      <c r="VUE53" s="89"/>
      <c r="VUF53" s="89"/>
      <c r="VUG53" s="89"/>
      <c r="VUH53" s="89"/>
      <c r="VUI53" s="89"/>
      <c r="VUJ53" s="89"/>
      <c r="VUK53" s="89"/>
      <c r="VUL53" s="89"/>
      <c r="VUM53" s="89"/>
      <c r="VUN53" s="89"/>
      <c r="VUO53" s="89"/>
      <c r="VUP53" s="89"/>
      <c r="VUQ53" s="89"/>
      <c r="VUR53" s="89"/>
      <c r="VUS53" s="89"/>
      <c r="VUT53" s="89"/>
      <c r="VUU53" s="89"/>
      <c r="VUV53" s="89"/>
      <c r="VUW53" s="89"/>
      <c r="VUX53" s="89"/>
      <c r="VUY53" s="89"/>
      <c r="VUZ53" s="89"/>
      <c r="VVA53" s="89"/>
      <c r="VVB53" s="89"/>
      <c r="VVC53" s="89"/>
      <c r="VVD53" s="89"/>
      <c r="VVE53" s="89"/>
      <c r="VVF53" s="89"/>
      <c r="VVG53" s="89"/>
      <c r="VVH53" s="89"/>
      <c r="VVI53" s="89"/>
      <c r="VVJ53" s="89"/>
      <c r="VVK53" s="89"/>
      <c r="VVL53" s="89"/>
      <c r="VVM53" s="89"/>
      <c r="VVN53" s="89"/>
      <c r="VVO53" s="89"/>
      <c r="VVP53" s="89"/>
      <c r="VVQ53" s="89"/>
      <c r="VVR53" s="89"/>
      <c r="VVS53" s="89"/>
      <c r="VVT53" s="89"/>
      <c r="VVU53" s="89"/>
      <c r="VVV53" s="89"/>
      <c r="VVW53" s="89"/>
      <c r="VVX53" s="89"/>
      <c r="VVY53" s="89"/>
      <c r="VVZ53" s="89"/>
      <c r="VWA53" s="89"/>
      <c r="VWB53" s="89"/>
      <c r="VWC53" s="89"/>
      <c r="VWD53" s="89"/>
      <c r="VWE53" s="89"/>
      <c r="VWF53" s="89"/>
      <c r="VWG53" s="89"/>
      <c r="VWH53" s="89"/>
      <c r="VWI53" s="89"/>
      <c r="VWJ53" s="89"/>
      <c r="VWK53" s="89"/>
      <c r="VWL53" s="89"/>
      <c r="VWM53" s="89"/>
      <c r="VWN53" s="89"/>
      <c r="VWO53" s="89"/>
      <c r="VWP53" s="89"/>
      <c r="VWQ53" s="89"/>
      <c r="VWR53" s="89"/>
      <c r="VWS53" s="89"/>
      <c r="VWT53" s="89"/>
      <c r="VWU53" s="89"/>
      <c r="VWV53" s="89"/>
      <c r="VWW53" s="89"/>
      <c r="VWX53" s="89"/>
      <c r="VWY53" s="89"/>
      <c r="VWZ53" s="89"/>
      <c r="VXA53" s="89"/>
      <c r="VXB53" s="89"/>
      <c r="VXC53" s="89"/>
      <c r="VXD53" s="89"/>
      <c r="VXE53" s="89"/>
      <c r="VXF53" s="89"/>
      <c r="VXG53" s="89"/>
      <c r="VXH53" s="89"/>
      <c r="VXI53" s="89"/>
      <c r="VXJ53" s="89"/>
      <c r="VXK53" s="89"/>
      <c r="VXL53" s="89"/>
      <c r="VXM53" s="89"/>
      <c r="VXN53" s="89"/>
      <c r="VXO53" s="89"/>
      <c r="VXP53" s="89"/>
      <c r="VXQ53" s="89"/>
      <c r="VXR53" s="89"/>
      <c r="VXS53" s="89"/>
      <c r="VXT53" s="89"/>
      <c r="VXU53" s="89"/>
      <c r="VXV53" s="89"/>
      <c r="VXW53" s="89"/>
      <c r="VXX53" s="89"/>
      <c r="VXY53" s="89"/>
      <c r="VXZ53" s="89"/>
      <c r="VYA53" s="89"/>
      <c r="VYB53" s="89"/>
      <c r="VYC53" s="89"/>
      <c r="VYD53" s="89"/>
      <c r="VYE53" s="89"/>
      <c r="VYF53" s="89"/>
      <c r="VYG53" s="89"/>
      <c r="VYH53" s="89"/>
      <c r="VYI53" s="89"/>
      <c r="VYJ53" s="89"/>
      <c r="VYK53" s="89"/>
      <c r="VYL53" s="89"/>
      <c r="VYM53" s="89"/>
      <c r="VYN53" s="89"/>
      <c r="VYO53" s="89"/>
      <c r="VYP53" s="89"/>
      <c r="VYQ53" s="89"/>
      <c r="VYR53" s="89"/>
      <c r="VYS53" s="89"/>
      <c r="VYT53" s="89"/>
      <c r="VYU53" s="89"/>
      <c r="VYV53" s="89"/>
      <c r="VYW53" s="89"/>
      <c r="VYX53" s="89"/>
      <c r="VYY53" s="89"/>
      <c r="VYZ53" s="89"/>
      <c r="VZA53" s="89"/>
      <c r="VZB53" s="89"/>
      <c r="VZC53" s="89"/>
      <c r="VZD53" s="89"/>
      <c r="VZE53" s="89"/>
      <c r="VZF53" s="89"/>
      <c r="VZG53" s="89"/>
      <c r="VZH53" s="89"/>
      <c r="VZI53" s="89"/>
      <c r="VZJ53" s="89"/>
      <c r="VZK53" s="89"/>
      <c r="VZL53" s="89"/>
      <c r="VZM53" s="89"/>
      <c r="VZN53" s="89"/>
      <c r="VZO53" s="89"/>
      <c r="VZP53" s="89"/>
      <c r="VZQ53" s="89"/>
      <c r="VZR53" s="89"/>
      <c r="VZS53" s="89"/>
      <c r="VZT53" s="89"/>
      <c r="VZU53" s="89"/>
      <c r="VZV53" s="89"/>
      <c r="VZW53" s="89"/>
      <c r="VZX53" s="89"/>
      <c r="VZY53" s="89"/>
      <c r="VZZ53" s="89"/>
      <c r="WAA53" s="89"/>
      <c r="WAB53" s="89"/>
      <c r="WAC53" s="89"/>
      <c r="WAD53" s="89"/>
      <c r="WAE53" s="89"/>
      <c r="WAF53" s="89"/>
      <c r="WAG53" s="89"/>
      <c r="WAH53" s="89"/>
      <c r="WAI53" s="89"/>
      <c r="WAJ53" s="89"/>
      <c r="WAK53" s="89"/>
      <c r="WAL53" s="89"/>
      <c r="WAM53" s="89"/>
      <c r="WAN53" s="89"/>
      <c r="WAO53" s="89"/>
      <c r="WAP53" s="89"/>
      <c r="WAQ53" s="89"/>
      <c r="WAR53" s="89"/>
      <c r="WAS53" s="89"/>
      <c r="WAT53" s="89"/>
      <c r="WAU53" s="89"/>
      <c r="WAV53" s="89"/>
      <c r="WAW53" s="89"/>
      <c r="WAX53" s="89"/>
      <c r="WAY53" s="89"/>
      <c r="WAZ53" s="89"/>
      <c r="WBA53" s="89"/>
      <c r="WBB53" s="89"/>
      <c r="WBC53" s="89"/>
      <c r="WBD53" s="89"/>
      <c r="WBE53" s="89"/>
      <c r="WBF53" s="89"/>
      <c r="WBG53" s="89"/>
      <c r="WBH53" s="89"/>
      <c r="WBI53" s="89"/>
      <c r="WBJ53" s="89"/>
      <c r="WBK53" s="89"/>
      <c r="WBL53" s="89"/>
      <c r="WBM53" s="89"/>
      <c r="WBN53" s="89"/>
      <c r="WBO53" s="89"/>
      <c r="WBP53" s="89"/>
      <c r="WBQ53" s="89"/>
      <c r="WBR53" s="89"/>
      <c r="WBS53" s="89"/>
      <c r="WBT53" s="89"/>
      <c r="WBU53" s="89"/>
      <c r="WBV53" s="89"/>
      <c r="WBW53" s="89"/>
      <c r="WBX53" s="89"/>
      <c r="WBY53" s="89"/>
      <c r="WBZ53" s="89"/>
      <c r="WCA53" s="89"/>
      <c r="WCB53" s="89"/>
      <c r="WCC53" s="89"/>
      <c r="WCD53" s="89"/>
      <c r="WCE53" s="89"/>
      <c r="WCF53" s="89"/>
      <c r="WCG53" s="89"/>
      <c r="WCH53" s="89"/>
      <c r="WCI53" s="89"/>
      <c r="WCJ53" s="89"/>
      <c r="WCK53" s="89"/>
      <c r="WCL53" s="89"/>
      <c r="WCM53" s="89"/>
      <c r="WCN53" s="89"/>
      <c r="WCO53" s="89"/>
      <c r="WCP53" s="89"/>
      <c r="WCQ53" s="89"/>
      <c r="WCR53" s="89"/>
      <c r="WCS53" s="89"/>
      <c r="WCT53" s="89"/>
      <c r="WCU53" s="89"/>
      <c r="WCV53" s="89"/>
      <c r="WCW53" s="89"/>
      <c r="WCX53" s="89"/>
      <c r="WCY53" s="89"/>
      <c r="WCZ53" s="89"/>
      <c r="WDA53" s="89"/>
      <c r="WDB53" s="89"/>
      <c r="WDC53" s="89"/>
      <c r="WDD53" s="89"/>
      <c r="WDE53" s="89"/>
      <c r="WDF53" s="89"/>
      <c r="WDG53" s="89"/>
      <c r="WDH53" s="89"/>
      <c r="WDI53" s="89"/>
      <c r="WDJ53" s="89"/>
      <c r="WDK53" s="89"/>
      <c r="WDL53" s="89"/>
      <c r="WDM53" s="89"/>
      <c r="WDN53" s="89"/>
      <c r="WDO53" s="89"/>
      <c r="WDP53" s="89"/>
      <c r="WDQ53" s="89"/>
      <c r="WDR53" s="89"/>
      <c r="WDS53" s="89"/>
      <c r="WDT53" s="89"/>
      <c r="WDU53" s="89"/>
      <c r="WDV53" s="89"/>
      <c r="WDW53" s="89"/>
      <c r="WDX53" s="89"/>
      <c r="WDY53" s="89"/>
      <c r="WDZ53" s="89"/>
      <c r="WEA53" s="89"/>
      <c r="WEB53" s="89"/>
      <c r="WEC53" s="89"/>
      <c r="WED53" s="89"/>
      <c r="WEE53" s="89"/>
      <c r="WEF53" s="89"/>
      <c r="WEG53" s="89"/>
      <c r="WEH53" s="89"/>
      <c r="WEI53" s="89"/>
      <c r="WEJ53" s="89"/>
      <c r="WEK53" s="89"/>
      <c r="WEL53" s="89"/>
      <c r="WEM53" s="89"/>
      <c r="WEN53" s="89"/>
      <c r="WEO53" s="89"/>
      <c r="WEP53" s="89"/>
      <c r="WEQ53" s="89"/>
      <c r="WER53" s="89"/>
      <c r="WES53" s="89"/>
      <c r="WET53" s="89"/>
      <c r="WEU53" s="89"/>
      <c r="WEV53" s="89"/>
      <c r="WEW53" s="89"/>
      <c r="WEX53" s="89"/>
      <c r="WEY53" s="89"/>
      <c r="WEZ53" s="89"/>
      <c r="WFA53" s="89"/>
      <c r="WFB53" s="89"/>
      <c r="WFC53" s="89"/>
      <c r="WFD53" s="89"/>
      <c r="WFE53" s="89"/>
      <c r="WFF53" s="89"/>
      <c r="WFG53" s="89"/>
      <c r="WFH53" s="89"/>
      <c r="WFI53" s="89"/>
      <c r="WFJ53" s="89"/>
      <c r="WFK53" s="89"/>
      <c r="WFL53" s="89"/>
      <c r="WFM53" s="89"/>
      <c r="WFN53" s="89"/>
      <c r="WFO53" s="89"/>
      <c r="WFP53" s="89"/>
      <c r="WFQ53" s="89"/>
      <c r="WFR53" s="89"/>
      <c r="WFS53" s="89"/>
      <c r="WFT53" s="89"/>
      <c r="WFU53" s="89"/>
      <c r="WFV53" s="89"/>
      <c r="WFW53" s="89"/>
      <c r="WFX53" s="89"/>
      <c r="WFY53" s="89"/>
      <c r="WFZ53" s="89"/>
      <c r="WGA53" s="89"/>
      <c r="WGB53" s="89"/>
      <c r="WGC53" s="89"/>
      <c r="WGD53" s="89"/>
      <c r="WGE53" s="89"/>
      <c r="WGF53" s="89"/>
      <c r="WGG53" s="89"/>
      <c r="WGH53" s="89"/>
      <c r="WGI53" s="89"/>
      <c r="WGJ53" s="89"/>
      <c r="WGK53" s="89"/>
      <c r="WGL53" s="89"/>
      <c r="WGM53" s="89"/>
      <c r="WGN53" s="89"/>
      <c r="WGO53" s="89"/>
      <c r="WGP53" s="89"/>
      <c r="WGQ53" s="89"/>
      <c r="WGR53" s="89"/>
      <c r="WGS53" s="89"/>
      <c r="WGT53" s="89"/>
      <c r="WGU53" s="89"/>
      <c r="WGV53" s="89"/>
      <c r="WGW53" s="89"/>
      <c r="WGX53" s="89"/>
      <c r="WGY53" s="89"/>
      <c r="WGZ53" s="89"/>
      <c r="WHA53" s="89"/>
      <c r="WHB53" s="89"/>
      <c r="WHC53" s="89"/>
      <c r="WHD53" s="89"/>
      <c r="WHE53" s="89"/>
      <c r="WHF53" s="89"/>
      <c r="WHG53" s="89"/>
      <c r="WHH53" s="89"/>
      <c r="WHI53" s="89"/>
      <c r="WHJ53" s="89"/>
      <c r="WHK53" s="89"/>
      <c r="WHL53" s="89"/>
      <c r="WHM53" s="89"/>
      <c r="WHN53" s="89"/>
      <c r="WHO53" s="89"/>
      <c r="WHP53" s="89"/>
      <c r="WHQ53" s="89"/>
      <c r="WHR53" s="89"/>
      <c r="WHS53" s="89"/>
      <c r="WHT53" s="89"/>
      <c r="WHU53" s="89"/>
      <c r="WHV53" s="89"/>
      <c r="WHW53" s="89"/>
      <c r="WHX53" s="89"/>
      <c r="WHY53" s="89"/>
      <c r="WHZ53" s="89"/>
      <c r="WIA53" s="89"/>
      <c r="WIB53" s="89"/>
      <c r="WIC53" s="89"/>
      <c r="WID53" s="89"/>
      <c r="WIE53" s="89"/>
      <c r="WIF53" s="89"/>
      <c r="WIG53" s="89"/>
      <c r="WIH53" s="89"/>
      <c r="WII53" s="89"/>
      <c r="WIJ53" s="89"/>
      <c r="WIK53" s="89"/>
      <c r="WIL53" s="89"/>
      <c r="WIM53" s="89"/>
      <c r="WIN53" s="89"/>
      <c r="WIO53" s="89"/>
      <c r="WIP53" s="89"/>
      <c r="WIQ53" s="89"/>
      <c r="WIR53" s="89"/>
      <c r="WIS53" s="89"/>
      <c r="WIT53" s="89"/>
      <c r="WIU53" s="89"/>
      <c r="WIV53" s="89"/>
      <c r="WIW53" s="89"/>
      <c r="WIX53" s="89"/>
      <c r="WIY53" s="89"/>
      <c r="WIZ53" s="89"/>
      <c r="WJA53" s="89"/>
      <c r="WJB53" s="89"/>
      <c r="WJC53" s="89"/>
      <c r="WJD53" s="89"/>
      <c r="WJE53" s="89"/>
      <c r="WJF53" s="89"/>
      <c r="WJG53" s="89"/>
      <c r="WJH53" s="89"/>
      <c r="WJI53" s="89"/>
      <c r="WJJ53" s="89"/>
      <c r="WJK53" s="89"/>
      <c r="WJL53" s="89"/>
      <c r="WJM53" s="89"/>
      <c r="WJN53" s="89"/>
      <c r="WJO53" s="89"/>
      <c r="WJP53" s="89"/>
      <c r="WJQ53" s="89"/>
      <c r="WJR53" s="89"/>
      <c r="WJS53" s="89"/>
      <c r="WJT53" s="89"/>
      <c r="WJU53" s="89"/>
      <c r="WJV53" s="89"/>
      <c r="WJW53" s="89"/>
      <c r="WJX53" s="89"/>
      <c r="WJY53" s="89"/>
      <c r="WJZ53" s="89"/>
      <c r="WKA53" s="89"/>
      <c r="WKB53" s="89"/>
      <c r="WKC53" s="89"/>
      <c r="WKD53" s="89"/>
      <c r="WKE53" s="89"/>
      <c r="WKF53" s="89"/>
      <c r="WKG53" s="89"/>
      <c r="WKH53" s="89"/>
      <c r="WKI53" s="89"/>
      <c r="WKJ53" s="89"/>
      <c r="WKK53" s="89"/>
      <c r="WKL53" s="89"/>
      <c r="WKM53" s="89"/>
      <c r="WKN53" s="89"/>
      <c r="WKO53" s="89"/>
      <c r="WKP53" s="89"/>
      <c r="WKQ53" s="89"/>
      <c r="WKR53" s="89"/>
      <c r="WKS53" s="89"/>
      <c r="WKT53" s="89"/>
      <c r="WKU53" s="89"/>
      <c r="WKV53" s="89"/>
      <c r="WKW53" s="89"/>
      <c r="WKX53" s="89"/>
      <c r="WKY53" s="89"/>
      <c r="WKZ53" s="89"/>
      <c r="WLA53" s="89"/>
      <c r="WLB53" s="89"/>
      <c r="WLC53" s="89"/>
      <c r="WLD53" s="89"/>
      <c r="WLE53" s="89"/>
      <c r="WLF53" s="89"/>
      <c r="WLG53" s="89"/>
      <c r="WLH53" s="89"/>
      <c r="WLI53" s="89"/>
      <c r="WLJ53" s="89"/>
      <c r="WLK53" s="89"/>
      <c r="WLL53" s="89"/>
      <c r="WLM53" s="89"/>
      <c r="WLN53" s="89"/>
      <c r="WLO53" s="89"/>
      <c r="WLP53" s="89"/>
      <c r="WLQ53" s="89"/>
      <c r="WLR53" s="89"/>
      <c r="WLS53" s="89"/>
      <c r="WLT53" s="89"/>
      <c r="WLU53" s="89"/>
      <c r="WLV53" s="89"/>
      <c r="WLW53" s="89"/>
      <c r="WLX53" s="89"/>
      <c r="WLY53" s="89"/>
      <c r="WLZ53" s="89"/>
      <c r="WMA53" s="89"/>
      <c r="WMB53" s="89"/>
      <c r="WMC53" s="89"/>
      <c r="WMD53" s="89"/>
      <c r="WME53" s="89"/>
      <c r="WMF53" s="89"/>
      <c r="WMG53" s="89"/>
      <c r="WMH53" s="89"/>
      <c r="WMI53" s="89"/>
      <c r="WMJ53" s="89"/>
      <c r="WMK53" s="89"/>
      <c r="WML53" s="89"/>
      <c r="WMM53" s="89"/>
      <c r="WMN53" s="89"/>
      <c r="WMO53" s="89"/>
      <c r="WMP53" s="89"/>
      <c r="WMQ53" s="89"/>
      <c r="WMR53" s="89"/>
      <c r="WMS53" s="89"/>
      <c r="WMT53" s="89"/>
      <c r="WMU53" s="89"/>
      <c r="WMV53" s="89"/>
      <c r="WMW53" s="89"/>
      <c r="WMX53" s="89"/>
      <c r="WMY53" s="89"/>
      <c r="WMZ53" s="89"/>
      <c r="WNA53" s="89"/>
      <c r="WNB53" s="89"/>
      <c r="WNC53" s="89"/>
      <c r="WND53" s="89"/>
      <c r="WNE53" s="89"/>
      <c r="WNF53" s="89"/>
      <c r="WNG53" s="89"/>
      <c r="WNH53" s="89"/>
      <c r="WNI53" s="89"/>
      <c r="WNJ53" s="89"/>
      <c r="WNK53" s="89"/>
      <c r="WNL53" s="89"/>
      <c r="WNM53" s="89"/>
      <c r="WNN53" s="89"/>
      <c r="WNO53" s="89"/>
      <c r="WNP53" s="89"/>
      <c r="WNQ53" s="89"/>
      <c r="WNR53" s="89"/>
      <c r="WNS53" s="89"/>
      <c r="WNT53" s="89"/>
      <c r="WNU53" s="89"/>
      <c r="WNV53" s="89"/>
      <c r="WNW53" s="89"/>
      <c r="WNX53" s="89"/>
      <c r="WNY53" s="89"/>
      <c r="WNZ53" s="89"/>
      <c r="WOA53" s="89"/>
      <c r="WOB53" s="89"/>
      <c r="WOC53" s="89"/>
      <c r="WOD53" s="89"/>
      <c r="WOE53" s="89"/>
      <c r="WOF53" s="89"/>
      <c r="WOG53" s="89"/>
      <c r="WOH53" s="89"/>
      <c r="WOI53" s="89"/>
      <c r="WOJ53" s="89"/>
      <c r="WOK53" s="89"/>
      <c r="WOL53" s="89"/>
      <c r="WOM53" s="89"/>
      <c r="WON53" s="89"/>
      <c r="WOO53" s="89"/>
      <c r="WOP53" s="89"/>
      <c r="WOQ53" s="89"/>
      <c r="WOR53" s="89"/>
      <c r="WOS53" s="89"/>
      <c r="WOT53" s="89"/>
      <c r="WOU53" s="89"/>
      <c r="WOV53" s="89"/>
      <c r="WOW53" s="89"/>
      <c r="WOX53" s="89"/>
      <c r="WOY53" s="89"/>
      <c r="WOZ53" s="89"/>
      <c r="WPA53" s="89"/>
      <c r="WPB53" s="89"/>
      <c r="WPC53" s="89"/>
      <c r="WPD53" s="89"/>
      <c r="WPE53" s="89"/>
      <c r="WPF53" s="89"/>
      <c r="WPG53" s="89"/>
      <c r="WPH53" s="89"/>
      <c r="WPI53" s="89"/>
      <c r="WPJ53" s="89"/>
      <c r="WPK53" s="89"/>
      <c r="WPL53" s="89"/>
      <c r="WPM53" s="89"/>
      <c r="WPN53" s="89"/>
      <c r="WPO53" s="89"/>
      <c r="WPP53" s="89"/>
      <c r="WPQ53" s="89"/>
      <c r="WPR53" s="89"/>
      <c r="WPS53" s="89"/>
      <c r="WPT53" s="89"/>
      <c r="WPU53" s="89"/>
      <c r="WPV53" s="89"/>
      <c r="WPW53" s="89"/>
      <c r="WPX53" s="89"/>
      <c r="WPY53" s="89"/>
      <c r="WPZ53" s="89"/>
      <c r="WQA53" s="89"/>
      <c r="WQB53" s="89"/>
      <c r="WQC53" s="89"/>
      <c r="WQD53" s="89"/>
      <c r="WQE53" s="89"/>
      <c r="WQF53" s="89"/>
      <c r="WQG53" s="89"/>
      <c r="WQH53" s="89"/>
      <c r="WQI53" s="89"/>
      <c r="WQJ53" s="89"/>
      <c r="WQK53" s="89"/>
      <c r="WQL53" s="89"/>
      <c r="WQM53" s="89"/>
      <c r="WQN53" s="89"/>
      <c r="WQO53" s="89"/>
      <c r="WQP53" s="89"/>
      <c r="WQQ53" s="89"/>
      <c r="WQR53" s="89"/>
      <c r="WQS53" s="89"/>
      <c r="WQT53" s="89"/>
      <c r="WQU53" s="89"/>
      <c r="WQV53" s="89"/>
      <c r="WQW53" s="89"/>
      <c r="WQX53" s="89"/>
      <c r="WQY53" s="89"/>
      <c r="WQZ53" s="89"/>
      <c r="WRA53" s="89"/>
      <c r="WRB53" s="89"/>
      <c r="WRC53" s="89"/>
      <c r="WRD53" s="89"/>
      <c r="WRE53" s="89"/>
      <c r="WRF53" s="89"/>
      <c r="WRG53" s="89"/>
      <c r="WRH53" s="89"/>
      <c r="WRI53" s="89"/>
      <c r="WRJ53" s="89"/>
      <c r="WRK53" s="89"/>
      <c r="WRL53" s="89"/>
      <c r="WRM53" s="89"/>
      <c r="WRN53" s="89"/>
      <c r="WRO53" s="89"/>
      <c r="WRP53" s="89"/>
      <c r="WRQ53" s="89"/>
      <c r="WRR53" s="89"/>
      <c r="WRS53" s="89"/>
      <c r="WRT53" s="89"/>
      <c r="WRU53" s="89"/>
      <c r="WRV53" s="89"/>
      <c r="WRW53" s="89"/>
      <c r="WRX53" s="89"/>
      <c r="WRY53" s="89"/>
      <c r="WRZ53" s="89"/>
      <c r="WSA53" s="89"/>
      <c r="WSB53" s="89"/>
      <c r="WSC53" s="89"/>
      <c r="WSD53" s="89"/>
      <c r="WSE53" s="89"/>
      <c r="WSF53" s="89"/>
      <c r="WSG53" s="89"/>
      <c r="WSH53" s="89"/>
      <c r="WSI53" s="89"/>
      <c r="WSJ53" s="89"/>
      <c r="WSK53" s="89"/>
      <c r="WSL53" s="89"/>
      <c r="WSM53" s="89"/>
      <c r="WSN53" s="89"/>
      <c r="WSO53" s="89"/>
      <c r="WSP53" s="89"/>
      <c r="WSQ53" s="89"/>
      <c r="WSR53" s="89"/>
      <c r="WSS53" s="89"/>
      <c r="WST53" s="89"/>
      <c r="WSU53" s="89"/>
      <c r="WSV53" s="89"/>
      <c r="WSW53" s="89"/>
      <c r="WSX53" s="89"/>
      <c r="WSY53" s="89"/>
      <c r="WSZ53" s="89"/>
      <c r="WTA53" s="89"/>
      <c r="WTB53" s="89"/>
      <c r="WTC53" s="89"/>
      <c r="WTD53" s="89"/>
      <c r="WTE53" s="89"/>
      <c r="WTF53" s="89"/>
      <c r="WTG53" s="89"/>
      <c r="WTH53" s="89"/>
      <c r="WTI53" s="89"/>
      <c r="WTJ53" s="89"/>
      <c r="WTK53" s="89"/>
      <c r="WTL53" s="89"/>
      <c r="WTM53" s="89"/>
      <c r="WTN53" s="89"/>
      <c r="WTO53" s="89"/>
      <c r="WTP53" s="89"/>
      <c r="WTQ53" s="89"/>
      <c r="WTR53" s="89"/>
      <c r="WTS53" s="89"/>
      <c r="WTT53" s="89"/>
      <c r="WTU53" s="89"/>
      <c r="WTV53" s="89"/>
      <c r="WTW53" s="89"/>
      <c r="WTX53" s="89"/>
      <c r="WTY53" s="89"/>
      <c r="WTZ53" s="89"/>
      <c r="WUA53" s="89"/>
      <c r="WUB53" s="89"/>
      <c r="WUC53" s="89"/>
      <c r="WUD53" s="89"/>
      <c r="WUE53" s="89"/>
      <c r="WUF53" s="89"/>
      <c r="WUG53" s="89"/>
      <c r="WUH53" s="89"/>
      <c r="WUI53" s="89"/>
      <c r="WUJ53" s="89"/>
      <c r="WUK53" s="89"/>
      <c r="WUL53" s="89"/>
      <c r="WUM53" s="89"/>
      <c r="WUN53" s="89"/>
      <c r="WUO53" s="89"/>
      <c r="WUP53" s="89"/>
      <c r="WUQ53" s="89"/>
      <c r="WUR53" s="89"/>
      <c r="WUS53" s="89"/>
      <c r="WUT53" s="89"/>
      <c r="WUU53" s="89"/>
      <c r="WUV53" s="89"/>
      <c r="WUW53" s="89"/>
      <c r="WUX53" s="89"/>
      <c r="WUY53" s="89"/>
      <c r="WUZ53" s="89"/>
      <c r="WVA53" s="89"/>
      <c r="WVB53" s="89"/>
      <c r="WVC53" s="89"/>
      <c r="WVD53" s="89"/>
      <c r="WVE53" s="89"/>
      <c r="WVF53" s="89"/>
      <c r="WVG53" s="89"/>
      <c r="WVH53" s="89"/>
      <c r="WVI53" s="89"/>
      <c r="WVJ53" s="89"/>
      <c r="WVK53" s="89"/>
      <c r="WVL53" s="89"/>
      <c r="WVM53" s="89"/>
      <c r="WVN53" s="89"/>
      <c r="WVO53" s="89"/>
      <c r="WVP53" s="89"/>
      <c r="WVQ53" s="89"/>
      <c r="WVR53" s="89"/>
      <c r="WVS53" s="89"/>
      <c r="WVT53" s="89"/>
      <c r="WVU53" s="89"/>
      <c r="WVV53" s="89"/>
      <c r="WVW53" s="89"/>
      <c r="WVX53" s="89"/>
      <c r="WVY53" s="89"/>
      <c r="WVZ53" s="89"/>
      <c r="WWA53" s="89"/>
      <c r="WWB53" s="89"/>
      <c r="WWC53" s="89"/>
      <c r="WWD53" s="89"/>
      <c r="WWE53" s="89"/>
      <c r="WWF53" s="89"/>
      <c r="WWG53" s="89"/>
      <c r="WWH53" s="89"/>
      <c r="WWI53" s="89"/>
      <c r="WWJ53" s="89"/>
      <c r="WWK53" s="89"/>
      <c r="WWL53" s="89"/>
      <c r="WWM53" s="89"/>
      <c r="WWN53" s="89"/>
      <c r="WWO53" s="89"/>
      <c r="WWP53" s="89"/>
      <c r="WWQ53" s="89"/>
      <c r="WWR53" s="89"/>
      <c r="WWS53" s="89"/>
      <c r="WWT53" s="89"/>
      <c r="WWU53" s="89"/>
      <c r="WWV53" s="89"/>
      <c r="WWW53" s="89"/>
      <c r="WWX53" s="89"/>
      <c r="WWY53" s="89"/>
      <c r="WWZ53" s="89"/>
      <c r="WXA53" s="89"/>
      <c r="WXB53" s="89"/>
      <c r="WXC53" s="89"/>
      <c r="WXD53" s="89"/>
      <c r="WXE53" s="89"/>
      <c r="WXF53" s="89"/>
      <c r="WXG53" s="89"/>
      <c r="WXH53" s="89"/>
      <c r="WXI53" s="89"/>
      <c r="WXJ53" s="89"/>
      <c r="WXK53" s="89"/>
      <c r="WXL53" s="89"/>
      <c r="WXM53" s="89"/>
      <c r="WXN53" s="89"/>
      <c r="WXO53" s="89"/>
      <c r="WXP53" s="89"/>
      <c r="WXQ53" s="89"/>
      <c r="WXR53" s="89"/>
      <c r="WXS53" s="89"/>
      <c r="WXT53" s="89"/>
      <c r="WXU53" s="89"/>
      <c r="WXV53" s="89"/>
      <c r="WXW53" s="89"/>
      <c r="WXX53" s="89"/>
      <c r="WXY53" s="89"/>
      <c r="WXZ53" s="89"/>
      <c r="WYA53" s="89"/>
      <c r="WYB53" s="89"/>
      <c r="WYC53" s="89"/>
      <c r="WYD53" s="89"/>
      <c r="WYE53" s="89"/>
      <c r="WYF53" s="89"/>
      <c r="WYG53" s="89"/>
      <c r="WYH53" s="89"/>
      <c r="WYI53" s="89"/>
      <c r="WYJ53" s="89"/>
      <c r="WYK53" s="89"/>
      <c r="WYL53" s="89"/>
      <c r="WYM53" s="89"/>
      <c r="WYN53" s="89"/>
      <c r="WYO53" s="89"/>
      <c r="WYP53" s="89"/>
      <c r="WYQ53" s="89"/>
      <c r="WYR53" s="89"/>
      <c r="WYS53" s="89"/>
      <c r="WYT53" s="89"/>
      <c r="WYU53" s="89"/>
      <c r="WYV53" s="89"/>
      <c r="WYW53" s="89"/>
      <c r="WYX53" s="89"/>
      <c r="WYY53" s="89"/>
      <c r="WYZ53" s="89"/>
      <c r="WZA53" s="89"/>
      <c r="WZB53" s="89"/>
      <c r="WZC53" s="89"/>
      <c r="WZD53" s="89"/>
      <c r="WZE53" s="89"/>
      <c r="WZF53" s="89"/>
      <c r="WZG53" s="89"/>
      <c r="WZH53" s="89"/>
      <c r="WZI53" s="89"/>
      <c r="WZJ53" s="89"/>
      <c r="WZK53" s="89"/>
      <c r="WZL53" s="89"/>
      <c r="WZM53" s="89"/>
      <c r="WZN53" s="89"/>
      <c r="WZO53" s="89"/>
      <c r="WZP53" s="89"/>
      <c r="WZQ53" s="89"/>
      <c r="WZR53" s="89"/>
      <c r="WZS53" s="89"/>
      <c r="WZT53" s="89"/>
      <c r="WZU53" s="89"/>
      <c r="WZV53" s="89"/>
      <c r="WZW53" s="89"/>
      <c r="WZX53" s="89"/>
      <c r="WZY53" s="89"/>
      <c r="WZZ53" s="89"/>
      <c r="XAA53" s="89"/>
      <c r="XAB53" s="89"/>
      <c r="XAC53" s="89"/>
      <c r="XAD53" s="89"/>
      <c r="XAE53" s="89"/>
      <c r="XAF53" s="89"/>
      <c r="XAG53" s="89"/>
      <c r="XAH53" s="89"/>
      <c r="XAI53" s="89"/>
      <c r="XAJ53" s="89"/>
      <c r="XAK53" s="89"/>
      <c r="XAL53" s="89"/>
      <c r="XAM53" s="89"/>
      <c r="XAN53" s="89"/>
      <c r="XAO53" s="89"/>
      <c r="XAP53" s="89"/>
      <c r="XAQ53" s="89"/>
      <c r="XAR53" s="89"/>
      <c r="XAS53" s="89"/>
      <c r="XAT53" s="89"/>
      <c r="XAU53" s="89"/>
      <c r="XAV53" s="89"/>
      <c r="XAW53" s="89"/>
      <c r="XAX53" s="89"/>
      <c r="XAY53" s="89"/>
      <c r="XAZ53" s="89"/>
      <c r="XBA53" s="89"/>
      <c r="XBB53" s="89"/>
      <c r="XBC53" s="89"/>
      <c r="XBD53" s="89"/>
      <c r="XBE53" s="89"/>
      <c r="XBF53" s="89"/>
      <c r="XBG53" s="89"/>
      <c r="XBH53" s="89"/>
      <c r="XBI53" s="89"/>
      <c r="XBJ53" s="89"/>
      <c r="XBK53" s="89"/>
      <c r="XBL53" s="89"/>
      <c r="XBM53" s="89"/>
      <c r="XBN53" s="89"/>
      <c r="XBO53" s="89"/>
      <c r="XBP53" s="89"/>
      <c r="XBQ53" s="89"/>
      <c r="XBR53" s="89"/>
      <c r="XBS53" s="89"/>
      <c r="XBT53" s="89"/>
      <c r="XBU53" s="89"/>
      <c r="XBV53" s="89"/>
      <c r="XBW53" s="89"/>
      <c r="XBX53" s="89"/>
      <c r="XBY53" s="89"/>
      <c r="XBZ53" s="89"/>
      <c r="XCA53" s="89"/>
      <c r="XCB53" s="89"/>
      <c r="XCC53" s="89"/>
      <c r="XCD53" s="89"/>
      <c r="XCE53" s="89"/>
      <c r="XCF53" s="89"/>
      <c r="XCG53" s="89"/>
      <c r="XCH53" s="89"/>
      <c r="XCI53" s="89"/>
      <c r="XCJ53" s="89"/>
      <c r="XCK53" s="89"/>
      <c r="XCL53" s="89"/>
      <c r="XCM53" s="89"/>
      <c r="XCN53" s="89"/>
      <c r="XCO53" s="89"/>
      <c r="XCP53" s="89"/>
      <c r="XCQ53" s="89"/>
      <c r="XCR53" s="89"/>
      <c r="XCS53" s="89"/>
      <c r="XCT53" s="89"/>
      <c r="XCU53" s="89"/>
      <c r="XCV53" s="89"/>
      <c r="XCW53" s="89"/>
      <c r="XCX53" s="89"/>
      <c r="XCY53" s="89"/>
      <c r="XCZ53" s="89"/>
      <c r="XDA53" s="89"/>
      <c r="XDB53" s="89"/>
      <c r="XDC53" s="89"/>
      <c r="XDD53" s="89"/>
      <c r="XDE53" s="89"/>
      <c r="XDF53" s="89"/>
      <c r="XDG53" s="89"/>
      <c r="XDH53" s="89"/>
      <c r="XDI53" s="89"/>
      <c r="XDJ53" s="89"/>
      <c r="XDK53" s="89"/>
      <c r="XDL53" s="89"/>
      <c r="XDM53" s="89"/>
      <c r="XDN53" s="89"/>
      <c r="XDO53" s="89"/>
      <c r="XDP53" s="89"/>
      <c r="XDQ53" s="89"/>
      <c r="XDR53" s="89"/>
      <c r="XDS53" s="89"/>
      <c r="XDT53" s="89"/>
      <c r="XDU53" s="89"/>
      <c r="XDV53" s="89"/>
      <c r="XDW53" s="89"/>
      <c r="XDX53" s="89"/>
      <c r="XDY53" s="89"/>
      <c r="XDZ53" s="89"/>
      <c r="XEA53" s="89"/>
      <c r="XEB53" s="89"/>
      <c r="XEC53" s="89"/>
      <c r="XED53" s="89"/>
      <c r="XEE53" s="89"/>
      <c r="XEF53" s="89"/>
      <c r="XEG53" s="89"/>
      <c r="XEH53" s="89"/>
      <c r="XEI53" s="89"/>
      <c r="XEJ53" s="89"/>
      <c r="XEK53" s="89"/>
      <c r="XEL53" s="89"/>
      <c r="XEM53" s="89"/>
      <c r="XEN53" s="89"/>
      <c r="XEO53" s="89"/>
      <c r="XEP53" s="89"/>
      <c r="XEQ53" s="89"/>
      <c r="XER53" s="89"/>
      <c r="XES53" s="89"/>
      <c r="XET53" s="89"/>
      <c r="XEU53" s="89"/>
      <c r="XEV53" s="89"/>
      <c r="XEW53" s="89"/>
      <c r="XEX53" s="89"/>
      <c r="XEY53" s="89"/>
      <c r="XEZ53" s="89"/>
      <c r="XFA53" s="89"/>
      <c r="XFB53" s="89"/>
      <c r="XFC53" s="89"/>
      <c r="XFD53" s="89"/>
    </row>
    <row r="54" spans="1:16384">
      <c r="A54" s="80" t="s">
        <v>320</v>
      </c>
      <c r="B54" s="100"/>
      <c r="C54" s="100"/>
      <c r="D54" s="100"/>
      <c r="E54" s="100"/>
      <c r="F54" s="100"/>
      <c r="G54" s="100"/>
      <c r="H54" s="100"/>
      <c r="I54" s="100"/>
      <c r="J54" s="100"/>
      <c r="K54" s="100"/>
    </row>
    <row r="55" spans="1:16384">
      <c r="A55" s="34" t="s">
        <v>313</v>
      </c>
      <c r="B55" s="100"/>
      <c r="C55" s="100"/>
      <c r="D55" s="100"/>
      <c r="E55" s="100"/>
      <c r="F55" s="100"/>
      <c r="G55" s="100"/>
      <c r="H55" s="100"/>
      <c r="I55" s="100"/>
      <c r="J55" s="100"/>
      <c r="K55" s="100"/>
    </row>
    <row r="56" spans="1:16384">
      <c r="A56" s="29"/>
      <c r="B56" s="100"/>
      <c r="C56" s="100"/>
      <c r="D56" s="100"/>
      <c r="E56" s="100"/>
      <c r="F56" s="100"/>
      <c r="G56" s="100"/>
      <c r="H56" s="100"/>
      <c r="I56" s="100"/>
      <c r="J56" s="100"/>
      <c r="K56" s="100"/>
    </row>
    <row r="57" spans="1:16384">
      <c r="A57" s="30"/>
      <c r="B57" s="100"/>
      <c r="C57" s="100"/>
      <c r="D57" s="100"/>
      <c r="E57" s="100"/>
      <c r="F57" s="100"/>
      <c r="G57" s="100"/>
      <c r="H57" s="100"/>
      <c r="I57" s="100"/>
      <c r="J57" s="100"/>
      <c r="K57" s="100"/>
    </row>
    <row r="58" spans="1:16384">
      <c r="B58" s="100"/>
      <c r="C58" s="100"/>
      <c r="D58" s="100"/>
      <c r="E58" s="100"/>
      <c r="F58" s="100"/>
      <c r="G58" s="100"/>
      <c r="H58" s="100"/>
      <c r="I58" s="100"/>
      <c r="J58" s="100"/>
      <c r="K58" s="100"/>
    </row>
    <row r="59" spans="1:16384">
      <c r="A59" s="75"/>
      <c r="B59" s="100"/>
      <c r="C59" s="100"/>
      <c r="D59" s="100"/>
      <c r="E59" s="100"/>
      <c r="F59" s="100"/>
      <c r="G59" s="100"/>
      <c r="H59" s="100"/>
      <c r="I59" s="100"/>
      <c r="J59" s="100"/>
      <c r="K59" s="100"/>
    </row>
    <row r="61" spans="1:16384">
      <c r="A61" s="89"/>
    </row>
    <row r="65" spans="1:1">
      <c r="A65" s="43" t="s">
        <v>316</v>
      </c>
    </row>
    <row r="66" spans="1:1">
      <c r="A66" s="43" t="s">
        <v>431</v>
      </c>
    </row>
    <row r="67" spans="1:1">
      <c r="A67" s="43" t="s">
        <v>430</v>
      </c>
    </row>
    <row r="68" spans="1:1">
      <c r="A68" s="43" t="s">
        <v>429</v>
      </c>
    </row>
  </sheetData>
  <sortState xmlns:xlrd2="http://schemas.microsoft.com/office/spreadsheetml/2017/richdata2" ref="A12:K50">
    <sortCondition ref="A11"/>
  </sortState>
  <mergeCells count="7">
    <mergeCell ref="A7:A10"/>
    <mergeCell ref="B8:K8"/>
    <mergeCell ref="B9:C9"/>
    <mergeCell ref="D9:E9"/>
    <mergeCell ref="F9:G9"/>
    <mergeCell ref="H9:I9"/>
    <mergeCell ref="J9:K9"/>
  </mergeCells>
  <conditionalFormatting sqref="H11:H33 J11:J33 J35:J36 H35:H36">
    <cfRule type="expression" dxfId="62" priority="4">
      <formula>ABS(H11/I11)&gt;1.96</formula>
    </cfRule>
  </conditionalFormatting>
  <conditionalFormatting sqref="H37:H50 J37:J50">
    <cfRule type="expression" dxfId="61" priority="2">
      <formula>ABS(H37/I37)&gt;1.96</formula>
    </cfRule>
  </conditionalFormatting>
  <conditionalFormatting sqref="J34 H34">
    <cfRule type="expression" dxfId="60" priority="1">
      <formula>ABS(H34/I34)&gt;1.96</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K68"/>
  <sheetViews>
    <sheetView showGridLines="0" zoomScaleNormal="100" workbookViewId="0"/>
  </sheetViews>
  <sheetFormatPr baseColWidth="10" defaultColWidth="9.1640625" defaultRowHeight="13"/>
  <cols>
    <col min="1" max="1" width="34" style="82" customWidth="1"/>
    <col min="2" max="7" width="9.1640625" style="82"/>
    <col min="8" max="8" width="10.83203125" style="82" customWidth="1"/>
    <col min="9" max="16384" width="9.1640625" style="82"/>
  </cols>
  <sheetData>
    <row r="1" spans="1:37">
      <c r="A1" s="62" t="str">
        <f ca="1">RIGHT(CELL("Filename",A1),LEN(CELL("Filename",A1))-FIND("]",CELL("Filename",A1)))</f>
        <v>Tabela CON.DESC.AGE</v>
      </c>
      <c r="J1" s="113" t="s">
        <v>325</v>
      </c>
      <c r="M1" s="138"/>
    </row>
    <row r="2" spans="1:37">
      <c r="A2" s="62" t="s">
        <v>270</v>
      </c>
      <c r="J2" s="15" t="s">
        <v>373</v>
      </c>
    </row>
    <row r="3" spans="1:37">
      <c r="A3" s="78" t="s">
        <v>277</v>
      </c>
    </row>
    <row r="4" spans="1:37">
      <c r="A4" s="184" t="s">
        <v>109</v>
      </c>
      <c r="F4" s="142"/>
      <c r="I4" s="133"/>
    </row>
    <row r="5" spans="1:37">
      <c r="A5" s="83"/>
      <c r="F5" s="142"/>
      <c r="I5" s="133"/>
    </row>
    <row r="6" spans="1:37" ht="14" thickBot="1">
      <c r="A6" s="83"/>
      <c r="F6" s="142"/>
      <c r="I6" s="133"/>
    </row>
    <row r="7" spans="1:37" s="12" customFormat="1">
      <c r="A7" s="395"/>
      <c r="B7" s="386" t="s">
        <v>108</v>
      </c>
      <c r="C7" s="387"/>
      <c r="D7" s="387"/>
      <c r="E7" s="387"/>
      <c r="F7" s="387"/>
      <c r="G7" s="387"/>
      <c r="H7" s="387"/>
      <c r="I7" s="387"/>
      <c r="J7" s="387"/>
      <c r="K7" s="387"/>
      <c r="L7" s="387"/>
      <c r="M7" s="388"/>
      <c r="N7" s="390" t="s">
        <v>107</v>
      </c>
      <c r="O7" s="391"/>
      <c r="P7" s="391"/>
      <c r="Q7" s="391"/>
      <c r="R7" s="391"/>
      <c r="S7" s="392"/>
      <c r="T7" s="15"/>
      <c r="U7" s="15"/>
      <c r="V7" s="15"/>
      <c r="W7" s="15"/>
      <c r="X7" s="15"/>
      <c r="Y7" s="15"/>
      <c r="Z7" s="15"/>
      <c r="AA7" s="15"/>
      <c r="AB7" s="15"/>
      <c r="AC7" s="15"/>
      <c r="AD7" s="15"/>
      <c r="AE7" s="15"/>
      <c r="AF7" s="15"/>
      <c r="AG7" s="15"/>
      <c r="AH7" s="15"/>
      <c r="AI7" s="15"/>
    </row>
    <row r="8" spans="1:37" s="201" customFormat="1" ht="21" customHeight="1">
      <c r="A8" s="396"/>
      <c r="B8" s="379"/>
      <c r="C8" s="380"/>
      <c r="D8" s="380"/>
      <c r="E8" s="380"/>
      <c r="F8" s="380"/>
      <c r="G8" s="380"/>
      <c r="H8" s="380"/>
      <c r="I8" s="380"/>
      <c r="J8" s="380"/>
      <c r="K8" s="380"/>
      <c r="L8" s="380"/>
      <c r="M8" s="389"/>
      <c r="N8" s="370"/>
      <c r="O8" s="393"/>
      <c r="P8" s="393"/>
      <c r="Q8" s="393"/>
      <c r="R8" s="393"/>
      <c r="S8" s="394"/>
      <c r="T8" s="200"/>
      <c r="U8" s="200"/>
      <c r="V8" s="200"/>
      <c r="W8" s="200"/>
      <c r="X8" s="200"/>
      <c r="Y8" s="200"/>
      <c r="Z8" s="200"/>
      <c r="AA8" s="200"/>
      <c r="AB8" s="200"/>
      <c r="AC8" s="200"/>
      <c r="AD8" s="200"/>
      <c r="AE8" s="200"/>
      <c r="AF8" s="200"/>
      <c r="AG8" s="200"/>
      <c r="AH8" s="200"/>
      <c r="AI8" s="200"/>
    </row>
    <row r="9" spans="1:37" s="201" customFormat="1" ht="42" customHeight="1">
      <c r="A9" s="396"/>
      <c r="B9" s="374" t="s">
        <v>100</v>
      </c>
      <c r="C9" s="374"/>
      <c r="D9" s="374" t="s">
        <v>101</v>
      </c>
      <c r="E9" s="374"/>
      <c r="F9" s="399" t="s">
        <v>102</v>
      </c>
      <c r="G9" s="399"/>
      <c r="H9" s="399"/>
      <c r="I9" s="399"/>
      <c r="J9" s="399"/>
      <c r="K9" s="399"/>
      <c r="L9" s="398" t="s">
        <v>417</v>
      </c>
      <c r="M9" s="398"/>
      <c r="N9" s="374" t="s">
        <v>104</v>
      </c>
      <c r="O9" s="374"/>
      <c r="P9" s="374" t="s">
        <v>105</v>
      </c>
      <c r="Q9" s="377"/>
      <c r="R9" s="374" t="s">
        <v>106</v>
      </c>
      <c r="S9" s="375"/>
      <c r="T9" s="200"/>
      <c r="U9" s="200"/>
      <c r="V9" s="200"/>
      <c r="W9" s="200"/>
      <c r="X9" s="200"/>
      <c r="Y9" s="200"/>
      <c r="Z9" s="200"/>
      <c r="AA9" s="200"/>
      <c r="AB9" s="200"/>
      <c r="AC9" s="200"/>
      <c r="AD9" s="200"/>
      <c r="AE9" s="200"/>
      <c r="AF9" s="200"/>
      <c r="AG9" s="200"/>
      <c r="AH9" s="200"/>
      <c r="AI9" s="200"/>
    </row>
    <row r="10" spans="1:37" s="129" customFormat="1" ht="24" customHeight="1">
      <c r="A10" s="397"/>
      <c r="B10" s="61" t="s">
        <v>100</v>
      </c>
      <c r="C10" s="135" t="s">
        <v>309</v>
      </c>
      <c r="D10" s="61" t="s">
        <v>418</v>
      </c>
      <c r="E10" s="135" t="s">
        <v>309</v>
      </c>
      <c r="F10" s="61" t="s">
        <v>420</v>
      </c>
      <c r="G10" s="135" t="s">
        <v>309</v>
      </c>
      <c r="H10" s="61" t="s">
        <v>421</v>
      </c>
      <c r="I10" s="135" t="s">
        <v>309</v>
      </c>
      <c r="J10" s="61" t="s">
        <v>422</v>
      </c>
      <c r="K10" s="135" t="s">
        <v>309</v>
      </c>
      <c r="L10" s="61" t="s">
        <v>419</v>
      </c>
      <c r="M10" s="135" t="s">
        <v>309</v>
      </c>
      <c r="N10" s="61" t="s">
        <v>490</v>
      </c>
      <c r="O10" s="135" t="s">
        <v>309</v>
      </c>
      <c r="P10" s="61" t="s">
        <v>490</v>
      </c>
      <c r="Q10" s="135" t="s">
        <v>309</v>
      </c>
      <c r="R10" s="61" t="s">
        <v>490</v>
      </c>
      <c r="S10" s="265" t="s">
        <v>309</v>
      </c>
      <c r="T10" s="139"/>
      <c r="U10" s="139"/>
      <c r="V10" s="139"/>
      <c r="W10" s="139"/>
      <c r="X10" s="139"/>
      <c r="Y10" s="139"/>
      <c r="Z10" s="139"/>
      <c r="AA10" s="139"/>
      <c r="AB10" s="139"/>
      <c r="AC10" s="139"/>
      <c r="AD10" s="139"/>
      <c r="AE10" s="139"/>
      <c r="AF10" s="139"/>
      <c r="AG10" s="139"/>
      <c r="AH10" s="139"/>
      <c r="AI10" s="139"/>
    </row>
    <row r="11" spans="1:37">
      <c r="A11" s="191" t="s">
        <v>49</v>
      </c>
      <c r="B11" s="117">
        <v>40.162674642707991</v>
      </c>
      <c r="C11" s="118">
        <v>0.42136704227938093</v>
      </c>
      <c r="D11" s="117">
        <v>10.11190677609825</v>
      </c>
      <c r="E11" s="118">
        <v>0.18548249106367401</v>
      </c>
      <c r="F11" s="117">
        <v>27</v>
      </c>
      <c r="G11" s="118">
        <v>0</v>
      </c>
      <c r="H11" s="117">
        <v>40</v>
      </c>
      <c r="I11" s="118">
        <v>0.93808315196468595</v>
      </c>
      <c r="J11" s="117">
        <v>54</v>
      </c>
      <c r="K11" s="118">
        <v>0.6</v>
      </c>
      <c r="L11" s="117">
        <v>27</v>
      </c>
      <c r="M11" s="118">
        <v>0.6</v>
      </c>
      <c r="N11" s="117">
        <v>18.086233469166899</v>
      </c>
      <c r="O11" s="118">
        <v>1.4760867484193456</v>
      </c>
      <c r="P11" s="117">
        <v>61.464662938416183</v>
      </c>
      <c r="Q11" s="118">
        <v>1.5550513304639659</v>
      </c>
      <c r="R11" s="117">
        <v>20.449103592416922</v>
      </c>
      <c r="S11" s="188">
        <v>1.5283107954799118</v>
      </c>
      <c r="T11" s="119"/>
      <c r="U11" s="119"/>
      <c r="V11" s="119"/>
      <c r="W11" s="119"/>
      <c r="X11" s="119"/>
      <c r="Y11" s="119"/>
      <c r="Z11" s="119"/>
      <c r="AA11" s="119"/>
      <c r="AB11" s="119"/>
      <c r="AC11" s="119"/>
      <c r="AD11" s="119"/>
      <c r="AE11" s="119"/>
      <c r="AF11" s="119"/>
      <c r="AG11" s="119"/>
      <c r="AH11" s="119"/>
      <c r="AI11" s="119"/>
      <c r="AJ11" s="119"/>
      <c r="AK11" s="119"/>
    </row>
    <row r="12" spans="1:37">
      <c r="A12" s="191" t="s">
        <v>52</v>
      </c>
      <c r="B12" s="117">
        <v>39.458750874378552</v>
      </c>
      <c r="C12" s="118">
        <v>0.22720529535290129</v>
      </c>
      <c r="D12" s="117">
        <v>9.9572431371119592</v>
      </c>
      <c r="E12" s="118">
        <v>0.11347087388910833</v>
      </c>
      <c r="F12" s="117">
        <v>27</v>
      </c>
      <c r="G12" s="118">
        <v>0.72111025509279791</v>
      </c>
      <c r="H12" s="117">
        <v>38</v>
      </c>
      <c r="I12" s="118">
        <v>0.9797958971132712</v>
      </c>
      <c r="J12" s="117">
        <v>54</v>
      </c>
      <c r="K12" s="118">
        <v>0</v>
      </c>
      <c r="L12" s="117">
        <v>27</v>
      </c>
      <c r="M12" s="118">
        <v>0.72111025509279791</v>
      </c>
      <c r="N12" s="117">
        <v>19.148275425266441</v>
      </c>
      <c r="O12" s="118">
        <v>0.91321068069134381</v>
      </c>
      <c r="P12" s="117">
        <v>62.37480651006512</v>
      </c>
      <c r="Q12" s="118">
        <v>1.0557595139659874</v>
      </c>
      <c r="R12" s="117">
        <v>18.47691806466845</v>
      </c>
      <c r="S12" s="188">
        <v>0.81604342468440061</v>
      </c>
      <c r="T12" s="119"/>
      <c r="U12" s="119"/>
      <c r="V12" s="119"/>
      <c r="W12" s="119"/>
      <c r="X12" s="119"/>
      <c r="Y12" s="119"/>
      <c r="Z12" s="119"/>
      <c r="AA12" s="119"/>
      <c r="AB12" s="119"/>
      <c r="AC12" s="119"/>
      <c r="AD12" s="119"/>
      <c r="AE12" s="119"/>
      <c r="AF12" s="119"/>
      <c r="AG12" s="119"/>
      <c r="AH12" s="119"/>
      <c r="AI12" s="119"/>
      <c r="AJ12" s="119"/>
      <c r="AK12" s="119"/>
    </row>
    <row r="13" spans="1:37">
      <c r="A13" s="191" t="s">
        <v>60</v>
      </c>
      <c r="B13" s="117">
        <v>42.051169582991371</v>
      </c>
      <c r="C13" s="118">
        <v>0.24520247057314201</v>
      </c>
      <c r="D13" s="117">
        <v>11.732754973747509</v>
      </c>
      <c r="E13" s="118">
        <v>0.12693592755796212</v>
      </c>
      <c r="F13" s="117">
        <v>27</v>
      </c>
      <c r="G13" s="118">
        <v>0.4898979485566356</v>
      </c>
      <c r="H13" s="117">
        <v>42</v>
      </c>
      <c r="I13" s="118">
        <v>1.131370849898476</v>
      </c>
      <c r="J13" s="117">
        <v>58</v>
      </c>
      <c r="K13" s="118">
        <v>1.42828568570857</v>
      </c>
      <c r="L13" s="117">
        <v>31</v>
      </c>
      <c r="M13" s="118">
        <v>1.5874507866387544</v>
      </c>
      <c r="N13" s="117">
        <v>18.358099534245419</v>
      </c>
      <c r="O13" s="118">
        <v>0.7771192995631363</v>
      </c>
      <c r="P13" s="117">
        <v>51.758592275308843</v>
      </c>
      <c r="Q13" s="118">
        <v>1.096967119233865</v>
      </c>
      <c r="R13" s="117">
        <v>29.883308190445749</v>
      </c>
      <c r="S13" s="188">
        <v>0.92841780021881959</v>
      </c>
      <c r="T13" s="119"/>
      <c r="U13" s="119"/>
      <c r="V13" s="119"/>
      <c r="W13" s="119"/>
      <c r="X13" s="119"/>
      <c r="Y13" s="119"/>
      <c r="Z13" s="119"/>
      <c r="AA13" s="119"/>
      <c r="AB13" s="119"/>
      <c r="AC13" s="119"/>
      <c r="AD13" s="119"/>
      <c r="AE13" s="119"/>
      <c r="AF13" s="119"/>
      <c r="AG13" s="119"/>
      <c r="AH13" s="119"/>
      <c r="AI13" s="119"/>
      <c r="AJ13" s="119"/>
      <c r="AK13" s="119"/>
    </row>
    <row r="14" spans="1:37">
      <c r="A14" s="191" t="s">
        <v>64</v>
      </c>
      <c r="B14" s="117">
        <v>44.870177255050812</v>
      </c>
      <c r="C14" s="118">
        <v>0.23482867688134323</v>
      </c>
      <c r="D14" s="117">
        <v>11.941223335573831</v>
      </c>
      <c r="E14" s="118">
        <v>0.10049888712169043</v>
      </c>
      <c r="F14" s="117">
        <v>27</v>
      </c>
      <c r="G14" s="118">
        <v>1.2328828005937953</v>
      </c>
      <c r="H14" s="117">
        <v>46</v>
      </c>
      <c r="I14" s="118">
        <v>1.3564659966250536</v>
      </c>
      <c r="J14" s="117">
        <v>60</v>
      </c>
      <c r="K14" s="118">
        <v>0</v>
      </c>
      <c r="L14" s="117">
        <v>33</v>
      </c>
      <c r="M14" s="118">
        <v>1.2328828005937953</v>
      </c>
      <c r="N14" s="117">
        <v>15.65993275360014</v>
      </c>
      <c r="O14" s="118">
        <v>0.67768133216232695</v>
      </c>
      <c r="P14" s="117">
        <v>40.515671203821647</v>
      </c>
      <c r="Q14" s="118">
        <v>0.76020456379435641</v>
      </c>
      <c r="R14" s="117">
        <v>43.824396042578222</v>
      </c>
      <c r="S14" s="188">
        <v>0.84260705627313504</v>
      </c>
      <c r="T14" s="119"/>
      <c r="U14" s="119"/>
      <c r="V14" s="119"/>
      <c r="W14" s="119"/>
      <c r="X14" s="119"/>
      <c r="Y14" s="119"/>
      <c r="Z14" s="119"/>
      <c r="AA14" s="119"/>
      <c r="AB14" s="119"/>
      <c r="AC14" s="119"/>
      <c r="AD14" s="119"/>
      <c r="AE14" s="119"/>
      <c r="AF14" s="119"/>
      <c r="AG14" s="119"/>
      <c r="AH14" s="119"/>
      <c r="AI14" s="119"/>
      <c r="AJ14" s="119"/>
      <c r="AK14" s="119"/>
    </row>
    <row r="15" spans="1:37">
      <c r="A15" s="191" t="s">
        <v>76</v>
      </c>
      <c r="B15" s="117">
        <v>39.606092377414313</v>
      </c>
      <c r="C15" s="118">
        <v>0.20355239896915528</v>
      </c>
      <c r="D15" s="117">
        <v>10.76380528516791</v>
      </c>
      <c r="E15" s="118">
        <v>8.5300672723335622E-2</v>
      </c>
      <c r="F15" s="117">
        <v>26</v>
      </c>
      <c r="G15" s="118">
        <v>0</v>
      </c>
      <c r="H15" s="117">
        <v>38</v>
      </c>
      <c r="I15" s="118">
        <v>0</v>
      </c>
      <c r="J15" s="117">
        <v>56</v>
      </c>
      <c r="K15" s="118">
        <v>0</v>
      </c>
      <c r="L15" s="117">
        <v>30</v>
      </c>
      <c r="M15" s="118">
        <v>0</v>
      </c>
      <c r="N15" s="117">
        <v>21.413683051583469</v>
      </c>
      <c r="O15" s="118">
        <v>0.69902102879690187</v>
      </c>
      <c r="P15" s="117">
        <v>56.677315450321153</v>
      </c>
      <c r="Q15" s="118">
        <v>0.81433031258535493</v>
      </c>
      <c r="R15" s="117">
        <v>21.909001498095389</v>
      </c>
      <c r="S15" s="188">
        <v>0.71720031872001566</v>
      </c>
      <c r="T15" s="119"/>
      <c r="U15" s="119"/>
      <c r="V15" s="119"/>
      <c r="W15" s="119"/>
      <c r="X15" s="119"/>
      <c r="Y15" s="119"/>
      <c r="Z15" s="119"/>
      <c r="AA15" s="119"/>
      <c r="AB15" s="119"/>
      <c r="AC15" s="119"/>
      <c r="AD15" s="119"/>
      <c r="AE15" s="119"/>
      <c r="AF15" s="119"/>
      <c r="AG15" s="119"/>
      <c r="AH15" s="119"/>
      <c r="AI15" s="119"/>
      <c r="AJ15" s="119"/>
      <c r="AK15" s="119"/>
    </row>
    <row r="16" spans="1:37">
      <c r="A16" s="258" t="s">
        <v>265</v>
      </c>
      <c r="B16" s="117">
        <v>39.448139861599728</v>
      </c>
      <c r="C16" s="118">
        <v>0.27761906946175757</v>
      </c>
      <c r="D16" s="117">
        <v>10.794242046083429</v>
      </c>
      <c r="E16" s="118">
        <v>0.12417588750613834</v>
      </c>
      <c r="F16" s="117">
        <v>26</v>
      </c>
      <c r="G16" s="118">
        <v>0</v>
      </c>
      <c r="H16" s="117">
        <v>38</v>
      </c>
      <c r="I16" s="118">
        <v>0</v>
      </c>
      <c r="J16" s="117">
        <v>56</v>
      </c>
      <c r="K16" s="118">
        <v>0.28284271247461901</v>
      </c>
      <c r="L16" s="117">
        <v>30</v>
      </c>
      <c r="M16" s="118">
        <v>0.28284271247461901</v>
      </c>
      <c r="N16" s="117">
        <v>21.66031933269446</v>
      </c>
      <c r="O16" s="118">
        <v>0.96482436147761086</v>
      </c>
      <c r="P16" s="117">
        <v>56.336436603904907</v>
      </c>
      <c r="Q16" s="118">
        <v>1.1133190087148657</v>
      </c>
      <c r="R16" s="117">
        <v>22.003244063400629</v>
      </c>
      <c r="S16" s="188">
        <v>0.99761059815402031</v>
      </c>
      <c r="T16" s="119"/>
      <c r="U16" s="119"/>
      <c r="V16" s="119"/>
      <c r="W16" s="119"/>
      <c r="X16" s="119"/>
      <c r="Y16" s="119"/>
      <c r="Z16" s="119"/>
      <c r="AA16" s="119"/>
      <c r="AB16" s="119"/>
      <c r="AC16" s="119"/>
      <c r="AD16" s="119"/>
      <c r="AE16" s="119"/>
      <c r="AF16" s="119"/>
      <c r="AG16" s="119"/>
      <c r="AH16" s="119"/>
      <c r="AI16" s="119"/>
      <c r="AJ16" s="119"/>
      <c r="AK16" s="119"/>
    </row>
    <row r="17" spans="1:37">
      <c r="A17" s="191" t="s">
        <v>41</v>
      </c>
      <c r="B17" s="117">
        <v>48.896646851249862</v>
      </c>
      <c r="C17" s="118">
        <v>0.25898878852775065</v>
      </c>
      <c r="D17" s="117">
        <v>10.22588295376868</v>
      </c>
      <c r="E17" s="118">
        <v>0.15460525017559509</v>
      </c>
      <c r="F17" s="117">
        <v>34</v>
      </c>
      <c r="G17" s="118">
        <v>0.87177978870813466</v>
      </c>
      <c r="H17" s="117">
        <v>50</v>
      </c>
      <c r="I17" s="118">
        <v>0.4</v>
      </c>
      <c r="J17" s="117">
        <v>61</v>
      </c>
      <c r="K17" s="118">
        <v>0.2</v>
      </c>
      <c r="L17" s="117">
        <v>27</v>
      </c>
      <c r="M17" s="118">
        <v>0.89442719099991586</v>
      </c>
      <c r="N17" s="117">
        <v>5.5662226409302367</v>
      </c>
      <c r="O17" s="118">
        <v>0.51005178543080076</v>
      </c>
      <c r="P17" s="117">
        <v>43.459592441257882</v>
      </c>
      <c r="Q17" s="118">
        <v>1.0760402196859602</v>
      </c>
      <c r="R17" s="117">
        <v>50.974184917811883</v>
      </c>
      <c r="S17" s="188">
        <v>1.179048316422169</v>
      </c>
      <c r="T17" s="119"/>
      <c r="U17" s="119"/>
      <c r="V17" s="119"/>
      <c r="W17" s="119"/>
      <c r="X17" s="119"/>
      <c r="Y17" s="119"/>
      <c r="Z17" s="119"/>
      <c r="AA17" s="119"/>
      <c r="AB17" s="119"/>
      <c r="AC17" s="119"/>
      <c r="AD17" s="119"/>
      <c r="AE17" s="119"/>
      <c r="AF17" s="119"/>
      <c r="AG17" s="119"/>
      <c r="AH17" s="119"/>
      <c r="AI17" s="119"/>
      <c r="AJ17" s="119"/>
      <c r="AK17" s="119"/>
    </row>
    <row r="18" spans="1:37">
      <c r="A18" s="191" t="s">
        <v>79</v>
      </c>
      <c r="B18" s="117">
        <v>42.023264920338811</v>
      </c>
      <c r="C18" s="118">
        <v>0.34424143680046548</v>
      </c>
      <c r="D18" s="117">
        <v>9.7419277560977733</v>
      </c>
      <c r="E18" s="118">
        <v>0.14120135821275154</v>
      </c>
      <c r="F18" s="117">
        <v>29</v>
      </c>
      <c r="G18" s="118">
        <v>1.3266499161421599</v>
      </c>
      <c r="H18" s="117">
        <v>42</v>
      </c>
      <c r="I18" s="118">
        <v>1.2</v>
      </c>
      <c r="J18" s="117">
        <v>55</v>
      </c>
      <c r="K18" s="118">
        <v>0.56568542494923801</v>
      </c>
      <c r="L18" s="117">
        <v>26</v>
      </c>
      <c r="M18" s="118">
        <v>1.2961481396815719</v>
      </c>
      <c r="N18" s="117">
        <v>10.051958152904581</v>
      </c>
      <c r="O18" s="118">
        <v>0.93154650800134164</v>
      </c>
      <c r="P18" s="117">
        <v>66.600618580737788</v>
      </c>
      <c r="Q18" s="118">
        <v>1.177250685675189</v>
      </c>
      <c r="R18" s="117">
        <v>23.347423266357652</v>
      </c>
      <c r="S18" s="188">
        <v>1.3069760708714986</v>
      </c>
      <c r="T18" s="119"/>
      <c r="U18" s="119"/>
      <c r="V18" s="119"/>
      <c r="W18" s="119"/>
      <c r="X18" s="119"/>
      <c r="Y18" s="119"/>
      <c r="Z18" s="119"/>
      <c r="AA18" s="119"/>
      <c r="AB18" s="119"/>
      <c r="AC18" s="119"/>
      <c r="AD18" s="119"/>
      <c r="AE18" s="119"/>
      <c r="AF18" s="119"/>
      <c r="AG18" s="119"/>
      <c r="AH18" s="119"/>
      <c r="AI18" s="119"/>
      <c r="AJ18" s="119"/>
      <c r="AK18" s="119"/>
    </row>
    <row r="19" spans="1:37">
      <c r="A19" s="191" t="s">
        <v>63</v>
      </c>
      <c r="B19" s="117">
        <v>43.908186565963568</v>
      </c>
      <c r="C19" s="118">
        <v>0.29515845670839103</v>
      </c>
      <c r="D19" s="117">
        <v>10.139392519962559</v>
      </c>
      <c r="E19" s="118">
        <v>0.11946529191531637</v>
      </c>
      <c r="F19" s="117">
        <v>30</v>
      </c>
      <c r="G19" s="118">
        <v>1</v>
      </c>
      <c r="H19" s="117">
        <v>44</v>
      </c>
      <c r="I19" s="118">
        <v>1.0954451150103321</v>
      </c>
      <c r="J19" s="117">
        <v>57</v>
      </c>
      <c r="K19" s="118">
        <v>1.2</v>
      </c>
      <c r="L19" s="117">
        <v>27</v>
      </c>
      <c r="M19" s="118">
        <v>1.3114877048604001</v>
      </c>
      <c r="N19" s="117">
        <v>9.7166729215629726</v>
      </c>
      <c r="O19" s="118">
        <v>0.84656029679416434</v>
      </c>
      <c r="P19" s="117">
        <v>54.117428923458469</v>
      </c>
      <c r="Q19" s="118">
        <v>1.4034768655754508</v>
      </c>
      <c r="R19" s="117">
        <v>36.165898154978557</v>
      </c>
      <c r="S19" s="188">
        <v>1.459720321356468</v>
      </c>
      <c r="T19" s="119"/>
      <c r="U19" s="119"/>
      <c r="V19" s="119"/>
      <c r="W19" s="119"/>
      <c r="X19" s="119"/>
      <c r="Y19" s="119"/>
      <c r="Z19" s="119"/>
      <c r="AA19" s="119"/>
      <c r="AB19" s="119"/>
      <c r="AC19" s="119"/>
      <c r="AD19" s="119"/>
      <c r="AE19" s="119"/>
      <c r="AF19" s="119"/>
      <c r="AG19" s="119"/>
      <c r="AH19" s="119"/>
      <c r="AI19" s="119"/>
      <c r="AJ19" s="119"/>
      <c r="AK19" s="119"/>
    </row>
    <row r="20" spans="1:37">
      <c r="A20" s="191" t="s">
        <v>31</v>
      </c>
      <c r="B20" s="117">
        <v>44.935048175772927</v>
      </c>
      <c r="C20" s="118">
        <v>0.2441531129662195</v>
      </c>
      <c r="D20" s="117">
        <v>9.5595966068788165</v>
      </c>
      <c r="E20" s="118">
        <v>0.12561422662797239</v>
      </c>
      <c r="F20" s="117">
        <v>34</v>
      </c>
      <c r="G20" s="118">
        <v>1.4422205101855958</v>
      </c>
      <c r="H20" s="117">
        <v>43</v>
      </c>
      <c r="I20" s="118">
        <v>0.2</v>
      </c>
      <c r="J20" s="117">
        <v>59</v>
      </c>
      <c r="K20" s="118">
        <v>0.6</v>
      </c>
      <c r="L20" s="117">
        <v>25</v>
      </c>
      <c r="M20" s="118">
        <v>1.3711309200802089</v>
      </c>
      <c r="N20" s="117">
        <v>3.858672177074209</v>
      </c>
      <c r="O20" s="118">
        <v>0.45367659383688524</v>
      </c>
      <c r="P20" s="117">
        <v>61.467044642329981</v>
      </c>
      <c r="Q20" s="118">
        <v>0.99991822651422668</v>
      </c>
      <c r="R20" s="117">
        <v>34.674283180595822</v>
      </c>
      <c r="S20" s="188">
        <v>0.90925799896922344</v>
      </c>
      <c r="T20" s="119"/>
      <c r="U20" s="119"/>
      <c r="V20" s="119"/>
      <c r="W20" s="119"/>
      <c r="X20" s="119"/>
      <c r="Y20" s="119"/>
      <c r="Z20" s="119"/>
      <c r="AA20" s="119"/>
      <c r="AB20" s="119"/>
      <c r="AC20" s="119"/>
      <c r="AD20" s="119"/>
      <c r="AE20" s="119"/>
      <c r="AF20" s="119"/>
      <c r="AG20" s="119"/>
      <c r="AH20" s="119"/>
      <c r="AI20" s="119"/>
      <c r="AJ20" s="119"/>
      <c r="AK20" s="119"/>
    </row>
    <row r="21" spans="1:37">
      <c r="A21" s="191" t="s">
        <v>43</v>
      </c>
      <c r="B21" s="117">
        <v>45.101160439888737</v>
      </c>
      <c r="C21" s="118">
        <v>0.23107859660989188</v>
      </c>
      <c r="D21" s="117">
        <v>10.77225079875481</v>
      </c>
      <c r="E21" s="118">
        <v>0.13050754129731654</v>
      </c>
      <c r="F21" s="117">
        <v>30</v>
      </c>
      <c r="G21" s="118">
        <v>0.34641016151377546</v>
      </c>
      <c r="H21" s="117">
        <v>45</v>
      </c>
      <c r="I21" s="118">
        <v>0.84852813742385702</v>
      </c>
      <c r="J21" s="117">
        <v>59</v>
      </c>
      <c r="K21" s="118">
        <v>0.34641016151377546</v>
      </c>
      <c r="L21" s="117">
        <v>29</v>
      </c>
      <c r="M21" s="118">
        <v>0.4898979485566356</v>
      </c>
      <c r="N21" s="117">
        <v>9.4484160957809049</v>
      </c>
      <c r="O21" s="118">
        <v>0.58242950699999696</v>
      </c>
      <c r="P21" s="117">
        <v>53.442861986143178</v>
      </c>
      <c r="Q21" s="118">
        <v>1.1011301183104418</v>
      </c>
      <c r="R21" s="117">
        <v>37.108721918075922</v>
      </c>
      <c r="S21" s="188">
        <v>1.0662337911829101</v>
      </c>
      <c r="T21" s="119"/>
      <c r="U21" s="119"/>
      <c r="V21" s="119"/>
      <c r="W21" s="119"/>
      <c r="X21" s="119"/>
      <c r="Y21" s="119"/>
      <c r="Z21" s="119"/>
      <c r="AA21" s="119"/>
      <c r="AB21" s="119"/>
      <c r="AC21" s="119"/>
      <c r="AD21" s="119"/>
      <c r="AE21" s="119"/>
      <c r="AF21" s="119"/>
      <c r="AG21" s="119"/>
      <c r="AH21" s="119"/>
      <c r="AI21" s="119"/>
      <c r="AJ21" s="119"/>
      <c r="AK21" s="119"/>
    </row>
    <row r="22" spans="1:37">
      <c r="A22" s="191" t="s">
        <v>78</v>
      </c>
      <c r="B22" s="117">
        <v>40.578554991800871</v>
      </c>
      <c r="C22" s="118">
        <v>0.40000258296049701</v>
      </c>
      <c r="D22" s="117">
        <v>11.78002729444689</v>
      </c>
      <c r="E22" s="118">
        <v>0.19713536585674862</v>
      </c>
      <c r="F22" s="117">
        <v>27</v>
      </c>
      <c r="G22" s="118">
        <v>0</v>
      </c>
      <c r="H22" s="117">
        <v>38</v>
      </c>
      <c r="I22" s="118">
        <v>1.0392304845413265</v>
      </c>
      <c r="J22" s="117">
        <v>58</v>
      </c>
      <c r="K22" s="118">
        <v>0.34641016151377546</v>
      </c>
      <c r="L22" s="117">
        <v>31</v>
      </c>
      <c r="M22" s="118">
        <v>0.34641016151377546</v>
      </c>
      <c r="N22" s="117">
        <v>21.1688124082165</v>
      </c>
      <c r="O22" s="118">
        <v>1.2250438571546156</v>
      </c>
      <c r="P22" s="117">
        <v>51.929051514675592</v>
      </c>
      <c r="Q22" s="118">
        <v>1.3185697306631341</v>
      </c>
      <c r="R22" s="117">
        <v>26.902136077107912</v>
      </c>
      <c r="S22" s="188">
        <v>1.4374148607898731</v>
      </c>
      <c r="T22" s="119"/>
      <c r="U22" s="119"/>
      <c r="V22" s="119"/>
      <c r="W22" s="119"/>
      <c r="X22" s="119"/>
      <c r="Y22" s="119"/>
      <c r="Z22" s="119"/>
      <c r="AA22" s="119"/>
      <c r="AB22" s="119"/>
      <c r="AC22" s="119"/>
      <c r="AD22" s="119"/>
      <c r="AE22" s="119"/>
      <c r="AF22" s="119"/>
      <c r="AG22" s="119"/>
      <c r="AH22" s="119"/>
      <c r="AI22" s="119"/>
      <c r="AJ22" s="119"/>
      <c r="AK22" s="119"/>
    </row>
    <row r="23" spans="1:37">
      <c r="A23" s="191" t="s">
        <v>47</v>
      </c>
      <c r="B23" s="117">
        <v>44.409753846704703</v>
      </c>
      <c r="C23" s="118">
        <v>0.2993165978854242</v>
      </c>
      <c r="D23" s="117">
        <v>10.47186349944797</v>
      </c>
      <c r="E23" s="118">
        <v>0.14883255364060058</v>
      </c>
      <c r="F23" s="117">
        <v>30</v>
      </c>
      <c r="G23" s="118">
        <v>0.44721359549995793</v>
      </c>
      <c r="H23" s="117">
        <v>44</v>
      </c>
      <c r="I23" s="118">
        <v>0.63245553203367588</v>
      </c>
      <c r="J23" s="117">
        <v>59</v>
      </c>
      <c r="K23" s="118">
        <v>0.28284271247461901</v>
      </c>
      <c r="L23" s="117">
        <v>29</v>
      </c>
      <c r="M23" s="118">
        <v>0.52915026221291817</v>
      </c>
      <c r="N23" s="117">
        <v>8.7715306801108763</v>
      </c>
      <c r="O23" s="118">
        <v>0.78183726047818092</v>
      </c>
      <c r="P23" s="117">
        <v>58.539868148383732</v>
      </c>
      <c r="Q23" s="118">
        <v>1.2403931952714544</v>
      </c>
      <c r="R23" s="117">
        <v>32.688601171505397</v>
      </c>
      <c r="S23" s="188">
        <v>1.2710507162530271</v>
      </c>
      <c r="T23" s="119"/>
      <c r="U23" s="119"/>
      <c r="V23" s="119"/>
      <c r="W23" s="119"/>
      <c r="X23" s="119"/>
      <c r="Y23" s="119"/>
      <c r="Z23" s="119"/>
      <c r="AA23" s="119"/>
      <c r="AB23" s="119"/>
      <c r="AC23" s="119"/>
      <c r="AD23" s="119"/>
      <c r="AE23" s="119"/>
      <c r="AF23" s="119"/>
      <c r="AG23" s="119"/>
      <c r="AH23" s="119"/>
      <c r="AI23" s="119"/>
      <c r="AJ23" s="119"/>
      <c r="AK23" s="119"/>
    </row>
    <row r="24" spans="1:37">
      <c r="A24" s="191" t="s">
        <v>36</v>
      </c>
      <c r="B24" s="117">
        <v>49.145600563943013</v>
      </c>
      <c r="C24" s="118">
        <v>0.27530870751962161</v>
      </c>
      <c r="D24" s="117">
        <v>11.82231133625748</v>
      </c>
      <c r="E24" s="118">
        <v>0.13668069012895293</v>
      </c>
      <c r="F24" s="117">
        <v>32</v>
      </c>
      <c r="G24" s="118">
        <v>0.95916630466254393</v>
      </c>
      <c r="H24" s="117">
        <v>51</v>
      </c>
      <c r="I24" s="118">
        <v>1.1832159566199232</v>
      </c>
      <c r="J24" s="117">
        <v>63</v>
      </c>
      <c r="K24" s="118">
        <v>1.2489995996796797</v>
      </c>
      <c r="L24" s="117">
        <v>31</v>
      </c>
      <c r="M24" s="118">
        <v>1.7888543819998317</v>
      </c>
      <c r="N24" s="117">
        <v>7.0709154208414713</v>
      </c>
      <c r="O24" s="118">
        <v>0.56258347176620727</v>
      </c>
      <c r="P24" s="117">
        <v>39.262026324036341</v>
      </c>
      <c r="Q24" s="118">
        <v>0.98543300071655482</v>
      </c>
      <c r="R24" s="117">
        <v>53.667058255122178</v>
      </c>
      <c r="S24" s="188">
        <v>1.031279152282645</v>
      </c>
      <c r="T24" s="119"/>
      <c r="U24" s="119"/>
      <c r="V24" s="119"/>
      <c r="W24" s="119"/>
      <c r="X24" s="119"/>
      <c r="Y24" s="119"/>
      <c r="Z24" s="119"/>
      <c r="AA24" s="119"/>
      <c r="AB24" s="119"/>
      <c r="AC24" s="119"/>
      <c r="AD24" s="119"/>
      <c r="AE24" s="119"/>
      <c r="AF24" s="119"/>
      <c r="AG24" s="119"/>
      <c r="AH24" s="119"/>
      <c r="AI24" s="119"/>
      <c r="AJ24" s="119"/>
      <c r="AK24" s="119"/>
    </row>
    <row r="25" spans="1:37">
      <c r="A25" s="191" t="s">
        <v>53</v>
      </c>
      <c r="B25" s="117">
        <v>44.833449889307673</v>
      </c>
      <c r="C25" s="118">
        <v>0.207665784363397</v>
      </c>
      <c r="D25" s="117">
        <v>9.884241250221292</v>
      </c>
      <c r="E25" s="118">
        <v>0.12071443835306279</v>
      </c>
      <c r="F25" s="117">
        <v>31</v>
      </c>
      <c r="G25" s="118">
        <v>0.2</v>
      </c>
      <c r="H25" s="117">
        <v>45</v>
      </c>
      <c r="I25" s="118">
        <v>0.34641016151377546</v>
      </c>
      <c r="J25" s="117">
        <v>58</v>
      </c>
      <c r="K25" s="118">
        <v>0.4</v>
      </c>
      <c r="L25" s="117">
        <v>27</v>
      </c>
      <c r="M25" s="118">
        <v>0.44721359549995793</v>
      </c>
      <c r="N25" s="117">
        <v>6.899976977321395</v>
      </c>
      <c r="O25" s="118">
        <v>0.57498239391514572</v>
      </c>
      <c r="P25" s="117">
        <v>57.77809701346294</v>
      </c>
      <c r="Q25" s="118">
        <v>0.96414845706919483</v>
      </c>
      <c r="R25" s="117">
        <v>35.321926009215673</v>
      </c>
      <c r="S25" s="188">
        <v>0.93255025068741226</v>
      </c>
      <c r="T25" s="119"/>
      <c r="U25" s="119"/>
      <c r="V25" s="119"/>
      <c r="W25" s="119"/>
      <c r="X25" s="119"/>
      <c r="Y25" s="119"/>
      <c r="Z25" s="119"/>
      <c r="AA25" s="119"/>
      <c r="AB25" s="119"/>
      <c r="AC25" s="119"/>
      <c r="AD25" s="119"/>
      <c r="AE25" s="119"/>
      <c r="AF25" s="119"/>
      <c r="AG25" s="119"/>
      <c r="AH25" s="119"/>
      <c r="AI25" s="119"/>
      <c r="AJ25" s="119"/>
      <c r="AK25" s="119"/>
    </row>
    <row r="26" spans="1:37">
      <c r="A26" s="191" t="s">
        <v>71</v>
      </c>
      <c r="B26" s="117">
        <v>42.999865438069421</v>
      </c>
      <c r="C26" s="118">
        <v>0.28540664237230828</v>
      </c>
      <c r="D26" s="117">
        <v>9.8709390080973289</v>
      </c>
      <c r="E26" s="118">
        <v>0.12619231537546327</v>
      </c>
      <c r="F26" s="117">
        <v>30</v>
      </c>
      <c r="G26" s="118">
        <v>0.52915026221291817</v>
      </c>
      <c r="H26" s="117">
        <v>43</v>
      </c>
      <c r="I26" s="118">
        <v>0</v>
      </c>
      <c r="J26" s="117">
        <v>57</v>
      </c>
      <c r="K26" s="118">
        <v>0</v>
      </c>
      <c r="L26" s="117">
        <v>27</v>
      </c>
      <c r="M26" s="118">
        <v>0.52915026221291817</v>
      </c>
      <c r="N26" s="117">
        <v>9.3558755553781339</v>
      </c>
      <c r="O26" s="118">
        <v>0.74622634605671967</v>
      </c>
      <c r="P26" s="117">
        <v>63.432021314102137</v>
      </c>
      <c r="Q26" s="118">
        <v>0.90012425106289884</v>
      </c>
      <c r="R26" s="117">
        <v>27.21210313051974</v>
      </c>
      <c r="S26" s="188">
        <v>1.0081849401217293</v>
      </c>
      <c r="T26" s="119"/>
      <c r="U26" s="119"/>
      <c r="V26" s="119"/>
      <c r="W26" s="119"/>
      <c r="X26" s="119"/>
      <c r="Y26" s="119"/>
      <c r="Z26" s="119"/>
      <c r="AA26" s="119"/>
      <c r="AB26" s="119"/>
      <c r="AC26" s="119"/>
      <c r="AD26" s="119"/>
      <c r="AE26" s="119"/>
      <c r="AF26" s="119"/>
      <c r="AG26" s="119"/>
      <c r="AH26" s="119"/>
      <c r="AI26" s="119"/>
      <c r="AJ26" s="119"/>
      <c r="AK26" s="119"/>
    </row>
    <row r="27" spans="1:37">
      <c r="A27" s="191" t="s">
        <v>39</v>
      </c>
      <c r="B27" s="117">
        <v>50.438729154333608</v>
      </c>
      <c r="C27" s="118">
        <v>0.26753867108670187</v>
      </c>
      <c r="D27" s="117">
        <v>12.0360312352242</v>
      </c>
      <c r="E27" s="118">
        <v>0.15445672505522243</v>
      </c>
      <c r="F27" s="117">
        <v>33</v>
      </c>
      <c r="G27" s="118">
        <v>1.2165525060596438</v>
      </c>
      <c r="H27" s="117">
        <v>51</v>
      </c>
      <c r="I27" s="118">
        <v>0.4898979485566356</v>
      </c>
      <c r="J27" s="117">
        <v>66</v>
      </c>
      <c r="K27" s="118">
        <v>0</v>
      </c>
      <c r="L27" s="117">
        <v>33</v>
      </c>
      <c r="M27" s="118">
        <v>1.2165525060596438</v>
      </c>
      <c r="N27" s="117">
        <v>3.9229478506678839</v>
      </c>
      <c r="O27" s="118">
        <v>0.38877553358960187</v>
      </c>
      <c r="P27" s="117">
        <v>42.614498813115731</v>
      </c>
      <c r="Q27" s="118">
        <v>1.0117860683525737</v>
      </c>
      <c r="R27" s="117">
        <v>53.462553336216381</v>
      </c>
      <c r="S27" s="188">
        <v>1.0418029143594791</v>
      </c>
      <c r="T27" s="119"/>
      <c r="U27" s="119"/>
      <c r="V27" s="119"/>
      <c r="W27" s="119"/>
      <c r="X27" s="119"/>
      <c r="Y27" s="119"/>
      <c r="Z27" s="119"/>
      <c r="AA27" s="119"/>
      <c r="AB27" s="119"/>
      <c r="AC27" s="119"/>
      <c r="AD27" s="119"/>
      <c r="AE27" s="119"/>
      <c r="AF27" s="119"/>
      <c r="AG27" s="119"/>
      <c r="AH27" s="119"/>
      <c r="AI27" s="119"/>
      <c r="AJ27" s="119"/>
      <c r="AK27" s="119"/>
    </row>
    <row r="28" spans="1:37">
      <c r="A28" s="191" t="s">
        <v>44</v>
      </c>
      <c r="B28" s="117">
        <v>42.098672083091401</v>
      </c>
      <c r="C28" s="118">
        <v>0.26036051757548589</v>
      </c>
      <c r="D28" s="117">
        <v>10.01129384302318</v>
      </c>
      <c r="E28" s="118">
        <v>0.13234694262272556</v>
      </c>
      <c r="F28" s="117">
        <v>30</v>
      </c>
      <c r="G28" s="118">
        <v>0.2</v>
      </c>
      <c r="H28" s="117">
        <v>40</v>
      </c>
      <c r="I28" s="118">
        <v>0.44721359549995793</v>
      </c>
      <c r="J28" s="117">
        <v>57</v>
      </c>
      <c r="K28" s="118">
        <v>0.56568542494923801</v>
      </c>
      <c r="L28" s="117">
        <v>27</v>
      </c>
      <c r="M28" s="118">
        <v>0.6</v>
      </c>
      <c r="N28" s="117">
        <v>8.4185549098321903</v>
      </c>
      <c r="O28" s="118">
        <v>0.62460809468249057</v>
      </c>
      <c r="P28" s="117">
        <v>67.309009508371389</v>
      </c>
      <c r="Q28" s="118">
        <v>1.2280265689653909</v>
      </c>
      <c r="R28" s="117">
        <v>24.272435581796429</v>
      </c>
      <c r="S28" s="188">
        <v>1.1725740268045972</v>
      </c>
      <c r="T28" s="119"/>
      <c r="U28" s="119"/>
      <c r="V28" s="119"/>
      <c r="W28" s="119"/>
      <c r="X28" s="119"/>
      <c r="Y28" s="119"/>
      <c r="Z28" s="119"/>
      <c r="AA28" s="119"/>
      <c r="AB28" s="119"/>
      <c r="AC28" s="119"/>
      <c r="AD28" s="119"/>
      <c r="AE28" s="119"/>
      <c r="AF28" s="119"/>
      <c r="AG28" s="119"/>
      <c r="AH28" s="119"/>
      <c r="AI28" s="119"/>
      <c r="AJ28" s="119"/>
      <c r="AK28" s="119"/>
    </row>
    <row r="29" spans="1:37">
      <c r="A29" s="191" t="s">
        <v>72</v>
      </c>
      <c r="B29" s="117">
        <v>46.244649655208107</v>
      </c>
      <c r="C29" s="118">
        <v>0.29938678764452414</v>
      </c>
      <c r="D29" s="117">
        <v>10.52292366471487</v>
      </c>
      <c r="E29" s="118">
        <v>0.1655445863723421</v>
      </c>
      <c r="F29" s="117">
        <v>33</v>
      </c>
      <c r="G29" s="118">
        <v>0.34641016151377546</v>
      </c>
      <c r="H29" s="117">
        <v>45</v>
      </c>
      <c r="I29" s="118">
        <v>1.3266499161421599</v>
      </c>
      <c r="J29" s="117">
        <v>61</v>
      </c>
      <c r="K29" s="118">
        <v>0.95916630466254393</v>
      </c>
      <c r="L29" s="117">
        <v>28</v>
      </c>
      <c r="M29" s="118">
        <v>1.019803902718557</v>
      </c>
      <c r="N29" s="117">
        <v>4.7095215648576989</v>
      </c>
      <c r="O29" s="118">
        <v>0.60753222080778768</v>
      </c>
      <c r="P29" s="117">
        <v>57.444201784442882</v>
      </c>
      <c r="Q29" s="118">
        <v>1.3671857963162088</v>
      </c>
      <c r="R29" s="117">
        <v>37.846276650699409</v>
      </c>
      <c r="S29" s="188">
        <v>1.3819052309453732</v>
      </c>
      <c r="T29" s="119"/>
      <c r="U29" s="119"/>
      <c r="V29" s="119"/>
      <c r="W29" s="119"/>
      <c r="X29" s="119"/>
      <c r="Y29" s="119"/>
      <c r="Z29" s="119"/>
      <c r="AA29" s="119"/>
      <c r="AB29" s="119"/>
      <c r="AC29" s="119"/>
      <c r="AD29" s="119"/>
      <c r="AE29" s="119"/>
      <c r="AF29" s="119"/>
      <c r="AG29" s="119"/>
      <c r="AH29" s="119"/>
      <c r="AI29" s="119"/>
      <c r="AJ29" s="119"/>
      <c r="AK29" s="119"/>
    </row>
    <row r="30" spans="1:37">
      <c r="A30" s="191" t="s">
        <v>59</v>
      </c>
      <c r="B30" s="117">
        <v>48.631450444075291</v>
      </c>
      <c r="C30" s="118">
        <v>0.18353370805348737</v>
      </c>
      <c r="D30" s="117">
        <v>10.13964048632068</v>
      </c>
      <c r="E30" s="118">
        <v>0.10151267336109097</v>
      </c>
      <c r="F30" s="117">
        <v>35</v>
      </c>
      <c r="G30" s="118">
        <v>0.56568542494923801</v>
      </c>
      <c r="H30" s="117">
        <v>49</v>
      </c>
      <c r="I30" s="118">
        <v>0</v>
      </c>
      <c r="J30" s="117">
        <v>62</v>
      </c>
      <c r="K30" s="118">
        <v>0</v>
      </c>
      <c r="L30" s="117">
        <v>27</v>
      </c>
      <c r="M30" s="118">
        <v>0.56568542494923801</v>
      </c>
      <c r="N30" s="117">
        <v>3.4770406418369579</v>
      </c>
      <c r="O30" s="118">
        <v>0.35362494743769968</v>
      </c>
      <c r="P30" s="117">
        <v>48.160147865348172</v>
      </c>
      <c r="Q30" s="118">
        <v>0.85173839057652834</v>
      </c>
      <c r="R30" s="117">
        <v>48.362811492814878</v>
      </c>
      <c r="S30" s="188">
        <v>0.88919032346901972</v>
      </c>
      <c r="T30" s="119"/>
      <c r="U30" s="119"/>
      <c r="V30" s="119"/>
      <c r="W30" s="119"/>
      <c r="X30" s="119"/>
      <c r="Y30" s="119"/>
      <c r="Z30" s="119"/>
      <c r="AA30" s="119"/>
      <c r="AB30" s="119"/>
      <c r="AC30" s="119"/>
      <c r="AD30" s="119"/>
      <c r="AE30" s="119"/>
      <c r="AF30" s="119"/>
      <c r="AG30" s="119"/>
      <c r="AH30" s="119"/>
      <c r="AI30" s="119"/>
      <c r="AJ30" s="119"/>
      <c r="AK30" s="119"/>
    </row>
    <row r="31" spans="1:37">
      <c r="A31" s="191" t="s">
        <v>70</v>
      </c>
      <c r="B31" s="117">
        <v>42.404744765489731</v>
      </c>
      <c r="C31" s="118">
        <v>0.2842684329218646</v>
      </c>
      <c r="D31" s="117">
        <v>10.506767490158831</v>
      </c>
      <c r="E31" s="118">
        <v>0.15884816225323078</v>
      </c>
      <c r="F31" s="117">
        <v>29</v>
      </c>
      <c r="G31" s="118">
        <v>1.2649110640673518</v>
      </c>
      <c r="H31" s="117">
        <v>42</v>
      </c>
      <c r="I31" s="118">
        <v>0.2</v>
      </c>
      <c r="J31" s="117">
        <v>57</v>
      </c>
      <c r="K31" s="118">
        <v>0</v>
      </c>
      <c r="L31" s="117">
        <v>28</v>
      </c>
      <c r="M31" s="118">
        <v>1.2649110640673518</v>
      </c>
      <c r="N31" s="117">
        <v>11.94615538951504</v>
      </c>
      <c r="O31" s="118">
        <v>0.8854398437997838</v>
      </c>
      <c r="P31" s="117">
        <v>61.506991045954948</v>
      </c>
      <c r="Q31" s="118">
        <v>1.1206547096418653</v>
      </c>
      <c r="R31" s="117">
        <v>26.546853564530011</v>
      </c>
      <c r="S31" s="188">
        <v>1.0078798009544978</v>
      </c>
      <c r="T31" s="119"/>
      <c r="U31" s="119"/>
      <c r="V31" s="119"/>
      <c r="W31" s="119"/>
      <c r="X31" s="119"/>
      <c r="Y31" s="119"/>
      <c r="Z31" s="119"/>
      <c r="AA31" s="119"/>
      <c r="AB31" s="119"/>
      <c r="AC31" s="119"/>
      <c r="AD31" s="119"/>
      <c r="AE31" s="119"/>
      <c r="AF31" s="119"/>
      <c r="AG31" s="119"/>
      <c r="AH31" s="119"/>
      <c r="AI31" s="119"/>
      <c r="AJ31" s="119"/>
      <c r="AK31" s="119"/>
    </row>
    <row r="32" spans="1:37">
      <c r="A32" s="191" t="s">
        <v>56</v>
      </c>
      <c r="B32" s="117">
        <v>42.045305977978821</v>
      </c>
      <c r="C32" s="118">
        <v>0.22369072789175296</v>
      </c>
      <c r="D32" s="117">
        <v>12.02639356557466</v>
      </c>
      <c r="E32" s="118">
        <v>0.12560356053205979</v>
      </c>
      <c r="F32" s="117">
        <v>26</v>
      </c>
      <c r="G32" s="118">
        <v>0</v>
      </c>
      <c r="H32" s="117">
        <v>42</v>
      </c>
      <c r="I32" s="118">
        <v>0.84852813742385702</v>
      </c>
      <c r="J32" s="117">
        <v>58</v>
      </c>
      <c r="K32" s="118">
        <v>1.2</v>
      </c>
      <c r="L32" s="117">
        <v>32</v>
      </c>
      <c r="M32" s="118">
        <v>1.2</v>
      </c>
      <c r="N32" s="117">
        <v>21.019111883140159</v>
      </c>
      <c r="O32" s="118">
        <v>0.8054858208670963</v>
      </c>
      <c r="P32" s="117">
        <v>46.223855223542323</v>
      </c>
      <c r="Q32" s="118">
        <v>0.99981348931467107</v>
      </c>
      <c r="R32" s="117">
        <v>32.757032893317522</v>
      </c>
      <c r="S32" s="188">
        <v>0.87718830071401133</v>
      </c>
      <c r="T32" s="119"/>
      <c r="U32" s="119"/>
      <c r="V32" s="119"/>
      <c r="W32" s="119"/>
      <c r="X32" s="119"/>
      <c r="Y32" s="119"/>
      <c r="Z32" s="119"/>
      <c r="AA32" s="119"/>
      <c r="AB32" s="119"/>
      <c r="AC32" s="119"/>
      <c r="AD32" s="119"/>
      <c r="AE32" s="119"/>
      <c r="AF32" s="119"/>
      <c r="AG32" s="119"/>
      <c r="AH32" s="119"/>
      <c r="AI32" s="119"/>
      <c r="AJ32" s="119"/>
      <c r="AK32" s="119"/>
    </row>
    <row r="33" spans="1:37">
      <c r="A33" s="191" t="s">
        <v>319</v>
      </c>
      <c r="B33" s="117">
        <v>42.651337513968727</v>
      </c>
      <c r="C33" s="118">
        <v>0.39038938668665313</v>
      </c>
      <c r="D33" s="117">
        <v>11.114006041731599</v>
      </c>
      <c r="E33" s="118">
        <v>0.17350257196158092</v>
      </c>
      <c r="F33" s="117">
        <v>27</v>
      </c>
      <c r="G33" s="118">
        <v>0.28284271247461901</v>
      </c>
      <c r="H33" s="117">
        <v>45</v>
      </c>
      <c r="I33" s="118">
        <v>0.56568542494923801</v>
      </c>
      <c r="J33" s="117">
        <v>56</v>
      </c>
      <c r="K33" s="118">
        <v>0.44721359549995793</v>
      </c>
      <c r="L33" s="117">
        <v>29</v>
      </c>
      <c r="M33" s="118">
        <v>0.6</v>
      </c>
      <c r="N33" s="117">
        <v>17.134970878935469</v>
      </c>
      <c r="O33" s="118">
        <v>1.114742457085611</v>
      </c>
      <c r="P33" s="117">
        <v>50.494088665143288</v>
      </c>
      <c r="Q33" s="118">
        <v>1.7524746166332104</v>
      </c>
      <c r="R33" s="117">
        <v>32.370940455921243</v>
      </c>
      <c r="S33" s="188">
        <v>1.8836749361594858</v>
      </c>
      <c r="T33" s="119"/>
      <c r="U33" s="119"/>
      <c r="V33" s="119"/>
      <c r="W33" s="119"/>
      <c r="X33" s="119"/>
      <c r="Y33" s="119"/>
      <c r="Z33" s="119"/>
      <c r="AA33" s="119"/>
      <c r="AB33" s="119"/>
      <c r="AC33" s="119"/>
      <c r="AD33" s="119"/>
      <c r="AE33" s="119"/>
      <c r="AF33" s="119"/>
      <c r="AG33" s="119"/>
      <c r="AH33" s="119"/>
      <c r="AI33" s="119"/>
      <c r="AJ33" s="119"/>
      <c r="AK33" s="119"/>
    </row>
    <row r="34" spans="1:37">
      <c r="A34" s="191" t="s">
        <v>54</v>
      </c>
      <c r="B34" s="117">
        <v>40.894850545644289</v>
      </c>
      <c r="C34" s="118">
        <v>0.21333921636459915</v>
      </c>
      <c r="D34" s="117">
        <v>11.185101592567751</v>
      </c>
      <c r="E34" s="118">
        <v>0.10979836578049434</v>
      </c>
      <c r="F34" s="117">
        <v>26</v>
      </c>
      <c r="G34" s="118">
        <v>0</v>
      </c>
      <c r="H34" s="117">
        <v>40</v>
      </c>
      <c r="I34" s="118">
        <v>0.8</v>
      </c>
      <c r="J34" s="117">
        <v>56</v>
      </c>
      <c r="K34" s="118">
        <v>0.34641016151377546</v>
      </c>
      <c r="L34" s="117">
        <v>30</v>
      </c>
      <c r="M34" s="118">
        <v>0.34641016151377546</v>
      </c>
      <c r="N34" s="117">
        <v>18.417240273302841</v>
      </c>
      <c r="O34" s="118">
        <v>0.76734814546148777</v>
      </c>
      <c r="P34" s="117">
        <v>54.66978766217705</v>
      </c>
      <c r="Q34" s="118">
        <v>0.86828809618929215</v>
      </c>
      <c r="R34" s="117">
        <v>26.912972064520119</v>
      </c>
      <c r="S34" s="188">
        <v>0.83884022853505735</v>
      </c>
      <c r="T34" s="119"/>
      <c r="U34" s="119"/>
      <c r="V34" s="119"/>
      <c r="W34" s="119"/>
      <c r="X34" s="119"/>
      <c r="Y34" s="119"/>
      <c r="Z34" s="119"/>
      <c r="AA34" s="119"/>
      <c r="AB34" s="119"/>
      <c r="AC34" s="119"/>
      <c r="AD34" s="119"/>
      <c r="AE34" s="119"/>
      <c r="AF34" s="119"/>
      <c r="AG34" s="119"/>
      <c r="AH34" s="119"/>
      <c r="AI34" s="119"/>
      <c r="AJ34" s="119"/>
      <c r="AK34" s="119"/>
    </row>
    <row r="35" spans="1:37">
      <c r="A35" s="191" t="s">
        <v>69</v>
      </c>
      <c r="B35" s="117">
        <v>44.274545338591338</v>
      </c>
      <c r="C35" s="118">
        <v>0.39438554207781873</v>
      </c>
      <c r="D35" s="117">
        <v>10.641844749019951</v>
      </c>
      <c r="E35" s="118">
        <v>0.16614814804424641</v>
      </c>
      <c r="F35" s="117">
        <v>30</v>
      </c>
      <c r="G35" s="118">
        <v>0.4</v>
      </c>
      <c r="H35" s="117">
        <v>45</v>
      </c>
      <c r="I35" s="118">
        <v>1.2489995996796797</v>
      </c>
      <c r="J35" s="117">
        <v>58</v>
      </c>
      <c r="K35" s="118">
        <v>1.3416407864998738</v>
      </c>
      <c r="L35" s="117">
        <v>28</v>
      </c>
      <c r="M35" s="118">
        <v>1.3711309200802089</v>
      </c>
      <c r="N35" s="117">
        <v>9.0571256638264241</v>
      </c>
      <c r="O35" s="118">
        <v>0.8529695992885673</v>
      </c>
      <c r="P35" s="117">
        <v>56.670436988206397</v>
      </c>
      <c r="Q35" s="118">
        <v>1.6062024388458993</v>
      </c>
      <c r="R35" s="117">
        <v>34.272437347967177</v>
      </c>
      <c r="S35" s="188">
        <v>1.6470890479066411</v>
      </c>
      <c r="T35" s="119"/>
      <c r="U35" s="119"/>
      <c r="V35" s="119"/>
      <c r="W35" s="119"/>
      <c r="X35" s="119"/>
      <c r="Y35" s="119"/>
      <c r="Z35" s="119"/>
      <c r="AA35" s="119"/>
      <c r="AB35" s="119"/>
      <c r="AC35" s="119"/>
      <c r="AD35" s="119"/>
      <c r="AE35" s="119"/>
      <c r="AF35" s="119"/>
      <c r="AG35" s="119"/>
      <c r="AH35" s="119"/>
      <c r="AI35" s="119"/>
      <c r="AJ35" s="119"/>
      <c r="AK35" s="119"/>
    </row>
    <row r="36" spans="1:37">
      <c r="A36" s="191" t="s">
        <v>65</v>
      </c>
      <c r="B36" s="117">
        <v>43.391066483538367</v>
      </c>
      <c r="C36" s="118">
        <v>0.2736325681340277</v>
      </c>
      <c r="D36" s="117">
        <v>9.5098874786829359</v>
      </c>
      <c r="E36" s="118">
        <v>0.11772759627824166</v>
      </c>
      <c r="F36" s="117">
        <v>30</v>
      </c>
      <c r="G36" s="118">
        <v>0.56568542494923801</v>
      </c>
      <c r="H36" s="117">
        <v>43</v>
      </c>
      <c r="I36" s="118">
        <v>1.3266499161421599</v>
      </c>
      <c r="J36" s="117">
        <v>56</v>
      </c>
      <c r="K36" s="118">
        <v>1.131370849898476</v>
      </c>
      <c r="L36" s="117">
        <v>26</v>
      </c>
      <c r="M36" s="118">
        <v>1.0954451150103321</v>
      </c>
      <c r="N36" s="117">
        <v>9.3779075191559471</v>
      </c>
      <c r="O36" s="118">
        <v>0.88751806565799773</v>
      </c>
      <c r="P36" s="117">
        <v>57.038614409246343</v>
      </c>
      <c r="Q36" s="118">
        <v>1.1355382656833046</v>
      </c>
      <c r="R36" s="117">
        <v>33.583478071597717</v>
      </c>
      <c r="S36" s="188">
        <v>1.1280482688443276</v>
      </c>
      <c r="T36" s="119"/>
      <c r="U36" s="119"/>
      <c r="V36" s="119"/>
      <c r="W36" s="119"/>
      <c r="X36" s="119"/>
      <c r="Y36" s="119"/>
      <c r="Z36" s="119"/>
      <c r="AA36" s="119"/>
      <c r="AB36" s="119"/>
      <c r="AC36" s="119"/>
      <c r="AD36" s="119"/>
      <c r="AE36" s="119"/>
      <c r="AF36" s="119"/>
      <c r="AG36" s="119"/>
      <c r="AH36" s="119"/>
      <c r="AI36" s="119"/>
      <c r="AJ36" s="119"/>
      <c r="AK36" s="119"/>
    </row>
    <row r="37" spans="1:37">
      <c r="A37" s="191" t="s">
        <v>40</v>
      </c>
      <c r="B37" s="117">
        <v>48.42364690005865</v>
      </c>
      <c r="C37" s="118">
        <v>0.32041648371060671</v>
      </c>
      <c r="D37" s="117">
        <v>11.316633939956629</v>
      </c>
      <c r="E37" s="118">
        <v>0.27562537183149838</v>
      </c>
      <c r="F37" s="117">
        <v>31</v>
      </c>
      <c r="G37" s="118">
        <v>1.5099668870541501</v>
      </c>
      <c r="H37" s="117">
        <v>50</v>
      </c>
      <c r="I37" s="118">
        <v>0.4898979485566356</v>
      </c>
      <c r="J37" s="117">
        <v>62</v>
      </c>
      <c r="K37" s="118">
        <v>1.1661903789690602</v>
      </c>
      <c r="L37" s="117">
        <v>31</v>
      </c>
      <c r="M37" s="118">
        <v>2.0493901531919199</v>
      </c>
      <c r="N37" s="117">
        <v>7.8999278962673074</v>
      </c>
      <c r="O37" s="118">
        <v>1.0271416753509846</v>
      </c>
      <c r="P37" s="117">
        <v>40.879569267715617</v>
      </c>
      <c r="Q37" s="118">
        <v>1.3103684889533931</v>
      </c>
      <c r="R37" s="117">
        <v>51.220502836017083</v>
      </c>
      <c r="S37" s="188">
        <v>1.3076910841013567</v>
      </c>
      <c r="T37" s="119"/>
      <c r="U37" s="119"/>
      <c r="V37" s="119"/>
      <c r="W37" s="119"/>
      <c r="X37" s="119"/>
      <c r="Y37" s="119"/>
      <c r="Z37" s="119"/>
      <c r="AA37" s="119"/>
      <c r="AB37" s="119"/>
      <c r="AC37" s="119"/>
      <c r="AD37" s="119"/>
      <c r="AE37" s="119"/>
      <c r="AF37" s="119"/>
      <c r="AG37" s="119"/>
      <c r="AH37" s="119"/>
      <c r="AI37" s="119"/>
      <c r="AJ37" s="119"/>
      <c r="AK37" s="119"/>
    </row>
    <row r="38" spans="1:37">
      <c r="A38" s="191" t="s">
        <v>33</v>
      </c>
      <c r="B38" s="117">
        <v>49.870253017680653</v>
      </c>
      <c r="C38" s="118">
        <v>0.21834337493375797</v>
      </c>
      <c r="D38" s="117">
        <v>9.6965471067658431</v>
      </c>
      <c r="E38" s="118">
        <v>0.142234835161969</v>
      </c>
      <c r="F38" s="117">
        <v>36</v>
      </c>
      <c r="G38" s="118">
        <v>0.87177978870813466</v>
      </c>
      <c r="H38" s="117">
        <v>52</v>
      </c>
      <c r="I38" s="118">
        <v>0.91651513899116799</v>
      </c>
      <c r="J38" s="117">
        <v>61</v>
      </c>
      <c r="K38" s="118">
        <v>0</v>
      </c>
      <c r="L38" s="117">
        <v>25</v>
      </c>
      <c r="M38" s="118">
        <v>0.87177978870813466</v>
      </c>
      <c r="N38" s="117">
        <v>2.7819638897006498</v>
      </c>
      <c r="O38" s="118">
        <v>0.45942942658943187</v>
      </c>
      <c r="P38" s="117">
        <v>40.51866554098482</v>
      </c>
      <c r="Q38" s="118">
        <v>0.89862335884179079</v>
      </c>
      <c r="R38" s="117">
        <v>56.699370569314532</v>
      </c>
      <c r="S38" s="188">
        <v>0.91896169556527962</v>
      </c>
      <c r="T38" s="119"/>
      <c r="U38" s="119"/>
      <c r="V38" s="119"/>
      <c r="W38" s="119"/>
      <c r="X38" s="119"/>
      <c r="Y38" s="119"/>
      <c r="Z38" s="119"/>
      <c r="AA38" s="119"/>
      <c r="AB38" s="119"/>
      <c r="AC38" s="119"/>
      <c r="AD38" s="119"/>
      <c r="AE38" s="119"/>
      <c r="AF38" s="119"/>
      <c r="AG38" s="119"/>
      <c r="AH38" s="119"/>
      <c r="AI38" s="119"/>
      <c r="AJ38" s="119"/>
      <c r="AK38" s="119"/>
    </row>
    <row r="39" spans="1:37">
      <c r="A39" s="191" t="s">
        <v>50</v>
      </c>
      <c r="B39" s="117">
        <v>47.569710868790622</v>
      </c>
      <c r="C39" s="118">
        <v>0.20056794791882399</v>
      </c>
      <c r="D39" s="117">
        <v>9.7402421720168793</v>
      </c>
      <c r="E39" s="118">
        <v>0.12541824185580272</v>
      </c>
      <c r="F39" s="117">
        <v>34</v>
      </c>
      <c r="G39" s="118">
        <v>0.2</v>
      </c>
      <c r="H39" s="117">
        <v>49</v>
      </c>
      <c r="I39" s="118">
        <v>0.44721359549995793</v>
      </c>
      <c r="J39" s="117">
        <v>60</v>
      </c>
      <c r="K39" s="118">
        <v>0.2</v>
      </c>
      <c r="L39" s="117">
        <v>26</v>
      </c>
      <c r="M39" s="118">
        <v>0.28284271247461901</v>
      </c>
      <c r="N39" s="117">
        <v>4.4662684932646917</v>
      </c>
      <c r="O39" s="118">
        <v>0.43356254983616882</v>
      </c>
      <c r="P39" s="117">
        <v>47.864367896133537</v>
      </c>
      <c r="Q39" s="118">
        <v>0.9152839479508208</v>
      </c>
      <c r="R39" s="117">
        <v>47.669363610601778</v>
      </c>
      <c r="S39" s="188">
        <v>0.95833333172480173</v>
      </c>
      <c r="T39" s="119"/>
      <c r="U39" s="119"/>
      <c r="V39" s="119"/>
      <c r="W39" s="119"/>
      <c r="X39" s="119"/>
      <c r="Y39" s="119"/>
      <c r="Z39" s="119"/>
      <c r="AA39" s="119"/>
      <c r="AB39" s="119"/>
      <c r="AC39" s="119"/>
      <c r="AD39" s="119"/>
      <c r="AE39" s="119"/>
      <c r="AF39" s="119"/>
      <c r="AG39" s="119"/>
      <c r="AH39" s="119"/>
      <c r="AI39" s="119"/>
      <c r="AJ39" s="119"/>
      <c r="AK39" s="119"/>
    </row>
    <row r="40" spans="1:37">
      <c r="A40" s="191" t="s">
        <v>1</v>
      </c>
      <c r="B40" s="117">
        <v>36.776571499373752</v>
      </c>
      <c r="C40" s="118">
        <v>0.40365882311455015</v>
      </c>
      <c r="D40" s="117">
        <v>9.9363764422723619</v>
      </c>
      <c r="E40" s="118">
        <v>0.22035855783005018</v>
      </c>
      <c r="F40" s="117">
        <v>25</v>
      </c>
      <c r="G40" s="118">
        <v>0</v>
      </c>
      <c r="H40" s="117">
        <v>35</v>
      </c>
      <c r="I40" s="118">
        <v>0.74833147735478833</v>
      </c>
      <c r="J40" s="117">
        <v>51</v>
      </c>
      <c r="K40" s="118">
        <v>0.4898979485566356</v>
      </c>
      <c r="L40" s="117">
        <v>26</v>
      </c>
      <c r="M40" s="118">
        <v>0.4898979485566356</v>
      </c>
      <c r="N40" s="117">
        <v>28.610944842253829</v>
      </c>
      <c r="O40" s="118">
        <v>2.3643391841287511</v>
      </c>
      <c r="P40" s="117">
        <v>59.170985029594711</v>
      </c>
      <c r="Q40" s="118">
        <v>2.4412130208597778</v>
      </c>
      <c r="R40" s="117">
        <v>12.218070128151471</v>
      </c>
      <c r="S40" s="188">
        <v>0.84507993195552</v>
      </c>
      <c r="T40" s="119"/>
      <c r="U40" s="119"/>
      <c r="V40" s="119"/>
      <c r="W40" s="119"/>
      <c r="X40" s="119"/>
      <c r="Y40" s="119"/>
      <c r="Z40" s="119"/>
      <c r="AA40" s="119"/>
      <c r="AB40" s="119"/>
      <c r="AC40" s="119"/>
      <c r="AD40" s="119"/>
      <c r="AE40" s="119"/>
      <c r="AF40" s="119"/>
      <c r="AG40" s="119"/>
      <c r="AH40" s="119"/>
      <c r="AI40" s="119"/>
      <c r="AJ40" s="119"/>
      <c r="AK40" s="119"/>
    </row>
    <row r="41" spans="1:37">
      <c r="A41" s="191" t="s">
        <v>66</v>
      </c>
      <c r="B41" s="117">
        <v>41.689181278076852</v>
      </c>
      <c r="C41" s="118">
        <v>0.28791932851991536</v>
      </c>
      <c r="D41" s="117">
        <v>10.177261180898</v>
      </c>
      <c r="E41" s="118">
        <v>0.16928289411806338</v>
      </c>
      <c r="F41" s="117">
        <v>28</v>
      </c>
      <c r="G41" s="118">
        <v>1.0392304845413265</v>
      </c>
      <c r="H41" s="117">
        <v>41</v>
      </c>
      <c r="I41" s="118">
        <v>1.131370849898476</v>
      </c>
      <c r="J41" s="117">
        <v>55</v>
      </c>
      <c r="K41" s="118">
        <v>1.2806248474865698</v>
      </c>
      <c r="L41" s="117">
        <v>27</v>
      </c>
      <c r="M41" s="118">
        <v>1.3856406460551018</v>
      </c>
      <c r="N41" s="117">
        <v>12.67495853763565</v>
      </c>
      <c r="O41" s="118">
        <v>0.83335926557174522</v>
      </c>
      <c r="P41" s="117">
        <v>62.320663575085241</v>
      </c>
      <c r="Q41" s="118">
        <v>1.3416600755222139</v>
      </c>
      <c r="R41" s="117">
        <v>25.004377887279119</v>
      </c>
      <c r="S41" s="188">
        <v>1.2047839535207103</v>
      </c>
      <c r="T41" s="119"/>
      <c r="U41" s="119"/>
      <c r="V41" s="119"/>
      <c r="W41" s="119"/>
      <c r="X41" s="119"/>
      <c r="Y41" s="119"/>
      <c r="Z41" s="119"/>
      <c r="AA41" s="119"/>
      <c r="AB41" s="119"/>
      <c r="AC41" s="119"/>
      <c r="AD41" s="119"/>
      <c r="AE41" s="119"/>
      <c r="AF41" s="119"/>
      <c r="AG41" s="119"/>
      <c r="AH41" s="119"/>
      <c r="AI41" s="119"/>
      <c r="AJ41" s="119"/>
      <c r="AK41" s="119"/>
    </row>
    <row r="42" spans="1:37">
      <c r="A42" s="191" t="s">
        <v>77</v>
      </c>
      <c r="B42" s="117">
        <v>42.885623646842973</v>
      </c>
      <c r="C42" s="118">
        <v>0.3640701434737576</v>
      </c>
      <c r="D42" s="117">
        <v>11.739577351515001</v>
      </c>
      <c r="E42" s="118">
        <v>0.18657832173451869</v>
      </c>
      <c r="F42" s="117">
        <v>28</v>
      </c>
      <c r="G42" s="118">
        <v>0.4898979485566356</v>
      </c>
      <c r="H42" s="117">
        <v>42</v>
      </c>
      <c r="I42" s="118">
        <v>0.74833147735478833</v>
      </c>
      <c r="J42" s="117">
        <v>60</v>
      </c>
      <c r="K42" s="118">
        <v>0.4898979485566356</v>
      </c>
      <c r="L42" s="117">
        <v>32</v>
      </c>
      <c r="M42" s="118">
        <v>0.69282032302755092</v>
      </c>
      <c r="N42" s="117">
        <v>14.494075671230791</v>
      </c>
      <c r="O42" s="118">
        <v>1.1337912688968923</v>
      </c>
      <c r="P42" s="117">
        <v>53.350699069204687</v>
      </c>
      <c r="Q42" s="118">
        <v>1.4917917416443329</v>
      </c>
      <c r="R42" s="117">
        <v>32.155225259564517</v>
      </c>
      <c r="S42" s="188">
        <v>1.316031771383223</v>
      </c>
      <c r="T42" s="119"/>
      <c r="U42" s="119"/>
      <c r="V42" s="119"/>
      <c r="W42" s="119"/>
      <c r="X42" s="119"/>
      <c r="Y42" s="119"/>
      <c r="Z42" s="119"/>
      <c r="AA42" s="119"/>
      <c r="AB42" s="119"/>
      <c r="AC42" s="119"/>
      <c r="AD42" s="119"/>
      <c r="AE42" s="119"/>
      <c r="AF42" s="119"/>
      <c r="AG42" s="119"/>
      <c r="AH42" s="119"/>
      <c r="AI42" s="119"/>
      <c r="AJ42" s="119"/>
      <c r="AK42" s="119"/>
    </row>
    <row r="43" spans="1:37">
      <c r="A43" s="191" t="s">
        <v>45</v>
      </c>
      <c r="B43" s="117">
        <v>43.784230263556047</v>
      </c>
      <c r="C43" s="118">
        <v>0.263196134772202</v>
      </c>
      <c r="D43" s="117">
        <v>11.22096712681817</v>
      </c>
      <c r="E43" s="118">
        <v>0.12258307908421914</v>
      </c>
      <c r="F43" s="117">
        <v>29</v>
      </c>
      <c r="G43" s="118">
        <v>1.0392304845413265</v>
      </c>
      <c r="H43" s="117">
        <v>43</v>
      </c>
      <c r="I43" s="118">
        <v>0.52915026221291817</v>
      </c>
      <c r="J43" s="117">
        <v>60</v>
      </c>
      <c r="K43" s="118">
        <v>0.4</v>
      </c>
      <c r="L43" s="117">
        <v>31</v>
      </c>
      <c r="M43" s="118">
        <v>1.1135528725660044</v>
      </c>
      <c r="N43" s="117">
        <v>12.5079995932659</v>
      </c>
      <c r="O43" s="118">
        <v>0.71553590779918985</v>
      </c>
      <c r="P43" s="117">
        <v>57.549090034814917</v>
      </c>
      <c r="Q43" s="118">
        <v>0.92289562171676587</v>
      </c>
      <c r="R43" s="117">
        <v>29.94291037191919</v>
      </c>
      <c r="S43" s="188">
        <v>0.98907842804616708</v>
      </c>
      <c r="T43" s="119"/>
      <c r="U43" s="119"/>
      <c r="V43" s="119"/>
      <c r="W43" s="119"/>
      <c r="X43" s="119"/>
      <c r="Y43" s="119"/>
      <c r="Z43" s="119"/>
      <c r="AA43" s="119"/>
      <c r="AB43" s="119"/>
      <c r="AC43" s="119"/>
      <c r="AD43" s="119"/>
      <c r="AE43" s="119"/>
      <c r="AF43" s="119"/>
      <c r="AG43" s="119"/>
      <c r="AH43" s="119"/>
      <c r="AI43" s="119"/>
      <c r="AJ43" s="119"/>
      <c r="AK43" s="119"/>
    </row>
    <row r="44" spans="1:37">
      <c r="A44" s="191" t="s">
        <v>62</v>
      </c>
      <c r="B44" s="117">
        <v>44.287031591878439</v>
      </c>
      <c r="C44" s="118">
        <v>0.31328058659080238</v>
      </c>
      <c r="D44" s="117">
        <v>11.871706327219719</v>
      </c>
      <c r="E44" s="118">
        <v>0.14405437721723999</v>
      </c>
      <c r="F44" s="117">
        <v>28</v>
      </c>
      <c r="G44" s="118">
        <v>1</v>
      </c>
      <c r="H44" s="117">
        <v>44</v>
      </c>
      <c r="I44" s="118">
        <v>0.56568542494923801</v>
      </c>
      <c r="J44" s="117">
        <v>60</v>
      </c>
      <c r="K44" s="118">
        <v>1.1832159566199232</v>
      </c>
      <c r="L44" s="117">
        <v>32</v>
      </c>
      <c r="M44" s="118">
        <v>1.7204650534085253</v>
      </c>
      <c r="N44" s="117">
        <v>13.72116010173419</v>
      </c>
      <c r="O44" s="118">
        <v>0.8236632171291649</v>
      </c>
      <c r="P44" s="117">
        <v>51.254537399795737</v>
      </c>
      <c r="Q44" s="118">
        <v>1.4244297121545866</v>
      </c>
      <c r="R44" s="117">
        <v>35.024302498470057</v>
      </c>
      <c r="S44" s="188">
        <v>1.3526780323347884</v>
      </c>
      <c r="T44" s="119"/>
      <c r="U44" s="119"/>
      <c r="V44" s="119"/>
      <c r="W44" s="119"/>
      <c r="X44" s="119"/>
      <c r="Y44" s="119"/>
      <c r="Z44" s="119"/>
      <c r="AA44" s="119"/>
      <c r="AB44" s="119"/>
      <c r="AC44" s="119"/>
      <c r="AD44" s="119"/>
      <c r="AE44" s="119"/>
      <c r="AF44" s="119"/>
      <c r="AG44" s="119"/>
      <c r="AH44" s="119"/>
      <c r="AI44" s="119"/>
      <c r="AJ44" s="119"/>
      <c r="AK44" s="119"/>
    </row>
    <row r="45" spans="1:37">
      <c r="A45" s="191" t="s">
        <v>74</v>
      </c>
      <c r="B45" s="117">
        <v>48.707964864179637</v>
      </c>
      <c r="C45" s="118">
        <v>0.18104588026908078</v>
      </c>
      <c r="D45" s="117">
        <v>7.5143086571565973</v>
      </c>
      <c r="E45" s="118">
        <v>9.5293522598586519E-2</v>
      </c>
      <c r="F45" s="117">
        <v>39</v>
      </c>
      <c r="G45" s="118">
        <v>0.4</v>
      </c>
      <c r="H45" s="117">
        <v>49</v>
      </c>
      <c r="I45" s="118">
        <v>0</v>
      </c>
      <c r="J45" s="117">
        <v>58</v>
      </c>
      <c r="K45" s="118">
        <v>1.1661903789690602</v>
      </c>
      <c r="L45" s="117">
        <v>19</v>
      </c>
      <c r="M45" s="118">
        <v>1.2649110640673518</v>
      </c>
      <c r="N45" s="117">
        <v>0.72772557071588395</v>
      </c>
      <c r="O45" s="118">
        <v>0.18638935654292471</v>
      </c>
      <c r="P45" s="117">
        <v>52.366969847767287</v>
      </c>
      <c r="Q45" s="118">
        <v>1.1944357553511098</v>
      </c>
      <c r="R45" s="117">
        <v>46.90530458151683</v>
      </c>
      <c r="S45" s="188">
        <v>1.1800975003557184</v>
      </c>
      <c r="T45" s="119"/>
      <c r="U45" s="119"/>
      <c r="V45" s="119"/>
      <c r="W45" s="119"/>
      <c r="X45" s="119"/>
      <c r="Y45" s="119"/>
      <c r="Z45" s="119"/>
      <c r="AA45" s="119"/>
      <c r="AB45" s="119"/>
      <c r="AC45" s="119"/>
      <c r="AD45" s="119"/>
      <c r="AE45" s="119"/>
      <c r="AF45" s="119"/>
      <c r="AG45" s="119"/>
      <c r="AH45" s="119"/>
      <c r="AI45" s="119"/>
      <c r="AJ45" s="119"/>
      <c r="AK45" s="119"/>
    </row>
    <row r="46" spans="1:37">
      <c r="A46" s="191" t="s">
        <v>48</v>
      </c>
      <c r="B46" s="117">
        <v>43.0366409103395</v>
      </c>
      <c r="C46" s="118">
        <v>0.25222991488987395</v>
      </c>
      <c r="D46" s="117">
        <v>10.3765724316219</v>
      </c>
      <c r="E46" s="118">
        <v>0.17191122323654656</v>
      </c>
      <c r="F46" s="117">
        <v>30</v>
      </c>
      <c r="G46" s="118">
        <v>0.2</v>
      </c>
      <c r="H46" s="117">
        <v>42</v>
      </c>
      <c r="I46" s="118">
        <v>0</v>
      </c>
      <c r="J46" s="117">
        <v>58</v>
      </c>
      <c r="K46" s="118">
        <v>1.131370849898476</v>
      </c>
      <c r="L46" s="117">
        <v>28</v>
      </c>
      <c r="M46" s="118">
        <v>1.1489125293076057</v>
      </c>
      <c r="N46" s="117">
        <v>9.0306488530582616</v>
      </c>
      <c r="O46" s="118">
        <v>0.75059664501646917</v>
      </c>
      <c r="P46" s="117">
        <v>64.743795697176878</v>
      </c>
      <c r="Q46" s="118">
        <v>1.0348376816647458</v>
      </c>
      <c r="R46" s="117">
        <v>26.225555449764862</v>
      </c>
      <c r="S46" s="188">
        <v>1.0622058461488082</v>
      </c>
      <c r="T46" s="119"/>
      <c r="U46" s="119"/>
      <c r="V46" s="119"/>
      <c r="W46" s="119"/>
      <c r="X46" s="119"/>
      <c r="Y46" s="119"/>
      <c r="Z46" s="119"/>
      <c r="AA46" s="119"/>
      <c r="AB46" s="119"/>
      <c r="AC46" s="119"/>
      <c r="AD46" s="119"/>
      <c r="AE46" s="119"/>
      <c r="AF46" s="119"/>
      <c r="AG46" s="119"/>
      <c r="AH46" s="119"/>
      <c r="AI46" s="119"/>
      <c r="AJ46" s="119"/>
      <c r="AK46" s="119"/>
    </row>
    <row r="47" spans="1:37">
      <c r="A47" s="191" t="s">
        <v>35</v>
      </c>
      <c r="B47" s="117">
        <v>46.258075537889752</v>
      </c>
      <c r="C47" s="118">
        <v>0.28515441349400755</v>
      </c>
      <c r="D47" s="117">
        <v>11.94977675168948</v>
      </c>
      <c r="E47" s="118">
        <v>0.18891296154530041</v>
      </c>
      <c r="F47" s="117">
        <v>29</v>
      </c>
      <c r="G47" s="118">
        <v>0.2</v>
      </c>
      <c r="H47" s="117">
        <v>47</v>
      </c>
      <c r="I47" s="118">
        <v>0.28284271247461901</v>
      </c>
      <c r="J47" s="117">
        <v>62</v>
      </c>
      <c r="K47" s="118">
        <v>0.72111025509279791</v>
      </c>
      <c r="L47" s="117">
        <v>33</v>
      </c>
      <c r="M47" s="118">
        <v>0.74833147735478833</v>
      </c>
      <c r="N47" s="117">
        <v>10.895979968141649</v>
      </c>
      <c r="O47" s="118">
        <v>0.80170505099341205</v>
      </c>
      <c r="P47" s="117">
        <v>47.250450079164793</v>
      </c>
      <c r="Q47" s="118">
        <v>1.2361326939531152</v>
      </c>
      <c r="R47" s="117">
        <v>41.853569952693562</v>
      </c>
      <c r="S47" s="188">
        <v>1.1407163909613458</v>
      </c>
      <c r="T47" s="119"/>
      <c r="U47" s="119"/>
      <c r="V47" s="119"/>
      <c r="W47" s="119"/>
      <c r="X47" s="119"/>
      <c r="Y47" s="119"/>
      <c r="Z47" s="119"/>
      <c r="AA47" s="119"/>
      <c r="AB47" s="119"/>
      <c r="AC47" s="119"/>
      <c r="AD47" s="119"/>
      <c r="AE47" s="119"/>
      <c r="AF47" s="119"/>
      <c r="AG47" s="119"/>
      <c r="AH47" s="119"/>
      <c r="AI47" s="119"/>
      <c r="AJ47" s="119"/>
      <c r="AK47" s="119"/>
    </row>
    <row r="48" spans="1:37">
      <c r="A48" s="191" t="s">
        <v>80</v>
      </c>
      <c r="B48" s="117">
        <v>37.768895976131077</v>
      </c>
      <c r="C48" s="118">
        <v>0.25358038676279265</v>
      </c>
      <c r="D48" s="117">
        <v>7.6689271624370106</v>
      </c>
      <c r="E48" s="118">
        <v>0.13727231421940136</v>
      </c>
      <c r="F48" s="117">
        <v>28</v>
      </c>
      <c r="G48" s="118">
        <v>1</v>
      </c>
      <c r="H48" s="117">
        <v>38</v>
      </c>
      <c r="I48" s="118">
        <v>0.2</v>
      </c>
      <c r="J48" s="117">
        <v>47</v>
      </c>
      <c r="K48" s="118">
        <v>0.28284271247461901</v>
      </c>
      <c r="L48" s="117">
        <v>19</v>
      </c>
      <c r="M48" s="118">
        <v>1.0392304845413265</v>
      </c>
      <c r="N48" s="117">
        <v>14.361875380187181</v>
      </c>
      <c r="O48" s="118">
        <v>0.96192413195254534</v>
      </c>
      <c r="P48" s="117">
        <v>80.175151385029011</v>
      </c>
      <c r="Q48" s="118">
        <v>0.98732123759964774</v>
      </c>
      <c r="R48" s="117">
        <v>5.4629732347838242</v>
      </c>
      <c r="S48" s="188">
        <v>0.60990772773567892</v>
      </c>
      <c r="T48" s="119"/>
      <c r="U48" s="119"/>
      <c r="V48" s="119"/>
      <c r="W48" s="119"/>
      <c r="X48" s="119"/>
      <c r="Y48" s="119"/>
      <c r="Z48" s="119"/>
      <c r="AA48" s="119"/>
      <c r="AB48" s="119"/>
      <c r="AC48" s="119"/>
      <c r="AD48" s="119"/>
      <c r="AE48" s="119"/>
      <c r="AF48" s="119"/>
      <c r="AG48" s="119"/>
      <c r="AH48" s="119"/>
      <c r="AI48" s="119"/>
      <c r="AJ48" s="119"/>
      <c r="AK48" s="119"/>
    </row>
    <row r="49" spans="1:37">
      <c r="A49" s="191" t="s">
        <v>73</v>
      </c>
      <c r="B49" s="117">
        <v>37.696265819990572</v>
      </c>
      <c r="C49" s="118">
        <v>0.1622196615246447</v>
      </c>
      <c r="D49" s="117">
        <v>9.6808778473103345</v>
      </c>
      <c r="E49" s="118">
        <v>0.15248050854630643</v>
      </c>
      <c r="F49" s="117">
        <v>27</v>
      </c>
      <c r="G49" s="118">
        <v>0</v>
      </c>
      <c r="H49" s="117">
        <v>36</v>
      </c>
      <c r="I49" s="118">
        <v>0</v>
      </c>
      <c r="J49" s="117">
        <v>51</v>
      </c>
      <c r="K49" s="118">
        <v>0.74833147735478833</v>
      </c>
      <c r="L49" s="117">
        <v>24</v>
      </c>
      <c r="M49" s="118">
        <v>0.74833147735478833</v>
      </c>
      <c r="N49" s="117">
        <v>23.275333228893938</v>
      </c>
      <c r="O49" s="118">
        <v>0.78970360041617249</v>
      </c>
      <c r="P49" s="117">
        <v>64.44357860625189</v>
      </c>
      <c r="Q49" s="118">
        <v>1.0318806527380706</v>
      </c>
      <c r="R49" s="117">
        <v>12.281088164854181</v>
      </c>
      <c r="S49" s="188">
        <v>0.58033979299367344</v>
      </c>
      <c r="T49" s="119"/>
      <c r="U49" s="119"/>
      <c r="V49" s="119"/>
      <c r="W49" s="119"/>
      <c r="X49" s="119"/>
      <c r="Y49" s="119"/>
      <c r="Z49" s="119"/>
      <c r="AA49" s="119"/>
      <c r="AB49" s="119"/>
      <c r="AC49" s="119"/>
      <c r="AD49" s="119"/>
      <c r="AE49" s="119"/>
      <c r="AF49" s="119"/>
      <c r="AG49" s="119"/>
      <c r="AH49" s="119"/>
      <c r="AI49" s="119"/>
      <c r="AJ49" s="119"/>
      <c r="AK49" s="119"/>
    </row>
    <row r="50" spans="1:37">
      <c r="A50" s="191" t="s">
        <v>51</v>
      </c>
      <c r="B50" s="117">
        <v>44.358410933370799</v>
      </c>
      <c r="C50" s="118">
        <v>0.20470898333849116</v>
      </c>
      <c r="D50" s="117">
        <v>10.317761202649409</v>
      </c>
      <c r="E50" s="118">
        <v>0.10575922662156741</v>
      </c>
      <c r="F50" s="117">
        <v>30</v>
      </c>
      <c r="G50" s="118">
        <v>1.019803902718557</v>
      </c>
      <c r="H50" s="117">
        <v>43</v>
      </c>
      <c r="I50" s="118">
        <v>1.0583005244258363</v>
      </c>
      <c r="J50" s="117">
        <v>59</v>
      </c>
      <c r="K50" s="118">
        <v>0.2</v>
      </c>
      <c r="L50" s="117">
        <v>29</v>
      </c>
      <c r="M50" s="118">
        <v>1.0392304845413265</v>
      </c>
      <c r="N50" s="117">
        <v>8.2383206097638055</v>
      </c>
      <c r="O50" s="118">
        <v>0.5688353488837059</v>
      </c>
      <c r="P50" s="117">
        <v>58.718753734184922</v>
      </c>
      <c r="Q50" s="118">
        <v>0.89727471292459959</v>
      </c>
      <c r="R50" s="117">
        <v>33.042925656051281</v>
      </c>
      <c r="S50" s="188">
        <v>0.86369835380486537</v>
      </c>
      <c r="T50" s="119"/>
      <c r="U50" s="119"/>
      <c r="V50" s="119"/>
      <c r="W50" s="119"/>
      <c r="X50" s="119"/>
      <c r="Y50" s="119"/>
      <c r="Z50" s="119"/>
      <c r="AA50" s="119"/>
      <c r="AB50" s="119"/>
      <c r="AC50" s="119"/>
      <c r="AD50" s="119"/>
      <c r="AE50" s="119"/>
      <c r="AF50" s="119"/>
      <c r="AG50" s="119"/>
      <c r="AH50" s="119"/>
      <c r="AI50" s="119"/>
      <c r="AJ50" s="119"/>
      <c r="AK50" s="119"/>
    </row>
    <row r="51" spans="1:37">
      <c r="A51" s="222" t="s">
        <v>34</v>
      </c>
      <c r="B51" s="223">
        <v>45.768291877883598</v>
      </c>
      <c r="C51" s="224">
        <v>0.28545985675313257</v>
      </c>
      <c r="D51" s="223">
        <v>9.5449616813217162</v>
      </c>
      <c r="E51" s="224">
        <v>0.12407756169922381</v>
      </c>
      <c r="F51" s="223">
        <v>33</v>
      </c>
      <c r="G51" s="224">
        <v>0.84852813742385702</v>
      </c>
      <c r="H51" s="223">
        <v>45</v>
      </c>
      <c r="I51" s="224">
        <v>1.1489125293076057</v>
      </c>
      <c r="J51" s="223">
        <v>59</v>
      </c>
      <c r="K51" s="224">
        <v>0.8</v>
      </c>
      <c r="L51" s="223">
        <v>26</v>
      </c>
      <c r="M51" s="224">
        <v>1.2328828005937953</v>
      </c>
      <c r="N51" s="223">
        <v>3.1744086611711588</v>
      </c>
      <c r="O51" s="224">
        <v>0.42626921456371042</v>
      </c>
      <c r="P51" s="223">
        <v>57.848237124082367</v>
      </c>
      <c r="Q51" s="224">
        <v>1.6020374574343996</v>
      </c>
      <c r="R51" s="223">
        <v>38.977354214746477</v>
      </c>
      <c r="S51" s="225">
        <v>1.5971899256880429</v>
      </c>
      <c r="T51" s="119"/>
      <c r="U51" s="119"/>
      <c r="V51" s="119"/>
      <c r="W51" s="119"/>
      <c r="X51" s="119"/>
      <c r="Y51" s="119"/>
      <c r="Z51" s="119"/>
      <c r="AA51" s="119"/>
      <c r="AB51" s="119"/>
      <c r="AC51" s="119"/>
      <c r="AD51" s="119"/>
      <c r="AE51" s="119"/>
      <c r="AF51" s="119"/>
      <c r="AG51" s="119"/>
      <c r="AH51" s="119"/>
      <c r="AI51" s="119"/>
      <c r="AJ51" s="119"/>
      <c r="AK51" s="119"/>
    </row>
    <row r="52" spans="1:37">
      <c r="A52" s="191" t="s">
        <v>38</v>
      </c>
      <c r="B52" s="117">
        <v>39.404873289560648</v>
      </c>
      <c r="C52" s="118">
        <v>0.22405585694007743</v>
      </c>
      <c r="D52" s="117">
        <v>8.7374011444910398</v>
      </c>
      <c r="E52" s="118">
        <v>7.5617125408629096E-2</v>
      </c>
      <c r="F52" s="117">
        <v>27</v>
      </c>
      <c r="G52" s="118">
        <v>0.63245553203367588</v>
      </c>
      <c r="H52" s="117">
        <v>39</v>
      </c>
      <c r="I52" s="118">
        <v>1.3416407864998738</v>
      </c>
      <c r="J52" s="117">
        <v>51</v>
      </c>
      <c r="K52" s="118">
        <v>0</v>
      </c>
      <c r="L52" s="117">
        <v>24</v>
      </c>
      <c r="M52" s="118">
        <v>0.63245553203367588</v>
      </c>
      <c r="N52" s="117">
        <v>16.93856118214601</v>
      </c>
      <c r="O52" s="118">
        <v>0.78040634014363286</v>
      </c>
      <c r="P52" s="117">
        <v>68.349538888541915</v>
      </c>
      <c r="Q52" s="118">
        <v>0.7289288372240782</v>
      </c>
      <c r="R52" s="117">
        <v>14.71189992931208</v>
      </c>
      <c r="S52" s="188">
        <v>0.63859825494120137</v>
      </c>
      <c r="T52" s="119"/>
      <c r="U52" s="119"/>
      <c r="V52" s="119"/>
      <c r="W52" s="119"/>
      <c r="X52" s="119"/>
      <c r="Y52" s="119"/>
      <c r="Z52" s="119"/>
      <c r="AA52" s="119"/>
      <c r="AB52" s="119"/>
      <c r="AC52" s="119"/>
      <c r="AD52" s="119"/>
      <c r="AE52" s="119"/>
      <c r="AF52" s="119"/>
      <c r="AG52" s="119"/>
      <c r="AH52" s="119"/>
      <c r="AI52" s="119"/>
      <c r="AJ52" s="119"/>
      <c r="AK52" s="119"/>
    </row>
    <row r="53" spans="1:37">
      <c r="A53" s="191" t="s">
        <v>68</v>
      </c>
      <c r="B53" s="117">
        <v>45.636195801625362</v>
      </c>
      <c r="C53" s="118">
        <v>0.18983465196452276</v>
      </c>
      <c r="D53" s="117">
        <v>8.9621874251096294</v>
      </c>
      <c r="E53" s="118">
        <v>8.5743305001072759E-2</v>
      </c>
      <c r="F53" s="117">
        <v>34</v>
      </c>
      <c r="G53" s="118">
        <v>0.69282032302755092</v>
      </c>
      <c r="H53" s="117">
        <v>46</v>
      </c>
      <c r="I53" s="118">
        <v>0.74833147735478833</v>
      </c>
      <c r="J53" s="117">
        <v>57</v>
      </c>
      <c r="K53" s="118">
        <v>1</v>
      </c>
      <c r="L53" s="117">
        <v>23</v>
      </c>
      <c r="M53" s="118">
        <v>1.2806248474865698</v>
      </c>
      <c r="N53" s="117">
        <v>4.0803543907858444</v>
      </c>
      <c r="O53" s="118">
        <v>0.296787015429618</v>
      </c>
      <c r="P53" s="117">
        <v>59.480145208461153</v>
      </c>
      <c r="Q53" s="118">
        <v>0.87733588728639533</v>
      </c>
      <c r="R53" s="117">
        <v>36.439500400753019</v>
      </c>
      <c r="S53" s="188">
        <v>0.94659426331046215</v>
      </c>
      <c r="T53" s="119"/>
      <c r="U53" s="119"/>
      <c r="V53" s="119"/>
      <c r="W53" s="119"/>
      <c r="X53" s="119"/>
      <c r="Y53" s="119"/>
      <c r="Z53" s="119"/>
      <c r="AA53" s="119"/>
      <c r="AB53" s="119"/>
      <c r="AC53" s="119"/>
      <c r="AD53" s="119"/>
      <c r="AE53" s="119"/>
      <c r="AF53" s="119"/>
      <c r="AG53" s="119"/>
      <c r="AH53" s="119"/>
      <c r="AI53" s="119"/>
      <c r="AJ53" s="119"/>
      <c r="AK53" s="119"/>
    </row>
    <row r="54" spans="1:37">
      <c r="A54" s="191" t="s">
        <v>46</v>
      </c>
      <c r="B54" s="117">
        <v>45.739525732869012</v>
      </c>
      <c r="C54" s="118">
        <v>0.19175962044763126</v>
      </c>
      <c r="D54" s="117">
        <v>10.4411971688757</v>
      </c>
      <c r="E54" s="118">
        <v>0.11369870261389782</v>
      </c>
      <c r="F54" s="117">
        <v>32</v>
      </c>
      <c r="G54" s="118">
        <v>0.28284271247461901</v>
      </c>
      <c r="H54" s="117">
        <v>45</v>
      </c>
      <c r="I54" s="118">
        <v>0</v>
      </c>
      <c r="J54" s="117">
        <v>60</v>
      </c>
      <c r="K54" s="118">
        <v>0</v>
      </c>
      <c r="L54" s="117">
        <v>28</v>
      </c>
      <c r="M54" s="118">
        <v>0.28284271247461901</v>
      </c>
      <c r="N54" s="117">
        <v>6.7633902252174831</v>
      </c>
      <c r="O54" s="118">
        <v>0.47679454290511364</v>
      </c>
      <c r="P54" s="117">
        <v>57.265447379574873</v>
      </c>
      <c r="Q54" s="118">
        <v>0.90177698244915572</v>
      </c>
      <c r="R54" s="117">
        <v>35.971162395207656</v>
      </c>
      <c r="S54" s="188">
        <v>0.85954306829280869</v>
      </c>
      <c r="T54" s="119"/>
      <c r="U54" s="119"/>
      <c r="V54" s="119"/>
      <c r="W54" s="119"/>
      <c r="X54" s="119"/>
      <c r="Y54" s="119"/>
      <c r="Z54" s="119"/>
      <c r="AA54" s="119"/>
      <c r="AB54" s="119"/>
      <c r="AC54" s="119"/>
      <c r="AD54" s="119"/>
      <c r="AE54" s="119"/>
      <c r="AF54" s="119"/>
      <c r="AG54" s="119"/>
      <c r="AH54" s="119"/>
      <c r="AI54" s="119"/>
      <c r="AJ54" s="119"/>
      <c r="AK54" s="119"/>
    </row>
    <row r="55" spans="1:37">
      <c r="A55" s="191" t="s">
        <v>32</v>
      </c>
      <c r="B55" s="117">
        <v>41.535329713224577</v>
      </c>
      <c r="C55" s="118">
        <v>0.16260918477092035</v>
      </c>
      <c r="D55" s="117">
        <v>7.8974475408805453</v>
      </c>
      <c r="E55" s="118">
        <v>9.0319532594470092E-2</v>
      </c>
      <c r="F55" s="117">
        <v>31</v>
      </c>
      <c r="G55" s="118">
        <v>0</v>
      </c>
      <c r="H55" s="117">
        <v>41</v>
      </c>
      <c r="I55" s="118">
        <v>0.34641016151377546</v>
      </c>
      <c r="J55" s="117">
        <v>52</v>
      </c>
      <c r="K55" s="118">
        <v>0.4</v>
      </c>
      <c r="L55" s="117">
        <v>21</v>
      </c>
      <c r="M55" s="118">
        <v>0.4</v>
      </c>
      <c r="N55" s="117">
        <v>6.7727237403958087</v>
      </c>
      <c r="O55" s="118">
        <v>0.51768598639785757</v>
      </c>
      <c r="P55" s="117">
        <v>76.02460979710483</v>
      </c>
      <c r="Q55" s="118">
        <v>0.71852543546843095</v>
      </c>
      <c r="R55" s="117">
        <v>17.202666462499351</v>
      </c>
      <c r="S55" s="188">
        <v>0.60758159023138081</v>
      </c>
      <c r="T55" s="119"/>
      <c r="U55" s="119"/>
      <c r="V55" s="119"/>
      <c r="W55" s="119"/>
      <c r="X55" s="119"/>
      <c r="Y55" s="119"/>
      <c r="Z55" s="119"/>
      <c r="AA55" s="119"/>
      <c r="AB55" s="119"/>
      <c r="AC55" s="119"/>
      <c r="AD55" s="119"/>
      <c r="AE55" s="119"/>
      <c r="AF55" s="119"/>
      <c r="AG55" s="119"/>
      <c r="AH55" s="119"/>
      <c r="AI55" s="119"/>
      <c r="AJ55" s="119"/>
      <c r="AK55" s="119"/>
    </row>
    <row r="56" spans="1:37">
      <c r="A56" s="191" t="s">
        <v>75</v>
      </c>
      <c r="B56" s="117">
        <v>35.504482128868432</v>
      </c>
      <c r="C56" s="118">
        <v>0.11803339167232707</v>
      </c>
      <c r="D56" s="117">
        <v>7.9910021507606173</v>
      </c>
      <c r="E56" s="118">
        <v>0.11270990605873389</v>
      </c>
      <c r="F56" s="117">
        <v>26</v>
      </c>
      <c r="G56" s="118">
        <v>0.56568542494923801</v>
      </c>
      <c r="H56" s="117">
        <v>34</v>
      </c>
      <c r="I56" s="118">
        <v>0.44721359549995793</v>
      </c>
      <c r="J56" s="117">
        <v>46</v>
      </c>
      <c r="K56" s="118">
        <v>1.3856406460551018</v>
      </c>
      <c r="L56" s="117">
        <v>20</v>
      </c>
      <c r="M56" s="118">
        <v>1.3856406460551018</v>
      </c>
      <c r="N56" s="117">
        <v>25.852298206498389</v>
      </c>
      <c r="O56" s="118">
        <v>0.77018387388037934</v>
      </c>
      <c r="P56" s="117">
        <v>67.861249285531073</v>
      </c>
      <c r="Q56" s="118">
        <v>0.86115208993610215</v>
      </c>
      <c r="R56" s="117">
        <v>6.2864525079705373</v>
      </c>
      <c r="S56" s="188">
        <v>0.38904831189762945</v>
      </c>
      <c r="T56" s="119"/>
      <c r="U56" s="119"/>
      <c r="V56" s="119"/>
      <c r="W56" s="119"/>
      <c r="X56" s="119"/>
      <c r="Y56" s="119"/>
      <c r="Z56" s="119"/>
      <c r="AA56" s="119"/>
      <c r="AB56" s="119"/>
      <c r="AC56" s="119"/>
      <c r="AD56" s="119"/>
      <c r="AE56" s="119"/>
      <c r="AF56" s="119"/>
      <c r="AG56" s="119"/>
      <c r="AH56" s="119"/>
      <c r="AI56" s="119"/>
      <c r="AJ56" s="119"/>
      <c r="AK56" s="119"/>
    </row>
    <row r="57" spans="1:37">
      <c r="A57" s="191" t="s">
        <v>37</v>
      </c>
      <c r="B57" s="117">
        <v>39.41405192784071</v>
      </c>
      <c r="C57" s="118">
        <v>0.22335587077942645</v>
      </c>
      <c r="D57" s="117">
        <v>7.532323648033457</v>
      </c>
      <c r="E57" s="118">
        <v>0.14078237302731642</v>
      </c>
      <c r="F57" s="117">
        <v>30</v>
      </c>
      <c r="G57" s="118">
        <v>0.28284271247461901</v>
      </c>
      <c r="H57" s="117">
        <v>39</v>
      </c>
      <c r="I57" s="118">
        <v>0</v>
      </c>
      <c r="J57" s="117">
        <v>51</v>
      </c>
      <c r="K57" s="118">
        <v>0.82462112512353214</v>
      </c>
      <c r="L57" s="117">
        <v>21</v>
      </c>
      <c r="M57" s="118">
        <v>0.82462112512353214</v>
      </c>
      <c r="N57" s="117">
        <v>9.1428510292386811</v>
      </c>
      <c r="O57" s="118">
        <v>0.72989289629269405</v>
      </c>
      <c r="P57" s="117">
        <v>78.128713386231482</v>
      </c>
      <c r="Q57" s="118">
        <v>0.98021173030037878</v>
      </c>
      <c r="R57" s="117">
        <v>12.728435584529841</v>
      </c>
      <c r="S57" s="188">
        <v>0.85617458074818809</v>
      </c>
      <c r="T57" s="119"/>
      <c r="U57" s="119"/>
      <c r="V57" s="119"/>
      <c r="W57" s="119"/>
      <c r="X57" s="119"/>
      <c r="Y57" s="119"/>
      <c r="Z57" s="119"/>
      <c r="AA57" s="119"/>
      <c r="AB57" s="119"/>
      <c r="AC57" s="119"/>
      <c r="AD57" s="119"/>
      <c r="AE57" s="119"/>
      <c r="AF57" s="119"/>
      <c r="AG57" s="119"/>
      <c r="AH57" s="119"/>
      <c r="AI57" s="119"/>
      <c r="AJ57" s="119"/>
      <c r="AK57" s="119"/>
    </row>
    <row r="58" spans="1:37">
      <c r="A58" s="191" t="s">
        <v>55</v>
      </c>
      <c r="B58" s="117">
        <v>43.11936621794937</v>
      </c>
      <c r="C58" s="118">
        <v>0.4745345227347294</v>
      </c>
      <c r="D58" s="117">
        <v>11.134816170902401</v>
      </c>
      <c r="E58" s="118">
        <v>0.19224884165511044</v>
      </c>
      <c r="F58" s="117">
        <v>28</v>
      </c>
      <c r="G58" s="118">
        <v>0.9797958971132712</v>
      </c>
      <c r="H58" s="117">
        <v>43</v>
      </c>
      <c r="I58" s="118">
        <v>1.019803902718557</v>
      </c>
      <c r="J58" s="117">
        <v>58</v>
      </c>
      <c r="K58" s="118">
        <v>0.4898979485566356</v>
      </c>
      <c r="L58" s="117">
        <v>30</v>
      </c>
      <c r="M58" s="118">
        <v>1.0954451150103321</v>
      </c>
      <c r="N58" s="117">
        <v>12.33992537709277</v>
      </c>
      <c r="O58" s="118">
        <v>1.4813072129932428</v>
      </c>
      <c r="P58" s="117">
        <v>56.616433393269773</v>
      </c>
      <c r="Q58" s="118">
        <v>1.7915097803850477</v>
      </c>
      <c r="R58" s="117">
        <v>31.043641229637458</v>
      </c>
      <c r="S58" s="188">
        <v>2.8579369191624173</v>
      </c>
      <c r="T58" s="119"/>
      <c r="U58" s="119"/>
      <c r="V58" s="119"/>
      <c r="W58" s="119"/>
      <c r="X58" s="119"/>
      <c r="Y58" s="119"/>
      <c r="Z58" s="119"/>
      <c r="AA58" s="119"/>
      <c r="AB58" s="119"/>
      <c r="AC58" s="119"/>
      <c r="AD58" s="119"/>
      <c r="AE58" s="119"/>
      <c r="AF58" s="119"/>
      <c r="AG58" s="119"/>
      <c r="AH58" s="119"/>
      <c r="AI58" s="119"/>
      <c r="AJ58" s="119"/>
      <c r="AK58" s="119"/>
    </row>
    <row r="59" spans="1:37">
      <c r="A59" s="186" t="s">
        <v>67</v>
      </c>
      <c r="B59" s="117">
        <v>39.316714263711503</v>
      </c>
      <c r="C59" s="118">
        <v>0.10669098900531757</v>
      </c>
      <c r="D59" s="117">
        <v>8.5313564949814342</v>
      </c>
      <c r="E59" s="118">
        <v>6.4147498928688013E-2</v>
      </c>
      <c r="F59" s="117">
        <v>29</v>
      </c>
      <c r="G59" s="118">
        <v>0</v>
      </c>
      <c r="H59" s="117">
        <v>39</v>
      </c>
      <c r="I59" s="118">
        <v>1.4142135623730951</v>
      </c>
      <c r="J59" s="117">
        <v>51</v>
      </c>
      <c r="K59" s="118">
        <v>0.34641016151377546</v>
      </c>
      <c r="L59" s="117">
        <v>22</v>
      </c>
      <c r="M59" s="118">
        <v>0.34641016151377546</v>
      </c>
      <c r="N59" s="117">
        <v>12.308977667479541</v>
      </c>
      <c r="O59" s="118">
        <v>0.46905792665553531</v>
      </c>
      <c r="P59" s="117">
        <v>74.827840289562147</v>
      </c>
      <c r="Q59" s="118">
        <v>0.58245883272891052</v>
      </c>
      <c r="R59" s="117">
        <v>12.86318204295832</v>
      </c>
      <c r="S59" s="188">
        <v>0.40935471802648382</v>
      </c>
      <c r="T59" s="119"/>
      <c r="U59" s="119"/>
      <c r="V59" s="119"/>
      <c r="W59" s="119"/>
      <c r="X59" s="119"/>
      <c r="Y59" s="119"/>
      <c r="Z59" s="119"/>
      <c r="AA59" s="119"/>
      <c r="AB59" s="119"/>
      <c r="AC59" s="119"/>
      <c r="AD59" s="119"/>
      <c r="AE59" s="119"/>
      <c r="AF59" s="119"/>
      <c r="AG59" s="119"/>
      <c r="AH59" s="119"/>
      <c r="AI59" s="119"/>
      <c r="AJ59" s="119"/>
      <c r="AK59" s="119"/>
    </row>
    <row r="60" spans="1:37">
      <c r="A60" s="259" t="s">
        <v>57</v>
      </c>
      <c r="B60" s="260">
        <v>44.114610570669988</v>
      </c>
      <c r="C60" s="261">
        <v>5.0133469264081298E-2</v>
      </c>
      <c r="D60" s="260">
        <v>10.455651412624629</v>
      </c>
      <c r="E60" s="261">
        <v>2.5906174228974999E-2</v>
      </c>
      <c r="F60" s="260">
        <v>30.096774193548391</v>
      </c>
      <c r="G60" s="261">
        <v>0.13142934687431801</v>
      </c>
      <c r="H60" s="260">
        <v>43.935483870967737</v>
      </c>
      <c r="I60" s="261">
        <v>0.1529454138905226</v>
      </c>
      <c r="J60" s="260">
        <v>58.161290322580648</v>
      </c>
      <c r="K60" s="261">
        <v>0.1439736355178223</v>
      </c>
      <c r="L60" s="260">
        <v>28.06451612903226</v>
      </c>
      <c r="M60" s="261">
        <v>0.19727593332698809</v>
      </c>
      <c r="N60" s="260">
        <v>11.11907713736092</v>
      </c>
      <c r="O60" s="261">
        <v>0.1440072936059302</v>
      </c>
      <c r="P60" s="260">
        <v>54.455291959744649</v>
      </c>
      <c r="Q60" s="261">
        <v>0.2102922208330916</v>
      </c>
      <c r="R60" s="260">
        <v>34.425630902894447</v>
      </c>
      <c r="S60" s="262">
        <v>0.21743762602808889</v>
      </c>
      <c r="T60" s="119"/>
      <c r="U60" s="119"/>
      <c r="V60" s="119"/>
      <c r="W60" s="119"/>
      <c r="X60" s="119"/>
      <c r="Y60" s="119"/>
      <c r="Z60" s="119"/>
      <c r="AA60" s="119"/>
      <c r="AB60" s="119"/>
      <c r="AC60" s="119"/>
      <c r="AD60" s="119"/>
      <c r="AE60" s="119"/>
      <c r="AF60" s="119"/>
      <c r="AG60" s="119"/>
      <c r="AH60" s="119"/>
      <c r="AI60" s="119"/>
      <c r="AJ60" s="119"/>
      <c r="AK60" s="119"/>
    </row>
    <row r="61" spans="1:37">
      <c r="A61" s="263" t="s">
        <v>83</v>
      </c>
      <c r="B61" s="117">
        <v>44.484561920166023</v>
      </c>
      <c r="C61" s="118">
        <v>7.3496490716934204E-2</v>
      </c>
      <c r="D61" s="117">
        <v>10.02441501617432</v>
      </c>
      <c r="E61" s="118">
        <v>3.6181915551423999E-2</v>
      </c>
      <c r="F61" s="117">
        <v>31.224142074584961</v>
      </c>
      <c r="G61" s="118">
        <v>0.19784374535083771</v>
      </c>
      <c r="H61" s="117">
        <v>44.315250396728523</v>
      </c>
      <c r="I61" s="118">
        <v>0.19694006443023679</v>
      </c>
      <c r="J61" s="117">
        <v>58.148971557617188</v>
      </c>
      <c r="K61" s="118">
        <v>0.16277770698070529</v>
      </c>
      <c r="L61" s="117">
        <v>26.92482948303223</v>
      </c>
      <c r="M61" s="118">
        <v>0.26287618279457092</v>
      </c>
      <c r="N61" s="117">
        <v>9.2033214569091797</v>
      </c>
      <c r="O61" s="118">
        <v>0.20813195407390589</v>
      </c>
      <c r="P61" s="117">
        <v>56.381065368652337</v>
      </c>
      <c r="Q61" s="118">
        <v>0.3022826611995697</v>
      </c>
      <c r="R61" s="117">
        <v>34.415611267089837</v>
      </c>
      <c r="S61" s="188">
        <v>0.29840797185897833</v>
      </c>
      <c r="T61" s="119"/>
      <c r="U61" s="119"/>
      <c r="V61" s="119"/>
      <c r="W61" s="119"/>
      <c r="X61" s="119"/>
      <c r="Y61" s="119"/>
      <c r="Z61" s="119"/>
      <c r="AA61" s="119"/>
      <c r="AB61" s="119"/>
      <c r="AC61" s="119"/>
      <c r="AD61" s="119"/>
      <c r="AE61" s="119"/>
      <c r="AF61" s="119"/>
      <c r="AG61" s="119"/>
      <c r="AH61" s="119"/>
      <c r="AI61" s="119"/>
      <c r="AJ61" s="119"/>
      <c r="AK61" s="119"/>
    </row>
    <row r="62" spans="1:37" ht="14" thickBot="1">
      <c r="A62" s="264" t="s">
        <v>81</v>
      </c>
      <c r="B62" s="193">
        <v>43.429314217483231</v>
      </c>
      <c r="C62" s="194">
        <v>3.9645441379879499E-2</v>
      </c>
      <c r="D62" s="193">
        <v>10.21769762092366</v>
      </c>
      <c r="E62" s="194">
        <v>2.0792484146755E-2</v>
      </c>
      <c r="F62" s="193">
        <v>29.833333333333329</v>
      </c>
      <c r="G62" s="194">
        <v>0.1049139857010464</v>
      </c>
      <c r="H62" s="193">
        <v>43.1875</v>
      </c>
      <c r="I62" s="194">
        <v>0.1165922381086936</v>
      </c>
      <c r="J62" s="193">
        <v>57.166666666666657</v>
      </c>
      <c r="K62" s="194">
        <v>0.1069624800927272</v>
      </c>
      <c r="L62" s="193">
        <v>27.333333333333329</v>
      </c>
      <c r="M62" s="194">
        <v>0.1486630231812516</v>
      </c>
      <c r="N62" s="193">
        <v>11.5232609782332</v>
      </c>
      <c r="O62" s="194">
        <v>0.12206170981611821</v>
      </c>
      <c r="P62" s="193">
        <v>57.124182982236107</v>
      </c>
      <c r="Q62" s="194">
        <v>0.1709273746378592</v>
      </c>
      <c r="R62" s="193">
        <v>31.3525560395307</v>
      </c>
      <c r="S62" s="195">
        <v>0.1663190437947368</v>
      </c>
      <c r="T62" s="119"/>
      <c r="U62" s="119"/>
      <c r="V62" s="119"/>
      <c r="W62" s="119"/>
      <c r="X62" s="119"/>
      <c r="Y62" s="119"/>
      <c r="Z62" s="119"/>
      <c r="AA62" s="119"/>
      <c r="AB62" s="119"/>
      <c r="AC62" s="119"/>
      <c r="AD62" s="119"/>
      <c r="AE62" s="119"/>
      <c r="AF62" s="119"/>
      <c r="AG62" s="119"/>
      <c r="AH62" s="119"/>
      <c r="AI62" s="119"/>
      <c r="AJ62" s="119"/>
      <c r="AK62" s="119"/>
    </row>
    <row r="64" spans="1:37">
      <c r="A64" s="80" t="s">
        <v>320</v>
      </c>
    </row>
    <row r="65" spans="1:1">
      <c r="A65" s="29"/>
    </row>
    <row r="66" spans="1:1">
      <c r="A66" s="30"/>
    </row>
    <row r="68" spans="1:1">
      <c r="A68" s="138"/>
    </row>
  </sheetData>
  <sortState xmlns:xlrd2="http://schemas.microsoft.com/office/spreadsheetml/2017/richdata2" ref="A11:S59">
    <sortCondition ref="A11"/>
  </sortState>
  <customSheetViews>
    <customSheetView guid="{D5EBC263-696F-49EE-8F70-9720399D0AE4}" scale="80" showGridLines="0">
      <selection activeCell="A4" sqref="A4"/>
      <pageMargins left="0.7" right="0.7" top="0.75" bottom="0.75" header="0.3" footer="0.3"/>
      <pageSetup paperSize="9" orientation="portrait" r:id="rId1"/>
    </customSheetView>
    <customSheetView guid="{353D1C49-C974-412E-95D5-6B2FB5C60A84}" scale="80" showGridLines="0">
      <selection activeCell="A4" sqref="A4"/>
      <pageMargins left="0.7" right="0.7" top="0.75" bottom="0.75" header="0.3" footer="0.3"/>
      <pageSetup paperSize="9" orientation="portrait" r:id="rId2"/>
    </customSheetView>
  </customSheetViews>
  <mergeCells count="10">
    <mergeCell ref="B7:M8"/>
    <mergeCell ref="N7:S8"/>
    <mergeCell ref="A7:A10"/>
    <mergeCell ref="N9:O9"/>
    <mergeCell ref="R9:S9"/>
    <mergeCell ref="B9:C9"/>
    <mergeCell ref="D9:E9"/>
    <mergeCell ref="L9:M9"/>
    <mergeCell ref="F9:K9"/>
    <mergeCell ref="P9:Q9"/>
  </mergeCells>
  <pageMargins left="0.7" right="0.7" top="0.75" bottom="0.75"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XFD61"/>
  <sheetViews>
    <sheetView showGridLines="0" topLeftCell="A9" zoomScaleNormal="100" workbookViewId="0"/>
  </sheetViews>
  <sheetFormatPr baseColWidth="10" defaultColWidth="9.1640625" defaultRowHeight="13"/>
  <cols>
    <col min="1" max="1" width="34" style="43" customWidth="1"/>
    <col min="2" max="16384" width="9.1640625" style="43"/>
  </cols>
  <sheetData>
    <row r="1" spans="1:35">
      <c r="A1" s="13" t="str">
        <f ca="1">RIGHT(CELL("Filename",A1),LEN(CELL("Filename",A1))-FIND("]",CELL("Filename",A1)))</f>
        <v>Tabela BMUL.TR1.STRATIO</v>
      </c>
      <c r="J1" s="77" t="s">
        <v>370</v>
      </c>
      <c r="K1" s="78"/>
      <c r="O1" s="79"/>
    </row>
    <row r="2" spans="1:35">
      <c r="A2" s="80" t="s">
        <v>270</v>
      </c>
      <c r="J2" s="15" t="s">
        <v>402</v>
      </c>
      <c r="K2" s="78"/>
      <c r="O2" s="79"/>
    </row>
    <row r="3" spans="1:35">
      <c r="A3" s="81" t="s">
        <v>276</v>
      </c>
      <c r="O3" s="79"/>
    </row>
    <row r="4" spans="1:35">
      <c r="A4" s="184" t="s">
        <v>109</v>
      </c>
    </row>
    <row r="5" spans="1:35">
      <c r="A5" s="83"/>
      <c r="E5" s="16"/>
      <c r="J5" s="84"/>
    </row>
    <row r="6" spans="1:35" ht="14" thickBot="1">
      <c r="A6" s="83"/>
      <c r="E6" s="16"/>
      <c r="J6" s="84"/>
    </row>
    <row r="7" spans="1:35" s="78" customFormat="1" ht="16" customHeight="1">
      <c r="A7" s="500"/>
      <c r="B7" s="481" t="s">
        <v>595</v>
      </c>
      <c r="C7" s="387"/>
      <c r="D7" s="387"/>
      <c r="E7" s="387"/>
      <c r="F7" s="387"/>
      <c r="G7" s="387"/>
      <c r="H7" s="387"/>
      <c r="I7" s="387"/>
      <c r="J7" s="387"/>
      <c r="K7" s="423"/>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s="199" customFormat="1" ht="24" customHeight="1">
      <c r="A8" s="501"/>
      <c r="B8" s="482"/>
      <c r="C8" s="483"/>
      <c r="D8" s="483"/>
      <c r="E8" s="483"/>
      <c r="F8" s="483"/>
      <c r="G8" s="483"/>
      <c r="H8" s="483"/>
      <c r="I8" s="483"/>
      <c r="J8" s="483"/>
      <c r="K8" s="484"/>
      <c r="L8" s="113"/>
      <c r="M8" s="113"/>
      <c r="N8" s="113"/>
      <c r="O8" s="113"/>
      <c r="P8" s="113"/>
      <c r="Q8" s="113"/>
      <c r="R8" s="113"/>
      <c r="S8" s="113"/>
      <c r="T8" s="113"/>
      <c r="U8" s="113"/>
      <c r="V8" s="196"/>
      <c r="W8" s="196"/>
      <c r="X8" s="196"/>
      <c r="Y8" s="196"/>
      <c r="Z8" s="196"/>
      <c r="AA8" s="196"/>
      <c r="AB8" s="196"/>
      <c r="AC8" s="196"/>
      <c r="AD8" s="196"/>
      <c r="AE8" s="196"/>
      <c r="AF8" s="196"/>
      <c r="AG8" s="196"/>
      <c r="AH8" s="196"/>
      <c r="AI8" s="196"/>
    </row>
    <row r="9" spans="1:35" s="199" customFormat="1" ht="56.25" customHeight="1">
      <c r="A9" s="502"/>
      <c r="B9" s="382" t="s">
        <v>451</v>
      </c>
      <c r="C9" s="382"/>
      <c r="D9" s="382" t="s">
        <v>3</v>
      </c>
      <c r="E9" s="382"/>
      <c r="F9" s="382" t="s">
        <v>4</v>
      </c>
      <c r="G9" s="382"/>
      <c r="H9" s="382" t="s">
        <v>121</v>
      </c>
      <c r="I9" s="382"/>
      <c r="J9" s="382" t="s">
        <v>120</v>
      </c>
      <c r="K9" s="383"/>
      <c r="L9" s="113"/>
      <c r="M9" s="113"/>
      <c r="N9" s="113"/>
      <c r="O9" s="113"/>
      <c r="P9" s="113"/>
      <c r="Q9" s="113"/>
      <c r="R9" s="113"/>
      <c r="S9" s="113"/>
      <c r="T9" s="113"/>
      <c r="U9" s="113"/>
      <c r="V9" s="196"/>
      <c r="W9" s="196"/>
      <c r="X9" s="196"/>
      <c r="Y9" s="196"/>
      <c r="Z9" s="196"/>
      <c r="AA9" s="196"/>
      <c r="AB9" s="196"/>
      <c r="AC9" s="196"/>
      <c r="AD9" s="196"/>
      <c r="AE9" s="196"/>
      <c r="AF9" s="196"/>
      <c r="AG9" s="196"/>
      <c r="AH9" s="196"/>
      <c r="AI9" s="196"/>
    </row>
    <row r="10" spans="1:35" s="80" customFormat="1">
      <c r="A10" s="503"/>
      <c r="B10" s="33" t="s">
        <v>100</v>
      </c>
      <c r="C10" s="42" t="s">
        <v>423</v>
      </c>
      <c r="D10" s="33" t="s">
        <v>100</v>
      </c>
      <c r="E10" s="42" t="s">
        <v>423</v>
      </c>
      <c r="F10" s="33" t="s">
        <v>100</v>
      </c>
      <c r="G10" s="42" t="s">
        <v>423</v>
      </c>
      <c r="H10" s="33" t="s">
        <v>419</v>
      </c>
      <c r="I10" s="42" t="s">
        <v>309</v>
      </c>
      <c r="J10" s="33" t="s">
        <v>497</v>
      </c>
      <c r="K10" s="315" t="s">
        <v>309</v>
      </c>
      <c r="L10" s="34"/>
      <c r="M10" s="34"/>
      <c r="N10" s="34"/>
      <c r="O10" s="34"/>
      <c r="P10" s="34"/>
      <c r="Q10" s="34"/>
      <c r="R10" s="34"/>
      <c r="S10" s="34"/>
      <c r="T10" s="34"/>
      <c r="U10" s="34"/>
      <c r="V10" s="36"/>
      <c r="W10" s="36"/>
      <c r="X10" s="36"/>
      <c r="Y10" s="36"/>
      <c r="Z10" s="36"/>
      <c r="AA10" s="36"/>
      <c r="AB10" s="36"/>
      <c r="AC10" s="36"/>
      <c r="AD10" s="36"/>
      <c r="AE10" s="36"/>
      <c r="AF10" s="36"/>
      <c r="AG10" s="36"/>
      <c r="AH10" s="36"/>
      <c r="AI10" s="36"/>
    </row>
    <row r="11" spans="1:35">
      <c r="A11" s="191" t="s">
        <v>49</v>
      </c>
      <c r="B11" s="101" t="s">
        <v>5</v>
      </c>
      <c r="C11" s="88" t="s">
        <v>5</v>
      </c>
      <c r="D11" s="101">
        <v>18.033194337421119</v>
      </c>
      <c r="E11" s="88">
        <v>0.6095978789209453</v>
      </c>
      <c r="F11" s="101">
        <v>16.692008620428481</v>
      </c>
      <c r="G11" s="88">
        <v>0.71497004892426375</v>
      </c>
      <c r="H11" s="101" t="s">
        <v>5</v>
      </c>
      <c r="I11" s="88" t="s">
        <v>5</v>
      </c>
      <c r="J11" s="101">
        <v>-1.3411856889724731</v>
      </c>
      <c r="K11" s="210">
        <v>0.93956995010375977</v>
      </c>
    </row>
    <row r="12" spans="1:35">
      <c r="A12" s="191" t="s">
        <v>52</v>
      </c>
      <c r="B12" s="101" t="s">
        <v>5</v>
      </c>
      <c r="C12" s="102" t="s">
        <v>5</v>
      </c>
      <c r="D12" s="101">
        <v>13.562740452799529</v>
      </c>
      <c r="E12" s="102">
        <v>0.22742937322838655</v>
      </c>
      <c r="F12" s="101">
        <v>14.288298469975601</v>
      </c>
      <c r="G12" s="102">
        <v>0.30834846439490099</v>
      </c>
      <c r="H12" s="101" t="s">
        <v>5</v>
      </c>
      <c r="I12" s="102" t="s">
        <v>5</v>
      </c>
      <c r="J12" s="101">
        <v>0.72555804252624512</v>
      </c>
      <c r="K12" s="289">
        <v>0.3831486701965332</v>
      </c>
    </row>
    <row r="13" spans="1:35">
      <c r="A13" s="191" t="s">
        <v>64</v>
      </c>
      <c r="B13" s="101">
        <v>8.7470947148578997</v>
      </c>
      <c r="C13" s="102">
        <v>0.12216875681504319</v>
      </c>
      <c r="D13" s="101" t="s">
        <v>5</v>
      </c>
      <c r="E13" s="102" t="s">
        <v>5</v>
      </c>
      <c r="F13" s="101">
        <v>7.4094391857766766</v>
      </c>
      <c r="G13" s="102">
        <v>0.11887515746649845</v>
      </c>
      <c r="H13" s="101">
        <v>-1.3376555442810059</v>
      </c>
      <c r="I13" s="102">
        <v>0.17045970261096954</v>
      </c>
      <c r="J13" s="101" t="s">
        <v>5</v>
      </c>
      <c r="K13" s="289" t="s">
        <v>5</v>
      </c>
    </row>
    <row r="14" spans="1:35">
      <c r="A14" s="191" t="s">
        <v>265</v>
      </c>
      <c r="B14" s="101">
        <v>7.5494103848842133</v>
      </c>
      <c r="C14" s="102">
        <v>0.16673043718115393</v>
      </c>
      <c r="D14" s="101">
        <v>7.8593243281356067</v>
      </c>
      <c r="E14" s="102">
        <v>0.45683403377529669</v>
      </c>
      <c r="F14" s="101">
        <v>7.9797632185564291</v>
      </c>
      <c r="G14" s="102">
        <v>0.28264904282532821</v>
      </c>
      <c r="H14" s="101">
        <v>0.4303528368473053</v>
      </c>
      <c r="I14" s="102">
        <v>0.32816082239151001</v>
      </c>
      <c r="J14" s="101">
        <v>0.12043888866901398</v>
      </c>
      <c r="K14" s="289">
        <v>0.53720372915267944</v>
      </c>
    </row>
    <row r="15" spans="1:35">
      <c r="A15" s="290" t="s">
        <v>42</v>
      </c>
      <c r="B15" s="104">
        <v>11.47505196003867</v>
      </c>
      <c r="C15" s="105">
        <v>0.42852683547307219</v>
      </c>
      <c r="D15" s="104">
        <v>12.50050734090526</v>
      </c>
      <c r="E15" s="105">
        <v>0.27652469862603135</v>
      </c>
      <c r="F15" s="104">
        <v>10.70814007796147</v>
      </c>
      <c r="G15" s="105">
        <v>0.28198795524458053</v>
      </c>
      <c r="H15" s="104">
        <v>-0.76691186428070068</v>
      </c>
      <c r="I15" s="105">
        <v>0.51298385858535767</v>
      </c>
      <c r="J15" s="104">
        <v>-1.7923672199249268</v>
      </c>
      <c r="K15" s="291">
        <v>0.39494699239730835</v>
      </c>
    </row>
    <row r="16" spans="1:35">
      <c r="A16" s="191" t="s">
        <v>79</v>
      </c>
      <c r="B16" s="101">
        <v>20.329493076073319</v>
      </c>
      <c r="C16" s="102">
        <v>0.66956433795074366</v>
      </c>
      <c r="D16" s="101">
        <v>19.09552160679759</v>
      </c>
      <c r="E16" s="102">
        <v>0.56466433445833464</v>
      </c>
      <c r="F16" s="101">
        <v>20.532555726718162</v>
      </c>
      <c r="G16" s="102">
        <v>4.9240795158064552</v>
      </c>
      <c r="H16" s="101">
        <v>0.20306265354156494</v>
      </c>
      <c r="I16" s="102">
        <v>4.9693937301635742</v>
      </c>
      <c r="J16" s="101">
        <v>1.4370341300964355</v>
      </c>
      <c r="K16" s="289">
        <v>4.9563498497009277</v>
      </c>
    </row>
    <row r="17" spans="1:11">
      <c r="A17" s="191" t="s">
        <v>31</v>
      </c>
      <c r="B17" s="101" t="s">
        <v>5</v>
      </c>
      <c r="C17" s="102" t="s">
        <v>5</v>
      </c>
      <c r="D17" s="101">
        <v>7.0660149405575208</v>
      </c>
      <c r="E17" s="102">
        <v>0.21102779603896077</v>
      </c>
      <c r="F17" s="101">
        <v>11.59491169589859</v>
      </c>
      <c r="G17" s="102">
        <v>4.4500558738951002</v>
      </c>
      <c r="H17" s="101" t="s">
        <v>5</v>
      </c>
      <c r="I17" s="102" t="s">
        <v>5</v>
      </c>
      <c r="J17" s="101">
        <v>4.5288968086242676</v>
      </c>
      <c r="K17" s="289">
        <v>4.4550566673278809</v>
      </c>
    </row>
    <row r="18" spans="1:11">
      <c r="A18" s="191" t="s">
        <v>43</v>
      </c>
      <c r="B18" s="101" t="s">
        <v>5</v>
      </c>
      <c r="C18" s="102" t="s">
        <v>5</v>
      </c>
      <c r="D18" s="101">
        <v>13.04400158220624</v>
      </c>
      <c r="E18" s="102">
        <v>0.17349974914675922</v>
      </c>
      <c r="F18" s="101">
        <v>13.83469450776866</v>
      </c>
      <c r="G18" s="102">
        <v>0.17484207539007116</v>
      </c>
      <c r="H18" s="101" t="s">
        <v>5</v>
      </c>
      <c r="I18" s="102" t="s">
        <v>5</v>
      </c>
      <c r="J18" s="101">
        <v>0.79069292545318604</v>
      </c>
      <c r="K18" s="289">
        <v>0.24631670117378235</v>
      </c>
    </row>
    <row r="19" spans="1:11">
      <c r="A19" s="191" t="s">
        <v>78</v>
      </c>
      <c r="B19" s="101" t="s">
        <v>5</v>
      </c>
      <c r="C19" s="102" t="s">
        <v>5</v>
      </c>
      <c r="D19" s="101">
        <v>20.364650447726831</v>
      </c>
      <c r="E19" s="102">
        <v>1.8336996173402809</v>
      </c>
      <c r="F19" s="101">
        <v>15.860948852932371</v>
      </c>
      <c r="G19" s="102">
        <v>0.37714706188725428</v>
      </c>
      <c r="H19" s="101" t="s">
        <v>5</v>
      </c>
      <c r="I19" s="102" t="s">
        <v>5</v>
      </c>
      <c r="J19" s="101">
        <v>-4.5037016868591309</v>
      </c>
      <c r="K19" s="289">
        <v>1.8720828294754028</v>
      </c>
    </row>
    <row r="20" spans="1:11">
      <c r="A20" s="191" t="s">
        <v>47</v>
      </c>
      <c r="B20" s="101">
        <v>11.37865422281252</v>
      </c>
      <c r="C20" s="102">
        <v>0.23507241330716463</v>
      </c>
      <c r="D20" s="101">
        <v>12.12659063073624</v>
      </c>
      <c r="E20" s="102">
        <v>0.22343221536467492</v>
      </c>
      <c r="F20" s="101">
        <v>11.86489282775419</v>
      </c>
      <c r="G20" s="102">
        <v>0.25396787776098873</v>
      </c>
      <c r="H20" s="101">
        <v>0.48623859882354736</v>
      </c>
      <c r="I20" s="102">
        <v>0.34606173634529114</v>
      </c>
      <c r="J20" s="101">
        <v>-0.26169779896736145</v>
      </c>
      <c r="K20" s="289">
        <v>0.33826267719268799</v>
      </c>
    </row>
    <row r="21" spans="1:11">
      <c r="A21" s="191" t="s">
        <v>36</v>
      </c>
      <c r="B21" s="101">
        <v>9.2172035159621277</v>
      </c>
      <c r="C21" s="102">
        <v>0.14736428100592103</v>
      </c>
      <c r="D21" s="101">
        <v>7.7373685083888848</v>
      </c>
      <c r="E21" s="102">
        <v>0.18336464851495274</v>
      </c>
      <c r="F21" s="101">
        <v>8.2965684690981654</v>
      </c>
      <c r="G21" s="102">
        <v>0.17431104864431723</v>
      </c>
      <c r="H21" s="101">
        <v>-0.92063504457473755</v>
      </c>
      <c r="I21" s="102">
        <v>0.228255495429039</v>
      </c>
      <c r="J21" s="101">
        <v>0.5591999888420105</v>
      </c>
      <c r="K21" s="289">
        <v>0.25299590826034546</v>
      </c>
    </row>
    <row r="22" spans="1:11">
      <c r="A22" s="191" t="s">
        <v>53</v>
      </c>
      <c r="B22" s="101" t="s">
        <v>5</v>
      </c>
      <c r="C22" s="102" t="s">
        <v>5</v>
      </c>
      <c r="D22" s="101">
        <v>10.03330064001748</v>
      </c>
      <c r="E22" s="102">
        <v>0.16529280258570483</v>
      </c>
      <c r="F22" s="101">
        <v>10.171130014104911</v>
      </c>
      <c r="G22" s="102">
        <v>0.26101359382157924</v>
      </c>
      <c r="H22" s="101" t="s">
        <v>5</v>
      </c>
      <c r="I22" s="102" t="s">
        <v>5</v>
      </c>
      <c r="J22" s="101">
        <v>0.13782937824726105</v>
      </c>
      <c r="K22" s="289">
        <v>0.30894953012466431</v>
      </c>
    </row>
    <row r="23" spans="1:11">
      <c r="A23" s="191" t="s">
        <v>71</v>
      </c>
      <c r="B23" s="101" t="s">
        <v>5</v>
      </c>
      <c r="C23" s="102" t="s">
        <v>5</v>
      </c>
      <c r="D23" s="101">
        <v>13.57916430125152</v>
      </c>
      <c r="E23" s="102">
        <v>0.33949614114310678</v>
      </c>
      <c r="F23" s="101">
        <v>13.519620096174989</v>
      </c>
      <c r="G23" s="102">
        <v>0.29436820751068288</v>
      </c>
      <c r="H23" s="101" t="s">
        <v>5</v>
      </c>
      <c r="I23" s="102" t="s">
        <v>5</v>
      </c>
      <c r="J23" s="101">
        <v>-5.9544205665588379E-2</v>
      </c>
      <c r="K23" s="289">
        <v>0.44934427738189697</v>
      </c>
    </row>
    <row r="24" spans="1:11">
      <c r="A24" s="191" t="s">
        <v>39</v>
      </c>
      <c r="B24" s="101" t="s">
        <v>5</v>
      </c>
      <c r="C24" s="102" t="s">
        <v>5</v>
      </c>
      <c r="D24" s="101">
        <v>7.2279611268224464</v>
      </c>
      <c r="E24" s="102">
        <v>0.42227387217416967</v>
      </c>
      <c r="F24" s="101">
        <v>7.0504979794025342</v>
      </c>
      <c r="G24" s="102">
        <v>0.23910400012550725</v>
      </c>
      <c r="H24" s="101" t="s">
        <v>5</v>
      </c>
      <c r="I24" s="102" t="s">
        <v>5</v>
      </c>
      <c r="J24" s="101">
        <v>-0.17746314406394958</v>
      </c>
      <c r="K24" s="289">
        <v>0.48526895046234131</v>
      </c>
    </row>
    <row r="25" spans="1:11">
      <c r="A25" s="191" t="s">
        <v>44</v>
      </c>
      <c r="B25" s="101" t="s">
        <v>5</v>
      </c>
      <c r="C25" s="102" t="s">
        <v>5</v>
      </c>
      <c r="D25" s="101">
        <v>10.838102518464449</v>
      </c>
      <c r="E25" s="102">
        <v>0.62235639949639154</v>
      </c>
      <c r="F25" s="101">
        <v>8.7849918069710409</v>
      </c>
      <c r="G25" s="102">
        <v>0.23019922744087085</v>
      </c>
      <c r="H25" s="101" t="s">
        <v>5</v>
      </c>
      <c r="I25" s="102" t="s">
        <v>5</v>
      </c>
      <c r="J25" s="101">
        <v>-2.0531105995178223</v>
      </c>
      <c r="K25" s="289">
        <v>0.66356551647186279</v>
      </c>
    </row>
    <row r="26" spans="1:11">
      <c r="A26" s="191" t="s">
        <v>72</v>
      </c>
      <c r="B26" s="101">
        <v>9.2950929738788375</v>
      </c>
      <c r="C26" s="102">
        <v>0.289794443790023</v>
      </c>
      <c r="D26" s="101">
        <v>8.4359012885273703</v>
      </c>
      <c r="E26" s="102">
        <v>0.24283048632333207</v>
      </c>
      <c r="F26" s="101">
        <v>8.6626012768988154</v>
      </c>
      <c r="G26" s="102">
        <v>0.18590052192655682</v>
      </c>
      <c r="H26" s="101">
        <v>-0.63249170780181885</v>
      </c>
      <c r="I26" s="102">
        <v>0.34429612755775452</v>
      </c>
      <c r="J26" s="101">
        <v>0.22669999301433563</v>
      </c>
      <c r="K26" s="289">
        <v>0.30581963062286377</v>
      </c>
    </row>
    <row r="27" spans="1:11">
      <c r="A27" s="191" t="s">
        <v>59</v>
      </c>
      <c r="B27" s="101">
        <v>8.3062713654148368</v>
      </c>
      <c r="C27" s="102">
        <v>0.2195963338621035</v>
      </c>
      <c r="D27" s="101">
        <v>9.7612419923008193</v>
      </c>
      <c r="E27" s="102">
        <v>0.31128486960336427</v>
      </c>
      <c r="F27" s="101">
        <v>18.289786201441359</v>
      </c>
      <c r="G27" s="102">
        <v>1.050914513044259</v>
      </c>
      <c r="H27" s="101">
        <v>9.9835147857666016</v>
      </c>
      <c r="I27" s="102">
        <v>1.0736125707626343</v>
      </c>
      <c r="J27" s="101">
        <v>8.5285444259643555</v>
      </c>
      <c r="K27" s="289">
        <v>1.0960472822189331</v>
      </c>
    </row>
    <row r="28" spans="1:11">
      <c r="A28" s="191" t="s">
        <v>70</v>
      </c>
      <c r="B28" s="101" t="s">
        <v>5</v>
      </c>
      <c r="C28" s="102" t="s">
        <v>5</v>
      </c>
      <c r="D28" s="101">
        <v>10.76040653428889</v>
      </c>
      <c r="E28" s="102">
        <v>0.51011354126537167</v>
      </c>
      <c r="F28" s="101">
        <v>12.23338808361412</v>
      </c>
      <c r="G28" s="102">
        <v>2.1073643613149335</v>
      </c>
      <c r="H28" s="101" t="s">
        <v>5</v>
      </c>
      <c r="I28" s="102" t="s">
        <v>5</v>
      </c>
      <c r="J28" s="101">
        <v>1.4729815721511841</v>
      </c>
      <c r="K28" s="289">
        <v>2.1682250499725342</v>
      </c>
    </row>
    <row r="29" spans="1:11">
      <c r="A29" s="191" t="s">
        <v>56</v>
      </c>
      <c r="B29" s="101" t="s">
        <v>5</v>
      </c>
      <c r="C29" s="102" t="s">
        <v>5</v>
      </c>
      <c r="D29" s="101">
        <v>20.34447712876754</v>
      </c>
      <c r="E29" s="102">
        <v>3.5768393189609333</v>
      </c>
      <c r="F29" s="101">
        <v>12.27335279708536</v>
      </c>
      <c r="G29" s="102">
        <v>0.23902195943818288</v>
      </c>
      <c r="H29" s="101" t="s">
        <v>5</v>
      </c>
      <c r="I29" s="102" t="s">
        <v>5</v>
      </c>
      <c r="J29" s="101">
        <v>-8.0711240768432617</v>
      </c>
      <c r="K29" s="289">
        <v>3.5848166942596436</v>
      </c>
    </row>
    <row r="30" spans="1:11">
      <c r="A30" s="191" t="s">
        <v>65</v>
      </c>
      <c r="B30" s="101">
        <v>17.187691534313181</v>
      </c>
      <c r="C30" s="102">
        <v>0.83922921568467446</v>
      </c>
      <c r="D30" s="101">
        <v>15.47021593320996</v>
      </c>
      <c r="E30" s="102">
        <v>0.32533608782052714</v>
      </c>
      <c r="F30" s="101">
        <v>12.42775332298034</v>
      </c>
      <c r="G30" s="102">
        <v>0.43785883774553708</v>
      </c>
      <c r="H30" s="101">
        <v>-4.7599382400512695</v>
      </c>
      <c r="I30" s="102">
        <v>0.9465864896774292</v>
      </c>
      <c r="J30" s="101">
        <v>-3.0424625873565674</v>
      </c>
      <c r="K30" s="289">
        <v>0.5454941987991333</v>
      </c>
    </row>
    <row r="31" spans="1:11">
      <c r="A31" s="191" t="s">
        <v>40</v>
      </c>
      <c r="B31" s="101" t="s">
        <v>5</v>
      </c>
      <c r="C31" s="102" t="s">
        <v>5</v>
      </c>
      <c r="D31" s="101">
        <v>9.0705722604299979</v>
      </c>
      <c r="E31" s="102">
        <v>0.80159597892982837</v>
      </c>
      <c r="F31" s="101">
        <v>7.6979608797436967</v>
      </c>
      <c r="G31" s="102">
        <v>0.273560464104386</v>
      </c>
      <c r="H31" s="101" t="s">
        <v>5</v>
      </c>
      <c r="I31" s="102" t="s">
        <v>5</v>
      </c>
      <c r="J31" s="101">
        <v>-1.372611403465271</v>
      </c>
      <c r="K31" s="289">
        <v>0.84698963165283203</v>
      </c>
    </row>
    <row r="32" spans="1:11">
      <c r="A32" s="209" t="s">
        <v>33</v>
      </c>
      <c r="B32" s="92">
        <v>8.3242538996710849</v>
      </c>
      <c r="C32" s="93">
        <v>0.13922086373376086</v>
      </c>
      <c r="D32" s="92" t="s">
        <v>5</v>
      </c>
      <c r="E32" s="93" t="s">
        <v>5</v>
      </c>
      <c r="F32" s="92">
        <v>7.6614822104045563</v>
      </c>
      <c r="G32" s="93">
        <v>0.23248979796470659</v>
      </c>
      <c r="H32" s="92">
        <v>-0.66277170181274414</v>
      </c>
      <c r="I32" s="93">
        <v>0.27098700404167175</v>
      </c>
      <c r="J32" s="92" t="s">
        <v>5</v>
      </c>
      <c r="K32" s="217" t="s">
        <v>5</v>
      </c>
    </row>
    <row r="33" spans="1:11">
      <c r="A33" s="191" t="s">
        <v>50</v>
      </c>
      <c r="B33" s="101">
        <v>12.99405664882585</v>
      </c>
      <c r="C33" s="102">
        <v>0.48438072758526707</v>
      </c>
      <c r="D33" s="101" t="s">
        <v>5</v>
      </c>
      <c r="E33" s="102" t="s">
        <v>5</v>
      </c>
      <c r="F33" s="101">
        <v>10.5984513957054</v>
      </c>
      <c r="G33" s="102">
        <v>0.56082997881839325</v>
      </c>
      <c r="H33" s="101">
        <v>-2.3956053256988525</v>
      </c>
      <c r="I33" s="102">
        <v>0.74104988574981689</v>
      </c>
      <c r="J33" s="101" t="s">
        <v>5</v>
      </c>
      <c r="K33" s="289" t="s">
        <v>5</v>
      </c>
    </row>
    <row r="34" spans="1:11">
      <c r="A34" s="209" t="s">
        <v>1</v>
      </c>
      <c r="B34" s="87">
        <v>9.412661667063972</v>
      </c>
      <c r="C34" s="88">
        <v>0.46095602132782826</v>
      </c>
      <c r="D34" s="87" t="s">
        <v>5</v>
      </c>
      <c r="E34" s="88" t="s">
        <v>5</v>
      </c>
      <c r="F34" s="87">
        <v>7.2600831553238017</v>
      </c>
      <c r="G34" s="88">
        <v>0.37529107271739393</v>
      </c>
      <c r="H34" s="87">
        <v>-2.152578592300415</v>
      </c>
      <c r="I34" s="88">
        <v>0.5944104790687561</v>
      </c>
      <c r="J34" s="87" t="s">
        <v>5</v>
      </c>
      <c r="K34" s="210" t="s">
        <v>5</v>
      </c>
    </row>
    <row r="35" spans="1:11">
      <c r="A35" s="191" t="s">
        <v>66</v>
      </c>
      <c r="B35" s="101">
        <v>15.59118964371962</v>
      </c>
      <c r="C35" s="102">
        <v>0.58424442268964338</v>
      </c>
      <c r="D35" s="101">
        <v>15.107292480413459</v>
      </c>
      <c r="E35" s="102">
        <v>0.70028006275360732</v>
      </c>
      <c r="F35" s="101">
        <v>17.013338072425061</v>
      </c>
      <c r="G35" s="102">
        <v>1.3638689469161884</v>
      </c>
      <c r="H35" s="101">
        <v>1.4221484661102295</v>
      </c>
      <c r="I35" s="102">
        <v>1.4837385416030884</v>
      </c>
      <c r="J35" s="101">
        <v>1.9060455560684204</v>
      </c>
      <c r="K35" s="289">
        <v>1.5331439971923828</v>
      </c>
    </row>
    <row r="36" spans="1:11">
      <c r="A36" s="234" t="s">
        <v>77</v>
      </c>
      <c r="B36" s="101" t="s">
        <v>27</v>
      </c>
      <c r="C36" s="102" t="s">
        <v>27</v>
      </c>
      <c r="D36" s="101">
        <v>11.38409144418582</v>
      </c>
      <c r="E36" s="102">
        <v>0.23737385092970079</v>
      </c>
      <c r="F36" s="101">
        <v>11.45648750632434</v>
      </c>
      <c r="G36" s="102">
        <v>0.19106887626359892</v>
      </c>
      <c r="H36" s="101" t="s">
        <v>27</v>
      </c>
      <c r="I36" s="102" t="s">
        <v>27</v>
      </c>
      <c r="J36" s="101">
        <v>7.2396062314510345E-2</v>
      </c>
      <c r="K36" s="289">
        <v>0.30471900105476379</v>
      </c>
    </row>
    <row r="37" spans="1:11">
      <c r="A37" s="191" t="s">
        <v>45</v>
      </c>
      <c r="B37" s="101">
        <v>8.6955944826070564</v>
      </c>
      <c r="C37" s="102">
        <v>0.18673889634076327</v>
      </c>
      <c r="D37" s="101">
        <v>8.4515367241566981</v>
      </c>
      <c r="E37" s="102">
        <v>0.24535956358842945</v>
      </c>
      <c r="F37" s="101">
        <v>7.872371547382552</v>
      </c>
      <c r="G37" s="102">
        <v>0.17315564902090436</v>
      </c>
      <c r="H37" s="101">
        <v>-0.82322293519973755</v>
      </c>
      <c r="I37" s="102">
        <v>0.2546650767326355</v>
      </c>
      <c r="J37" s="101">
        <v>-0.57916516065597534</v>
      </c>
      <c r="K37" s="289">
        <v>0.30030682682991028</v>
      </c>
    </row>
    <row r="38" spans="1:11">
      <c r="A38" s="191" t="s">
        <v>62</v>
      </c>
      <c r="B38" s="101" t="s">
        <v>5</v>
      </c>
      <c r="C38" s="102" t="s">
        <v>5</v>
      </c>
      <c r="D38" s="101">
        <v>14.84408245280572</v>
      </c>
      <c r="E38" s="102">
        <v>0.38970337230464908</v>
      </c>
      <c r="F38" s="101">
        <v>15.447307735145911</v>
      </c>
      <c r="G38" s="102">
        <v>0.45389053197336077</v>
      </c>
      <c r="H38" s="101" t="s">
        <v>5</v>
      </c>
      <c r="I38" s="102" t="s">
        <v>5</v>
      </c>
      <c r="J38" s="101">
        <v>0.60322529077529907</v>
      </c>
      <c r="K38" s="289">
        <v>0.59823518991470337</v>
      </c>
    </row>
    <row r="39" spans="1:11">
      <c r="A39" s="191" t="s">
        <v>74</v>
      </c>
      <c r="B39" s="101">
        <v>9.0082720956640134</v>
      </c>
      <c r="C39" s="102">
        <v>0.22310822030574076</v>
      </c>
      <c r="D39" s="101">
        <v>10.454563731121331</v>
      </c>
      <c r="E39" s="102">
        <v>0.21160771316398136</v>
      </c>
      <c r="F39" s="101">
        <v>9.0987050074492295</v>
      </c>
      <c r="G39" s="102">
        <v>0.21114931149141614</v>
      </c>
      <c r="H39" s="101">
        <v>9.0432912111282349E-2</v>
      </c>
      <c r="I39" s="102">
        <v>0.30718284845352173</v>
      </c>
      <c r="J39" s="101">
        <v>-1.3558586835861206</v>
      </c>
      <c r="K39" s="289">
        <v>0.29893454909324646</v>
      </c>
    </row>
    <row r="40" spans="1:11">
      <c r="A40" s="191" t="s">
        <v>48</v>
      </c>
      <c r="B40" s="101" t="s">
        <v>5</v>
      </c>
      <c r="C40" s="102" t="s">
        <v>5</v>
      </c>
      <c r="D40" s="101">
        <v>15.1059084365261</v>
      </c>
      <c r="E40" s="102">
        <v>0.48294897326611458</v>
      </c>
      <c r="F40" s="101">
        <v>13.572213781768831</v>
      </c>
      <c r="G40" s="102">
        <v>0.34409509248911202</v>
      </c>
      <c r="H40" s="101" t="s">
        <v>5</v>
      </c>
      <c r="I40" s="102" t="s">
        <v>5</v>
      </c>
      <c r="J40" s="101">
        <v>-1.5336946249008179</v>
      </c>
      <c r="K40" s="289">
        <v>0.59299337863922119</v>
      </c>
    </row>
    <row r="41" spans="1:11" ht="15">
      <c r="A41" s="209" t="s">
        <v>520</v>
      </c>
      <c r="B41" s="101" t="s">
        <v>5</v>
      </c>
      <c r="C41" s="102" t="s">
        <v>5</v>
      </c>
      <c r="D41" s="101">
        <v>10.64385731526194</v>
      </c>
      <c r="E41" s="102">
        <v>0.51598002110148244</v>
      </c>
      <c r="F41" s="101">
        <v>11.10922724599761</v>
      </c>
      <c r="G41" s="102">
        <v>0.428739375999247</v>
      </c>
      <c r="H41" s="101" t="s">
        <v>5</v>
      </c>
      <c r="I41" s="102" t="s">
        <v>5</v>
      </c>
      <c r="J41" s="101">
        <v>0.46536993980407715</v>
      </c>
      <c r="K41" s="289">
        <v>0.67085975408554077</v>
      </c>
    </row>
    <row r="42" spans="1:11">
      <c r="A42" s="191" t="s">
        <v>73</v>
      </c>
      <c r="B42" s="101" t="s">
        <v>5</v>
      </c>
      <c r="C42" s="102" t="s">
        <v>5</v>
      </c>
      <c r="D42" s="101">
        <v>13.981673799175059</v>
      </c>
      <c r="E42" s="102">
        <v>0.16849004978806273</v>
      </c>
      <c r="F42" s="101">
        <v>11.62460613296348</v>
      </c>
      <c r="G42" s="102">
        <v>0.23154519502429058</v>
      </c>
      <c r="H42" s="101" t="s">
        <v>5</v>
      </c>
      <c r="I42" s="102" t="s">
        <v>5</v>
      </c>
      <c r="J42" s="101">
        <v>-2.3570675849914551</v>
      </c>
      <c r="K42" s="289">
        <v>0.28636005520820618</v>
      </c>
    </row>
    <row r="43" spans="1:11">
      <c r="A43" s="191" t="s">
        <v>51</v>
      </c>
      <c r="B43" s="101">
        <v>13.84576550033086</v>
      </c>
      <c r="C43" s="102">
        <v>0.31538028397791573</v>
      </c>
      <c r="D43" s="101">
        <v>12.11599256470331</v>
      </c>
      <c r="E43" s="102">
        <v>0.19500793337105596</v>
      </c>
      <c r="F43" s="101">
        <v>12.4336769570368</v>
      </c>
      <c r="G43" s="102">
        <v>0.22341942132601392</v>
      </c>
      <c r="H43" s="101">
        <v>-1.4120885133743286</v>
      </c>
      <c r="I43" s="102">
        <v>0.38649833202362061</v>
      </c>
      <c r="J43" s="101">
        <v>0.31768438220024109</v>
      </c>
      <c r="K43" s="289">
        <v>0.2965540885925293</v>
      </c>
    </row>
    <row r="44" spans="1:11">
      <c r="A44" s="222" t="s">
        <v>34</v>
      </c>
      <c r="B44" s="223">
        <v>9.4666933521375345</v>
      </c>
      <c r="C44" s="224">
        <v>0.16444910406419136</v>
      </c>
      <c r="D44" s="223" t="s">
        <v>5</v>
      </c>
      <c r="E44" s="224" t="s">
        <v>5</v>
      </c>
      <c r="F44" s="223">
        <v>9.6258157086668934</v>
      </c>
      <c r="G44" s="224">
        <v>0.16458071170717514</v>
      </c>
      <c r="H44" s="223">
        <v>0.15912236273288727</v>
      </c>
      <c r="I44" s="224">
        <v>0.2326592355966568</v>
      </c>
      <c r="J44" s="223" t="s">
        <v>5</v>
      </c>
      <c r="K44" s="225" t="s">
        <v>5</v>
      </c>
    </row>
    <row r="45" spans="1:11">
      <c r="A45" s="191" t="s">
        <v>38</v>
      </c>
      <c r="B45" s="101" t="s">
        <v>5</v>
      </c>
      <c r="C45" s="102" t="s">
        <v>5</v>
      </c>
      <c r="D45" s="101">
        <v>11.34105582209301</v>
      </c>
      <c r="E45" s="102">
        <v>0.27164262681350637</v>
      </c>
      <c r="F45" s="101">
        <v>11.349784713190321</v>
      </c>
      <c r="G45" s="102">
        <v>0.40772093774932483</v>
      </c>
      <c r="H45" s="101" t="s">
        <v>5</v>
      </c>
      <c r="I45" s="102" t="s">
        <v>5</v>
      </c>
      <c r="J45" s="101">
        <v>8.7288906797766685E-3</v>
      </c>
      <c r="K45" s="289">
        <v>0.48992457985877991</v>
      </c>
    </row>
    <row r="46" spans="1:11">
      <c r="A46" s="191" t="s">
        <v>68</v>
      </c>
      <c r="B46" s="101">
        <v>12.456547318061039</v>
      </c>
      <c r="C46" s="102">
        <v>0.92326467194328443</v>
      </c>
      <c r="D46" s="101">
        <v>11.805244072093361</v>
      </c>
      <c r="E46" s="102">
        <v>0.31137429769966996</v>
      </c>
      <c r="F46" s="101">
        <v>12.48353284421348</v>
      </c>
      <c r="G46" s="102">
        <v>0.9265463048402135</v>
      </c>
      <c r="H46" s="101">
        <v>2.6985526084899902E-2</v>
      </c>
      <c r="I46" s="102">
        <v>1.3080159425735474</v>
      </c>
      <c r="J46" s="101">
        <v>0.67828875780105591</v>
      </c>
      <c r="K46" s="289">
        <v>0.9774671196937561</v>
      </c>
    </row>
    <row r="47" spans="1:11">
      <c r="A47" s="191" t="s">
        <v>46</v>
      </c>
      <c r="B47" s="101" t="s">
        <v>5</v>
      </c>
      <c r="C47" s="102" t="s">
        <v>5</v>
      </c>
      <c r="D47" s="101">
        <v>10.821013137417451</v>
      </c>
      <c r="E47" s="102">
        <v>0.41419826908944984</v>
      </c>
      <c r="F47" s="101">
        <v>9.6601071822670956</v>
      </c>
      <c r="G47" s="102">
        <v>0.93178410584322069</v>
      </c>
      <c r="H47" s="101" t="s">
        <v>5</v>
      </c>
      <c r="I47" s="102" t="s">
        <v>5</v>
      </c>
      <c r="J47" s="101">
        <v>-1.1609059572219849</v>
      </c>
      <c r="K47" s="289">
        <v>1.0196969509124756</v>
      </c>
    </row>
    <row r="48" spans="1:11">
      <c r="A48" s="191" t="s">
        <v>75</v>
      </c>
      <c r="B48" s="101">
        <v>23.897979280140049</v>
      </c>
      <c r="C48" s="102">
        <v>1.2849232552381535</v>
      </c>
      <c r="D48" s="101" t="s">
        <v>5</v>
      </c>
      <c r="E48" s="102" t="s">
        <v>5</v>
      </c>
      <c r="F48" s="101">
        <v>17.29965522086977</v>
      </c>
      <c r="G48" s="102">
        <v>1.5532035295516327</v>
      </c>
      <c r="H48" s="101">
        <v>-6.5983238220214844</v>
      </c>
      <c r="I48" s="102">
        <v>2.0158047676086426</v>
      </c>
      <c r="J48" s="101" t="s">
        <v>5</v>
      </c>
      <c r="K48" s="289" t="s">
        <v>5</v>
      </c>
    </row>
    <row r="49" spans="1:16384">
      <c r="A49" s="234" t="s">
        <v>55</v>
      </c>
      <c r="B49" s="87" t="s">
        <v>5</v>
      </c>
      <c r="C49" s="88" t="s">
        <v>5</v>
      </c>
      <c r="D49" s="87" t="s">
        <v>27</v>
      </c>
      <c r="E49" s="88" t="s">
        <v>27</v>
      </c>
      <c r="F49" s="87">
        <v>12.79516986715792</v>
      </c>
      <c r="G49" s="88">
        <v>0.94541480257996724</v>
      </c>
      <c r="H49" s="87" t="s">
        <v>5</v>
      </c>
      <c r="I49" s="88" t="s">
        <v>5</v>
      </c>
      <c r="J49" s="87" t="s">
        <v>27</v>
      </c>
      <c r="K49" s="210" t="s">
        <v>27</v>
      </c>
    </row>
    <row r="50" spans="1:16384" ht="16" thickBot="1">
      <c r="A50" s="218" t="s">
        <v>521</v>
      </c>
      <c r="B50" s="279">
        <v>12.307670193907549</v>
      </c>
      <c r="C50" s="243">
        <v>0.27639136503113421</v>
      </c>
      <c r="D50" s="279">
        <v>12.287758394276709</v>
      </c>
      <c r="E50" s="243">
        <v>0.18525754288542232</v>
      </c>
      <c r="F50" s="279">
        <v>12.167343801042851</v>
      </c>
      <c r="G50" s="243">
        <v>0.33695234935037821</v>
      </c>
      <c r="H50" s="279" t="s">
        <v>27</v>
      </c>
      <c r="I50" s="243" t="s">
        <v>27</v>
      </c>
      <c r="J50" s="279" t="s">
        <v>27</v>
      </c>
      <c r="K50" s="244" t="s">
        <v>27</v>
      </c>
    </row>
    <row r="51" spans="1:16384">
      <c r="A51" s="21"/>
      <c r="B51" s="101"/>
      <c r="C51" s="102"/>
      <c r="D51" s="101"/>
      <c r="E51" s="102"/>
      <c r="F51" s="101"/>
      <c r="G51" s="102"/>
      <c r="H51" s="101"/>
      <c r="I51" s="102"/>
      <c r="J51" s="101"/>
      <c r="K51" s="102"/>
    </row>
    <row r="52" spans="1:16384">
      <c r="A52" s="43" t="s">
        <v>257</v>
      </c>
      <c r="B52" s="101"/>
      <c r="C52" s="88"/>
      <c r="D52" s="101"/>
      <c r="E52" s="88"/>
      <c r="F52" s="101"/>
      <c r="G52" s="88"/>
      <c r="H52" s="101"/>
      <c r="I52" s="88"/>
      <c r="J52" s="101"/>
      <c r="K52" s="88"/>
    </row>
    <row r="53" spans="1:16384">
      <c r="A53" s="86" t="s">
        <v>522</v>
      </c>
      <c r="B53" s="101"/>
      <c r="C53" s="88"/>
      <c r="D53" s="101"/>
      <c r="E53" s="88"/>
      <c r="F53" s="101"/>
      <c r="G53" s="88"/>
      <c r="H53" s="101"/>
      <c r="I53" s="88"/>
      <c r="J53" s="101"/>
      <c r="K53" s="88"/>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c r="FA53" s="89"/>
      <c r="FB53" s="89"/>
      <c r="FC53" s="89"/>
      <c r="FD53" s="89"/>
      <c r="FE53" s="89"/>
      <c r="FF53" s="89"/>
      <c r="FG53" s="89"/>
      <c r="FH53" s="89"/>
      <c r="FI53" s="89"/>
      <c r="FJ53" s="89"/>
      <c r="FK53" s="89"/>
      <c r="FL53" s="89"/>
      <c r="FM53" s="89"/>
      <c r="FN53" s="89"/>
      <c r="FO53" s="89"/>
      <c r="FP53" s="89"/>
      <c r="FQ53" s="89"/>
      <c r="FR53" s="89"/>
      <c r="FS53" s="89"/>
      <c r="FT53" s="89"/>
      <c r="FU53" s="89"/>
      <c r="FV53" s="89"/>
      <c r="FW53" s="89"/>
      <c r="FX53" s="89"/>
      <c r="FY53" s="89"/>
      <c r="FZ53" s="89"/>
      <c r="GA53" s="89"/>
      <c r="GB53" s="89"/>
      <c r="GC53" s="89"/>
      <c r="GD53" s="89"/>
      <c r="GE53" s="89"/>
      <c r="GF53" s="89"/>
      <c r="GG53" s="89"/>
      <c r="GH53" s="89"/>
      <c r="GI53" s="89"/>
      <c r="GJ53" s="89"/>
      <c r="GK53" s="89"/>
      <c r="GL53" s="89"/>
      <c r="GM53" s="89"/>
      <c r="GN53" s="89"/>
      <c r="GO53" s="89"/>
      <c r="GP53" s="89"/>
      <c r="GQ53" s="89"/>
      <c r="GR53" s="89"/>
      <c r="GS53" s="89"/>
      <c r="GT53" s="89"/>
      <c r="GU53" s="89"/>
      <c r="GV53" s="89"/>
      <c r="GW53" s="89"/>
      <c r="GX53" s="89"/>
      <c r="GY53" s="89"/>
      <c r="GZ53" s="89"/>
      <c r="HA53" s="89"/>
      <c r="HB53" s="89"/>
      <c r="HC53" s="89"/>
      <c r="HD53" s="89"/>
      <c r="HE53" s="89"/>
      <c r="HF53" s="89"/>
      <c r="HG53" s="89"/>
      <c r="HH53" s="89"/>
      <c r="HI53" s="89"/>
      <c r="HJ53" s="89"/>
      <c r="HK53" s="89"/>
      <c r="HL53" s="89"/>
      <c r="HM53" s="89"/>
      <c r="HN53" s="89"/>
      <c r="HO53" s="89"/>
      <c r="HP53" s="89"/>
      <c r="HQ53" s="89"/>
      <c r="HR53" s="89"/>
      <c r="HS53" s="89"/>
      <c r="HT53" s="89"/>
      <c r="HU53" s="89"/>
      <c r="HV53" s="89"/>
      <c r="HW53" s="89"/>
      <c r="HX53" s="89"/>
      <c r="HY53" s="89"/>
      <c r="HZ53" s="89"/>
      <c r="IA53" s="89"/>
      <c r="IB53" s="89"/>
      <c r="IC53" s="89"/>
      <c r="ID53" s="89"/>
      <c r="IE53" s="89"/>
      <c r="IF53" s="89"/>
      <c r="IG53" s="89"/>
      <c r="IH53" s="89"/>
      <c r="II53" s="89"/>
      <c r="IJ53" s="89"/>
      <c r="IK53" s="89"/>
      <c r="IL53" s="89"/>
      <c r="IM53" s="89"/>
      <c r="IN53" s="89"/>
      <c r="IO53" s="89"/>
      <c r="IP53" s="89"/>
      <c r="IQ53" s="89"/>
      <c r="IR53" s="89"/>
      <c r="IS53" s="89"/>
      <c r="IT53" s="89"/>
      <c r="IU53" s="89"/>
      <c r="IV53" s="89"/>
      <c r="IW53" s="89"/>
      <c r="IX53" s="89"/>
      <c r="IY53" s="89"/>
      <c r="IZ53" s="89"/>
      <c r="JA53" s="89"/>
      <c r="JB53" s="89"/>
      <c r="JC53" s="89"/>
      <c r="JD53" s="89"/>
      <c r="JE53" s="89"/>
      <c r="JF53" s="89"/>
      <c r="JG53" s="89"/>
      <c r="JH53" s="89"/>
      <c r="JI53" s="89"/>
      <c r="JJ53" s="89"/>
      <c r="JK53" s="89"/>
      <c r="JL53" s="89"/>
      <c r="JM53" s="89"/>
      <c r="JN53" s="89"/>
      <c r="JO53" s="89"/>
      <c r="JP53" s="89"/>
      <c r="JQ53" s="89"/>
      <c r="JR53" s="89"/>
      <c r="JS53" s="89"/>
      <c r="JT53" s="89"/>
      <c r="JU53" s="89"/>
      <c r="JV53" s="89"/>
      <c r="JW53" s="89"/>
      <c r="JX53" s="89"/>
      <c r="JY53" s="89"/>
      <c r="JZ53" s="89"/>
      <c r="KA53" s="89"/>
      <c r="KB53" s="89"/>
      <c r="KC53" s="89"/>
      <c r="KD53" s="89"/>
      <c r="KE53" s="89"/>
      <c r="KF53" s="89"/>
      <c r="KG53" s="89"/>
      <c r="KH53" s="89"/>
      <c r="KI53" s="89"/>
      <c r="KJ53" s="89"/>
      <c r="KK53" s="89"/>
      <c r="KL53" s="89"/>
      <c r="KM53" s="89"/>
      <c r="KN53" s="89"/>
      <c r="KO53" s="89"/>
      <c r="KP53" s="89"/>
      <c r="KQ53" s="89"/>
      <c r="KR53" s="89"/>
      <c r="KS53" s="89"/>
      <c r="KT53" s="89"/>
      <c r="KU53" s="89"/>
      <c r="KV53" s="89"/>
      <c r="KW53" s="89"/>
      <c r="KX53" s="89"/>
      <c r="KY53" s="89"/>
      <c r="KZ53" s="89"/>
      <c r="LA53" s="89"/>
      <c r="LB53" s="89"/>
      <c r="LC53" s="89"/>
      <c r="LD53" s="89"/>
      <c r="LE53" s="89"/>
      <c r="LF53" s="89"/>
      <c r="LG53" s="89"/>
      <c r="LH53" s="89"/>
      <c r="LI53" s="89"/>
      <c r="LJ53" s="89"/>
      <c r="LK53" s="89"/>
      <c r="LL53" s="89"/>
      <c r="LM53" s="89"/>
      <c r="LN53" s="89"/>
      <c r="LO53" s="89"/>
      <c r="LP53" s="89"/>
      <c r="LQ53" s="89"/>
      <c r="LR53" s="89"/>
      <c r="LS53" s="89"/>
      <c r="LT53" s="89"/>
      <c r="LU53" s="89"/>
      <c r="LV53" s="89"/>
      <c r="LW53" s="89"/>
      <c r="LX53" s="89"/>
      <c r="LY53" s="89"/>
      <c r="LZ53" s="89"/>
      <c r="MA53" s="89"/>
      <c r="MB53" s="89"/>
      <c r="MC53" s="89"/>
      <c r="MD53" s="89"/>
      <c r="ME53" s="89"/>
      <c r="MF53" s="89"/>
      <c r="MG53" s="89"/>
      <c r="MH53" s="89"/>
      <c r="MI53" s="89"/>
      <c r="MJ53" s="89"/>
      <c r="MK53" s="89"/>
      <c r="ML53" s="89"/>
      <c r="MM53" s="89"/>
      <c r="MN53" s="89"/>
      <c r="MO53" s="89"/>
      <c r="MP53" s="89"/>
      <c r="MQ53" s="89"/>
      <c r="MR53" s="89"/>
      <c r="MS53" s="89"/>
      <c r="MT53" s="89"/>
      <c r="MU53" s="89"/>
      <c r="MV53" s="89"/>
      <c r="MW53" s="89"/>
      <c r="MX53" s="89"/>
      <c r="MY53" s="89"/>
      <c r="MZ53" s="89"/>
      <c r="NA53" s="89"/>
      <c r="NB53" s="89"/>
      <c r="NC53" s="89"/>
      <c r="ND53" s="89"/>
      <c r="NE53" s="89"/>
      <c r="NF53" s="89"/>
      <c r="NG53" s="89"/>
      <c r="NH53" s="89"/>
      <c r="NI53" s="89"/>
      <c r="NJ53" s="89"/>
      <c r="NK53" s="89"/>
      <c r="NL53" s="89"/>
      <c r="NM53" s="89"/>
      <c r="NN53" s="89"/>
      <c r="NO53" s="89"/>
      <c r="NP53" s="89"/>
      <c r="NQ53" s="89"/>
      <c r="NR53" s="89"/>
      <c r="NS53" s="89"/>
      <c r="NT53" s="89"/>
      <c r="NU53" s="89"/>
      <c r="NV53" s="89"/>
      <c r="NW53" s="89"/>
      <c r="NX53" s="89"/>
      <c r="NY53" s="89"/>
      <c r="NZ53" s="89"/>
      <c r="OA53" s="89"/>
      <c r="OB53" s="89"/>
      <c r="OC53" s="89"/>
      <c r="OD53" s="89"/>
      <c r="OE53" s="89"/>
      <c r="OF53" s="89"/>
      <c r="OG53" s="89"/>
      <c r="OH53" s="89"/>
      <c r="OI53" s="89"/>
      <c r="OJ53" s="89"/>
      <c r="OK53" s="89"/>
      <c r="OL53" s="89"/>
      <c r="OM53" s="89"/>
      <c r="ON53" s="89"/>
      <c r="OO53" s="89"/>
      <c r="OP53" s="89"/>
      <c r="OQ53" s="89"/>
      <c r="OR53" s="89"/>
      <c r="OS53" s="89"/>
      <c r="OT53" s="89"/>
      <c r="OU53" s="89"/>
      <c r="OV53" s="89"/>
      <c r="OW53" s="89"/>
      <c r="OX53" s="89"/>
      <c r="OY53" s="89"/>
      <c r="OZ53" s="89"/>
      <c r="PA53" s="89"/>
      <c r="PB53" s="89"/>
      <c r="PC53" s="89"/>
      <c r="PD53" s="89"/>
      <c r="PE53" s="89"/>
      <c r="PF53" s="89"/>
      <c r="PG53" s="89"/>
      <c r="PH53" s="89"/>
      <c r="PI53" s="89"/>
      <c r="PJ53" s="89"/>
      <c r="PK53" s="89"/>
      <c r="PL53" s="89"/>
      <c r="PM53" s="89"/>
      <c r="PN53" s="89"/>
      <c r="PO53" s="89"/>
      <c r="PP53" s="89"/>
      <c r="PQ53" s="89"/>
      <c r="PR53" s="89"/>
      <c r="PS53" s="89"/>
      <c r="PT53" s="89"/>
      <c r="PU53" s="89"/>
      <c r="PV53" s="89"/>
      <c r="PW53" s="89"/>
      <c r="PX53" s="89"/>
      <c r="PY53" s="89"/>
      <c r="PZ53" s="89"/>
      <c r="QA53" s="89"/>
      <c r="QB53" s="89"/>
      <c r="QC53" s="89"/>
      <c r="QD53" s="89"/>
      <c r="QE53" s="89"/>
      <c r="QF53" s="89"/>
      <c r="QG53" s="89"/>
      <c r="QH53" s="89"/>
      <c r="QI53" s="89"/>
      <c r="QJ53" s="89"/>
      <c r="QK53" s="89"/>
      <c r="QL53" s="89"/>
      <c r="QM53" s="89"/>
      <c r="QN53" s="89"/>
      <c r="QO53" s="89"/>
      <c r="QP53" s="89"/>
      <c r="QQ53" s="89"/>
      <c r="QR53" s="89"/>
      <c r="QS53" s="89"/>
      <c r="QT53" s="89"/>
      <c r="QU53" s="89"/>
      <c r="QV53" s="89"/>
      <c r="QW53" s="89"/>
      <c r="QX53" s="89"/>
      <c r="QY53" s="89"/>
      <c r="QZ53" s="89"/>
      <c r="RA53" s="89"/>
      <c r="RB53" s="89"/>
      <c r="RC53" s="89"/>
      <c r="RD53" s="89"/>
      <c r="RE53" s="89"/>
      <c r="RF53" s="89"/>
      <c r="RG53" s="89"/>
      <c r="RH53" s="89"/>
      <c r="RI53" s="89"/>
      <c r="RJ53" s="89"/>
      <c r="RK53" s="89"/>
      <c r="RL53" s="89"/>
      <c r="RM53" s="89"/>
      <c r="RN53" s="89"/>
      <c r="RO53" s="89"/>
      <c r="RP53" s="89"/>
      <c r="RQ53" s="89"/>
      <c r="RR53" s="89"/>
      <c r="RS53" s="89"/>
      <c r="RT53" s="89"/>
      <c r="RU53" s="89"/>
      <c r="RV53" s="89"/>
      <c r="RW53" s="89"/>
      <c r="RX53" s="89"/>
      <c r="RY53" s="89"/>
      <c r="RZ53" s="89"/>
      <c r="SA53" s="89"/>
      <c r="SB53" s="89"/>
      <c r="SC53" s="89"/>
      <c r="SD53" s="89"/>
      <c r="SE53" s="89"/>
      <c r="SF53" s="89"/>
      <c r="SG53" s="89"/>
      <c r="SH53" s="89"/>
      <c r="SI53" s="89"/>
      <c r="SJ53" s="89"/>
      <c r="SK53" s="89"/>
      <c r="SL53" s="89"/>
      <c r="SM53" s="89"/>
      <c r="SN53" s="89"/>
      <c r="SO53" s="89"/>
      <c r="SP53" s="89"/>
      <c r="SQ53" s="89"/>
      <c r="SR53" s="89"/>
      <c r="SS53" s="89"/>
      <c r="ST53" s="89"/>
      <c r="SU53" s="89"/>
      <c r="SV53" s="89"/>
      <c r="SW53" s="89"/>
      <c r="SX53" s="89"/>
      <c r="SY53" s="89"/>
      <c r="SZ53" s="89"/>
      <c r="TA53" s="89"/>
      <c r="TB53" s="89"/>
      <c r="TC53" s="89"/>
      <c r="TD53" s="89"/>
      <c r="TE53" s="89"/>
      <c r="TF53" s="89"/>
      <c r="TG53" s="89"/>
      <c r="TH53" s="89"/>
      <c r="TI53" s="89"/>
      <c r="TJ53" s="89"/>
      <c r="TK53" s="89"/>
      <c r="TL53" s="89"/>
      <c r="TM53" s="89"/>
      <c r="TN53" s="89"/>
      <c r="TO53" s="89"/>
      <c r="TP53" s="89"/>
      <c r="TQ53" s="89"/>
      <c r="TR53" s="89"/>
      <c r="TS53" s="89"/>
      <c r="TT53" s="89"/>
      <c r="TU53" s="89"/>
      <c r="TV53" s="89"/>
      <c r="TW53" s="89"/>
      <c r="TX53" s="89"/>
      <c r="TY53" s="89"/>
      <c r="TZ53" s="89"/>
      <c r="UA53" s="89"/>
      <c r="UB53" s="89"/>
      <c r="UC53" s="89"/>
      <c r="UD53" s="89"/>
      <c r="UE53" s="89"/>
      <c r="UF53" s="89"/>
      <c r="UG53" s="89"/>
      <c r="UH53" s="89"/>
      <c r="UI53" s="89"/>
      <c r="UJ53" s="89"/>
      <c r="UK53" s="89"/>
      <c r="UL53" s="89"/>
      <c r="UM53" s="89"/>
      <c r="UN53" s="89"/>
      <c r="UO53" s="89"/>
      <c r="UP53" s="89"/>
      <c r="UQ53" s="89"/>
      <c r="UR53" s="89"/>
      <c r="US53" s="89"/>
      <c r="UT53" s="89"/>
      <c r="UU53" s="89"/>
      <c r="UV53" s="89"/>
      <c r="UW53" s="89"/>
      <c r="UX53" s="89"/>
      <c r="UY53" s="89"/>
      <c r="UZ53" s="89"/>
      <c r="VA53" s="89"/>
      <c r="VB53" s="89"/>
      <c r="VC53" s="89"/>
      <c r="VD53" s="89"/>
      <c r="VE53" s="89"/>
      <c r="VF53" s="89"/>
      <c r="VG53" s="89"/>
      <c r="VH53" s="89"/>
      <c r="VI53" s="89"/>
      <c r="VJ53" s="89"/>
      <c r="VK53" s="89"/>
      <c r="VL53" s="89"/>
      <c r="VM53" s="89"/>
      <c r="VN53" s="89"/>
      <c r="VO53" s="89"/>
      <c r="VP53" s="89"/>
      <c r="VQ53" s="89"/>
      <c r="VR53" s="89"/>
      <c r="VS53" s="89"/>
      <c r="VT53" s="89"/>
      <c r="VU53" s="89"/>
      <c r="VV53" s="89"/>
      <c r="VW53" s="89"/>
      <c r="VX53" s="89"/>
      <c r="VY53" s="89"/>
      <c r="VZ53" s="89"/>
      <c r="WA53" s="89"/>
      <c r="WB53" s="89"/>
      <c r="WC53" s="89"/>
      <c r="WD53" s="89"/>
      <c r="WE53" s="89"/>
      <c r="WF53" s="89"/>
      <c r="WG53" s="89"/>
      <c r="WH53" s="89"/>
      <c r="WI53" s="89"/>
      <c r="WJ53" s="89"/>
      <c r="WK53" s="89"/>
      <c r="WL53" s="89"/>
      <c r="WM53" s="89"/>
      <c r="WN53" s="89"/>
      <c r="WO53" s="89"/>
      <c r="WP53" s="89"/>
      <c r="WQ53" s="89"/>
      <c r="WR53" s="89"/>
      <c r="WS53" s="89"/>
      <c r="WT53" s="89"/>
      <c r="WU53" s="89"/>
      <c r="WV53" s="89"/>
      <c r="WW53" s="89"/>
      <c r="WX53" s="89"/>
      <c r="WY53" s="89"/>
      <c r="WZ53" s="89"/>
      <c r="XA53" s="89"/>
      <c r="XB53" s="89"/>
      <c r="XC53" s="89"/>
      <c r="XD53" s="89"/>
      <c r="XE53" s="89"/>
      <c r="XF53" s="89"/>
      <c r="XG53" s="89"/>
      <c r="XH53" s="89"/>
      <c r="XI53" s="89"/>
      <c r="XJ53" s="89"/>
      <c r="XK53" s="89"/>
      <c r="XL53" s="89"/>
      <c r="XM53" s="89"/>
      <c r="XN53" s="89"/>
      <c r="XO53" s="89"/>
      <c r="XP53" s="89"/>
      <c r="XQ53" s="89"/>
      <c r="XR53" s="89"/>
      <c r="XS53" s="89"/>
      <c r="XT53" s="89"/>
      <c r="XU53" s="89"/>
      <c r="XV53" s="89"/>
      <c r="XW53" s="89"/>
      <c r="XX53" s="89"/>
      <c r="XY53" s="89"/>
      <c r="XZ53" s="89"/>
      <c r="YA53" s="89"/>
      <c r="YB53" s="89"/>
      <c r="YC53" s="89"/>
      <c r="YD53" s="89"/>
      <c r="YE53" s="89"/>
      <c r="YF53" s="89"/>
      <c r="YG53" s="89"/>
      <c r="YH53" s="89"/>
      <c r="YI53" s="89"/>
      <c r="YJ53" s="89"/>
      <c r="YK53" s="89"/>
      <c r="YL53" s="89"/>
      <c r="YM53" s="89"/>
      <c r="YN53" s="89"/>
      <c r="YO53" s="89"/>
      <c r="YP53" s="89"/>
      <c r="YQ53" s="89"/>
      <c r="YR53" s="89"/>
      <c r="YS53" s="89"/>
      <c r="YT53" s="89"/>
      <c r="YU53" s="89"/>
      <c r="YV53" s="89"/>
      <c r="YW53" s="89"/>
      <c r="YX53" s="89"/>
      <c r="YY53" s="89"/>
      <c r="YZ53" s="89"/>
      <c r="ZA53" s="89"/>
      <c r="ZB53" s="89"/>
      <c r="ZC53" s="89"/>
      <c r="ZD53" s="89"/>
      <c r="ZE53" s="89"/>
      <c r="ZF53" s="89"/>
      <c r="ZG53" s="89"/>
      <c r="ZH53" s="89"/>
      <c r="ZI53" s="89"/>
      <c r="ZJ53" s="89"/>
      <c r="ZK53" s="89"/>
      <c r="ZL53" s="89"/>
      <c r="ZM53" s="89"/>
      <c r="ZN53" s="89"/>
      <c r="ZO53" s="89"/>
      <c r="ZP53" s="89"/>
      <c r="ZQ53" s="89"/>
      <c r="ZR53" s="89"/>
      <c r="ZS53" s="89"/>
      <c r="ZT53" s="89"/>
      <c r="ZU53" s="89"/>
      <c r="ZV53" s="89"/>
      <c r="ZW53" s="89"/>
      <c r="ZX53" s="89"/>
      <c r="ZY53" s="89"/>
      <c r="ZZ53" s="89"/>
      <c r="AAA53" s="89"/>
      <c r="AAB53" s="89"/>
      <c r="AAC53" s="89"/>
      <c r="AAD53" s="89"/>
      <c r="AAE53" s="89"/>
      <c r="AAF53" s="89"/>
      <c r="AAG53" s="89"/>
      <c r="AAH53" s="89"/>
      <c r="AAI53" s="89"/>
      <c r="AAJ53" s="89"/>
      <c r="AAK53" s="89"/>
      <c r="AAL53" s="89"/>
      <c r="AAM53" s="89"/>
      <c r="AAN53" s="89"/>
      <c r="AAO53" s="89"/>
      <c r="AAP53" s="89"/>
      <c r="AAQ53" s="89"/>
      <c r="AAR53" s="89"/>
      <c r="AAS53" s="89"/>
      <c r="AAT53" s="89"/>
      <c r="AAU53" s="89"/>
      <c r="AAV53" s="89"/>
      <c r="AAW53" s="89"/>
      <c r="AAX53" s="89"/>
      <c r="AAY53" s="89"/>
      <c r="AAZ53" s="89"/>
      <c r="ABA53" s="89"/>
      <c r="ABB53" s="89"/>
      <c r="ABC53" s="89"/>
      <c r="ABD53" s="89"/>
      <c r="ABE53" s="89"/>
      <c r="ABF53" s="89"/>
      <c r="ABG53" s="89"/>
      <c r="ABH53" s="89"/>
      <c r="ABI53" s="89"/>
      <c r="ABJ53" s="89"/>
      <c r="ABK53" s="89"/>
      <c r="ABL53" s="89"/>
      <c r="ABM53" s="89"/>
      <c r="ABN53" s="89"/>
      <c r="ABO53" s="89"/>
      <c r="ABP53" s="89"/>
      <c r="ABQ53" s="89"/>
      <c r="ABR53" s="89"/>
      <c r="ABS53" s="89"/>
      <c r="ABT53" s="89"/>
      <c r="ABU53" s="89"/>
      <c r="ABV53" s="89"/>
      <c r="ABW53" s="89"/>
      <c r="ABX53" s="89"/>
      <c r="ABY53" s="89"/>
      <c r="ABZ53" s="89"/>
      <c r="ACA53" s="89"/>
      <c r="ACB53" s="89"/>
      <c r="ACC53" s="89"/>
      <c r="ACD53" s="89"/>
      <c r="ACE53" s="89"/>
      <c r="ACF53" s="89"/>
      <c r="ACG53" s="89"/>
      <c r="ACH53" s="89"/>
      <c r="ACI53" s="89"/>
      <c r="ACJ53" s="89"/>
      <c r="ACK53" s="89"/>
      <c r="ACL53" s="89"/>
      <c r="ACM53" s="89"/>
      <c r="ACN53" s="89"/>
      <c r="ACO53" s="89"/>
      <c r="ACP53" s="89"/>
      <c r="ACQ53" s="89"/>
      <c r="ACR53" s="89"/>
      <c r="ACS53" s="89"/>
      <c r="ACT53" s="89"/>
      <c r="ACU53" s="89"/>
      <c r="ACV53" s="89"/>
      <c r="ACW53" s="89"/>
      <c r="ACX53" s="89"/>
      <c r="ACY53" s="89"/>
      <c r="ACZ53" s="89"/>
      <c r="ADA53" s="89"/>
      <c r="ADB53" s="89"/>
      <c r="ADC53" s="89"/>
      <c r="ADD53" s="89"/>
      <c r="ADE53" s="89"/>
      <c r="ADF53" s="89"/>
      <c r="ADG53" s="89"/>
      <c r="ADH53" s="89"/>
      <c r="ADI53" s="89"/>
      <c r="ADJ53" s="89"/>
      <c r="ADK53" s="89"/>
      <c r="ADL53" s="89"/>
      <c r="ADM53" s="89"/>
      <c r="ADN53" s="89"/>
      <c r="ADO53" s="89"/>
      <c r="ADP53" s="89"/>
      <c r="ADQ53" s="89"/>
      <c r="ADR53" s="89"/>
      <c r="ADS53" s="89"/>
      <c r="ADT53" s="89"/>
      <c r="ADU53" s="89"/>
      <c r="ADV53" s="89"/>
      <c r="ADW53" s="89"/>
      <c r="ADX53" s="89"/>
      <c r="ADY53" s="89"/>
      <c r="ADZ53" s="89"/>
      <c r="AEA53" s="89"/>
      <c r="AEB53" s="89"/>
      <c r="AEC53" s="89"/>
      <c r="AED53" s="89"/>
      <c r="AEE53" s="89"/>
      <c r="AEF53" s="89"/>
      <c r="AEG53" s="89"/>
      <c r="AEH53" s="89"/>
      <c r="AEI53" s="89"/>
      <c r="AEJ53" s="89"/>
      <c r="AEK53" s="89"/>
      <c r="AEL53" s="89"/>
      <c r="AEM53" s="89"/>
      <c r="AEN53" s="89"/>
      <c r="AEO53" s="89"/>
      <c r="AEP53" s="89"/>
      <c r="AEQ53" s="89"/>
      <c r="AER53" s="89"/>
      <c r="AES53" s="89"/>
      <c r="AET53" s="89"/>
      <c r="AEU53" s="89"/>
      <c r="AEV53" s="89"/>
      <c r="AEW53" s="89"/>
      <c r="AEX53" s="89"/>
      <c r="AEY53" s="89"/>
      <c r="AEZ53" s="89"/>
      <c r="AFA53" s="89"/>
      <c r="AFB53" s="89"/>
      <c r="AFC53" s="89"/>
      <c r="AFD53" s="89"/>
      <c r="AFE53" s="89"/>
      <c r="AFF53" s="89"/>
      <c r="AFG53" s="89"/>
      <c r="AFH53" s="89"/>
      <c r="AFI53" s="89"/>
      <c r="AFJ53" s="89"/>
      <c r="AFK53" s="89"/>
      <c r="AFL53" s="89"/>
      <c r="AFM53" s="89"/>
      <c r="AFN53" s="89"/>
      <c r="AFO53" s="89"/>
      <c r="AFP53" s="89"/>
      <c r="AFQ53" s="89"/>
      <c r="AFR53" s="89"/>
      <c r="AFS53" s="89"/>
      <c r="AFT53" s="89"/>
      <c r="AFU53" s="89"/>
      <c r="AFV53" s="89"/>
      <c r="AFW53" s="89"/>
      <c r="AFX53" s="89"/>
      <c r="AFY53" s="89"/>
      <c r="AFZ53" s="89"/>
      <c r="AGA53" s="89"/>
      <c r="AGB53" s="89"/>
      <c r="AGC53" s="89"/>
      <c r="AGD53" s="89"/>
      <c r="AGE53" s="89"/>
      <c r="AGF53" s="89"/>
      <c r="AGG53" s="89"/>
      <c r="AGH53" s="89"/>
      <c r="AGI53" s="89"/>
      <c r="AGJ53" s="89"/>
      <c r="AGK53" s="89"/>
      <c r="AGL53" s="89"/>
      <c r="AGM53" s="89"/>
      <c r="AGN53" s="89"/>
      <c r="AGO53" s="89"/>
      <c r="AGP53" s="89"/>
      <c r="AGQ53" s="89"/>
      <c r="AGR53" s="89"/>
      <c r="AGS53" s="89"/>
      <c r="AGT53" s="89"/>
      <c r="AGU53" s="89"/>
      <c r="AGV53" s="89"/>
      <c r="AGW53" s="89"/>
      <c r="AGX53" s="89"/>
      <c r="AGY53" s="89"/>
      <c r="AGZ53" s="89"/>
      <c r="AHA53" s="89"/>
      <c r="AHB53" s="89"/>
      <c r="AHC53" s="89"/>
      <c r="AHD53" s="89"/>
      <c r="AHE53" s="89"/>
      <c r="AHF53" s="89"/>
      <c r="AHG53" s="89"/>
      <c r="AHH53" s="89"/>
      <c r="AHI53" s="89"/>
      <c r="AHJ53" s="89"/>
      <c r="AHK53" s="89"/>
      <c r="AHL53" s="89"/>
      <c r="AHM53" s="89"/>
      <c r="AHN53" s="89"/>
      <c r="AHO53" s="89"/>
      <c r="AHP53" s="89"/>
      <c r="AHQ53" s="89"/>
      <c r="AHR53" s="89"/>
      <c r="AHS53" s="89"/>
      <c r="AHT53" s="89"/>
      <c r="AHU53" s="89"/>
      <c r="AHV53" s="89"/>
      <c r="AHW53" s="89"/>
      <c r="AHX53" s="89"/>
      <c r="AHY53" s="89"/>
      <c r="AHZ53" s="89"/>
      <c r="AIA53" s="89"/>
      <c r="AIB53" s="89"/>
      <c r="AIC53" s="89"/>
      <c r="AID53" s="89"/>
      <c r="AIE53" s="89"/>
      <c r="AIF53" s="89"/>
      <c r="AIG53" s="89"/>
      <c r="AIH53" s="89"/>
      <c r="AII53" s="89"/>
      <c r="AIJ53" s="89"/>
      <c r="AIK53" s="89"/>
      <c r="AIL53" s="89"/>
      <c r="AIM53" s="89"/>
      <c r="AIN53" s="89"/>
      <c r="AIO53" s="89"/>
      <c r="AIP53" s="89"/>
      <c r="AIQ53" s="89"/>
      <c r="AIR53" s="89"/>
      <c r="AIS53" s="89"/>
      <c r="AIT53" s="89"/>
      <c r="AIU53" s="89"/>
      <c r="AIV53" s="89"/>
      <c r="AIW53" s="89"/>
      <c r="AIX53" s="89"/>
      <c r="AIY53" s="89"/>
      <c r="AIZ53" s="89"/>
      <c r="AJA53" s="89"/>
      <c r="AJB53" s="89"/>
      <c r="AJC53" s="89"/>
      <c r="AJD53" s="89"/>
      <c r="AJE53" s="89"/>
      <c r="AJF53" s="89"/>
      <c r="AJG53" s="89"/>
      <c r="AJH53" s="89"/>
      <c r="AJI53" s="89"/>
      <c r="AJJ53" s="89"/>
      <c r="AJK53" s="89"/>
      <c r="AJL53" s="89"/>
      <c r="AJM53" s="89"/>
      <c r="AJN53" s="89"/>
      <c r="AJO53" s="89"/>
      <c r="AJP53" s="89"/>
      <c r="AJQ53" s="89"/>
      <c r="AJR53" s="89"/>
      <c r="AJS53" s="89"/>
      <c r="AJT53" s="89"/>
      <c r="AJU53" s="89"/>
      <c r="AJV53" s="89"/>
      <c r="AJW53" s="89"/>
      <c r="AJX53" s="89"/>
      <c r="AJY53" s="89"/>
      <c r="AJZ53" s="89"/>
      <c r="AKA53" s="89"/>
      <c r="AKB53" s="89"/>
      <c r="AKC53" s="89"/>
      <c r="AKD53" s="89"/>
      <c r="AKE53" s="89"/>
      <c r="AKF53" s="89"/>
      <c r="AKG53" s="89"/>
      <c r="AKH53" s="89"/>
      <c r="AKI53" s="89"/>
      <c r="AKJ53" s="89"/>
      <c r="AKK53" s="89"/>
      <c r="AKL53" s="89"/>
      <c r="AKM53" s="89"/>
      <c r="AKN53" s="89"/>
      <c r="AKO53" s="89"/>
      <c r="AKP53" s="89"/>
      <c r="AKQ53" s="89"/>
      <c r="AKR53" s="89"/>
      <c r="AKS53" s="89"/>
      <c r="AKT53" s="89"/>
      <c r="AKU53" s="89"/>
      <c r="AKV53" s="89"/>
      <c r="AKW53" s="89"/>
      <c r="AKX53" s="89"/>
      <c r="AKY53" s="89"/>
      <c r="AKZ53" s="89"/>
      <c r="ALA53" s="89"/>
      <c r="ALB53" s="89"/>
      <c r="ALC53" s="89"/>
      <c r="ALD53" s="89"/>
      <c r="ALE53" s="89"/>
      <c r="ALF53" s="89"/>
      <c r="ALG53" s="89"/>
      <c r="ALH53" s="89"/>
      <c r="ALI53" s="89"/>
      <c r="ALJ53" s="89"/>
      <c r="ALK53" s="89"/>
      <c r="ALL53" s="89"/>
      <c r="ALM53" s="89"/>
      <c r="ALN53" s="89"/>
      <c r="ALO53" s="89"/>
      <c r="ALP53" s="89"/>
      <c r="ALQ53" s="89"/>
      <c r="ALR53" s="89"/>
      <c r="ALS53" s="89"/>
      <c r="ALT53" s="89"/>
      <c r="ALU53" s="89"/>
      <c r="ALV53" s="89"/>
      <c r="ALW53" s="89"/>
      <c r="ALX53" s="89"/>
      <c r="ALY53" s="89"/>
      <c r="ALZ53" s="89"/>
      <c r="AMA53" s="89"/>
      <c r="AMB53" s="89"/>
      <c r="AMC53" s="89"/>
      <c r="AMD53" s="89"/>
      <c r="AME53" s="89"/>
      <c r="AMF53" s="89"/>
      <c r="AMG53" s="89"/>
      <c r="AMH53" s="89"/>
      <c r="AMI53" s="89"/>
      <c r="AMJ53" s="89"/>
      <c r="AMK53" s="89"/>
      <c r="AML53" s="89"/>
      <c r="AMM53" s="89"/>
      <c r="AMN53" s="89"/>
      <c r="AMO53" s="89"/>
      <c r="AMP53" s="89"/>
      <c r="AMQ53" s="89"/>
      <c r="AMR53" s="89"/>
      <c r="AMS53" s="89"/>
      <c r="AMT53" s="89"/>
      <c r="AMU53" s="89"/>
      <c r="AMV53" s="89"/>
      <c r="AMW53" s="89"/>
      <c r="AMX53" s="89"/>
      <c r="AMY53" s="89"/>
      <c r="AMZ53" s="89"/>
      <c r="ANA53" s="89"/>
      <c r="ANB53" s="89"/>
      <c r="ANC53" s="89"/>
      <c r="AND53" s="89"/>
      <c r="ANE53" s="89"/>
      <c r="ANF53" s="89"/>
      <c r="ANG53" s="89"/>
      <c r="ANH53" s="89"/>
      <c r="ANI53" s="89"/>
      <c r="ANJ53" s="89"/>
      <c r="ANK53" s="89"/>
      <c r="ANL53" s="89"/>
      <c r="ANM53" s="89"/>
      <c r="ANN53" s="89"/>
      <c r="ANO53" s="89"/>
      <c r="ANP53" s="89"/>
      <c r="ANQ53" s="89"/>
      <c r="ANR53" s="89"/>
      <c r="ANS53" s="89"/>
      <c r="ANT53" s="89"/>
      <c r="ANU53" s="89"/>
      <c r="ANV53" s="89"/>
      <c r="ANW53" s="89"/>
      <c r="ANX53" s="89"/>
      <c r="ANY53" s="89"/>
      <c r="ANZ53" s="89"/>
      <c r="AOA53" s="89"/>
      <c r="AOB53" s="89"/>
      <c r="AOC53" s="89"/>
      <c r="AOD53" s="89"/>
      <c r="AOE53" s="89"/>
      <c r="AOF53" s="89"/>
      <c r="AOG53" s="89"/>
      <c r="AOH53" s="89"/>
      <c r="AOI53" s="89"/>
      <c r="AOJ53" s="89"/>
      <c r="AOK53" s="89"/>
      <c r="AOL53" s="89"/>
      <c r="AOM53" s="89"/>
      <c r="AON53" s="89"/>
      <c r="AOO53" s="89"/>
      <c r="AOP53" s="89"/>
      <c r="AOQ53" s="89"/>
      <c r="AOR53" s="89"/>
      <c r="AOS53" s="89"/>
      <c r="AOT53" s="89"/>
      <c r="AOU53" s="89"/>
      <c r="AOV53" s="89"/>
      <c r="AOW53" s="89"/>
      <c r="AOX53" s="89"/>
      <c r="AOY53" s="89"/>
      <c r="AOZ53" s="89"/>
      <c r="APA53" s="89"/>
      <c r="APB53" s="89"/>
      <c r="APC53" s="89"/>
      <c r="APD53" s="89"/>
      <c r="APE53" s="89"/>
      <c r="APF53" s="89"/>
      <c r="APG53" s="89"/>
      <c r="APH53" s="89"/>
      <c r="API53" s="89"/>
      <c r="APJ53" s="89"/>
      <c r="APK53" s="89"/>
      <c r="APL53" s="89"/>
      <c r="APM53" s="89"/>
      <c r="APN53" s="89"/>
      <c r="APO53" s="89"/>
      <c r="APP53" s="89"/>
      <c r="APQ53" s="89"/>
      <c r="APR53" s="89"/>
      <c r="APS53" s="89"/>
      <c r="APT53" s="89"/>
      <c r="APU53" s="89"/>
      <c r="APV53" s="89"/>
      <c r="APW53" s="89"/>
      <c r="APX53" s="89"/>
      <c r="APY53" s="89"/>
      <c r="APZ53" s="89"/>
      <c r="AQA53" s="89"/>
      <c r="AQB53" s="89"/>
      <c r="AQC53" s="89"/>
      <c r="AQD53" s="89"/>
      <c r="AQE53" s="89"/>
      <c r="AQF53" s="89"/>
      <c r="AQG53" s="89"/>
      <c r="AQH53" s="89"/>
      <c r="AQI53" s="89"/>
      <c r="AQJ53" s="89"/>
      <c r="AQK53" s="89"/>
      <c r="AQL53" s="89"/>
      <c r="AQM53" s="89"/>
      <c r="AQN53" s="89"/>
      <c r="AQO53" s="89"/>
      <c r="AQP53" s="89"/>
      <c r="AQQ53" s="89"/>
      <c r="AQR53" s="89"/>
      <c r="AQS53" s="89"/>
      <c r="AQT53" s="89"/>
      <c r="AQU53" s="89"/>
      <c r="AQV53" s="89"/>
      <c r="AQW53" s="89"/>
      <c r="AQX53" s="89"/>
      <c r="AQY53" s="89"/>
      <c r="AQZ53" s="89"/>
      <c r="ARA53" s="89"/>
      <c r="ARB53" s="89"/>
      <c r="ARC53" s="89"/>
      <c r="ARD53" s="89"/>
      <c r="ARE53" s="89"/>
      <c r="ARF53" s="89"/>
      <c r="ARG53" s="89"/>
      <c r="ARH53" s="89"/>
      <c r="ARI53" s="89"/>
      <c r="ARJ53" s="89"/>
      <c r="ARK53" s="89"/>
      <c r="ARL53" s="89"/>
      <c r="ARM53" s="89"/>
      <c r="ARN53" s="89"/>
      <c r="ARO53" s="89"/>
      <c r="ARP53" s="89"/>
      <c r="ARQ53" s="89"/>
      <c r="ARR53" s="89"/>
      <c r="ARS53" s="89"/>
      <c r="ART53" s="89"/>
      <c r="ARU53" s="89"/>
      <c r="ARV53" s="89"/>
      <c r="ARW53" s="89"/>
      <c r="ARX53" s="89"/>
      <c r="ARY53" s="89"/>
      <c r="ARZ53" s="89"/>
      <c r="ASA53" s="89"/>
      <c r="ASB53" s="89"/>
      <c r="ASC53" s="89"/>
      <c r="ASD53" s="89"/>
      <c r="ASE53" s="89"/>
      <c r="ASF53" s="89"/>
      <c r="ASG53" s="89"/>
      <c r="ASH53" s="89"/>
      <c r="ASI53" s="89"/>
      <c r="ASJ53" s="89"/>
      <c r="ASK53" s="89"/>
      <c r="ASL53" s="89"/>
      <c r="ASM53" s="89"/>
      <c r="ASN53" s="89"/>
      <c r="ASO53" s="89"/>
      <c r="ASP53" s="89"/>
      <c r="ASQ53" s="89"/>
      <c r="ASR53" s="89"/>
      <c r="ASS53" s="89"/>
      <c r="AST53" s="89"/>
      <c r="ASU53" s="89"/>
      <c r="ASV53" s="89"/>
      <c r="ASW53" s="89"/>
      <c r="ASX53" s="89"/>
      <c r="ASY53" s="89"/>
      <c r="ASZ53" s="89"/>
      <c r="ATA53" s="89"/>
      <c r="ATB53" s="89"/>
      <c r="ATC53" s="89"/>
      <c r="ATD53" s="89"/>
      <c r="ATE53" s="89"/>
      <c r="ATF53" s="89"/>
      <c r="ATG53" s="89"/>
      <c r="ATH53" s="89"/>
      <c r="ATI53" s="89"/>
      <c r="ATJ53" s="89"/>
      <c r="ATK53" s="89"/>
      <c r="ATL53" s="89"/>
      <c r="ATM53" s="89"/>
      <c r="ATN53" s="89"/>
      <c r="ATO53" s="89"/>
      <c r="ATP53" s="89"/>
      <c r="ATQ53" s="89"/>
      <c r="ATR53" s="89"/>
      <c r="ATS53" s="89"/>
      <c r="ATT53" s="89"/>
      <c r="ATU53" s="89"/>
      <c r="ATV53" s="89"/>
      <c r="ATW53" s="89"/>
      <c r="ATX53" s="89"/>
      <c r="ATY53" s="89"/>
      <c r="ATZ53" s="89"/>
      <c r="AUA53" s="89"/>
      <c r="AUB53" s="89"/>
      <c r="AUC53" s="89"/>
      <c r="AUD53" s="89"/>
      <c r="AUE53" s="89"/>
      <c r="AUF53" s="89"/>
      <c r="AUG53" s="89"/>
      <c r="AUH53" s="89"/>
      <c r="AUI53" s="89"/>
      <c r="AUJ53" s="89"/>
      <c r="AUK53" s="89"/>
      <c r="AUL53" s="89"/>
      <c r="AUM53" s="89"/>
      <c r="AUN53" s="89"/>
      <c r="AUO53" s="89"/>
      <c r="AUP53" s="89"/>
      <c r="AUQ53" s="89"/>
      <c r="AUR53" s="89"/>
      <c r="AUS53" s="89"/>
      <c r="AUT53" s="89"/>
      <c r="AUU53" s="89"/>
      <c r="AUV53" s="89"/>
      <c r="AUW53" s="89"/>
      <c r="AUX53" s="89"/>
      <c r="AUY53" s="89"/>
      <c r="AUZ53" s="89"/>
      <c r="AVA53" s="89"/>
      <c r="AVB53" s="89"/>
      <c r="AVC53" s="89"/>
      <c r="AVD53" s="89"/>
      <c r="AVE53" s="89"/>
      <c r="AVF53" s="89"/>
      <c r="AVG53" s="89"/>
      <c r="AVH53" s="89"/>
      <c r="AVI53" s="89"/>
      <c r="AVJ53" s="89"/>
      <c r="AVK53" s="89"/>
      <c r="AVL53" s="89"/>
      <c r="AVM53" s="89"/>
      <c r="AVN53" s="89"/>
      <c r="AVO53" s="89"/>
      <c r="AVP53" s="89"/>
      <c r="AVQ53" s="89"/>
      <c r="AVR53" s="89"/>
      <c r="AVS53" s="89"/>
      <c r="AVT53" s="89"/>
      <c r="AVU53" s="89"/>
      <c r="AVV53" s="89"/>
      <c r="AVW53" s="89"/>
      <c r="AVX53" s="89"/>
      <c r="AVY53" s="89"/>
      <c r="AVZ53" s="89"/>
      <c r="AWA53" s="89"/>
      <c r="AWB53" s="89"/>
      <c r="AWC53" s="89"/>
      <c r="AWD53" s="89"/>
      <c r="AWE53" s="89"/>
      <c r="AWF53" s="89"/>
      <c r="AWG53" s="89"/>
      <c r="AWH53" s="89"/>
      <c r="AWI53" s="89"/>
      <c r="AWJ53" s="89"/>
      <c r="AWK53" s="89"/>
      <c r="AWL53" s="89"/>
      <c r="AWM53" s="89"/>
      <c r="AWN53" s="89"/>
      <c r="AWO53" s="89"/>
      <c r="AWP53" s="89"/>
      <c r="AWQ53" s="89"/>
      <c r="AWR53" s="89"/>
      <c r="AWS53" s="89"/>
      <c r="AWT53" s="89"/>
      <c r="AWU53" s="89"/>
      <c r="AWV53" s="89"/>
      <c r="AWW53" s="89"/>
      <c r="AWX53" s="89"/>
      <c r="AWY53" s="89"/>
      <c r="AWZ53" s="89"/>
      <c r="AXA53" s="89"/>
      <c r="AXB53" s="89"/>
      <c r="AXC53" s="89"/>
      <c r="AXD53" s="89"/>
      <c r="AXE53" s="89"/>
      <c r="AXF53" s="89"/>
      <c r="AXG53" s="89"/>
      <c r="AXH53" s="89"/>
      <c r="AXI53" s="89"/>
      <c r="AXJ53" s="89"/>
      <c r="AXK53" s="89"/>
      <c r="AXL53" s="89"/>
      <c r="AXM53" s="89"/>
      <c r="AXN53" s="89"/>
      <c r="AXO53" s="89"/>
      <c r="AXP53" s="89"/>
      <c r="AXQ53" s="89"/>
      <c r="AXR53" s="89"/>
      <c r="AXS53" s="89"/>
      <c r="AXT53" s="89"/>
      <c r="AXU53" s="89"/>
      <c r="AXV53" s="89"/>
      <c r="AXW53" s="89"/>
      <c r="AXX53" s="89"/>
      <c r="AXY53" s="89"/>
      <c r="AXZ53" s="89"/>
      <c r="AYA53" s="89"/>
      <c r="AYB53" s="89"/>
      <c r="AYC53" s="89"/>
      <c r="AYD53" s="89"/>
      <c r="AYE53" s="89"/>
      <c r="AYF53" s="89"/>
      <c r="AYG53" s="89"/>
      <c r="AYH53" s="89"/>
      <c r="AYI53" s="89"/>
      <c r="AYJ53" s="89"/>
      <c r="AYK53" s="89"/>
      <c r="AYL53" s="89"/>
      <c r="AYM53" s="89"/>
      <c r="AYN53" s="89"/>
      <c r="AYO53" s="89"/>
      <c r="AYP53" s="89"/>
      <c r="AYQ53" s="89"/>
      <c r="AYR53" s="89"/>
      <c r="AYS53" s="89"/>
      <c r="AYT53" s="89"/>
      <c r="AYU53" s="89"/>
      <c r="AYV53" s="89"/>
      <c r="AYW53" s="89"/>
      <c r="AYX53" s="89"/>
      <c r="AYY53" s="89"/>
      <c r="AYZ53" s="89"/>
      <c r="AZA53" s="89"/>
      <c r="AZB53" s="89"/>
      <c r="AZC53" s="89"/>
      <c r="AZD53" s="89"/>
      <c r="AZE53" s="89"/>
      <c r="AZF53" s="89"/>
      <c r="AZG53" s="89"/>
      <c r="AZH53" s="89"/>
      <c r="AZI53" s="89"/>
      <c r="AZJ53" s="89"/>
      <c r="AZK53" s="89"/>
      <c r="AZL53" s="89"/>
      <c r="AZM53" s="89"/>
      <c r="AZN53" s="89"/>
      <c r="AZO53" s="89"/>
      <c r="AZP53" s="89"/>
      <c r="AZQ53" s="89"/>
      <c r="AZR53" s="89"/>
      <c r="AZS53" s="89"/>
      <c r="AZT53" s="89"/>
      <c r="AZU53" s="89"/>
      <c r="AZV53" s="89"/>
      <c r="AZW53" s="89"/>
      <c r="AZX53" s="89"/>
      <c r="AZY53" s="89"/>
      <c r="AZZ53" s="89"/>
      <c r="BAA53" s="89"/>
      <c r="BAB53" s="89"/>
      <c r="BAC53" s="89"/>
      <c r="BAD53" s="89"/>
      <c r="BAE53" s="89"/>
      <c r="BAF53" s="89"/>
      <c r="BAG53" s="89"/>
      <c r="BAH53" s="89"/>
      <c r="BAI53" s="89"/>
      <c r="BAJ53" s="89"/>
      <c r="BAK53" s="89"/>
      <c r="BAL53" s="89"/>
      <c r="BAM53" s="89"/>
      <c r="BAN53" s="89"/>
      <c r="BAO53" s="89"/>
      <c r="BAP53" s="89"/>
      <c r="BAQ53" s="89"/>
      <c r="BAR53" s="89"/>
      <c r="BAS53" s="89"/>
      <c r="BAT53" s="89"/>
      <c r="BAU53" s="89"/>
      <c r="BAV53" s="89"/>
      <c r="BAW53" s="89"/>
      <c r="BAX53" s="89"/>
      <c r="BAY53" s="89"/>
      <c r="BAZ53" s="89"/>
      <c r="BBA53" s="89"/>
      <c r="BBB53" s="89"/>
      <c r="BBC53" s="89"/>
      <c r="BBD53" s="89"/>
      <c r="BBE53" s="89"/>
      <c r="BBF53" s="89"/>
      <c r="BBG53" s="89"/>
      <c r="BBH53" s="89"/>
      <c r="BBI53" s="89"/>
      <c r="BBJ53" s="89"/>
      <c r="BBK53" s="89"/>
      <c r="BBL53" s="89"/>
      <c r="BBM53" s="89"/>
      <c r="BBN53" s="89"/>
      <c r="BBO53" s="89"/>
      <c r="BBP53" s="89"/>
      <c r="BBQ53" s="89"/>
      <c r="BBR53" s="89"/>
      <c r="BBS53" s="89"/>
      <c r="BBT53" s="89"/>
      <c r="BBU53" s="89"/>
      <c r="BBV53" s="89"/>
      <c r="BBW53" s="89"/>
      <c r="BBX53" s="89"/>
      <c r="BBY53" s="89"/>
      <c r="BBZ53" s="89"/>
      <c r="BCA53" s="89"/>
      <c r="BCB53" s="89"/>
      <c r="BCC53" s="89"/>
      <c r="BCD53" s="89"/>
      <c r="BCE53" s="89"/>
      <c r="BCF53" s="89"/>
      <c r="BCG53" s="89"/>
      <c r="BCH53" s="89"/>
      <c r="BCI53" s="89"/>
      <c r="BCJ53" s="89"/>
      <c r="BCK53" s="89"/>
      <c r="BCL53" s="89"/>
      <c r="BCM53" s="89"/>
      <c r="BCN53" s="89"/>
      <c r="BCO53" s="89"/>
      <c r="BCP53" s="89"/>
      <c r="BCQ53" s="89"/>
      <c r="BCR53" s="89"/>
      <c r="BCS53" s="89"/>
      <c r="BCT53" s="89"/>
      <c r="BCU53" s="89"/>
      <c r="BCV53" s="89"/>
      <c r="BCW53" s="89"/>
      <c r="BCX53" s="89"/>
      <c r="BCY53" s="89"/>
      <c r="BCZ53" s="89"/>
      <c r="BDA53" s="89"/>
      <c r="BDB53" s="89"/>
      <c r="BDC53" s="89"/>
      <c r="BDD53" s="89"/>
      <c r="BDE53" s="89"/>
      <c r="BDF53" s="89"/>
      <c r="BDG53" s="89"/>
      <c r="BDH53" s="89"/>
      <c r="BDI53" s="89"/>
      <c r="BDJ53" s="89"/>
      <c r="BDK53" s="89"/>
      <c r="BDL53" s="89"/>
      <c r="BDM53" s="89"/>
      <c r="BDN53" s="89"/>
      <c r="BDO53" s="89"/>
      <c r="BDP53" s="89"/>
      <c r="BDQ53" s="89"/>
      <c r="BDR53" s="89"/>
      <c r="BDS53" s="89"/>
      <c r="BDT53" s="89"/>
      <c r="BDU53" s="89"/>
      <c r="BDV53" s="89"/>
      <c r="BDW53" s="89"/>
      <c r="BDX53" s="89"/>
      <c r="BDY53" s="89"/>
      <c r="BDZ53" s="89"/>
      <c r="BEA53" s="89"/>
      <c r="BEB53" s="89"/>
      <c r="BEC53" s="89"/>
      <c r="BED53" s="89"/>
      <c r="BEE53" s="89"/>
      <c r="BEF53" s="89"/>
      <c r="BEG53" s="89"/>
      <c r="BEH53" s="89"/>
      <c r="BEI53" s="89"/>
      <c r="BEJ53" s="89"/>
      <c r="BEK53" s="89"/>
      <c r="BEL53" s="89"/>
      <c r="BEM53" s="89"/>
      <c r="BEN53" s="89"/>
      <c r="BEO53" s="89"/>
      <c r="BEP53" s="89"/>
      <c r="BEQ53" s="89"/>
      <c r="BER53" s="89"/>
      <c r="BES53" s="89"/>
      <c r="BET53" s="89"/>
      <c r="BEU53" s="89"/>
      <c r="BEV53" s="89"/>
      <c r="BEW53" s="89"/>
      <c r="BEX53" s="89"/>
      <c r="BEY53" s="89"/>
      <c r="BEZ53" s="89"/>
      <c r="BFA53" s="89"/>
      <c r="BFB53" s="89"/>
      <c r="BFC53" s="89"/>
      <c r="BFD53" s="89"/>
      <c r="BFE53" s="89"/>
      <c r="BFF53" s="89"/>
      <c r="BFG53" s="89"/>
      <c r="BFH53" s="89"/>
      <c r="BFI53" s="89"/>
      <c r="BFJ53" s="89"/>
      <c r="BFK53" s="89"/>
      <c r="BFL53" s="89"/>
      <c r="BFM53" s="89"/>
      <c r="BFN53" s="89"/>
      <c r="BFO53" s="89"/>
      <c r="BFP53" s="89"/>
      <c r="BFQ53" s="89"/>
      <c r="BFR53" s="89"/>
      <c r="BFS53" s="89"/>
      <c r="BFT53" s="89"/>
      <c r="BFU53" s="89"/>
      <c r="BFV53" s="89"/>
      <c r="BFW53" s="89"/>
      <c r="BFX53" s="89"/>
      <c r="BFY53" s="89"/>
      <c r="BFZ53" s="89"/>
      <c r="BGA53" s="89"/>
      <c r="BGB53" s="89"/>
      <c r="BGC53" s="89"/>
      <c r="BGD53" s="89"/>
      <c r="BGE53" s="89"/>
      <c r="BGF53" s="89"/>
      <c r="BGG53" s="89"/>
      <c r="BGH53" s="89"/>
      <c r="BGI53" s="89"/>
      <c r="BGJ53" s="89"/>
      <c r="BGK53" s="89"/>
      <c r="BGL53" s="89"/>
      <c r="BGM53" s="89"/>
      <c r="BGN53" s="89"/>
      <c r="BGO53" s="89"/>
      <c r="BGP53" s="89"/>
      <c r="BGQ53" s="89"/>
      <c r="BGR53" s="89"/>
      <c r="BGS53" s="89"/>
      <c r="BGT53" s="89"/>
      <c r="BGU53" s="89"/>
      <c r="BGV53" s="89"/>
      <c r="BGW53" s="89"/>
      <c r="BGX53" s="89"/>
      <c r="BGY53" s="89"/>
      <c r="BGZ53" s="89"/>
      <c r="BHA53" s="89"/>
      <c r="BHB53" s="89"/>
      <c r="BHC53" s="89"/>
      <c r="BHD53" s="89"/>
      <c r="BHE53" s="89"/>
      <c r="BHF53" s="89"/>
      <c r="BHG53" s="89"/>
      <c r="BHH53" s="89"/>
      <c r="BHI53" s="89"/>
      <c r="BHJ53" s="89"/>
      <c r="BHK53" s="89"/>
      <c r="BHL53" s="89"/>
      <c r="BHM53" s="89"/>
      <c r="BHN53" s="89"/>
      <c r="BHO53" s="89"/>
      <c r="BHP53" s="89"/>
      <c r="BHQ53" s="89"/>
      <c r="BHR53" s="89"/>
      <c r="BHS53" s="89"/>
      <c r="BHT53" s="89"/>
      <c r="BHU53" s="89"/>
      <c r="BHV53" s="89"/>
      <c r="BHW53" s="89"/>
      <c r="BHX53" s="89"/>
      <c r="BHY53" s="89"/>
      <c r="BHZ53" s="89"/>
      <c r="BIA53" s="89"/>
      <c r="BIB53" s="89"/>
      <c r="BIC53" s="89"/>
      <c r="BID53" s="89"/>
      <c r="BIE53" s="89"/>
      <c r="BIF53" s="89"/>
      <c r="BIG53" s="89"/>
      <c r="BIH53" s="89"/>
      <c r="BII53" s="89"/>
      <c r="BIJ53" s="89"/>
      <c r="BIK53" s="89"/>
      <c r="BIL53" s="89"/>
      <c r="BIM53" s="89"/>
      <c r="BIN53" s="89"/>
      <c r="BIO53" s="89"/>
      <c r="BIP53" s="89"/>
      <c r="BIQ53" s="89"/>
      <c r="BIR53" s="89"/>
      <c r="BIS53" s="89"/>
      <c r="BIT53" s="89"/>
      <c r="BIU53" s="89"/>
      <c r="BIV53" s="89"/>
      <c r="BIW53" s="89"/>
      <c r="BIX53" s="89"/>
      <c r="BIY53" s="89"/>
      <c r="BIZ53" s="89"/>
      <c r="BJA53" s="89"/>
      <c r="BJB53" s="89"/>
      <c r="BJC53" s="89"/>
      <c r="BJD53" s="89"/>
      <c r="BJE53" s="89"/>
      <c r="BJF53" s="89"/>
      <c r="BJG53" s="89"/>
      <c r="BJH53" s="89"/>
      <c r="BJI53" s="89"/>
      <c r="BJJ53" s="89"/>
      <c r="BJK53" s="89"/>
      <c r="BJL53" s="89"/>
      <c r="BJM53" s="89"/>
      <c r="BJN53" s="89"/>
      <c r="BJO53" s="89"/>
      <c r="BJP53" s="89"/>
      <c r="BJQ53" s="89"/>
      <c r="BJR53" s="89"/>
      <c r="BJS53" s="89"/>
      <c r="BJT53" s="89"/>
      <c r="BJU53" s="89"/>
      <c r="BJV53" s="89"/>
      <c r="BJW53" s="89"/>
      <c r="BJX53" s="89"/>
      <c r="BJY53" s="89"/>
      <c r="BJZ53" s="89"/>
      <c r="BKA53" s="89"/>
      <c r="BKB53" s="89"/>
      <c r="BKC53" s="89"/>
      <c r="BKD53" s="89"/>
      <c r="BKE53" s="89"/>
      <c r="BKF53" s="89"/>
      <c r="BKG53" s="89"/>
      <c r="BKH53" s="89"/>
      <c r="BKI53" s="89"/>
      <c r="BKJ53" s="89"/>
      <c r="BKK53" s="89"/>
      <c r="BKL53" s="89"/>
      <c r="BKM53" s="89"/>
      <c r="BKN53" s="89"/>
      <c r="BKO53" s="89"/>
      <c r="BKP53" s="89"/>
      <c r="BKQ53" s="89"/>
      <c r="BKR53" s="89"/>
      <c r="BKS53" s="89"/>
      <c r="BKT53" s="89"/>
      <c r="BKU53" s="89"/>
      <c r="BKV53" s="89"/>
      <c r="BKW53" s="89"/>
      <c r="BKX53" s="89"/>
      <c r="BKY53" s="89"/>
      <c r="BKZ53" s="89"/>
      <c r="BLA53" s="89"/>
      <c r="BLB53" s="89"/>
      <c r="BLC53" s="89"/>
      <c r="BLD53" s="89"/>
      <c r="BLE53" s="89"/>
      <c r="BLF53" s="89"/>
      <c r="BLG53" s="89"/>
      <c r="BLH53" s="89"/>
      <c r="BLI53" s="89"/>
      <c r="BLJ53" s="89"/>
      <c r="BLK53" s="89"/>
      <c r="BLL53" s="89"/>
      <c r="BLM53" s="89"/>
      <c r="BLN53" s="89"/>
      <c r="BLO53" s="89"/>
      <c r="BLP53" s="89"/>
      <c r="BLQ53" s="89"/>
      <c r="BLR53" s="89"/>
      <c r="BLS53" s="89"/>
      <c r="BLT53" s="89"/>
      <c r="BLU53" s="89"/>
      <c r="BLV53" s="89"/>
      <c r="BLW53" s="89"/>
      <c r="BLX53" s="89"/>
      <c r="BLY53" s="89"/>
      <c r="BLZ53" s="89"/>
      <c r="BMA53" s="89"/>
      <c r="BMB53" s="89"/>
      <c r="BMC53" s="89"/>
      <c r="BMD53" s="89"/>
      <c r="BME53" s="89"/>
      <c r="BMF53" s="89"/>
      <c r="BMG53" s="89"/>
      <c r="BMH53" s="89"/>
      <c r="BMI53" s="89"/>
      <c r="BMJ53" s="89"/>
      <c r="BMK53" s="89"/>
      <c r="BML53" s="89"/>
      <c r="BMM53" s="89"/>
      <c r="BMN53" s="89"/>
      <c r="BMO53" s="89"/>
      <c r="BMP53" s="89"/>
      <c r="BMQ53" s="89"/>
      <c r="BMR53" s="89"/>
      <c r="BMS53" s="89"/>
      <c r="BMT53" s="89"/>
      <c r="BMU53" s="89"/>
      <c r="BMV53" s="89"/>
      <c r="BMW53" s="89"/>
      <c r="BMX53" s="89"/>
      <c r="BMY53" s="89"/>
      <c r="BMZ53" s="89"/>
      <c r="BNA53" s="89"/>
      <c r="BNB53" s="89"/>
      <c r="BNC53" s="89"/>
      <c r="BND53" s="89"/>
      <c r="BNE53" s="89"/>
      <c r="BNF53" s="89"/>
      <c r="BNG53" s="89"/>
      <c r="BNH53" s="89"/>
      <c r="BNI53" s="89"/>
      <c r="BNJ53" s="89"/>
      <c r="BNK53" s="89"/>
      <c r="BNL53" s="89"/>
      <c r="BNM53" s="89"/>
      <c r="BNN53" s="89"/>
      <c r="BNO53" s="89"/>
      <c r="BNP53" s="89"/>
      <c r="BNQ53" s="89"/>
      <c r="BNR53" s="89"/>
      <c r="BNS53" s="89"/>
      <c r="BNT53" s="89"/>
      <c r="BNU53" s="89"/>
      <c r="BNV53" s="89"/>
      <c r="BNW53" s="89"/>
      <c r="BNX53" s="89"/>
      <c r="BNY53" s="89"/>
      <c r="BNZ53" s="89"/>
      <c r="BOA53" s="89"/>
      <c r="BOB53" s="89"/>
      <c r="BOC53" s="89"/>
      <c r="BOD53" s="89"/>
      <c r="BOE53" s="89"/>
      <c r="BOF53" s="89"/>
      <c r="BOG53" s="89"/>
      <c r="BOH53" s="89"/>
      <c r="BOI53" s="89"/>
      <c r="BOJ53" s="89"/>
      <c r="BOK53" s="89"/>
      <c r="BOL53" s="89"/>
      <c r="BOM53" s="89"/>
      <c r="BON53" s="89"/>
      <c r="BOO53" s="89"/>
      <c r="BOP53" s="89"/>
      <c r="BOQ53" s="89"/>
      <c r="BOR53" s="89"/>
      <c r="BOS53" s="89"/>
      <c r="BOT53" s="89"/>
      <c r="BOU53" s="89"/>
      <c r="BOV53" s="89"/>
      <c r="BOW53" s="89"/>
      <c r="BOX53" s="89"/>
      <c r="BOY53" s="89"/>
      <c r="BOZ53" s="89"/>
      <c r="BPA53" s="89"/>
      <c r="BPB53" s="89"/>
      <c r="BPC53" s="89"/>
      <c r="BPD53" s="89"/>
      <c r="BPE53" s="89"/>
      <c r="BPF53" s="89"/>
      <c r="BPG53" s="89"/>
      <c r="BPH53" s="89"/>
      <c r="BPI53" s="89"/>
      <c r="BPJ53" s="89"/>
      <c r="BPK53" s="89"/>
      <c r="BPL53" s="89"/>
      <c r="BPM53" s="89"/>
      <c r="BPN53" s="89"/>
      <c r="BPO53" s="89"/>
      <c r="BPP53" s="89"/>
      <c r="BPQ53" s="89"/>
      <c r="BPR53" s="89"/>
      <c r="BPS53" s="89"/>
      <c r="BPT53" s="89"/>
      <c r="BPU53" s="89"/>
      <c r="BPV53" s="89"/>
      <c r="BPW53" s="89"/>
      <c r="BPX53" s="89"/>
      <c r="BPY53" s="89"/>
      <c r="BPZ53" s="89"/>
      <c r="BQA53" s="89"/>
      <c r="BQB53" s="89"/>
      <c r="BQC53" s="89"/>
      <c r="BQD53" s="89"/>
      <c r="BQE53" s="89"/>
      <c r="BQF53" s="89"/>
      <c r="BQG53" s="89"/>
      <c r="BQH53" s="89"/>
      <c r="BQI53" s="89"/>
      <c r="BQJ53" s="89"/>
      <c r="BQK53" s="89"/>
      <c r="BQL53" s="89"/>
      <c r="BQM53" s="89"/>
      <c r="BQN53" s="89"/>
      <c r="BQO53" s="89"/>
      <c r="BQP53" s="89"/>
      <c r="BQQ53" s="89"/>
      <c r="BQR53" s="89"/>
      <c r="BQS53" s="89"/>
      <c r="BQT53" s="89"/>
      <c r="BQU53" s="89"/>
      <c r="BQV53" s="89"/>
      <c r="BQW53" s="89"/>
      <c r="BQX53" s="89"/>
      <c r="BQY53" s="89"/>
      <c r="BQZ53" s="89"/>
      <c r="BRA53" s="89"/>
      <c r="BRB53" s="89"/>
      <c r="BRC53" s="89"/>
      <c r="BRD53" s="89"/>
      <c r="BRE53" s="89"/>
      <c r="BRF53" s="89"/>
      <c r="BRG53" s="89"/>
      <c r="BRH53" s="89"/>
      <c r="BRI53" s="89"/>
      <c r="BRJ53" s="89"/>
      <c r="BRK53" s="89"/>
      <c r="BRL53" s="89"/>
      <c r="BRM53" s="89"/>
      <c r="BRN53" s="89"/>
      <c r="BRO53" s="89"/>
      <c r="BRP53" s="89"/>
      <c r="BRQ53" s="89"/>
      <c r="BRR53" s="89"/>
      <c r="BRS53" s="89"/>
      <c r="BRT53" s="89"/>
      <c r="BRU53" s="89"/>
      <c r="BRV53" s="89"/>
      <c r="BRW53" s="89"/>
      <c r="BRX53" s="89"/>
      <c r="BRY53" s="89"/>
      <c r="BRZ53" s="89"/>
      <c r="BSA53" s="89"/>
      <c r="BSB53" s="89"/>
      <c r="BSC53" s="89"/>
      <c r="BSD53" s="89"/>
      <c r="BSE53" s="89"/>
      <c r="BSF53" s="89"/>
      <c r="BSG53" s="89"/>
      <c r="BSH53" s="89"/>
      <c r="BSI53" s="89"/>
      <c r="BSJ53" s="89"/>
      <c r="BSK53" s="89"/>
      <c r="BSL53" s="89"/>
      <c r="BSM53" s="89"/>
      <c r="BSN53" s="89"/>
      <c r="BSO53" s="89"/>
      <c r="BSP53" s="89"/>
      <c r="BSQ53" s="89"/>
      <c r="BSR53" s="89"/>
      <c r="BSS53" s="89"/>
      <c r="BST53" s="89"/>
      <c r="BSU53" s="89"/>
      <c r="BSV53" s="89"/>
      <c r="BSW53" s="89"/>
      <c r="BSX53" s="89"/>
      <c r="BSY53" s="89"/>
      <c r="BSZ53" s="89"/>
      <c r="BTA53" s="89"/>
      <c r="BTB53" s="89"/>
      <c r="BTC53" s="89"/>
      <c r="BTD53" s="89"/>
      <c r="BTE53" s="89"/>
      <c r="BTF53" s="89"/>
      <c r="BTG53" s="89"/>
      <c r="BTH53" s="89"/>
      <c r="BTI53" s="89"/>
      <c r="BTJ53" s="89"/>
      <c r="BTK53" s="89"/>
      <c r="BTL53" s="89"/>
      <c r="BTM53" s="89"/>
      <c r="BTN53" s="89"/>
      <c r="BTO53" s="89"/>
      <c r="BTP53" s="89"/>
      <c r="BTQ53" s="89"/>
      <c r="BTR53" s="89"/>
      <c r="BTS53" s="89"/>
      <c r="BTT53" s="89"/>
      <c r="BTU53" s="89"/>
      <c r="BTV53" s="89"/>
      <c r="BTW53" s="89"/>
      <c r="BTX53" s="89"/>
      <c r="BTY53" s="89"/>
      <c r="BTZ53" s="89"/>
      <c r="BUA53" s="89"/>
      <c r="BUB53" s="89"/>
      <c r="BUC53" s="89"/>
      <c r="BUD53" s="89"/>
      <c r="BUE53" s="89"/>
      <c r="BUF53" s="89"/>
      <c r="BUG53" s="89"/>
      <c r="BUH53" s="89"/>
      <c r="BUI53" s="89"/>
      <c r="BUJ53" s="89"/>
      <c r="BUK53" s="89"/>
      <c r="BUL53" s="89"/>
      <c r="BUM53" s="89"/>
      <c r="BUN53" s="89"/>
      <c r="BUO53" s="89"/>
      <c r="BUP53" s="89"/>
      <c r="BUQ53" s="89"/>
      <c r="BUR53" s="89"/>
      <c r="BUS53" s="89"/>
      <c r="BUT53" s="89"/>
      <c r="BUU53" s="89"/>
      <c r="BUV53" s="89"/>
      <c r="BUW53" s="89"/>
      <c r="BUX53" s="89"/>
      <c r="BUY53" s="89"/>
      <c r="BUZ53" s="89"/>
      <c r="BVA53" s="89"/>
      <c r="BVB53" s="89"/>
      <c r="BVC53" s="89"/>
      <c r="BVD53" s="89"/>
      <c r="BVE53" s="89"/>
      <c r="BVF53" s="89"/>
      <c r="BVG53" s="89"/>
      <c r="BVH53" s="89"/>
      <c r="BVI53" s="89"/>
      <c r="BVJ53" s="89"/>
      <c r="BVK53" s="89"/>
      <c r="BVL53" s="89"/>
      <c r="BVM53" s="89"/>
      <c r="BVN53" s="89"/>
      <c r="BVO53" s="89"/>
      <c r="BVP53" s="89"/>
      <c r="BVQ53" s="89"/>
      <c r="BVR53" s="89"/>
      <c r="BVS53" s="89"/>
      <c r="BVT53" s="89"/>
      <c r="BVU53" s="89"/>
      <c r="BVV53" s="89"/>
      <c r="BVW53" s="89"/>
      <c r="BVX53" s="89"/>
      <c r="BVY53" s="89"/>
      <c r="BVZ53" s="89"/>
      <c r="BWA53" s="89"/>
      <c r="BWB53" s="89"/>
      <c r="BWC53" s="89"/>
      <c r="BWD53" s="89"/>
      <c r="BWE53" s="89"/>
      <c r="BWF53" s="89"/>
      <c r="BWG53" s="89"/>
      <c r="BWH53" s="89"/>
      <c r="BWI53" s="89"/>
      <c r="BWJ53" s="89"/>
      <c r="BWK53" s="89"/>
      <c r="BWL53" s="89"/>
      <c r="BWM53" s="89"/>
      <c r="BWN53" s="89"/>
      <c r="BWO53" s="89"/>
      <c r="BWP53" s="89"/>
      <c r="BWQ53" s="89"/>
      <c r="BWR53" s="89"/>
      <c r="BWS53" s="89"/>
      <c r="BWT53" s="89"/>
      <c r="BWU53" s="89"/>
      <c r="BWV53" s="89"/>
      <c r="BWW53" s="89"/>
      <c r="BWX53" s="89"/>
      <c r="BWY53" s="89"/>
      <c r="BWZ53" s="89"/>
      <c r="BXA53" s="89"/>
      <c r="BXB53" s="89"/>
      <c r="BXC53" s="89"/>
      <c r="BXD53" s="89"/>
      <c r="BXE53" s="89"/>
      <c r="BXF53" s="89"/>
      <c r="BXG53" s="89"/>
      <c r="BXH53" s="89"/>
      <c r="BXI53" s="89"/>
      <c r="BXJ53" s="89"/>
      <c r="BXK53" s="89"/>
      <c r="BXL53" s="89"/>
      <c r="BXM53" s="89"/>
      <c r="BXN53" s="89"/>
      <c r="BXO53" s="89"/>
      <c r="BXP53" s="89"/>
      <c r="BXQ53" s="89"/>
      <c r="BXR53" s="89"/>
      <c r="BXS53" s="89"/>
      <c r="BXT53" s="89"/>
      <c r="BXU53" s="89"/>
      <c r="BXV53" s="89"/>
      <c r="BXW53" s="89"/>
      <c r="BXX53" s="89"/>
      <c r="BXY53" s="89"/>
      <c r="BXZ53" s="89"/>
      <c r="BYA53" s="89"/>
      <c r="BYB53" s="89"/>
      <c r="BYC53" s="89"/>
      <c r="BYD53" s="89"/>
      <c r="BYE53" s="89"/>
      <c r="BYF53" s="89"/>
      <c r="BYG53" s="89"/>
      <c r="BYH53" s="89"/>
      <c r="BYI53" s="89"/>
      <c r="BYJ53" s="89"/>
      <c r="BYK53" s="89"/>
      <c r="BYL53" s="89"/>
      <c r="BYM53" s="89"/>
      <c r="BYN53" s="89"/>
      <c r="BYO53" s="89"/>
      <c r="BYP53" s="89"/>
      <c r="BYQ53" s="89"/>
      <c r="BYR53" s="89"/>
      <c r="BYS53" s="89"/>
      <c r="BYT53" s="89"/>
      <c r="BYU53" s="89"/>
      <c r="BYV53" s="89"/>
      <c r="BYW53" s="89"/>
      <c r="BYX53" s="89"/>
      <c r="BYY53" s="89"/>
      <c r="BYZ53" s="89"/>
      <c r="BZA53" s="89"/>
      <c r="BZB53" s="89"/>
      <c r="BZC53" s="89"/>
      <c r="BZD53" s="89"/>
      <c r="BZE53" s="89"/>
      <c r="BZF53" s="89"/>
      <c r="BZG53" s="89"/>
      <c r="BZH53" s="89"/>
      <c r="BZI53" s="89"/>
      <c r="BZJ53" s="89"/>
      <c r="BZK53" s="89"/>
      <c r="BZL53" s="89"/>
      <c r="BZM53" s="89"/>
      <c r="BZN53" s="89"/>
      <c r="BZO53" s="89"/>
      <c r="BZP53" s="89"/>
      <c r="BZQ53" s="89"/>
      <c r="BZR53" s="89"/>
      <c r="BZS53" s="89"/>
      <c r="BZT53" s="89"/>
      <c r="BZU53" s="89"/>
      <c r="BZV53" s="89"/>
      <c r="BZW53" s="89"/>
      <c r="BZX53" s="89"/>
      <c r="BZY53" s="89"/>
      <c r="BZZ53" s="89"/>
      <c r="CAA53" s="89"/>
      <c r="CAB53" s="89"/>
      <c r="CAC53" s="89"/>
      <c r="CAD53" s="89"/>
      <c r="CAE53" s="89"/>
      <c r="CAF53" s="89"/>
      <c r="CAG53" s="89"/>
      <c r="CAH53" s="89"/>
      <c r="CAI53" s="89"/>
      <c r="CAJ53" s="89"/>
      <c r="CAK53" s="89"/>
      <c r="CAL53" s="89"/>
      <c r="CAM53" s="89"/>
      <c r="CAN53" s="89"/>
      <c r="CAO53" s="89"/>
      <c r="CAP53" s="89"/>
      <c r="CAQ53" s="89"/>
      <c r="CAR53" s="89"/>
      <c r="CAS53" s="89"/>
      <c r="CAT53" s="89"/>
      <c r="CAU53" s="89"/>
      <c r="CAV53" s="89"/>
      <c r="CAW53" s="89"/>
      <c r="CAX53" s="89"/>
      <c r="CAY53" s="89"/>
      <c r="CAZ53" s="89"/>
      <c r="CBA53" s="89"/>
      <c r="CBB53" s="89"/>
      <c r="CBC53" s="89"/>
      <c r="CBD53" s="89"/>
      <c r="CBE53" s="89"/>
      <c r="CBF53" s="89"/>
      <c r="CBG53" s="89"/>
      <c r="CBH53" s="89"/>
      <c r="CBI53" s="89"/>
      <c r="CBJ53" s="89"/>
      <c r="CBK53" s="89"/>
      <c r="CBL53" s="89"/>
      <c r="CBM53" s="89"/>
      <c r="CBN53" s="89"/>
      <c r="CBO53" s="89"/>
      <c r="CBP53" s="89"/>
      <c r="CBQ53" s="89"/>
      <c r="CBR53" s="89"/>
      <c r="CBS53" s="89"/>
      <c r="CBT53" s="89"/>
      <c r="CBU53" s="89"/>
      <c r="CBV53" s="89"/>
      <c r="CBW53" s="89"/>
      <c r="CBX53" s="89"/>
      <c r="CBY53" s="89"/>
      <c r="CBZ53" s="89"/>
      <c r="CCA53" s="89"/>
      <c r="CCB53" s="89"/>
      <c r="CCC53" s="89"/>
      <c r="CCD53" s="89"/>
      <c r="CCE53" s="89"/>
      <c r="CCF53" s="89"/>
      <c r="CCG53" s="89"/>
      <c r="CCH53" s="89"/>
      <c r="CCI53" s="89"/>
      <c r="CCJ53" s="89"/>
      <c r="CCK53" s="89"/>
      <c r="CCL53" s="89"/>
      <c r="CCM53" s="89"/>
      <c r="CCN53" s="89"/>
      <c r="CCO53" s="89"/>
      <c r="CCP53" s="89"/>
      <c r="CCQ53" s="89"/>
      <c r="CCR53" s="89"/>
      <c r="CCS53" s="89"/>
      <c r="CCT53" s="89"/>
      <c r="CCU53" s="89"/>
      <c r="CCV53" s="89"/>
      <c r="CCW53" s="89"/>
      <c r="CCX53" s="89"/>
      <c r="CCY53" s="89"/>
      <c r="CCZ53" s="89"/>
      <c r="CDA53" s="89"/>
      <c r="CDB53" s="89"/>
      <c r="CDC53" s="89"/>
      <c r="CDD53" s="89"/>
      <c r="CDE53" s="89"/>
      <c r="CDF53" s="89"/>
      <c r="CDG53" s="89"/>
      <c r="CDH53" s="89"/>
      <c r="CDI53" s="89"/>
      <c r="CDJ53" s="89"/>
      <c r="CDK53" s="89"/>
      <c r="CDL53" s="89"/>
      <c r="CDM53" s="89"/>
      <c r="CDN53" s="89"/>
      <c r="CDO53" s="89"/>
      <c r="CDP53" s="89"/>
      <c r="CDQ53" s="89"/>
      <c r="CDR53" s="89"/>
      <c r="CDS53" s="89"/>
      <c r="CDT53" s="89"/>
      <c r="CDU53" s="89"/>
      <c r="CDV53" s="89"/>
      <c r="CDW53" s="89"/>
      <c r="CDX53" s="89"/>
      <c r="CDY53" s="89"/>
      <c r="CDZ53" s="89"/>
      <c r="CEA53" s="89"/>
      <c r="CEB53" s="89"/>
      <c r="CEC53" s="89"/>
      <c r="CED53" s="89"/>
      <c r="CEE53" s="89"/>
      <c r="CEF53" s="89"/>
      <c r="CEG53" s="89"/>
      <c r="CEH53" s="89"/>
      <c r="CEI53" s="89"/>
      <c r="CEJ53" s="89"/>
      <c r="CEK53" s="89"/>
      <c r="CEL53" s="89"/>
      <c r="CEM53" s="89"/>
      <c r="CEN53" s="89"/>
      <c r="CEO53" s="89"/>
      <c r="CEP53" s="89"/>
      <c r="CEQ53" s="89"/>
      <c r="CER53" s="89"/>
      <c r="CES53" s="89"/>
      <c r="CET53" s="89"/>
      <c r="CEU53" s="89"/>
      <c r="CEV53" s="89"/>
      <c r="CEW53" s="89"/>
      <c r="CEX53" s="89"/>
      <c r="CEY53" s="89"/>
      <c r="CEZ53" s="89"/>
      <c r="CFA53" s="89"/>
      <c r="CFB53" s="89"/>
      <c r="CFC53" s="89"/>
      <c r="CFD53" s="89"/>
      <c r="CFE53" s="89"/>
      <c r="CFF53" s="89"/>
      <c r="CFG53" s="89"/>
      <c r="CFH53" s="89"/>
      <c r="CFI53" s="89"/>
      <c r="CFJ53" s="89"/>
      <c r="CFK53" s="89"/>
      <c r="CFL53" s="89"/>
      <c r="CFM53" s="89"/>
      <c r="CFN53" s="89"/>
      <c r="CFO53" s="89"/>
      <c r="CFP53" s="89"/>
      <c r="CFQ53" s="89"/>
      <c r="CFR53" s="89"/>
      <c r="CFS53" s="89"/>
      <c r="CFT53" s="89"/>
      <c r="CFU53" s="89"/>
      <c r="CFV53" s="89"/>
      <c r="CFW53" s="89"/>
      <c r="CFX53" s="89"/>
      <c r="CFY53" s="89"/>
      <c r="CFZ53" s="89"/>
      <c r="CGA53" s="89"/>
      <c r="CGB53" s="89"/>
      <c r="CGC53" s="89"/>
      <c r="CGD53" s="89"/>
      <c r="CGE53" s="89"/>
      <c r="CGF53" s="89"/>
      <c r="CGG53" s="89"/>
      <c r="CGH53" s="89"/>
      <c r="CGI53" s="89"/>
      <c r="CGJ53" s="89"/>
      <c r="CGK53" s="89"/>
      <c r="CGL53" s="89"/>
      <c r="CGM53" s="89"/>
      <c r="CGN53" s="89"/>
      <c r="CGO53" s="89"/>
      <c r="CGP53" s="89"/>
      <c r="CGQ53" s="89"/>
      <c r="CGR53" s="89"/>
      <c r="CGS53" s="89"/>
      <c r="CGT53" s="89"/>
      <c r="CGU53" s="89"/>
      <c r="CGV53" s="89"/>
      <c r="CGW53" s="89"/>
      <c r="CGX53" s="89"/>
      <c r="CGY53" s="89"/>
      <c r="CGZ53" s="89"/>
      <c r="CHA53" s="89"/>
      <c r="CHB53" s="89"/>
      <c r="CHC53" s="89"/>
      <c r="CHD53" s="89"/>
      <c r="CHE53" s="89"/>
      <c r="CHF53" s="89"/>
      <c r="CHG53" s="89"/>
      <c r="CHH53" s="89"/>
      <c r="CHI53" s="89"/>
      <c r="CHJ53" s="89"/>
      <c r="CHK53" s="89"/>
      <c r="CHL53" s="89"/>
      <c r="CHM53" s="89"/>
      <c r="CHN53" s="89"/>
      <c r="CHO53" s="89"/>
      <c r="CHP53" s="89"/>
      <c r="CHQ53" s="89"/>
      <c r="CHR53" s="89"/>
      <c r="CHS53" s="89"/>
      <c r="CHT53" s="89"/>
      <c r="CHU53" s="89"/>
      <c r="CHV53" s="89"/>
      <c r="CHW53" s="89"/>
      <c r="CHX53" s="89"/>
      <c r="CHY53" s="89"/>
      <c r="CHZ53" s="89"/>
      <c r="CIA53" s="89"/>
      <c r="CIB53" s="89"/>
      <c r="CIC53" s="89"/>
      <c r="CID53" s="89"/>
      <c r="CIE53" s="89"/>
      <c r="CIF53" s="89"/>
      <c r="CIG53" s="89"/>
      <c r="CIH53" s="89"/>
      <c r="CII53" s="89"/>
      <c r="CIJ53" s="89"/>
      <c r="CIK53" s="89"/>
      <c r="CIL53" s="89"/>
      <c r="CIM53" s="89"/>
      <c r="CIN53" s="89"/>
      <c r="CIO53" s="89"/>
      <c r="CIP53" s="89"/>
      <c r="CIQ53" s="89"/>
      <c r="CIR53" s="89"/>
      <c r="CIS53" s="89"/>
      <c r="CIT53" s="89"/>
      <c r="CIU53" s="89"/>
      <c r="CIV53" s="89"/>
      <c r="CIW53" s="89"/>
      <c r="CIX53" s="89"/>
      <c r="CIY53" s="89"/>
      <c r="CIZ53" s="89"/>
      <c r="CJA53" s="89"/>
      <c r="CJB53" s="89"/>
      <c r="CJC53" s="89"/>
      <c r="CJD53" s="89"/>
      <c r="CJE53" s="89"/>
      <c r="CJF53" s="89"/>
      <c r="CJG53" s="89"/>
      <c r="CJH53" s="89"/>
      <c r="CJI53" s="89"/>
      <c r="CJJ53" s="89"/>
      <c r="CJK53" s="89"/>
      <c r="CJL53" s="89"/>
      <c r="CJM53" s="89"/>
      <c r="CJN53" s="89"/>
      <c r="CJO53" s="89"/>
      <c r="CJP53" s="89"/>
      <c r="CJQ53" s="89"/>
      <c r="CJR53" s="89"/>
      <c r="CJS53" s="89"/>
      <c r="CJT53" s="89"/>
      <c r="CJU53" s="89"/>
      <c r="CJV53" s="89"/>
      <c r="CJW53" s="89"/>
      <c r="CJX53" s="89"/>
      <c r="CJY53" s="89"/>
      <c r="CJZ53" s="89"/>
      <c r="CKA53" s="89"/>
      <c r="CKB53" s="89"/>
      <c r="CKC53" s="89"/>
      <c r="CKD53" s="89"/>
      <c r="CKE53" s="89"/>
      <c r="CKF53" s="89"/>
      <c r="CKG53" s="89"/>
      <c r="CKH53" s="89"/>
      <c r="CKI53" s="89"/>
      <c r="CKJ53" s="89"/>
      <c r="CKK53" s="89"/>
      <c r="CKL53" s="89"/>
      <c r="CKM53" s="89"/>
      <c r="CKN53" s="89"/>
      <c r="CKO53" s="89"/>
      <c r="CKP53" s="89"/>
      <c r="CKQ53" s="89"/>
      <c r="CKR53" s="89"/>
      <c r="CKS53" s="89"/>
      <c r="CKT53" s="89"/>
      <c r="CKU53" s="89"/>
      <c r="CKV53" s="89"/>
      <c r="CKW53" s="89"/>
      <c r="CKX53" s="89"/>
      <c r="CKY53" s="89"/>
      <c r="CKZ53" s="89"/>
      <c r="CLA53" s="89"/>
      <c r="CLB53" s="89"/>
      <c r="CLC53" s="89"/>
      <c r="CLD53" s="89"/>
      <c r="CLE53" s="89"/>
      <c r="CLF53" s="89"/>
      <c r="CLG53" s="89"/>
      <c r="CLH53" s="89"/>
      <c r="CLI53" s="89"/>
      <c r="CLJ53" s="89"/>
      <c r="CLK53" s="89"/>
      <c r="CLL53" s="89"/>
      <c r="CLM53" s="89"/>
      <c r="CLN53" s="89"/>
      <c r="CLO53" s="89"/>
      <c r="CLP53" s="89"/>
      <c r="CLQ53" s="89"/>
      <c r="CLR53" s="89"/>
      <c r="CLS53" s="89"/>
      <c r="CLT53" s="89"/>
      <c r="CLU53" s="89"/>
      <c r="CLV53" s="89"/>
      <c r="CLW53" s="89"/>
      <c r="CLX53" s="89"/>
      <c r="CLY53" s="89"/>
      <c r="CLZ53" s="89"/>
      <c r="CMA53" s="89"/>
      <c r="CMB53" s="89"/>
      <c r="CMC53" s="89"/>
      <c r="CMD53" s="89"/>
      <c r="CME53" s="89"/>
      <c r="CMF53" s="89"/>
      <c r="CMG53" s="89"/>
      <c r="CMH53" s="89"/>
      <c r="CMI53" s="89"/>
      <c r="CMJ53" s="89"/>
      <c r="CMK53" s="89"/>
      <c r="CML53" s="89"/>
      <c r="CMM53" s="89"/>
      <c r="CMN53" s="89"/>
      <c r="CMO53" s="89"/>
      <c r="CMP53" s="89"/>
      <c r="CMQ53" s="89"/>
      <c r="CMR53" s="89"/>
      <c r="CMS53" s="89"/>
      <c r="CMT53" s="89"/>
      <c r="CMU53" s="89"/>
      <c r="CMV53" s="89"/>
      <c r="CMW53" s="89"/>
      <c r="CMX53" s="89"/>
      <c r="CMY53" s="89"/>
      <c r="CMZ53" s="89"/>
      <c r="CNA53" s="89"/>
      <c r="CNB53" s="89"/>
      <c r="CNC53" s="89"/>
      <c r="CND53" s="89"/>
      <c r="CNE53" s="89"/>
      <c r="CNF53" s="89"/>
      <c r="CNG53" s="89"/>
      <c r="CNH53" s="89"/>
      <c r="CNI53" s="89"/>
      <c r="CNJ53" s="89"/>
      <c r="CNK53" s="89"/>
      <c r="CNL53" s="89"/>
      <c r="CNM53" s="89"/>
      <c r="CNN53" s="89"/>
      <c r="CNO53" s="89"/>
      <c r="CNP53" s="89"/>
      <c r="CNQ53" s="89"/>
      <c r="CNR53" s="89"/>
      <c r="CNS53" s="89"/>
      <c r="CNT53" s="89"/>
      <c r="CNU53" s="89"/>
      <c r="CNV53" s="89"/>
      <c r="CNW53" s="89"/>
      <c r="CNX53" s="89"/>
      <c r="CNY53" s="89"/>
      <c r="CNZ53" s="89"/>
      <c r="COA53" s="89"/>
      <c r="COB53" s="89"/>
      <c r="COC53" s="89"/>
      <c r="COD53" s="89"/>
      <c r="COE53" s="89"/>
      <c r="COF53" s="89"/>
      <c r="COG53" s="89"/>
      <c r="COH53" s="89"/>
      <c r="COI53" s="89"/>
      <c r="COJ53" s="89"/>
      <c r="COK53" s="89"/>
      <c r="COL53" s="89"/>
      <c r="COM53" s="89"/>
      <c r="CON53" s="89"/>
      <c r="COO53" s="89"/>
      <c r="COP53" s="89"/>
      <c r="COQ53" s="89"/>
      <c r="COR53" s="89"/>
      <c r="COS53" s="89"/>
      <c r="COT53" s="89"/>
      <c r="COU53" s="89"/>
      <c r="COV53" s="89"/>
      <c r="COW53" s="89"/>
      <c r="COX53" s="89"/>
      <c r="COY53" s="89"/>
      <c r="COZ53" s="89"/>
      <c r="CPA53" s="89"/>
      <c r="CPB53" s="89"/>
      <c r="CPC53" s="89"/>
      <c r="CPD53" s="89"/>
      <c r="CPE53" s="89"/>
      <c r="CPF53" s="89"/>
      <c r="CPG53" s="89"/>
      <c r="CPH53" s="89"/>
      <c r="CPI53" s="89"/>
      <c r="CPJ53" s="89"/>
      <c r="CPK53" s="89"/>
      <c r="CPL53" s="89"/>
      <c r="CPM53" s="89"/>
      <c r="CPN53" s="89"/>
      <c r="CPO53" s="89"/>
      <c r="CPP53" s="89"/>
      <c r="CPQ53" s="89"/>
      <c r="CPR53" s="89"/>
      <c r="CPS53" s="89"/>
      <c r="CPT53" s="89"/>
      <c r="CPU53" s="89"/>
      <c r="CPV53" s="89"/>
      <c r="CPW53" s="89"/>
      <c r="CPX53" s="89"/>
      <c r="CPY53" s="89"/>
      <c r="CPZ53" s="89"/>
      <c r="CQA53" s="89"/>
      <c r="CQB53" s="89"/>
      <c r="CQC53" s="89"/>
      <c r="CQD53" s="89"/>
      <c r="CQE53" s="89"/>
      <c r="CQF53" s="89"/>
      <c r="CQG53" s="89"/>
      <c r="CQH53" s="89"/>
      <c r="CQI53" s="89"/>
      <c r="CQJ53" s="89"/>
      <c r="CQK53" s="89"/>
      <c r="CQL53" s="89"/>
      <c r="CQM53" s="89"/>
      <c r="CQN53" s="89"/>
      <c r="CQO53" s="89"/>
      <c r="CQP53" s="89"/>
      <c r="CQQ53" s="89"/>
      <c r="CQR53" s="89"/>
      <c r="CQS53" s="89"/>
      <c r="CQT53" s="89"/>
      <c r="CQU53" s="89"/>
      <c r="CQV53" s="89"/>
      <c r="CQW53" s="89"/>
      <c r="CQX53" s="89"/>
      <c r="CQY53" s="89"/>
      <c r="CQZ53" s="89"/>
      <c r="CRA53" s="89"/>
      <c r="CRB53" s="89"/>
      <c r="CRC53" s="89"/>
      <c r="CRD53" s="89"/>
      <c r="CRE53" s="89"/>
      <c r="CRF53" s="89"/>
      <c r="CRG53" s="89"/>
      <c r="CRH53" s="89"/>
      <c r="CRI53" s="89"/>
      <c r="CRJ53" s="89"/>
      <c r="CRK53" s="89"/>
      <c r="CRL53" s="89"/>
      <c r="CRM53" s="89"/>
      <c r="CRN53" s="89"/>
      <c r="CRO53" s="89"/>
      <c r="CRP53" s="89"/>
      <c r="CRQ53" s="89"/>
      <c r="CRR53" s="89"/>
      <c r="CRS53" s="89"/>
      <c r="CRT53" s="89"/>
      <c r="CRU53" s="89"/>
      <c r="CRV53" s="89"/>
      <c r="CRW53" s="89"/>
      <c r="CRX53" s="89"/>
      <c r="CRY53" s="89"/>
      <c r="CRZ53" s="89"/>
      <c r="CSA53" s="89"/>
      <c r="CSB53" s="89"/>
      <c r="CSC53" s="89"/>
      <c r="CSD53" s="89"/>
      <c r="CSE53" s="89"/>
      <c r="CSF53" s="89"/>
      <c r="CSG53" s="89"/>
      <c r="CSH53" s="89"/>
      <c r="CSI53" s="89"/>
      <c r="CSJ53" s="89"/>
      <c r="CSK53" s="89"/>
      <c r="CSL53" s="89"/>
      <c r="CSM53" s="89"/>
      <c r="CSN53" s="89"/>
      <c r="CSO53" s="89"/>
      <c r="CSP53" s="89"/>
      <c r="CSQ53" s="89"/>
      <c r="CSR53" s="89"/>
      <c r="CSS53" s="89"/>
      <c r="CST53" s="89"/>
      <c r="CSU53" s="89"/>
      <c r="CSV53" s="89"/>
      <c r="CSW53" s="89"/>
      <c r="CSX53" s="89"/>
      <c r="CSY53" s="89"/>
      <c r="CSZ53" s="89"/>
      <c r="CTA53" s="89"/>
      <c r="CTB53" s="89"/>
      <c r="CTC53" s="89"/>
      <c r="CTD53" s="89"/>
      <c r="CTE53" s="89"/>
      <c r="CTF53" s="89"/>
      <c r="CTG53" s="89"/>
      <c r="CTH53" s="89"/>
      <c r="CTI53" s="89"/>
      <c r="CTJ53" s="89"/>
      <c r="CTK53" s="89"/>
      <c r="CTL53" s="89"/>
      <c r="CTM53" s="89"/>
      <c r="CTN53" s="89"/>
      <c r="CTO53" s="89"/>
      <c r="CTP53" s="89"/>
      <c r="CTQ53" s="89"/>
      <c r="CTR53" s="89"/>
      <c r="CTS53" s="89"/>
      <c r="CTT53" s="89"/>
      <c r="CTU53" s="89"/>
      <c r="CTV53" s="89"/>
      <c r="CTW53" s="89"/>
      <c r="CTX53" s="89"/>
      <c r="CTY53" s="89"/>
      <c r="CTZ53" s="89"/>
      <c r="CUA53" s="89"/>
      <c r="CUB53" s="89"/>
      <c r="CUC53" s="89"/>
      <c r="CUD53" s="89"/>
      <c r="CUE53" s="89"/>
      <c r="CUF53" s="89"/>
      <c r="CUG53" s="89"/>
      <c r="CUH53" s="89"/>
      <c r="CUI53" s="89"/>
      <c r="CUJ53" s="89"/>
      <c r="CUK53" s="89"/>
      <c r="CUL53" s="89"/>
      <c r="CUM53" s="89"/>
      <c r="CUN53" s="89"/>
      <c r="CUO53" s="89"/>
      <c r="CUP53" s="89"/>
      <c r="CUQ53" s="89"/>
      <c r="CUR53" s="89"/>
      <c r="CUS53" s="89"/>
      <c r="CUT53" s="89"/>
      <c r="CUU53" s="89"/>
      <c r="CUV53" s="89"/>
      <c r="CUW53" s="89"/>
      <c r="CUX53" s="89"/>
      <c r="CUY53" s="89"/>
      <c r="CUZ53" s="89"/>
      <c r="CVA53" s="89"/>
      <c r="CVB53" s="89"/>
      <c r="CVC53" s="89"/>
      <c r="CVD53" s="89"/>
      <c r="CVE53" s="89"/>
      <c r="CVF53" s="89"/>
      <c r="CVG53" s="89"/>
      <c r="CVH53" s="89"/>
      <c r="CVI53" s="89"/>
      <c r="CVJ53" s="89"/>
      <c r="CVK53" s="89"/>
      <c r="CVL53" s="89"/>
      <c r="CVM53" s="89"/>
      <c r="CVN53" s="89"/>
      <c r="CVO53" s="89"/>
      <c r="CVP53" s="89"/>
      <c r="CVQ53" s="89"/>
      <c r="CVR53" s="89"/>
      <c r="CVS53" s="89"/>
      <c r="CVT53" s="89"/>
      <c r="CVU53" s="89"/>
      <c r="CVV53" s="89"/>
      <c r="CVW53" s="89"/>
      <c r="CVX53" s="89"/>
      <c r="CVY53" s="89"/>
      <c r="CVZ53" s="89"/>
      <c r="CWA53" s="89"/>
      <c r="CWB53" s="89"/>
      <c r="CWC53" s="89"/>
      <c r="CWD53" s="89"/>
      <c r="CWE53" s="89"/>
      <c r="CWF53" s="89"/>
      <c r="CWG53" s="89"/>
      <c r="CWH53" s="89"/>
      <c r="CWI53" s="89"/>
      <c r="CWJ53" s="89"/>
      <c r="CWK53" s="89"/>
      <c r="CWL53" s="89"/>
      <c r="CWM53" s="89"/>
      <c r="CWN53" s="89"/>
      <c r="CWO53" s="89"/>
      <c r="CWP53" s="89"/>
      <c r="CWQ53" s="89"/>
      <c r="CWR53" s="89"/>
      <c r="CWS53" s="89"/>
      <c r="CWT53" s="89"/>
      <c r="CWU53" s="89"/>
      <c r="CWV53" s="89"/>
      <c r="CWW53" s="89"/>
      <c r="CWX53" s="89"/>
      <c r="CWY53" s="89"/>
      <c r="CWZ53" s="89"/>
      <c r="CXA53" s="89"/>
      <c r="CXB53" s="89"/>
      <c r="CXC53" s="89"/>
      <c r="CXD53" s="89"/>
      <c r="CXE53" s="89"/>
      <c r="CXF53" s="89"/>
      <c r="CXG53" s="89"/>
      <c r="CXH53" s="89"/>
      <c r="CXI53" s="89"/>
      <c r="CXJ53" s="89"/>
      <c r="CXK53" s="89"/>
      <c r="CXL53" s="89"/>
      <c r="CXM53" s="89"/>
      <c r="CXN53" s="89"/>
      <c r="CXO53" s="89"/>
      <c r="CXP53" s="89"/>
      <c r="CXQ53" s="89"/>
      <c r="CXR53" s="89"/>
      <c r="CXS53" s="89"/>
      <c r="CXT53" s="89"/>
      <c r="CXU53" s="89"/>
      <c r="CXV53" s="89"/>
      <c r="CXW53" s="89"/>
      <c r="CXX53" s="89"/>
      <c r="CXY53" s="89"/>
      <c r="CXZ53" s="89"/>
      <c r="CYA53" s="89"/>
      <c r="CYB53" s="89"/>
      <c r="CYC53" s="89"/>
      <c r="CYD53" s="89"/>
      <c r="CYE53" s="89"/>
      <c r="CYF53" s="89"/>
      <c r="CYG53" s="89"/>
      <c r="CYH53" s="89"/>
      <c r="CYI53" s="89"/>
      <c r="CYJ53" s="89"/>
      <c r="CYK53" s="89"/>
      <c r="CYL53" s="89"/>
      <c r="CYM53" s="89"/>
      <c r="CYN53" s="89"/>
      <c r="CYO53" s="89"/>
      <c r="CYP53" s="89"/>
      <c r="CYQ53" s="89"/>
      <c r="CYR53" s="89"/>
      <c r="CYS53" s="89"/>
      <c r="CYT53" s="89"/>
      <c r="CYU53" s="89"/>
      <c r="CYV53" s="89"/>
      <c r="CYW53" s="89"/>
      <c r="CYX53" s="89"/>
      <c r="CYY53" s="89"/>
      <c r="CYZ53" s="89"/>
      <c r="CZA53" s="89"/>
      <c r="CZB53" s="89"/>
      <c r="CZC53" s="89"/>
      <c r="CZD53" s="89"/>
      <c r="CZE53" s="89"/>
      <c r="CZF53" s="89"/>
      <c r="CZG53" s="89"/>
      <c r="CZH53" s="89"/>
      <c r="CZI53" s="89"/>
      <c r="CZJ53" s="89"/>
      <c r="CZK53" s="89"/>
      <c r="CZL53" s="89"/>
      <c r="CZM53" s="89"/>
      <c r="CZN53" s="89"/>
      <c r="CZO53" s="89"/>
      <c r="CZP53" s="89"/>
      <c r="CZQ53" s="89"/>
      <c r="CZR53" s="89"/>
      <c r="CZS53" s="89"/>
      <c r="CZT53" s="89"/>
      <c r="CZU53" s="89"/>
      <c r="CZV53" s="89"/>
      <c r="CZW53" s="89"/>
      <c r="CZX53" s="89"/>
      <c r="CZY53" s="89"/>
      <c r="CZZ53" s="89"/>
      <c r="DAA53" s="89"/>
      <c r="DAB53" s="89"/>
      <c r="DAC53" s="89"/>
      <c r="DAD53" s="89"/>
      <c r="DAE53" s="89"/>
      <c r="DAF53" s="89"/>
      <c r="DAG53" s="89"/>
      <c r="DAH53" s="89"/>
      <c r="DAI53" s="89"/>
      <c r="DAJ53" s="89"/>
      <c r="DAK53" s="89"/>
      <c r="DAL53" s="89"/>
      <c r="DAM53" s="89"/>
      <c r="DAN53" s="89"/>
      <c r="DAO53" s="89"/>
      <c r="DAP53" s="89"/>
      <c r="DAQ53" s="89"/>
      <c r="DAR53" s="89"/>
      <c r="DAS53" s="89"/>
      <c r="DAT53" s="89"/>
      <c r="DAU53" s="89"/>
      <c r="DAV53" s="89"/>
      <c r="DAW53" s="89"/>
      <c r="DAX53" s="89"/>
      <c r="DAY53" s="89"/>
      <c r="DAZ53" s="89"/>
      <c r="DBA53" s="89"/>
      <c r="DBB53" s="89"/>
      <c r="DBC53" s="89"/>
      <c r="DBD53" s="89"/>
      <c r="DBE53" s="89"/>
      <c r="DBF53" s="89"/>
      <c r="DBG53" s="89"/>
      <c r="DBH53" s="89"/>
      <c r="DBI53" s="89"/>
      <c r="DBJ53" s="89"/>
      <c r="DBK53" s="89"/>
      <c r="DBL53" s="89"/>
      <c r="DBM53" s="89"/>
      <c r="DBN53" s="89"/>
      <c r="DBO53" s="89"/>
      <c r="DBP53" s="89"/>
      <c r="DBQ53" s="89"/>
      <c r="DBR53" s="89"/>
      <c r="DBS53" s="89"/>
      <c r="DBT53" s="89"/>
      <c r="DBU53" s="89"/>
      <c r="DBV53" s="89"/>
      <c r="DBW53" s="89"/>
      <c r="DBX53" s="89"/>
      <c r="DBY53" s="89"/>
      <c r="DBZ53" s="89"/>
      <c r="DCA53" s="89"/>
      <c r="DCB53" s="89"/>
      <c r="DCC53" s="89"/>
      <c r="DCD53" s="89"/>
      <c r="DCE53" s="89"/>
      <c r="DCF53" s="89"/>
      <c r="DCG53" s="89"/>
      <c r="DCH53" s="89"/>
      <c r="DCI53" s="89"/>
      <c r="DCJ53" s="89"/>
      <c r="DCK53" s="89"/>
      <c r="DCL53" s="89"/>
      <c r="DCM53" s="89"/>
      <c r="DCN53" s="89"/>
      <c r="DCO53" s="89"/>
      <c r="DCP53" s="89"/>
      <c r="DCQ53" s="89"/>
      <c r="DCR53" s="89"/>
      <c r="DCS53" s="89"/>
      <c r="DCT53" s="89"/>
      <c r="DCU53" s="89"/>
      <c r="DCV53" s="89"/>
      <c r="DCW53" s="89"/>
      <c r="DCX53" s="89"/>
      <c r="DCY53" s="89"/>
      <c r="DCZ53" s="89"/>
      <c r="DDA53" s="89"/>
      <c r="DDB53" s="89"/>
      <c r="DDC53" s="89"/>
      <c r="DDD53" s="89"/>
      <c r="DDE53" s="89"/>
      <c r="DDF53" s="89"/>
      <c r="DDG53" s="89"/>
      <c r="DDH53" s="89"/>
      <c r="DDI53" s="89"/>
      <c r="DDJ53" s="89"/>
      <c r="DDK53" s="89"/>
      <c r="DDL53" s="89"/>
      <c r="DDM53" s="89"/>
      <c r="DDN53" s="89"/>
      <c r="DDO53" s="89"/>
      <c r="DDP53" s="89"/>
      <c r="DDQ53" s="89"/>
      <c r="DDR53" s="89"/>
      <c r="DDS53" s="89"/>
      <c r="DDT53" s="89"/>
      <c r="DDU53" s="89"/>
      <c r="DDV53" s="89"/>
      <c r="DDW53" s="89"/>
      <c r="DDX53" s="89"/>
      <c r="DDY53" s="89"/>
      <c r="DDZ53" s="89"/>
      <c r="DEA53" s="89"/>
      <c r="DEB53" s="89"/>
      <c r="DEC53" s="89"/>
      <c r="DED53" s="89"/>
      <c r="DEE53" s="89"/>
      <c r="DEF53" s="89"/>
      <c r="DEG53" s="89"/>
      <c r="DEH53" s="89"/>
      <c r="DEI53" s="89"/>
      <c r="DEJ53" s="89"/>
      <c r="DEK53" s="89"/>
      <c r="DEL53" s="89"/>
      <c r="DEM53" s="89"/>
      <c r="DEN53" s="89"/>
      <c r="DEO53" s="89"/>
      <c r="DEP53" s="89"/>
      <c r="DEQ53" s="89"/>
      <c r="DER53" s="89"/>
      <c r="DES53" s="89"/>
      <c r="DET53" s="89"/>
      <c r="DEU53" s="89"/>
      <c r="DEV53" s="89"/>
      <c r="DEW53" s="89"/>
      <c r="DEX53" s="89"/>
      <c r="DEY53" s="89"/>
      <c r="DEZ53" s="89"/>
      <c r="DFA53" s="89"/>
      <c r="DFB53" s="89"/>
      <c r="DFC53" s="89"/>
      <c r="DFD53" s="89"/>
      <c r="DFE53" s="89"/>
      <c r="DFF53" s="89"/>
      <c r="DFG53" s="89"/>
      <c r="DFH53" s="89"/>
      <c r="DFI53" s="89"/>
      <c r="DFJ53" s="89"/>
      <c r="DFK53" s="89"/>
      <c r="DFL53" s="89"/>
      <c r="DFM53" s="89"/>
      <c r="DFN53" s="89"/>
      <c r="DFO53" s="89"/>
      <c r="DFP53" s="89"/>
      <c r="DFQ53" s="89"/>
      <c r="DFR53" s="89"/>
      <c r="DFS53" s="89"/>
      <c r="DFT53" s="89"/>
      <c r="DFU53" s="89"/>
      <c r="DFV53" s="89"/>
      <c r="DFW53" s="89"/>
      <c r="DFX53" s="89"/>
      <c r="DFY53" s="89"/>
      <c r="DFZ53" s="89"/>
      <c r="DGA53" s="89"/>
      <c r="DGB53" s="89"/>
      <c r="DGC53" s="89"/>
      <c r="DGD53" s="89"/>
      <c r="DGE53" s="89"/>
      <c r="DGF53" s="89"/>
      <c r="DGG53" s="89"/>
      <c r="DGH53" s="89"/>
      <c r="DGI53" s="89"/>
      <c r="DGJ53" s="89"/>
      <c r="DGK53" s="89"/>
      <c r="DGL53" s="89"/>
      <c r="DGM53" s="89"/>
      <c r="DGN53" s="89"/>
      <c r="DGO53" s="89"/>
      <c r="DGP53" s="89"/>
      <c r="DGQ53" s="89"/>
      <c r="DGR53" s="89"/>
      <c r="DGS53" s="89"/>
      <c r="DGT53" s="89"/>
      <c r="DGU53" s="89"/>
      <c r="DGV53" s="89"/>
      <c r="DGW53" s="89"/>
      <c r="DGX53" s="89"/>
      <c r="DGY53" s="89"/>
      <c r="DGZ53" s="89"/>
      <c r="DHA53" s="89"/>
      <c r="DHB53" s="89"/>
      <c r="DHC53" s="89"/>
      <c r="DHD53" s="89"/>
      <c r="DHE53" s="89"/>
      <c r="DHF53" s="89"/>
      <c r="DHG53" s="89"/>
      <c r="DHH53" s="89"/>
      <c r="DHI53" s="89"/>
      <c r="DHJ53" s="89"/>
      <c r="DHK53" s="89"/>
      <c r="DHL53" s="89"/>
      <c r="DHM53" s="89"/>
      <c r="DHN53" s="89"/>
      <c r="DHO53" s="89"/>
      <c r="DHP53" s="89"/>
      <c r="DHQ53" s="89"/>
      <c r="DHR53" s="89"/>
      <c r="DHS53" s="89"/>
      <c r="DHT53" s="89"/>
      <c r="DHU53" s="89"/>
      <c r="DHV53" s="89"/>
      <c r="DHW53" s="89"/>
      <c r="DHX53" s="89"/>
      <c r="DHY53" s="89"/>
      <c r="DHZ53" s="89"/>
      <c r="DIA53" s="89"/>
      <c r="DIB53" s="89"/>
      <c r="DIC53" s="89"/>
      <c r="DID53" s="89"/>
      <c r="DIE53" s="89"/>
      <c r="DIF53" s="89"/>
      <c r="DIG53" s="89"/>
      <c r="DIH53" s="89"/>
      <c r="DII53" s="89"/>
      <c r="DIJ53" s="89"/>
      <c r="DIK53" s="89"/>
      <c r="DIL53" s="89"/>
      <c r="DIM53" s="89"/>
      <c r="DIN53" s="89"/>
      <c r="DIO53" s="89"/>
      <c r="DIP53" s="89"/>
      <c r="DIQ53" s="89"/>
      <c r="DIR53" s="89"/>
      <c r="DIS53" s="89"/>
      <c r="DIT53" s="89"/>
      <c r="DIU53" s="89"/>
      <c r="DIV53" s="89"/>
      <c r="DIW53" s="89"/>
      <c r="DIX53" s="89"/>
      <c r="DIY53" s="89"/>
      <c r="DIZ53" s="89"/>
      <c r="DJA53" s="89"/>
      <c r="DJB53" s="89"/>
      <c r="DJC53" s="89"/>
      <c r="DJD53" s="89"/>
      <c r="DJE53" s="89"/>
      <c r="DJF53" s="89"/>
      <c r="DJG53" s="89"/>
      <c r="DJH53" s="89"/>
      <c r="DJI53" s="89"/>
      <c r="DJJ53" s="89"/>
      <c r="DJK53" s="89"/>
      <c r="DJL53" s="89"/>
      <c r="DJM53" s="89"/>
      <c r="DJN53" s="89"/>
      <c r="DJO53" s="89"/>
      <c r="DJP53" s="89"/>
      <c r="DJQ53" s="89"/>
      <c r="DJR53" s="89"/>
      <c r="DJS53" s="89"/>
      <c r="DJT53" s="89"/>
      <c r="DJU53" s="89"/>
      <c r="DJV53" s="89"/>
      <c r="DJW53" s="89"/>
      <c r="DJX53" s="89"/>
      <c r="DJY53" s="89"/>
      <c r="DJZ53" s="89"/>
      <c r="DKA53" s="89"/>
      <c r="DKB53" s="89"/>
      <c r="DKC53" s="89"/>
      <c r="DKD53" s="89"/>
      <c r="DKE53" s="89"/>
      <c r="DKF53" s="89"/>
      <c r="DKG53" s="89"/>
      <c r="DKH53" s="89"/>
      <c r="DKI53" s="89"/>
      <c r="DKJ53" s="89"/>
      <c r="DKK53" s="89"/>
      <c r="DKL53" s="89"/>
      <c r="DKM53" s="89"/>
      <c r="DKN53" s="89"/>
      <c r="DKO53" s="89"/>
      <c r="DKP53" s="89"/>
      <c r="DKQ53" s="89"/>
      <c r="DKR53" s="89"/>
      <c r="DKS53" s="89"/>
      <c r="DKT53" s="89"/>
      <c r="DKU53" s="89"/>
      <c r="DKV53" s="89"/>
      <c r="DKW53" s="89"/>
      <c r="DKX53" s="89"/>
      <c r="DKY53" s="89"/>
      <c r="DKZ53" s="89"/>
      <c r="DLA53" s="89"/>
      <c r="DLB53" s="89"/>
      <c r="DLC53" s="89"/>
      <c r="DLD53" s="89"/>
      <c r="DLE53" s="89"/>
      <c r="DLF53" s="89"/>
      <c r="DLG53" s="89"/>
      <c r="DLH53" s="89"/>
      <c r="DLI53" s="89"/>
      <c r="DLJ53" s="89"/>
      <c r="DLK53" s="89"/>
      <c r="DLL53" s="89"/>
      <c r="DLM53" s="89"/>
      <c r="DLN53" s="89"/>
      <c r="DLO53" s="89"/>
      <c r="DLP53" s="89"/>
      <c r="DLQ53" s="89"/>
      <c r="DLR53" s="89"/>
      <c r="DLS53" s="89"/>
      <c r="DLT53" s="89"/>
      <c r="DLU53" s="89"/>
      <c r="DLV53" s="89"/>
      <c r="DLW53" s="89"/>
      <c r="DLX53" s="89"/>
      <c r="DLY53" s="89"/>
      <c r="DLZ53" s="89"/>
      <c r="DMA53" s="89"/>
      <c r="DMB53" s="89"/>
      <c r="DMC53" s="89"/>
      <c r="DMD53" s="89"/>
      <c r="DME53" s="89"/>
      <c r="DMF53" s="89"/>
      <c r="DMG53" s="89"/>
      <c r="DMH53" s="89"/>
      <c r="DMI53" s="89"/>
      <c r="DMJ53" s="89"/>
      <c r="DMK53" s="89"/>
      <c r="DML53" s="89"/>
      <c r="DMM53" s="89"/>
      <c r="DMN53" s="89"/>
      <c r="DMO53" s="89"/>
      <c r="DMP53" s="89"/>
      <c r="DMQ53" s="89"/>
      <c r="DMR53" s="89"/>
      <c r="DMS53" s="89"/>
      <c r="DMT53" s="89"/>
      <c r="DMU53" s="89"/>
      <c r="DMV53" s="89"/>
      <c r="DMW53" s="89"/>
      <c r="DMX53" s="89"/>
      <c r="DMY53" s="89"/>
      <c r="DMZ53" s="89"/>
      <c r="DNA53" s="89"/>
      <c r="DNB53" s="89"/>
      <c r="DNC53" s="89"/>
      <c r="DND53" s="89"/>
      <c r="DNE53" s="89"/>
      <c r="DNF53" s="89"/>
      <c r="DNG53" s="89"/>
      <c r="DNH53" s="89"/>
      <c r="DNI53" s="89"/>
      <c r="DNJ53" s="89"/>
      <c r="DNK53" s="89"/>
      <c r="DNL53" s="89"/>
      <c r="DNM53" s="89"/>
      <c r="DNN53" s="89"/>
      <c r="DNO53" s="89"/>
      <c r="DNP53" s="89"/>
      <c r="DNQ53" s="89"/>
      <c r="DNR53" s="89"/>
      <c r="DNS53" s="89"/>
      <c r="DNT53" s="89"/>
      <c r="DNU53" s="89"/>
      <c r="DNV53" s="89"/>
      <c r="DNW53" s="89"/>
      <c r="DNX53" s="89"/>
      <c r="DNY53" s="89"/>
      <c r="DNZ53" s="89"/>
      <c r="DOA53" s="89"/>
      <c r="DOB53" s="89"/>
      <c r="DOC53" s="89"/>
      <c r="DOD53" s="89"/>
      <c r="DOE53" s="89"/>
      <c r="DOF53" s="89"/>
      <c r="DOG53" s="89"/>
      <c r="DOH53" s="89"/>
      <c r="DOI53" s="89"/>
      <c r="DOJ53" s="89"/>
      <c r="DOK53" s="89"/>
      <c r="DOL53" s="89"/>
      <c r="DOM53" s="89"/>
      <c r="DON53" s="89"/>
      <c r="DOO53" s="89"/>
      <c r="DOP53" s="89"/>
      <c r="DOQ53" s="89"/>
      <c r="DOR53" s="89"/>
      <c r="DOS53" s="89"/>
      <c r="DOT53" s="89"/>
      <c r="DOU53" s="89"/>
      <c r="DOV53" s="89"/>
      <c r="DOW53" s="89"/>
      <c r="DOX53" s="89"/>
      <c r="DOY53" s="89"/>
      <c r="DOZ53" s="89"/>
      <c r="DPA53" s="89"/>
      <c r="DPB53" s="89"/>
      <c r="DPC53" s="89"/>
      <c r="DPD53" s="89"/>
      <c r="DPE53" s="89"/>
      <c r="DPF53" s="89"/>
      <c r="DPG53" s="89"/>
      <c r="DPH53" s="89"/>
      <c r="DPI53" s="89"/>
      <c r="DPJ53" s="89"/>
      <c r="DPK53" s="89"/>
      <c r="DPL53" s="89"/>
      <c r="DPM53" s="89"/>
      <c r="DPN53" s="89"/>
      <c r="DPO53" s="89"/>
      <c r="DPP53" s="89"/>
      <c r="DPQ53" s="89"/>
      <c r="DPR53" s="89"/>
      <c r="DPS53" s="89"/>
      <c r="DPT53" s="89"/>
      <c r="DPU53" s="89"/>
      <c r="DPV53" s="89"/>
      <c r="DPW53" s="89"/>
      <c r="DPX53" s="89"/>
      <c r="DPY53" s="89"/>
      <c r="DPZ53" s="89"/>
      <c r="DQA53" s="89"/>
      <c r="DQB53" s="89"/>
      <c r="DQC53" s="89"/>
      <c r="DQD53" s="89"/>
      <c r="DQE53" s="89"/>
      <c r="DQF53" s="89"/>
      <c r="DQG53" s="89"/>
      <c r="DQH53" s="89"/>
      <c r="DQI53" s="89"/>
      <c r="DQJ53" s="89"/>
      <c r="DQK53" s="89"/>
      <c r="DQL53" s="89"/>
      <c r="DQM53" s="89"/>
      <c r="DQN53" s="89"/>
      <c r="DQO53" s="89"/>
      <c r="DQP53" s="89"/>
      <c r="DQQ53" s="89"/>
      <c r="DQR53" s="89"/>
      <c r="DQS53" s="89"/>
      <c r="DQT53" s="89"/>
      <c r="DQU53" s="89"/>
      <c r="DQV53" s="89"/>
      <c r="DQW53" s="89"/>
      <c r="DQX53" s="89"/>
      <c r="DQY53" s="89"/>
      <c r="DQZ53" s="89"/>
      <c r="DRA53" s="89"/>
      <c r="DRB53" s="89"/>
      <c r="DRC53" s="89"/>
      <c r="DRD53" s="89"/>
      <c r="DRE53" s="89"/>
      <c r="DRF53" s="89"/>
      <c r="DRG53" s="89"/>
      <c r="DRH53" s="89"/>
      <c r="DRI53" s="89"/>
      <c r="DRJ53" s="89"/>
      <c r="DRK53" s="89"/>
      <c r="DRL53" s="89"/>
      <c r="DRM53" s="89"/>
      <c r="DRN53" s="89"/>
      <c r="DRO53" s="89"/>
      <c r="DRP53" s="89"/>
      <c r="DRQ53" s="89"/>
      <c r="DRR53" s="89"/>
      <c r="DRS53" s="89"/>
      <c r="DRT53" s="89"/>
      <c r="DRU53" s="89"/>
      <c r="DRV53" s="89"/>
      <c r="DRW53" s="89"/>
      <c r="DRX53" s="89"/>
      <c r="DRY53" s="89"/>
      <c r="DRZ53" s="89"/>
      <c r="DSA53" s="89"/>
      <c r="DSB53" s="89"/>
      <c r="DSC53" s="89"/>
      <c r="DSD53" s="89"/>
      <c r="DSE53" s="89"/>
      <c r="DSF53" s="89"/>
      <c r="DSG53" s="89"/>
      <c r="DSH53" s="89"/>
      <c r="DSI53" s="89"/>
      <c r="DSJ53" s="89"/>
      <c r="DSK53" s="89"/>
      <c r="DSL53" s="89"/>
      <c r="DSM53" s="89"/>
      <c r="DSN53" s="89"/>
      <c r="DSO53" s="89"/>
      <c r="DSP53" s="89"/>
      <c r="DSQ53" s="89"/>
      <c r="DSR53" s="89"/>
      <c r="DSS53" s="89"/>
      <c r="DST53" s="89"/>
      <c r="DSU53" s="89"/>
      <c r="DSV53" s="89"/>
      <c r="DSW53" s="89"/>
      <c r="DSX53" s="89"/>
      <c r="DSY53" s="89"/>
      <c r="DSZ53" s="89"/>
      <c r="DTA53" s="89"/>
      <c r="DTB53" s="89"/>
      <c r="DTC53" s="89"/>
      <c r="DTD53" s="89"/>
      <c r="DTE53" s="89"/>
      <c r="DTF53" s="89"/>
      <c r="DTG53" s="89"/>
      <c r="DTH53" s="89"/>
      <c r="DTI53" s="89"/>
      <c r="DTJ53" s="89"/>
      <c r="DTK53" s="89"/>
      <c r="DTL53" s="89"/>
      <c r="DTM53" s="89"/>
      <c r="DTN53" s="89"/>
      <c r="DTO53" s="89"/>
      <c r="DTP53" s="89"/>
      <c r="DTQ53" s="89"/>
      <c r="DTR53" s="89"/>
      <c r="DTS53" s="89"/>
      <c r="DTT53" s="89"/>
      <c r="DTU53" s="89"/>
      <c r="DTV53" s="89"/>
      <c r="DTW53" s="89"/>
      <c r="DTX53" s="89"/>
      <c r="DTY53" s="89"/>
      <c r="DTZ53" s="89"/>
      <c r="DUA53" s="89"/>
      <c r="DUB53" s="89"/>
      <c r="DUC53" s="89"/>
      <c r="DUD53" s="89"/>
      <c r="DUE53" s="89"/>
      <c r="DUF53" s="89"/>
      <c r="DUG53" s="89"/>
      <c r="DUH53" s="89"/>
      <c r="DUI53" s="89"/>
      <c r="DUJ53" s="89"/>
      <c r="DUK53" s="89"/>
      <c r="DUL53" s="89"/>
      <c r="DUM53" s="89"/>
      <c r="DUN53" s="89"/>
      <c r="DUO53" s="89"/>
      <c r="DUP53" s="89"/>
      <c r="DUQ53" s="89"/>
      <c r="DUR53" s="89"/>
      <c r="DUS53" s="89"/>
      <c r="DUT53" s="89"/>
      <c r="DUU53" s="89"/>
      <c r="DUV53" s="89"/>
      <c r="DUW53" s="89"/>
      <c r="DUX53" s="89"/>
      <c r="DUY53" s="89"/>
      <c r="DUZ53" s="89"/>
      <c r="DVA53" s="89"/>
      <c r="DVB53" s="89"/>
      <c r="DVC53" s="89"/>
      <c r="DVD53" s="89"/>
      <c r="DVE53" s="89"/>
      <c r="DVF53" s="89"/>
      <c r="DVG53" s="89"/>
      <c r="DVH53" s="89"/>
      <c r="DVI53" s="89"/>
      <c r="DVJ53" s="89"/>
      <c r="DVK53" s="89"/>
      <c r="DVL53" s="89"/>
      <c r="DVM53" s="89"/>
      <c r="DVN53" s="89"/>
      <c r="DVO53" s="89"/>
      <c r="DVP53" s="89"/>
      <c r="DVQ53" s="89"/>
      <c r="DVR53" s="89"/>
      <c r="DVS53" s="89"/>
      <c r="DVT53" s="89"/>
      <c r="DVU53" s="89"/>
      <c r="DVV53" s="89"/>
      <c r="DVW53" s="89"/>
      <c r="DVX53" s="89"/>
      <c r="DVY53" s="89"/>
      <c r="DVZ53" s="89"/>
      <c r="DWA53" s="89"/>
      <c r="DWB53" s="89"/>
      <c r="DWC53" s="89"/>
      <c r="DWD53" s="89"/>
      <c r="DWE53" s="89"/>
      <c r="DWF53" s="89"/>
      <c r="DWG53" s="89"/>
      <c r="DWH53" s="89"/>
      <c r="DWI53" s="89"/>
      <c r="DWJ53" s="89"/>
      <c r="DWK53" s="89"/>
      <c r="DWL53" s="89"/>
      <c r="DWM53" s="89"/>
      <c r="DWN53" s="89"/>
      <c r="DWO53" s="89"/>
      <c r="DWP53" s="89"/>
      <c r="DWQ53" s="89"/>
      <c r="DWR53" s="89"/>
      <c r="DWS53" s="89"/>
      <c r="DWT53" s="89"/>
      <c r="DWU53" s="89"/>
      <c r="DWV53" s="89"/>
      <c r="DWW53" s="89"/>
      <c r="DWX53" s="89"/>
      <c r="DWY53" s="89"/>
      <c r="DWZ53" s="89"/>
      <c r="DXA53" s="89"/>
      <c r="DXB53" s="89"/>
      <c r="DXC53" s="89"/>
      <c r="DXD53" s="89"/>
      <c r="DXE53" s="89"/>
      <c r="DXF53" s="89"/>
      <c r="DXG53" s="89"/>
      <c r="DXH53" s="89"/>
      <c r="DXI53" s="89"/>
      <c r="DXJ53" s="89"/>
      <c r="DXK53" s="89"/>
      <c r="DXL53" s="89"/>
      <c r="DXM53" s="89"/>
      <c r="DXN53" s="89"/>
      <c r="DXO53" s="89"/>
      <c r="DXP53" s="89"/>
      <c r="DXQ53" s="89"/>
      <c r="DXR53" s="89"/>
      <c r="DXS53" s="89"/>
      <c r="DXT53" s="89"/>
      <c r="DXU53" s="89"/>
      <c r="DXV53" s="89"/>
      <c r="DXW53" s="89"/>
      <c r="DXX53" s="89"/>
      <c r="DXY53" s="89"/>
      <c r="DXZ53" s="89"/>
      <c r="DYA53" s="89"/>
      <c r="DYB53" s="89"/>
      <c r="DYC53" s="89"/>
      <c r="DYD53" s="89"/>
      <c r="DYE53" s="89"/>
      <c r="DYF53" s="89"/>
      <c r="DYG53" s="89"/>
      <c r="DYH53" s="89"/>
      <c r="DYI53" s="89"/>
      <c r="DYJ53" s="89"/>
      <c r="DYK53" s="89"/>
      <c r="DYL53" s="89"/>
      <c r="DYM53" s="89"/>
      <c r="DYN53" s="89"/>
      <c r="DYO53" s="89"/>
      <c r="DYP53" s="89"/>
      <c r="DYQ53" s="89"/>
      <c r="DYR53" s="89"/>
      <c r="DYS53" s="89"/>
      <c r="DYT53" s="89"/>
      <c r="DYU53" s="89"/>
      <c r="DYV53" s="89"/>
      <c r="DYW53" s="89"/>
      <c r="DYX53" s="89"/>
      <c r="DYY53" s="89"/>
      <c r="DYZ53" s="89"/>
      <c r="DZA53" s="89"/>
      <c r="DZB53" s="89"/>
      <c r="DZC53" s="89"/>
      <c r="DZD53" s="89"/>
      <c r="DZE53" s="89"/>
      <c r="DZF53" s="89"/>
      <c r="DZG53" s="89"/>
      <c r="DZH53" s="89"/>
      <c r="DZI53" s="89"/>
      <c r="DZJ53" s="89"/>
      <c r="DZK53" s="89"/>
      <c r="DZL53" s="89"/>
      <c r="DZM53" s="89"/>
      <c r="DZN53" s="89"/>
      <c r="DZO53" s="89"/>
      <c r="DZP53" s="89"/>
      <c r="DZQ53" s="89"/>
      <c r="DZR53" s="89"/>
      <c r="DZS53" s="89"/>
      <c r="DZT53" s="89"/>
      <c r="DZU53" s="89"/>
      <c r="DZV53" s="89"/>
      <c r="DZW53" s="89"/>
      <c r="DZX53" s="89"/>
      <c r="DZY53" s="89"/>
      <c r="DZZ53" s="89"/>
      <c r="EAA53" s="89"/>
      <c r="EAB53" s="89"/>
      <c r="EAC53" s="89"/>
      <c r="EAD53" s="89"/>
      <c r="EAE53" s="89"/>
      <c r="EAF53" s="89"/>
      <c r="EAG53" s="89"/>
      <c r="EAH53" s="89"/>
      <c r="EAI53" s="89"/>
      <c r="EAJ53" s="89"/>
      <c r="EAK53" s="89"/>
      <c r="EAL53" s="89"/>
      <c r="EAM53" s="89"/>
      <c r="EAN53" s="89"/>
      <c r="EAO53" s="89"/>
      <c r="EAP53" s="89"/>
      <c r="EAQ53" s="89"/>
      <c r="EAR53" s="89"/>
      <c r="EAS53" s="89"/>
      <c r="EAT53" s="89"/>
      <c r="EAU53" s="89"/>
      <c r="EAV53" s="89"/>
      <c r="EAW53" s="89"/>
      <c r="EAX53" s="89"/>
      <c r="EAY53" s="89"/>
      <c r="EAZ53" s="89"/>
      <c r="EBA53" s="89"/>
      <c r="EBB53" s="89"/>
      <c r="EBC53" s="89"/>
      <c r="EBD53" s="89"/>
      <c r="EBE53" s="89"/>
      <c r="EBF53" s="89"/>
      <c r="EBG53" s="89"/>
      <c r="EBH53" s="89"/>
      <c r="EBI53" s="89"/>
      <c r="EBJ53" s="89"/>
      <c r="EBK53" s="89"/>
      <c r="EBL53" s="89"/>
      <c r="EBM53" s="89"/>
      <c r="EBN53" s="89"/>
      <c r="EBO53" s="89"/>
      <c r="EBP53" s="89"/>
      <c r="EBQ53" s="89"/>
      <c r="EBR53" s="89"/>
      <c r="EBS53" s="89"/>
      <c r="EBT53" s="89"/>
      <c r="EBU53" s="89"/>
      <c r="EBV53" s="89"/>
      <c r="EBW53" s="89"/>
      <c r="EBX53" s="89"/>
      <c r="EBY53" s="89"/>
      <c r="EBZ53" s="89"/>
      <c r="ECA53" s="89"/>
      <c r="ECB53" s="89"/>
      <c r="ECC53" s="89"/>
      <c r="ECD53" s="89"/>
      <c r="ECE53" s="89"/>
      <c r="ECF53" s="89"/>
      <c r="ECG53" s="89"/>
      <c r="ECH53" s="89"/>
      <c r="ECI53" s="89"/>
      <c r="ECJ53" s="89"/>
      <c r="ECK53" s="89"/>
      <c r="ECL53" s="89"/>
      <c r="ECM53" s="89"/>
      <c r="ECN53" s="89"/>
      <c r="ECO53" s="89"/>
      <c r="ECP53" s="89"/>
      <c r="ECQ53" s="89"/>
      <c r="ECR53" s="89"/>
      <c r="ECS53" s="89"/>
      <c r="ECT53" s="89"/>
      <c r="ECU53" s="89"/>
      <c r="ECV53" s="89"/>
      <c r="ECW53" s="89"/>
      <c r="ECX53" s="89"/>
      <c r="ECY53" s="89"/>
      <c r="ECZ53" s="89"/>
      <c r="EDA53" s="89"/>
      <c r="EDB53" s="89"/>
      <c r="EDC53" s="89"/>
      <c r="EDD53" s="89"/>
      <c r="EDE53" s="89"/>
      <c r="EDF53" s="89"/>
      <c r="EDG53" s="89"/>
      <c r="EDH53" s="89"/>
      <c r="EDI53" s="89"/>
      <c r="EDJ53" s="89"/>
      <c r="EDK53" s="89"/>
      <c r="EDL53" s="89"/>
      <c r="EDM53" s="89"/>
      <c r="EDN53" s="89"/>
      <c r="EDO53" s="89"/>
      <c r="EDP53" s="89"/>
      <c r="EDQ53" s="89"/>
      <c r="EDR53" s="89"/>
      <c r="EDS53" s="89"/>
      <c r="EDT53" s="89"/>
      <c r="EDU53" s="89"/>
      <c r="EDV53" s="89"/>
      <c r="EDW53" s="89"/>
      <c r="EDX53" s="89"/>
      <c r="EDY53" s="89"/>
      <c r="EDZ53" s="89"/>
      <c r="EEA53" s="89"/>
      <c r="EEB53" s="89"/>
      <c r="EEC53" s="89"/>
      <c r="EED53" s="89"/>
      <c r="EEE53" s="89"/>
      <c r="EEF53" s="89"/>
      <c r="EEG53" s="89"/>
      <c r="EEH53" s="89"/>
      <c r="EEI53" s="89"/>
      <c r="EEJ53" s="89"/>
      <c r="EEK53" s="89"/>
      <c r="EEL53" s="89"/>
      <c r="EEM53" s="89"/>
      <c r="EEN53" s="89"/>
      <c r="EEO53" s="89"/>
      <c r="EEP53" s="89"/>
      <c r="EEQ53" s="89"/>
      <c r="EER53" s="89"/>
      <c r="EES53" s="89"/>
      <c r="EET53" s="89"/>
      <c r="EEU53" s="89"/>
      <c r="EEV53" s="89"/>
      <c r="EEW53" s="89"/>
      <c r="EEX53" s="89"/>
      <c r="EEY53" s="89"/>
      <c r="EEZ53" s="89"/>
      <c r="EFA53" s="89"/>
      <c r="EFB53" s="89"/>
      <c r="EFC53" s="89"/>
      <c r="EFD53" s="89"/>
      <c r="EFE53" s="89"/>
      <c r="EFF53" s="89"/>
      <c r="EFG53" s="89"/>
      <c r="EFH53" s="89"/>
      <c r="EFI53" s="89"/>
      <c r="EFJ53" s="89"/>
      <c r="EFK53" s="89"/>
      <c r="EFL53" s="89"/>
      <c r="EFM53" s="89"/>
      <c r="EFN53" s="89"/>
      <c r="EFO53" s="89"/>
      <c r="EFP53" s="89"/>
      <c r="EFQ53" s="89"/>
      <c r="EFR53" s="89"/>
      <c r="EFS53" s="89"/>
      <c r="EFT53" s="89"/>
      <c r="EFU53" s="89"/>
      <c r="EFV53" s="89"/>
      <c r="EFW53" s="89"/>
      <c r="EFX53" s="89"/>
      <c r="EFY53" s="89"/>
      <c r="EFZ53" s="89"/>
      <c r="EGA53" s="89"/>
      <c r="EGB53" s="89"/>
      <c r="EGC53" s="89"/>
      <c r="EGD53" s="89"/>
      <c r="EGE53" s="89"/>
      <c r="EGF53" s="89"/>
      <c r="EGG53" s="89"/>
      <c r="EGH53" s="89"/>
      <c r="EGI53" s="89"/>
      <c r="EGJ53" s="89"/>
      <c r="EGK53" s="89"/>
      <c r="EGL53" s="89"/>
      <c r="EGM53" s="89"/>
      <c r="EGN53" s="89"/>
      <c r="EGO53" s="89"/>
      <c r="EGP53" s="89"/>
      <c r="EGQ53" s="89"/>
      <c r="EGR53" s="89"/>
      <c r="EGS53" s="89"/>
      <c r="EGT53" s="89"/>
      <c r="EGU53" s="89"/>
      <c r="EGV53" s="89"/>
      <c r="EGW53" s="89"/>
      <c r="EGX53" s="89"/>
      <c r="EGY53" s="89"/>
      <c r="EGZ53" s="89"/>
      <c r="EHA53" s="89"/>
      <c r="EHB53" s="89"/>
      <c r="EHC53" s="89"/>
      <c r="EHD53" s="89"/>
      <c r="EHE53" s="89"/>
      <c r="EHF53" s="89"/>
      <c r="EHG53" s="89"/>
      <c r="EHH53" s="89"/>
      <c r="EHI53" s="89"/>
      <c r="EHJ53" s="89"/>
      <c r="EHK53" s="89"/>
      <c r="EHL53" s="89"/>
      <c r="EHM53" s="89"/>
      <c r="EHN53" s="89"/>
      <c r="EHO53" s="89"/>
      <c r="EHP53" s="89"/>
      <c r="EHQ53" s="89"/>
      <c r="EHR53" s="89"/>
      <c r="EHS53" s="89"/>
      <c r="EHT53" s="89"/>
      <c r="EHU53" s="89"/>
      <c r="EHV53" s="89"/>
      <c r="EHW53" s="89"/>
      <c r="EHX53" s="89"/>
      <c r="EHY53" s="89"/>
      <c r="EHZ53" s="89"/>
      <c r="EIA53" s="89"/>
      <c r="EIB53" s="89"/>
      <c r="EIC53" s="89"/>
      <c r="EID53" s="89"/>
      <c r="EIE53" s="89"/>
      <c r="EIF53" s="89"/>
      <c r="EIG53" s="89"/>
      <c r="EIH53" s="89"/>
      <c r="EII53" s="89"/>
      <c r="EIJ53" s="89"/>
      <c r="EIK53" s="89"/>
      <c r="EIL53" s="89"/>
      <c r="EIM53" s="89"/>
      <c r="EIN53" s="89"/>
      <c r="EIO53" s="89"/>
      <c r="EIP53" s="89"/>
      <c r="EIQ53" s="89"/>
      <c r="EIR53" s="89"/>
      <c r="EIS53" s="89"/>
      <c r="EIT53" s="89"/>
      <c r="EIU53" s="89"/>
      <c r="EIV53" s="89"/>
      <c r="EIW53" s="89"/>
      <c r="EIX53" s="89"/>
      <c r="EIY53" s="89"/>
      <c r="EIZ53" s="89"/>
      <c r="EJA53" s="89"/>
      <c r="EJB53" s="89"/>
      <c r="EJC53" s="89"/>
      <c r="EJD53" s="89"/>
      <c r="EJE53" s="89"/>
      <c r="EJF53" s="89"/>
      <c r="EJG53" s="89"/>
      <c r="EJH53" s="89"/>
      <c r="EJI53" s="89"/>
      <c r="EJJ53" s="89"/>
      <c r="EJK53" s="89"/>
      <c r="EJL53" s="89"/>
      <c r="EJM53" s="89"/>
      <c r="EJN53" s="89"/>
      <c r="EJO53" s="89"/>
      <c r="EJP53" s="89"/>
      <c r="EJQ53" s="89"/>
      <c r="EJR53" s="89"/>
      <c r="EJS53" s="89"/>
      <c r="EJT53" s="89"/>
      <c r="EJU53" s="89"/>
      <c r="EJV53" s="89"/>
      <c r="EJW53" s="89"/>
      <c r="EJX53" s="89"/>
      <c r="EJY53" s="89"/>
      <c r="EJZ53" s="89"/>
      <c r="EKA53" s="89"/>
      <c r="EKB53" s="89"/>
      <c r="EKC53" s="89"/>
      <c r="EKD53" s="89"/>
      <c r="EKE53" s="89"/>
      <c r="EKF53" s="89"/>
      <c r="EKG53" s="89"/>
      <c r="EKH53" s="89"/>
      <c r="EKI53" s="89"/>
      <c r="EKJ53" s="89"/>
      <c r="EKK53" s="89"/>
      <c r="EKL53" s="89"/>
      <c r="EKM53" s="89"/>
      <c r="EKN53" s="89"/>
      <c r="EKO53" s="89"/>
      <c r="EKP53" s="89"/>
      <c r="EKQ53" s="89"/>
      <c r="EKR53" s="89"/>
      <c r="EKS53" s="89"/>
      <c r="EKT53" s="89"/>
      <c r="EKU53" s="89"/>
      <c r="EKV53" s="89"/>
      <c r="EKW53" s="89"/>
      <c r="EKX53" s="89"/>
      <c r="EKY53" s="89"/>
      <c r="EKZ53" s="89"/>
      <c r="ELA53" s="89"/>
      <c r="ELB53" s="89"/>
      <c r="ELC53" s="89"/>
      <c r="ELD53" s="89"/>
      <c r="ELE53" s="89"/>
      <c r="ELF53" s="89"/>
      <c r="ELG53" s="89"/>
      <c r="ELH53" s="89"/>
      <c r="ELI53" s="89"/>
      <c r="ELJ53" s="89"/>
      <c r="ELK53" s="89"/>
      <c r="ELL53" s="89"/>
      <c r="ELM53" s="89"/>
      <c r="ELN53" s="89"/>
      <c r="ELO53" s="89"/>
      <c r="ELP53" s="89"/>
      <c r="ELQ53" s="89"/>
      <c r="ELR53" s="89"/>
      <c r="ELS53" s="89"/>
      <c r="ELT53" s="89"/>
      <c r="ELU53" s="89"/>
      <c r="ELV53" s="89"/>
      <c r="ELW53" s="89"/>
      <c r="ELX53" s="89"/>
      <c r="ELY53" s="89"/>
      <c r="ELZ53" s="89"/>
      <c r="EMA53" s="89"/>
      <c r="EMB53" s="89"/>
      <c r="EMC53" s="89"/>
      <c r="EMD53" s="89"/>
      <c r="EME53" s="89"/>
      <c r="EMF53" s="89"/>
      <c r="EMG53" s="89"/>
      <c r="EMH53" s="89"/>
      <c r="EMI53" s="89"/>
      <c r="EMJ53" s="89"/>
      <c r="EMK53" s="89"/>
      <c r="EML53" s="89"/>
      <c r="EMM53" s="89"/>
      <c r="EMN53" s="89"/>
      <c r="EMO53" s="89"/>
      <c r="EMP53" s="89"/>
      <c r="EMQ53" s="89"/>
      <c r="EMR53" s="89"/>
      <c r="EMS53" s="89"/>
      <c r="EMT53" s="89"/>
      <c r="EMU53" s="89"/>
      <c r="EMV53" s="89"/>
      <c r="EMW53" s="89"/>
      <c r="EMX53" s="89"/>
      <c r="EMY53" s="89"/>
      <c r="EMZ53" s="89"/>
      <c r="ENA53" s="89"/>
      <c r="ENB53" s="89"/>
      <c r="ENC53" s="89"/>
      <c r="END53" s="89"/>
      <c r="ENE53" s="89"/>
      <c r="ENF53" s="89"/>
      <c r="ENG53" s="89"/>
      <c r="ENH53" s="89"/>
      <c r="ENI53" s="89"/>
      <c r="ENJ53" s="89"/>
      <c r="ENK53" s="89"/>
      <c r="ENL53" s="89"/>
      <c r="ENM53" s="89"/>
      <c r="ENN53" s="89"/>
      <c r="ENO53" s="89"/>
      <c r="ENP53" s="89"/>
      <c r="ENQ53" s="89"/>
      <c r="ENR53" s="89"/>
      <c r="ENS53" s="89"/>
      <c r="ENT53" s="89"/>
      <c r="ENU53" s="89"/>
      <c r="ENV53" s="89"/>
      <c r="ENW53" s="89"/>
      <c r="ENX53" s="89"/>
      <c r="ENY53" s="89"/>
      <c r="ENZ53" s="89"/>
      <c r="EOA53" s="89"/>
      <c r="EOB53" s="89"/>
      <c r="EOC53" s="89"/>
      <c r="EOD53" s="89"/>
      <c r="EOE53" s="89"/>
      <c r="EOF53" s="89"/>
      <c r="EOG53" s="89"/>
      <c r="EOH53" s="89"/>
      <c r="EOI53" s="89"/>
      <c r="EOJ53" s="89"/>
      <c r="EOK53" s="89"/>
      <c r="EOL53" s="89"/>
      <c r="EOM53" s="89"/>
      <c r="EON53" s="89"/>
      <c r="EOO53" s="89"/>
      <c r="EOP53" s="89"/>
      <c r="EOQ53" s="89"/>
      <c r="EOR53" s="89"/>
      <c r="EOS53" s="89"/>
      <c r="EOT53" s="89"/>
      <c r="EOU53" s="89"/>
      <c r="EOV53" s="89"/>
      <c r="EOW53" s="89"/>
      <c r="EOX53" s="89"/>
      <c r="EOY53" s="89"/>
      <c r="EOZ53" s="89"/>
      <c r="EPA53" s="89"/>
      <c r="EPB53" s="89"/>
      <c r="EPC53" s="89"/>
      <c r="EPD53" s="89"/>
      <c r="EPE53" s="89"/>
      <c r="EPF53" s="89"/>
      <c r="EPG53" s="89"/>
      <c r="EPH53" s="89"/>
      <c r="EPI53" s="89"/>
      <c r="EPJ53" s="89"/>
      <c r="EPK53" s="89"/>
      <c r="EPL53" s="89"/>
      <c r="EPM53" s="89"/>
      <c r="EPN53" s="89"/>
      <c r="EPO53" s="89"/>
      <c r="EPP53" s="89"/>
      <c r="EPQ53" s="89"/>
      <c r="EPR53" s="89"/>
      <c r="EPS53" s="89"/>
      <c r="EPT53" s="89"/>
      <c r="EPU53" s="89"/>
      <c r="EPV53" s="89"/>
      <c r="EPW53" s="89"/>
      <c r="EPX53" s="89"/>
      <c r="EPY53" s="89"/>
      <c r="EPZ53" s="89"/>
      <c r="EQA53" s="89"/>
      <c r="EQB53" s="89"/>
      <c r="EQC53" s="89"/>
      <c r="EQD53" s="89"/>
      <c r="EQE53" s="89"/>
      <c r="EQF53" s="89"/>
      <c r="EQG53" s="89"/>
      <c r="EQH53" s="89"/>
      <c r="EQI53" s="89"/>
      <c r="EQJ53" s="89"/>
      <c r="EQK53" s="89"/>
      <c r="EQL53" s="89"/>
      <c r="EQM53" s="89"/>
      <c r="EQN53" s="89"/>
      <c r="EQO53" s="89"/>
      <c r="EQP53" s="89"/>
      <c r="EQQ53" s="89"/>
      <c r="EQR53" s="89"/>
      <c r="EQS53" s="89"/>
      <c r="EQT53" s="89"/>
      <c r="EQU53" s="89"/>
      <c r="EQV53" s="89"/>
      <c r="EQW53" s="89"/>
      <c r="EQX53" s="89"/>
      <c r="EQY53" s="89"/>
      <c r="EQZ53" s="89"/>
      <c r="ERA53" s="89"/>
      <c r="ERB53" s="89"/>
      <c r="ERC53" s="89"/>
      <c r="ERD53" s="89"/>
      <c r="ERE53" s="89"/>
      <c r="ERF53" s="89"/>
      <c r="ERG53" s="89"/>
      <c r="ERH53" s="89"/>
      <c r="ERI53" s="89"/>
      <c r="ERJ53" s="89"/>
      <c r="ERK53" s="89"/>
      <c r="ERL53" s="89"/>
      <c r="ERM53" s="89"/>
      <c r="ERN53" s="89"/>
      <c r="ERO53" s="89"/>
      <c r="ERP53" s="89"/>
      <c r="ERQ53" s="89"/>
      <c r="ERR53" s="89"/>
      <c r="ERS53" s="89"/>
      <c r="ERT53" s="89"/>
      <c r="ERU53" s="89"/>
      <c r="ERV53" s="89"/>
      <c r="ERW53" s="89"/>
      <c r="ERX53" s="89"/>
      <c r="ERY53" s="89"/>
      <c r="ERZ53" s="89"/>
      <c r="ESA53" s="89"/>
      <c r="ESB53" s="89"/>
      <c r="ESC53" s="89"/>
      <c r="ESD53" s="89"/>
      <c r="ESE53" s="89"/>
      <c r="ESF53" s="89"/>
      <c r="ESG53" s="89"/>
      <c r="ESH53" s="89"/>
      <c r="ESI53" s="89"/>
      <c r="ESJ53" s="89"/>
      <c r="ESK53" s="89"/>
      <c r="ESL53" s="89"/>
      <c r="ESM53" s="89"/>
      <c r="ESN53" s="89"/>
      <c r="ESO53" s="89"/>
      <c r="ESP53" s="89"/>
      <c r="ESQ53" s="89"/>
      <c r="ESR53" s="89"/>
      <c r="ESS53" s="89"/>
      <c r="EST53" s="89"/>
      <c r="ESU53" s="89"/>
      <c r="ESV53" s="89"/>
      <c r="ESW53" s="89"/>
      <c r="ESX53" s="89"/>
      <c r="ESY53" s="89"/>
      <c r="ESZ53" s="89"/>
      <c r="ETA53" s="89"/>
      <c r="ETB53" s="89"/>
      <c r="ETC53" s="89"/>
      <c r="ETD53" s="89"/>
      <c r="ETE53" s="89"/>
      <c r="ETF53" s="89"/>
      <c r="ETG53" s="89"/>
      <c r="ETH53" s="89"/>
      <c r="ETI53" s="89"/>
      <c r="ETJ53" s="89"/>
      <c r="ETK53" s="89"/>
      <c r="ETL53" s="89"/>
      <c r="ETM53" s="89"/>
      <c r="ETN53" s="89"/>
      <c r="ETO53" s="89"/>
      <c r="ETP53" s="89"/>
      <c r="ETQ53" s="89"/>
      <c r="ETR53" s="89"/>
      <c r="ETS53" s="89"/>
      <c r="ETT53" s="89"/>
      <c r="ETU53" s="89"/>
      <c r="ETV53" s="89"/>
      <c r="ETW53" s="89"/>
      <c r="ETX53" s="89"/>
      <c r="ETY53" s="89"/>
      <c r="ETZ53" s="89"/>
      <c r="EUA53" s="89"/>
      <c r="EUB53" s="89"/>
      <c r="EUC53" s="89"/>
      <c r="EUD53" s="89"/>
      <c r="EUE53" s="89"/>
      <c r="EUF53" s="89"/>
      <c r="EUG53" s="89"/>
      <c r="EUH53" s="89"/>
      <c r="EUI53" s="89"/>
      <c r="EUJ53" s="89"/>
      <c r="EUK53" s="89"/>
      <c r="EUL53" s="89"/>
      <c r="EUM53" s="89"/>
      <c r="EUN53" s="89"/>
      <c r="EUO53" s="89"/>
      <c r="EUP53" s="89"/>
      <c r="EUQ53" s="89"/>
      <c r="EUR53" s="89"/>
      <c r="EUS53" s="89"/>
      <c r="EUT53" s="89"/>
      <c r="EUU53" s="89"/>
      <c r="EUV53" s="89"/>
      <c r="EUW53" s="89"/>
      <c r="EUX53" s="89"/>
      <c r="EUY53" s="89"/>
      <c r="EUZ53" s="89"/>
      <c r="EVA53" s="89"/>
      <c r="EVB53" s="89"/>
      <c r="EVC53" s="89"/>
      <c r="EVD53" s="89"/>
      <c r="EVE53" s="89"/>
      <c r="EVF53" s="89"/>
      <c r="EVG53" s="89"/>
      <c r="EVH53" s="89"/>
      <c r="EVI53" s="89"/>
      <c r="EVJ53" s="89"/>
      <c r="EVK53" s="89"/>
      <c r="EVL53" s="89"/>
      <c r="EVM53" s="89"/>
      <c r="EVN53" s="89"/>
      <c r="EVO53" s="89"/>
      <c r="EVP53" s="89"/>
      <c r="EVQ53" s="89"/>
      <c r="EVR53" s="89"/>
      <c r="EVS53" s="89"/>
      <c r="EVT53" s="89"/>
      <c r="EVU53" s="89"/>
      <c r="EVV53" s="89"/>
      <c r="EVW53" s="89"/>
      <c r="EVX53" s="89"/>
      <c r="EVY53" s="89"/>
      <c r="EVZ53" s="89"/>
      <c r="EWA53" s="89"/>
      <c r="EWB53" s="89"/>
      <c r="EWC53" s="89"/>
      <c r="EWD53" s="89"/>
      <c r="EWE53" s="89"/>
      <c r="EWF53" s="89"/>
      <c r="EWG53" s="89"/>
      <c r="EWH53" s="89"/>
      <c r="EWI53" s="89"/>
      <c r="EWJ53" s="89"/>
      <c r="EWK53" s="89"/>
      <c r="EWL53" s="89"/>
      <c r="EWM53" s="89"/>
      <c r="EWN53" s="89"/>
      <c r="EWO53" s="89"/>
      <c r="EWP53" s="89"/>
      <c r="EWQ53" s="89"/>
      <c r="EWR53" s="89"/>
      <c r="EWS53" s="89"/>
      <c r="EWT53" s="89"/>
      <c r="EWU53" s="89"/>
      <c r="EWV53" s="89"/>
      <c r="EWW53" s="89"/>
      <c r="EWX53" s="89"/>
      <c r="EWY53" s="89"/>
      <c r="EWZ53" s="89"/>
      <c r="EXA53" s="89"/>
      <c r="EXB53" s="89"/>
      <c r="EXC53" s="89"/>
      <c r="EXD53" s="89"/>
      <c r="EXE53" s="89"/>
      <c r="EXF53" s="89"/>
      <c r="EXG53" s="89"/>
      <c r="EXH53" s="89"/>
      <c r="EXI53" s="89"/>
      <c r="EXJ53" s="89"/>
      <c r="EXK53" s="89"/>
      <c r="EXL53" s="89"/>
      <c r="EXM53" s="89"/>
      <c r="EXN53" s="89"/>
      <c r="EXO53" s="89"/>
      <c r="EXP53" s="89"/>
      <c r="EXQ53" s="89"/>
      <c r="EXR53" s="89"/>
      <c r="EXS53" s="89"/>
      <c r="EXT53" s="89"/>
      <c r="EXU53" s="89"/>
      <c r="EXV53" s="89"/>
      <c r="EXW53" s="89"/>
      <c r="EXX53" s="89"/>
      <c r="EXY53" s="89"/>
      <c r="EXZ53" s="89"/>
      <c r="EYA53" s="89"/>
      <c r="EYB53" s="89"/>
      <c r="EYC53" s="89"/>
      <c r="EYD53" s="89"/>
      <c r="EYE53" s="89"/>
      <c r="EYF53" s="89"/>
      <c r="EYG53" s="89"/>
      <c r="EYH53" s="89"/>
      <c r="EYI53" s="89"/>
      <c r="EYJ53" s="89"/>
      <c r="EYK53" s="89"/>
      <c r="EYL53" s="89"/>
      <c r="EYM53" s="89"/>
      <c r="EYN53" s="89"/>
      <c r="EYO53" s="89"/>
      <c r="EYP53" s="89"/>
      <c r="EYQ53" s="89"/>
      <c r="EYR53" s="89"/>
      <c r="EYS53" s="89"/>
      <c r="EYT53" s="89"/>
      <c r="EYU53" s="89"/>
      <c r="EYV53" s="89"/>
      <c r="EYW53" s="89"/>
      <c r="EYX53" s="89"/>
      <c r="EYY53" s="89"/>
      <c r="EYZ53" s="89"/>
      <c r="EZA53" s="89"/>
      <c r="EZB53" s="89"/>
      <c r="EZC53" s="89"/>
      <c r="EZD53" s="89"/>
      <c r="EZE53" s="89"/>
      <c r="EZF53" s="89"/>
      <c r="EZG53" s="89"/>
      <c r="EZH53" s="89"/>
      <c r="EZI53" s="89"/>
      <c r="EZJ53" s="89"/>
      <c r="EZK53" s="89"/>
      <c r="EZL53" s="89"/>
      <c r="EZM53" s="89"/>
      <c r="EZN53" s="89"/>
      <c r="EZO53" s="89"/>
      <c r="EZP53" s="89"/>
      <c r="EZQ53" s="89"/>
      <c r="EZR53" s="89"/>
      <c r="EZS53" s="89"/>
      <c r="EZT53" s="89"/>
      <c r="EZU53" s="89"/>
      <c r="EZV53" s="89"/>
      <c r="EZW53" s="89"/>
      <c r="EZX53" s="89"/>
      <c r="EZY53" s="89"/>
      <c r="EZZ53" s="89"/>
      <c r="FAA53" s="89"/>
      <c r="FAB53" s="89"/>
      <c r="FAC53" s="89"/>
      <c r="FAD53" s="89"/>
      <c r="FAE53" s="89"/>
      <c r="FAF53" s="89"/>
      <c r="FAG53" s="89"/>
      <c r="FAH53" s="89"/>
      <c r="FAI53" s="89"/>
      <c r="FAJ53" s="89"/>
      <c r="FAK53" s="89"/>
      <c r="FAL53" s="89"/>
      <c r="FAM53" s="89"/>
      <c r="FAN53" s="89"/>
      <c r="FAO53" s="89"/>
      <c r="FAP53" s="89"/>
      <c r="FAQ53" s="89"/>
      <c r="FAR53" s="89"/>
      <c r="FAS53" s="89"/>
      <c r="FAT53" s="89"/>
      <c r="FAU53" s="89"/>
      <c r="FAV53" s="89"/>
      <c r="FAW53" s="89"/>
      <c r="FAX53" s="89"/>
      <c r="FAY53" s="89"/>
      <c r="FAZ53" s="89"/>
      <c r="FBA53" s="89"/>
      <c r="FBB53" s="89"/>
      <c r="FBC53" s="89"/>
      <c r="FBD53" s="89"/>
      <c r="FBE53" s="89"/>
      <c r="FBF53" s="89"/>
      <c r="FBG53" s="89"/>
      <c r="FBH53" s="89"/>
      <c r="FBI53" s="89"/>
      <c r="FBJ53" s="89"/>
      <c r="FBK53" s="89"/>
      <c r="FBL53" s="89"/>
      <c r="FBM53" s="89"/>
      <c r="FBN53" s="89"/>
      <c r="FBO53" s="89"/>
      <c r="FBP53" s="89"/>
      <c r="FBQ53" s="89"/>
      <c r="FBR53" s="89"/>
      <c r="FBS53" s="89"/>
      <c r="FBT53" s="89"/>
      <c r="FBU53" s="89"/>
      <c r="FBV53" s="89"/>
      <c r="FBW53" s="89"/>
      <c r="FBX53" s="89"/>
      <c r="FBY53" s="89"/>
      <c r="FBZ53" s="89"/>
      <c r="FCA53" s="89"/>
      <c r="FCB53" s="89"/>
      <c r="FCC53" s="89"/>
      <c r="FCD53" s="89"/>
      <c r="FCE53" s="89"/>
      <c r="FCF53" s="89"/>
      <c r="FCG53" s="89"/>
      <c r="FCH53" s="89"/>
      <c r="FCI53" s="89"/>
      <c r="FCJ53" s="89"/>
      <c r="FCK53" s="89"/>
      <c r="FCL53" s="89"/>
      <c r="FCM53" s="89"/>
      <c r="FCN53" s="89"/>
      <c r="FCO53" s="89"/>
      <c r="FCP53" s="89"/>
      <c r="FCQ53" s="89"/>
      <c r="FCR53" s="89"/>
      <c r="FCS53" s="89"/>
      <c r="FCT53" s="89"/>
      <c r="FCU53" s="89"/>
      <c r="FCV53" s="89"/>
      <c r="FCW53" s="89"/>
      <c r="FCX53" s="89"/>
      <c r="FCY53" s="89"/>
      <c r="FCZ53" s="89"/>
      <c r="FDA53" s="89"/>
      <c r="FDB53" s="89"/>
      <c r="FDC53" s="89"/>
      <c r="FDD53" s="89"/>
      <c r="FDE53" s="89"/>
      <c r="FDF53" s="89"/>
      <c r="FDG53" s="89"/>
      <c r="FDH53" s="89"/>
      <c r="FDI53" s="89"/>
      <c r="FDJ53" s="89"/>
      <c r="FDK53" s="89"/>
      <c r="FDL53" s="89"/>
      <c r="FDM53" s="89"/>
      <c r="FDN53" s="89"/>
      <c r="FDO53" s="89"/>
      <c r="FDP53" s="89"/>
      <c r="FDQ53" s="89"/>
      <c r="FDR53" s="89"/>
      <c r="FDS53" s="89"/>
      <c r="FDT53" s="89"/>
      <c r="FDU53" s="89"/>
      <c r="FDV53" s="89"/>
      <c r="FDW53" s="89"/>
      <c r="FDX53" s="89"/>
      <c r="FDY53" s="89"/>
      <c r="FDZ53" s="89"/>
      <c r="FEA53" s="89"/>
      <c r="FEB53" s="89"/>
      <c r="FEC53" s="89"/>
      <c r="FED53" s="89"/>
      <c r="FEE53" s="89"/>
      <c r="FEF53" s="89"/>
      <c r="FEG53" s="89"/>
      <c r="FEH53" s="89"/>
      <c r="FEI53" s="89"/>
      <c r="FEJ53" s="89"/>
      <c r="FEK53" s="89"/>
      <c r="FEL53" s="89"/>
      <c r="FEM53" s="89"/>
      <c r="FEN53" s="89"/>
      <c r="FEO53" s="89"/>
      <c r="FEP53" s="89"/>
      <c r="FEQ53" s="89"/>
      <c r="FER53" s="89"/>
      <c r="FES53" s="89"/>
      <c r="FET53" s="89"/>
      <c r="FEU53" s="89"/>
      <c r="FEV53" s="89"/>
      <c r="FEW53" s="89"/>
      <c r="FEX53" s="89"/>
      <c r="FEY53" s="89"/>
      <c r="FEZ53" s="89"/>
      <c r="FFA53" s="89"/>
      <c r="FFB53" s="89"/>
      <c r="FFC53" s="89"/>
      <c r="FFD53" s="89"/>
      <c r="FFE53" s="89"/>
      <c r="FFF53" s="89"/>
      <c r="FFG53" s="89"/>
      <c r="FFH53" s="89"/>
      <c r="FFI53" s="89"/>
      <c r="FFJ53" s="89"/>
      <c r="FFK53" s="89"/>
      <c r="FFL53" s="89"/>
      <c r="FFM53" s="89"/>
      <c r="FFN53" s="89"/>
      <c r="FFO53" s="89"/>
      <c r="FFP53" s="89"/>
      <c r="FFQ53" s="89"/>
      <c r="FFR53" s="89"/>
      <c r="FFS53" s="89"/>
      <c r="FFT53" s="89"/>
      <c r="FFU53" s="89"/>
      <c r="FFV53" s="89"/>
      <c r="FFW53" s="89"/>
      <c r="FFX53" s="89"/>
      <c r="FFY53" s="89"/>
      <c r="FFZ53" s="89"/>
      <c r="FGA53" s="89"/>
      <c r="FGB53" s="89"/>
      <c r="FGC53" s="89"/>
      <c r="FGD53" s="89"/>
      <c r="FGE53" s="89"/>
      <c r="FGF53" s="89"/>
      <c r="FGG53" s="89"/>
      <c r="FGH53" s="89"/>
      <c r="FGI53" s="89"/>
      <c r="FGJ53" s="89"/>
      <c r="FGK53" s="89"/>
      <c r="FGL53" s="89"/>
      <c r="FGM53" s="89"/>
      <c r="FGN53" s="89"/>
      <c r="FGO53" s="89"/>
      <c r="FGP53" s="89"/>
      <c r="FGQ53" s="89"/>
      <c r="FGR53" s="89"/>
      <c r="FGS53" s="89"/>
      <c r="FGT53" s="89"/>
      <c r="FGU53" s="89"/>
      <c r="FGV53" s="89"/>
      <c r="FGW53" s="89"/>
      <c r="FGX53" s="89"/>
      <c r="FGY53" s="89"/>
      <c r="FGZ53" s="89"/>
      <c r="FHA53" s="89"/>
      <c r="FHB53" s="89"/>
      <c r="FHC53" s="89"/>
      <c r="FHD53" s="89"/>
      <c r="FHE53" s="89"/>
      <c r="FHF53" s="89"/>
      <c r="FHG53" s="89"/>
      <c r="FHH53" s="89"/>
      <c r="FHI53" s="89"/>
      <c r="FHJ53" s="89"/>
      <c r="FHK53" s="89"/>
      <c r="FHL53" s="89"/>
      <c r="FHM53" s="89"/>
      <c r="FHN53" s="89"/>
      <c r="FHO53" s="89"/>
      <c r="FHP53" s="89"/>
      <c r="FHQ53" s="89"/>
      <c r="FHR53" s="89"/>
      <c r="FHS53" s="89"/>
      <c r="FHT53" s="89"/>
      <c r="FHU53" s="89"/>
      <c r="FHV53" s="89"/>
      <c r="FHW53" s="89"/>
      <c r="FHX53" s="89"/>
      <c r="FHY53" s="89"/>
      <c r="FHZ53" s="89"/>
      <c r="FIA53" s="89"/>
      <c r="FIB53" s="89"/>
      <c r="FIC53" s="89"/>
      <c r="FID53" s="89"/>
      <c r="FIE53" s="89"/>
      <c r="FIF53" s="89"/>
      <c r="FIG53" s="89"/>
      <c r="FIH53" s="89"/>
      <c r="FII53" s="89"/>
      <c r="FIJ53" s="89"/>
      <c r="FIK53" s="89"/>
      <c r="FIL53" s="89"/>
      <c r="FIM53" s="89"/>
      <c r="FIN53" s="89"/>
      <c r="FIO53" s="89"/>
      <c r="FIP53" s="89"/>
      <c r="FIQ53" s="89"/>
      <c r="FIR53" s="89"/>
      <c r="FIS53" s="89"/>
      <c r="FIT53" s="89"/>
      <c r="FIU53" s="89"/>
      <c r="FIV53" s="89"/>
      <c r="FIW53" s="89"/>
      <c r="FIX53" s="89"/>
      <c r="FIY53" s="89"/>
      <c r="FIZ53" s="89"/>
      <c r="FJA53" s="89"/>
      <c r="FJB53" s="89"/>
      <c r="FJC53" s="89"/>
      <c r="FJD53" s="89"/>
      <c r="FJE53" s="89"/>
      <c r="FJF53" s="89"/>
      <c r="FJG53" s="89"/>
      <c r="FJH53" s="89"/>
      <c r="FJI53" s="89"/>
      <c r="FJJ53" s="89"/>
      <c r="FJK53" s="89"/>
      <c r="FJL53" s="89"/>
      <c r="FJM53" s="89"/>
      <c r="FJN53" s="89"/>
      <c r="FJO53" s="89"/>
      <c r="FJP53" s="89"/>
      <c r="FJQ53" s="89"/>
      <c r="FJR53" s="89"/>
      <c r="FJS53" s="89"/>
      <c r="FJT53" s="89"/>
      <c r="FJU53" s="89"/>
      <c r="FJV53" s="89"/>
      <c r="FJW53" s="89"/>
      <c r="FJX53" s="89"/>
      <c r="FJY53" s="89"/>
      <c r="FJZ53" s="89"/>
      <c r="FKA53" s="89"/>
      <c r="FKB53" s="89"/>
      <c r="FKC53" s="89"/>
      <c r="FKD53" s="89"/>
      <c r="FKE53" s="89"/>
      <c r="FKF53" s="89"/>
      <c r="FKG53" s="89"/>
      <c r="FKH53" s="89"/>
      <c r="FKI53" s="89"/>
      <c r="FKJ53" s="89"/>
      <c r="FKK53" s="89"/>
      <c r="FKL53" s="89"/>
      <c r="FKM53" s="89"/>
      <c r="FKN53" s="89"/>
      <c r="FKO53" s="89"/>
      <c r="FKP53" s="89"/>
      <c r="FKQ53" s="89"/>
      <c r="FKR53" s="89"/>
      <c r="FKS53" s="89"/>
      <c r="FKT53" s="89"/>
      <c r="FKU53" s="89"/>
      <c r="FKV53" s="89"/>
      <c r="FKW53" s="89"/>
      <c r="FKX53" s="89"/>
      <c r="FKY53" s="89"/>
      <c r="FKZ53" s="89"/>
      <c r="FLA53" s="89"/>
      <c r="FLB53" s="89"/>
      <c r="FLC53" s="89"/>
      <c r="FLD53" s="89"/>
      <c r="FLE53" s="89"/>
      <c r="FLF53" s="89"/>
      <c r="FLG53" s="89"/>
      <c r="FLH53" s="89"/>
      <c r="FLI53" s="89"/>
      <c r="FLJ53" s="89"/>
      <c r="FLK53" s="89"/>
      <c r="FLL53" s="89"/>
      <c r="FLM53" s="89"/>
      <c r="FLN53" s="89"/>
      <c r="FLO53" s="89"/>
      <c r="FLP53" s="89"/>
      <c r="FLQ53" s="89"/>
      <c r="FLR53" s="89"/>
      <c r="FLS53" s="89"/>
      <c r="FLT53" s="89"/>
      <c r="FLU53" s="89"/>
      <c r="FLV53" s="89"/>
      <c r="FLW53" s="89"/>
      <c r="FLX53" s="89"/>
      <c r="FLY53" s="89"/>
      <c r="FLZ53" s="89"/>
      <c r="FMA53" s="89"/>
      <c r="FMB53" s="89"/>
      <c r="FMC53" s="89"/>
      <c r="FMD53" s="89"/>
      <c r="FME53" s="89"/>
      <c r="FMF53" s="89"/>
      <c r="FMG53" s="89"/>
      <c r="FMH53" s="89"/>
      <c r="FMI53" s="89"/>
      <c r="FMJ53" s="89"/>
      <c r="FMK53" s="89"/>
      <c r="FML53" s="89"/>
      <c r="FMM53" s="89"/>
      <c r="FMN53" s="89"/>
      <c r="FMO53" s="89"/>
      <c r="FMP53" s="89"/>
      <c r="FMQ53" s="89"/>
      <c r="FMR53" s="89"/>
      <c r="FMS53" s="89"/>
      <c r="FMT53" s="89"/>
      <c r="FMU53" s="89"/>
      <c r="FMV53" s="89"/>
      <c r="FMW53" s="89"/>
      <c r="FMX53" s="89"/>
      <c r="FMY53" s="89"/>
      <c r="FMZ53" s="89"/>
      <c r="FNA53" s="89"/>
      <c r="FNB53" s="89"/>
      <c r="FNC53" s="89"/>
      <c r="FND53" s="89"/>
      <c r="FNE53" s="89"/>
      <c r="FNF53" s="89"/>
      <c r="FNG53" s="89"/>
      <c r="FNH53" s="89"/>
      <c r="FNI53" s="89"/>
      <c r="FNJ53" s="89"/>
      <c r="FNK53" s="89"/>
      <c r="FNL53" s="89"/>
      <c r="FNM53" s="89"/>
      <c r="FNN53" s="89"/>
      <c r="FNO53" s="89"/>
      <c r="FNP53" s="89"/>
      <c r="FNQ53" s="89"/>
      <c r="FNR53" s="89"/>
      <c r="FNS53" s="89"/>
      <c r="FNT53" s="89"/>
      <c r="FNU53" s="89"/>
      <c r="FNV53" s="89"/>
      <c r="FNW53" s="89"/>
      <c r="FNX53" s="89"/>
      <c r="FNY53" s="89"/>
      <c r="FNZ53" s="89"/>
      <c r="FOA53" s="89"/>
      <c r="FOB53" s="89"/>
      <c r="FOC53" s="89"/>
      <c r="FOD53" s="89"/>
      <c r="FOE53" s="89"/>
      <c r="FOF53" s="89"/>
      <c r="FOG53" s="89"/>
      <c r="FOH53" s="89"/>
      <c r="FOI53" s="89"/>
      <c r="FOJ53" s="89"/>
      <c r="FOK53" s="89"/>
      <c r="FOL53" s="89"/>
      <c r="FOM53" s="89"/>
      <c r="FON53" s="89"/>
      <c r="FOO53" s="89"/>
      <c r="FOP53" s="89"/>
      <c r="FOQ53" s="89"/>
      <c r="FOR53" s="89"/>
      <c r="FOS53" s="89"/>
      <c r="FOT53" s="89"/>
      <c r="FOU53" s="89"/>
      <c r="FOV53" s="89"/>
      <c r="FOW53" s="89"/>
      <c r="FOX53" s="89"/>
      <c r="FOY53" s="89"/>
      <c r="FOZ53" s="89"/>
      <c r="FPA53" s="89"/>
      <c r="FPB53" s="89"/>
      <c r="FPC53" s="89"/>
      <c r="FPD53" s="89"/>
      <c r="FPE53" s="89"/>
      <c r="FPF53" s="89"/>
      <c r="FPG53" s="89"/>
      <c r="FPH53" s="89"/>
      <c r="FPI53" s="89"/>
      <c r="FPJ53" s="89"/>
      <c r="FPK53" s="89"/>
      <c r="FPL53" s="89"/>
      <c r="FPM53" s="89"/>
      <c r="FPN53" s="89"/>
      <c r="FPO53" s="89"/>
      <c r="FPP53" s="89"/>
      <c r="FPQ53" s="89"/>
      <c r="FPR53" s="89"/>
      <c r="FPS53" s="89"/>
      <c r="FPT53" s="89"/>
      <c r="FPU53" s="89"/>
      <c r="FPV53" s="89"/>
      <c r="FPW53" s="89"/>
      <c r="FPX53" s="89"/>
      <c r="FPY53" s="89"/>
      <c r="FPZ53" s="89"/>
      <c r="FQA53" s="89"/>
      <c r="FQB53" s="89"/>
      <c r="FQC53" s="89"/>
      <c r="FQD53" s="89"/>
      <c r="FQE53" s="89"/>
      <c r="FQF53" s="89"/>
      <c r="FQG53" s="89"/>
      <c r="FQH53" s="89"/>
      <c r="FQI53" s="89"/>
      <c r="FQJ53" s="89"/>
      <c r="FQK53" s="89"/>
      <c r="FQL53" s="89"/>
      <c r="FQM53" s="89"/>
      <c r="FQN53" s="89"/>
      <c r="FQO53" s="89"/>
      <c r="FQP53" s="89"/>
      <c r="FQQ53" s="89"/>
      <c r="FQR53" s="89"/>
      <c r="FQS53" s="89"/>
      <c r="FQT53" s="89"/>
      <c r="FQU53" s="89"/>
      <c r="FQV53" s="89"/>
      <c r="FQW53" s="89"/>
      <c r="FQX53" s="89"/>
      <c r="FQY53" s="89"/>
      <c r="FQZ53" s="89"/>
      <c r="FRA53" s="89"/>
      <c r="FRB53" s="89"/>
      <c r="FRC53" s="89"/>
      <c r="FRD53" s="89"/>
      <c r="FRE53" s="89"/>
      <c r="FRF53" s="89"/>
      <c r="FRG53" s="89"/>
      <c r="FRH53" s="89"/>
      <c r="FRI53" s="89"/>
      <c r="FRJ53" s="89"/>
      <c r="FRK53" s="89"/>
      <c r="FRL53" s="89"/>
      <c r="FRM53" s="89"/>
      <c r="FRN53" s="89"/>
      <c r="FRO53" s="89"/>
      <c r="FRP53" s="89"/>
      <c r="FRQ53" s="89"/>
      <c r="FRR53" s="89"/>
      <c r="FRS53" s="89"/>
      <c r="FRT53" s="89"/>
      <c r="FRU53" s="89"/>
      <c r="FRV53" s="89"/>
      <c r="FRW53" s="89"/>
      <c r="FRX53" s="89"/>
      <c r="FRY53" s="89"/>
      <c r="FRZ53" s="89"/>
      <c r="FSA53" s="89"/>
      <c r="FSB53" s="89"/>
      <c r="FSC53" s="89"/>
      <c r="FSD53" s="89"/>
      <c r="FSE53" s="89"/>
      <c r="FSF53" s="89"/>
      <c r="FSG53" s="89"/>
      <c r="FSH53" s="89"/>
      <c r="FSI53" s="89"/>
      <c r="FSJ53" s="89"/>
      <c r="FSK53" s="89"/>
      <c r="FSL53" s="89"/>
      <c r="FSM53" s="89"/>
      <c r="FSN53" s="89"/>
      <c r="FSO53" s="89"/>
      <c r="FSP53" s="89"/>
      <c r="FSQ53" s="89"/>
      <c r="FSR53" s="89"/>
      <c r="FSS53" s="89"/>
      <c r="FST53" s="89"/>
      <c r="FSU53" s="89"/>
      <c r="FSV53" s="89"/>
      <c r="FSW53" s="89"/>
      <c r="FSX53" s="89"/>
      <c r="FSY53" s="89"/>
      <c r="FSZ53" s="89"/>
      <c r="FTA53" s="89"/>
      <c r="FTB53" s="89"/>
      <c r="FTC53" s="89"/>
      <c r="FTD53" s="89"/>
      <c r="FTE53" s="89"/>
      <c r="FTF53" s="89"/>
      <c r="FTG53" s="89"/>
      <c r="FTH53" s="89"/>
      <c r="FTI53" s="89"/>
      <c r="FTJ53" s="89"/>
      <c r="FTK53" s="89"/>
      <c r="FTL53" s="89"/>
      <c r="FTM53" s="89"/>
      <c r="FTN53" s="89"/>
      <c r="FTO53" s="89"/>
      <c r="FTP53" s="89"/>
      <c r="FTQ53" s="89"/>
      <c r="FTR53" s="89"/>
      <c r="FTS53" s="89"/>
      <c r="FTT53" s="89"/>
      <c r="FTU53" s="89"/>
      <c r="FTV53" s="89"/>
      <c r="FTW53" s="89"/>
      <c r="FTX53" s="89"/>
      <c r="FTY53" s="89"/>
      <c r="FTZ53" s="89"/>
      <c r="FUA53" s="89"/>
      <c r="FUB53" s="89"/>
      <c r="FUC53" s="89"/>
      <c r="FUD53" s="89"/>
      <c r="FUE53" s="89"/>
      <c r="FUF53" s="89"/>
      <c r="FUG53" s="89"/>
      <c r="FUH53" s="89"/>
      <c r="FUI53" s="89"/>
      <c r="FUJ53" s="89"/>
      <c r="FUK53" s="89"/>
      <c r="FUL53" s="89"/>
      <c r="FUM53" s="89"/>
      <c r="FUN53" s="89"/>
      <c r="FUO53" s="89"/>
      <c r="FUP53" s="89"/>
      <c r="FUQ53" s="89"/>
      <c r="FUR53" s="89"/>
      <c r="FUS53" s="89"/>
      <c r="FUT53" s="89"/>
      <c r="FUU53" s="89"/>
      <c r="FUV53" s="89"/>
      <c r="FUW53" s="89"/>
      <c r="FUX53" s="89"/>
      <c r="FUY53" s="89"/>
      <c r="FUZ53" s="89"/>
      <c r="FVA53" s="89"/>
      <c r="FVB53" s="89"/>
      <c r="FVC53" s="89"/>
      <c r="FVD53" s="89"/>
      <c r="FVE53" s="89"/>
      <c r="FVF53" s="89"/>
      <c r="FVG53" s="89"/>
      <c r="FVH53" s="89"/>
      <c r="FVI53" s="89"/>
      <c r="FVJ53" s="89"/>
      <c r="FVK53" s="89"/>
      <c r="FVL53" s="89"/>
      <c r="FVM53" s="89"/>
      <c r="FVN53" s="89"/>
      <c r="FVO53" s="89"/>
      <c r="FVP53" s="89"/>
      <c r="FVQ53" s="89"/>
      <c r="FVR53" s="89"/>
      <c r="FVS53" s="89"/>
      <c r="FVT53" s="89"/>
      <c r="FVU53" s="89"/>
      <c r="FVV53" s="89"/>
      <c r="FVW53" s="89"/>
      <c r="FVX53" s="89"/>
      <c r="FVY53" s="89"/>
      <c r="FVZ53" s="89"/>
      <c r="FWA53" s="89"/>
      <c r="FWB53" s="89"/>
      <c r="FWC53" s="89"/>
      <c r="FWD53" s="89"/>
      <c r="FWE53" s="89"/>
      <c r="FWF53" s="89"/>
      <c r="FWG53" s="89"/>
      <c r="FWH53" s="89"/>
      <c r="FWI53" s="89"/>
      <c r="FWJ53" s="89"/>
      <c r="FWK53" s="89"/>
      <c r="FWL53" s="89"/>
      <c r="FWM53" s="89"/>
      <c r="FWN53" s="89"/>
      <c r="FWO53" s="89"/>
      <c r="FWP53" s="89"/>
      <c r="FWQ53" s="89"/>
      <c r="FWR53" s="89"/>
      <c r="FWS53" s="89"/>
      <c r="FWT53" s="89"/>
      <c r="FWU53" s="89"/>
      <c r="FWV53" s="89"/>
      <c r="FWW53" s="89"/>
      <c r="FWX53" s="89"/>
      <c r="FWY53" s="89"/>
      <c r="FWZ53" s="89"/>
      <c r="FXA53" s="89"/>
      <c r="FXB53" s="89"/>
      <c r="FXC53" s="89"/>
      <c r="FXD53" s="89"/>
      <c r="FXE53" s="89"/>
      <c r="FXF53" s="89"/>
      <c r="FXG53" s="89"/>
      <c r="FXH53" s="89"/>
      <c r="FXI53" s="89"/>
      <c r="FXJ53" s="89"/>
      <c r="FXK53" s="89"/>
      <c r="FXL53" s="89"/>
      <c r="FXM53" s="89"/>
      <c r="FXN53" s="89"/>
      <c r="FXO53" s="89"/>
      <c r="FXP53" s="89"/>
      <c r="FXQ53" s="89"/>
      <c r="FXR53" s="89"/>
      <c r="FXS53" s="89"/>
      <c r="FXT53" s="89"/>
      <c r="FXU53" s="89"/>
      <c r="FXV53" s="89"/>
      <c r="FXW53" s="89"/>
      <c r="FXX53" s="89"/>
      <c r="FXY53" s="89"/>
      <c r="FXZ53" s="89"/>
      <c r="FYA53" s="89"/>
      <c r="FYB53" s="89"/>
      <c r="FYC53" s="89"/>
      <c r="FYD53" s="89"/>
      <c r="FYE53" s="89"/>
      <c r="FYF53" s="89"/>
      <c r="FYG53" s="89"/>
      <c r="FYH53" s="89"/>
      <c r="FYI53" s="89"/>
      <c r="FYJ53" s="89"/>
      <c r="FYK53" s="89"/>
      <c r="FYL53" s="89"/>
      <c r="FYM53" s="89"/>
      <c r="FYN53" s="89"/>
      <c r="FYO53" s="89"/>
      <c r="FYP53" s="89"/>
      <c r="FYQ53" s="89"/>
      <c r="FYR53" s="89"/>
      <c r="FYS53" s="89"/>
      <c r="FYT53" s="89"/>
      <c r="FYU53" s="89"/>
      <c r="FYV53" s="89"/>
      <c r="FYW53" s="89"/>
      <c r="FYX53" s="89"/>
      <c r="FYY53" s="89"/>
      <c r="FYZ53" s="89"/>
      <c r="FZA53" s="89"/>
      <c r="FZB53" s="89"/>
      <c r="FZC53" s="89"/>
      <c r="FZD53" s="89"/>
      <c r="FZE53" s="89"/>
      <c r="FZF53" s="89"/>
      <c r="FZG53" s="89"/>
      <c r="FZH53" s="89"/>
      <c r="FZI53" s="89"/>
      <c r="FZJ53" s="89"/>
      <c r="FZK53" s="89"/>
      <c r="FZL53" s="89"/>
      <c r="FZM53" s="89"/>
      <c r="FZN53" s="89"/>
      <c r="FZO53" s="89"/>
      <c r="FZP53" s="89"/>
      <c r="FZQ53" s="89"/>
      <c r="FZR53" s="89"/>
      <c r="FZS53" s="89"/>
      <c r="FZT53" s="89"/>
      <c r="FZU53" s="89"/>
      <c r="FZV53" s="89"/>
      <c r="FZW53" s="89"/>
      <c r="FZX53" s="89"/>
      <c r="FZY53" s="89"/>
      <c r="FZZ53" s="89"/>
      <c r="GAA53" s="89"/>
      <c r="GAB53" s="89"/>
      <c r="GAC53" s="89"/>
      <c r="GAD53" s="89"/>
      <c r="GAE53" s="89"/>
      <c r="GAF53" s="89"/>
      <c r="GAG53" s="89"/>
      <c r="GAH53" s="89"/>
      <c r="GAI53" s="89"/>
      <c r="GAJ53" s="89"/>
      <c r="GAK53" s="89"/>
      <c r="GAL53" s="89"/>
      <c r="GAM53" s="89"/>
      <c r="GAN53" s="89"/>
      <c r="GAO53" s="89"/>
      <c r="GAP53" s="89"/>
      <c r="GAQ53" s="89"/>
      <c r="GAR53" s="89"/>
      <c r="GAS53" s="89"/>
      <c r="GAT53" s="89"/>
      <c r="GAU53" s="89"/>
      <c r="GAV53" s="89"/>
      <c r="GAW53" s="89"/>
      <c r="GAX53" s="89"/>
      <c r="GAY53" s="89"/>
      <c r="GAZ53" s="89"/>
      <c r="GBA53" s="89"/>
      <c r="GBB53" s="89"/>
      <c r="GBC53" s="89"/>
      <c r="GBD53" s="89"/>
      <c r="GBE53" s="89"/>
      <c r="GBF53" s="89"/>
      <c r="GBG53" s="89"/>
      <c r="GBH53" s="89"/>
      <c r="GBI53" s="89"/>
      <c r="GBJ53" s="89"/>
      <c r="GBK53" s="89"/>
      <c r="GBL53" s="89"/>
      <c r="GBM53" s="89"/>
      <c r="GBN53" s="89"/>
      <c r="GBO53" s="89"/>
      <c r="GBP53" s="89"/>
      <c r="GBQ53" s="89"/>
      <c r="GBR53" s="89"/>
      <c r="GBS53" s="89"/>
      <c r="GBT53" s="89"/>
      <c r="GBU53" s="89"/>
      <c r="GBV53" s="89"/>
      <c r="GBW53" s="89"/>
      <c r="GBX53" s="89"/>
      <c r="GBY53" s="89"/>
      <c r="GBZ53" s="89"/>
      <c r="GCA53" s="89"/>
      <c r="GCB53" s="89"/>
      <c r="GCC53" s="89"/>
      <c r="GCD53" s="89"/>
      <c r="GCE53" s="89"/>
      <c r="GCF53" s="89"/>
      <c r="GCG53" s="89"/>
      <c r="GCH53" s="89"/>
      <c r="GCI53" s="89"/>
      <c r="GCJ53" s="89"/>
      <c r="GCK53" s="89"/>
      <c r="GCL53" s="89"/>
      <c r="GCM53" s="89"/>
      <c r="GCN53" s="89"/>
      <c r="GCO53" s="89"/>
      <c r="GCP53" s="89"/>
      <c r="GCQ53" s="89"/>
      <c r="GCR53" s="89"/>
      <c r="GCS53" s="89"/>
      <c r="GCT53" s="89"/>
      <c r="GCU53" s="89"/>
      <c r="GCV53" s="89"/>
      <c r="GCW53" s="89"/>
      <c r="GCX53" s="89"/>
      <c r="GCY53" s="89"/>
      <c r="GCZ53" s="89"/>
      <c r="GDA53" s="89"/>
      <c r="GDB53" s="89"/>
      <c r="GDC53" s="89"/>
      <c r="GDD53" s="89"/>
      <c r="GDE53" s="89"/>
      <c r="GDF53" s="89"/>
      <c r="GDG53" s="89"/>
      <c r="GDH53" s="89"/>
      <c r="GDI53" s="89"/>
      <c r="GDJ53" s="89"/>
      <c r="GDK53" s="89"/>
      <c r="GDL53" s="89"/>
      <c r="GDM53" s="89"/>
      <c r="GDN53" s="89"/>
      <c r="GDO53" s="89"/>
      <c r="GDP53" s="89"/>
      <c r="GDQ53" s="89"/>
      <c r="GDR53" s="89"/>
      <c r="GDS53" s="89"/>
      <c r="GDT53" s="89"/>
      <c r="GDU53" s="89"/>
      <c r="GDV53" s="89"/>
      <c r="GDW53" s="89"/>
      <c r="GDX53" s="89"/>
      <c r="GDY53" s="89"/>
      <c r="GDZ53" s="89"/>
      <c r="GEA53" s="89"/>
      <c r="GEB53" s="89"/>
      <c r="GEC53" s="89"/>
      <c r="GED53" s="89"/>
      <c r="GEE53" s="89"/>
      <c r="GEF53" s="89"/>
      <c r="GEG53" s="89"/>
      <c r="GEH53" s="89"/>
      <c r="GEI53" s="89"/>
      <c r="GEJ53" s="89"/>
      <c r="GEK53" s="89"/>
      <c r="GEL53" s="89"/>
      <c r="GEM53" s="89"/>
      <c r="GEN53" s="89"/>
      <c r="GEO53" s="89"/>
      <c r="GEP53" s="89"/>
      <c r="GEQ53" s="89"/>
      <c r="GER53" s="89"/>
      <c r="GES53" s="89"/>
      <c r="GET53" s="89"/>
      <c r="GEU53" s="89"/>
      <c r="GEV53" s="89"/>
      <c r="GEW53" s="89"/>
      <c r="GEX53" s="89"/>
      <c r="GEY53" s="89"/>
      <c r="GEZ53" s="89"/>
      <c r="GFA53" s="89"/>
      <c r="GFB53" s="89"/>
      <c r="GFC53" s="89"/>
      <c r="GFD53" s="89"/>
      <c r="GFE53" s="89"/>
      <c r="GFF53" s="89"/>
      <c r="GFG53" s="89"/>
      <c r="GFH53" s="89"/>
      <c r="GFI53" s="89"/>
      <c r="GFJ53" s="89"/>
      <c r="GFK53" s="89"/>
      <c r="GFL53" s="89"/>
      <c r="GFM53" s="89"/>
      <c r="GFN53" s="89"/>
      <c r="GFO53" s="89"/>
      <c r="GFP53" s="89"/>
      <c r="GFQ53" s="89"/>
      <c r="GFR53" s="89"/>
      <c r="GFS53" s="89"/>
      <c r="GFT53" s="89"/>
      <c r="GFU53" s="89"/>
      <c r="GFV53" s="89"/>
      <c r="GFW53" s="89"/>
      <c r="GFX53" s="89"/>
      <c r="GFY53" s="89"/>
      <c r="GFZ53" s="89"/>
      <c r="GGA53" s="89"/>
      <c r="GGB53" s="89"/>
      <c r="GGC53" s="89"/>
      <c r="GGD53" s="89"/>
      <c r="GGE53" s="89"/>
      <c r="GGF53" s="89"/>
      <c r="GGG53" s="89"/>
      <c r="GGH53" s="89"/>
      <c r="GGI53" s="89"/>
      <c r="GGJ53" s="89"/>
      <c r="GGK53" s="89"/>
      <c r="GGL53" s="89"/>
      <c r="GGM53" s="89"/>
      <c r="GGN53" s="89"/>
      <c r="GGO53" s="89"/>
      <c r="GGP53" s="89"/>
      <c r="GGQ53" s="89"/>
      <c r="GGR53" s="89"/>
      <c r="GGS53" s="89"/>
      <c r="GGT53" s="89"/>
      <c r="GGU53" s="89"/>
      <c r="GGV53" s="89"/>
      <c r="GGW53" s="89"/>
      <c r="GGX53" s="89"/>
      <c r="GGY53" s="89"/>
      <c r="GGZ53" s="89"/>
      <c r="GHA53" s="89"/>
      <c r="GHB53" s="89"/>
      <c r="GHC53" s="89"/>
      <c r="GHD53" s="89"/>
      <c r="GHE53" s="89"/>
      <c r="GHF53" s="89"/>
      <c r="GHG53" s="89"/>
      <c r="GHH53" s="89"/>
      <c r="GHI53" s="89"/>
      <c r="GHJ53" s="89"/>
      <c r="GHK53" s="89"/>
      <c r="GHL53" s="89"/>
      <c r="GHM53" s="89"/>
      <c r="GHN53" s="89"/>
      <c r="GHO53" s="89"/>
      <c r="GHP53" s="89"/>
      <c r="GHQ53" s="89"/>
      <c r="GHR53" s="89"/>
      <c r="GHS53" s="89"/>
      <c r="GHT53" s="89"/>
      <c r="GHU53" s="89"/>
      <c r="GHV53" s="89"/>
      <c r="GHW53" s="89"/>
      <c r="GHX53" s="89"/>
      <c r="GHY53" s="89"/>
      <c r="GHZ53" s="89"/>
      <c r="GIA53" s="89"/>
      <c r="GIB53" s="89"/>
      <c r="GIC53" s="89"/>
      <c r="GID53" s="89"/>
      <c r="GIE53" s="89"/>
      <c r="GIF53" s="89"/>
      <c r="GIG53" s="89"/>
      <c r="GIH53" s="89"/>
      <c r="GII53" s="89"/>
      <c r="GIJ53" s="89"/>
      <c r="GIK53" s="89"/>
      <c r="GIL53" s="89"/>
      <c r="GIM53" s="89"/>
      <c r="GIN53" s="89"/>
      <c r="GIO53" s="89"/>
      <c r="GIP53" s="89"/>
      <c r="GIQ53" s="89"/>
      <c r="GIR53" s="89"/>
      <c r="GIS53" s="89"/>
      <c r="GIT53" s="89"/>
      <c r="GIU53" s="89"/>
      <c r="GIV53" s="89"/>
      <c r="GIW53" s="89"/>
      <c r="GIX53" s="89"/>
      <c r="GIY53" s="89"/>
      <c r="GIZ53" s="89"/>
      <c r="GJA53" s="89"/>
      <c r="GJB53" s="89"/>
      <c r="GJC53" s="89"/>
      <c r="GJD53" s="89"/>
      <c r="GJE53" s="89"/>
      <c r="GJF53" s="89"/>
      <c r="GJG53" s="89"/>
      <c r="GJH53" s="89"/>
      <c r="GJI53" s="89"/>
      <c r="GJJ53" s="89"/>
      <c r="GJK53" s="89"/>
      <c r="GJL53" s="89"/>
      <c r="GJM53" s="89"/>
      <c r="GJN53" s="89"/>
      <c r="GJO53" s="89"/>
      <c r="GJP53" s="89"/>
      <c r="GJQ53" s="89"/>
      <c r="GJR53" s="89"/>
      <c r="GJS53" s="89"/>
      <c r="GJT53" s="89"/>
      <c r="GJU53" s="89"/>
      <c r="GJV53" s="89"/>
      <c r="GJW53" s="89"/>
      <c r="GJX53" s="89"/>
      <c r="GJY53" s="89"/>
      <c r="GJZ53" s="89"/>
      <c r="GKA53" s="89"/>
      <c r="GKB53" s="89"/>
      <c r="GKC53" s="89"/>
      <c r="GKD53" s="89"/>
      <c r="GKE53" s="89"/>
      <c r="GKF53" s="89"/>
      <c r="GKG53" s="89"/>
      <c r="GKH53" s="89"/>
      <c r="GKI53" s="89"/>
      <c r="GKJ53" s="89"/>
      <c r="GKK53" s="89"/>
      <c r="GKL53" s="89"/>
      <c r="GKM53" s="89"/>
      <c r="GKN53" s="89"/>
      <c r="GKO53" s="89"/>
      <c r="GKP53" s="89"/>
      <c r="GKQ53" s="89"/>
      <c r="GKR53" s="89"/>
      <c r="GKS53" s="89"/>
      <c r="GKT53" s="89"/>
      <c r="GKU53" s="89"/>
      <c r="GKV53" s="89"/>
      <c r="GKW53" s="89"/>
      <c r="GKX53" s="89"/>
      <c r="GKY53" s="89"/>
      <c r="GKZ53" s="89"/>
      <c r="GLA53" s="89"/>
      <c r="GLB53" s="89"/>
      <c r="GLC53" s="89"/>
      <c r="GLD53" s="89"/>
      <c r="GLE53" s="89"/>
      <c r="GLF53" s="89"/>
      <c r="GLG53" s="89"/>
      <c r="GLH53" s="89"/>
      <c r="GLI53" s="89"/>
      <c r="GLJ53" s="89"/>
      <c r="GLK53" s="89"/>
      <c r="GLL53" s="89"/>
      <c r="GLM53" s="89"/>
      <c r="GLN53" s="89"/>
      <c r="GLO53" s="89"/>
      <c r="GLP53" s="89"/>
      <c r="GLQ53" s="89"/>
      <c r="GLR53" s="89"/>
      <c r="GLS53" s="89"/>
      <c r="GLT53" s="89"/>
      <c r="GLU53" s="89"/>
      <c r="GLV53" s="89"/>
      <c r="GLW53" s="89"/>
      <c r="GLX53" s="89"/>
      <c r="GLY53" s="89"/>
      <c r="GLZ53" s="89"/>
      <c r="GMA53" s="89"/>
      <c r="GMB53" s="89"/>
      <c r="GMC53" s="89"/>
      <c r="GMD53" s="89"/>
      <c r="GME53" s="89"/>
      <c r="GMF53" s="89"/>
      <c r="GMG53" s="89"/>
      <c r="GMH53" s="89"/>
      <c r="GMI53" s="89"/>
      <c r="GMJ53" s="89"/>
      <c r="GMK53" s="89"/>
      <c r="GML53" s="89"/>
      <c r="GMM53" s="89"/>
      <c r="GMN53" s="89"/>
      <c r="GMO53" s="89"/>
      <c r="GMP53" s="89"/>
      <c r="GMQ53" s="89"/>
      <c r="GMR53" s="89"/>
      <c r="GMS53" s="89"/>
      <c r="GMT53" s="89"/>
      <c r="GMU53" s="89"/>
      <c r="GMV53" s="89"/>
      <c r="GMW53" s="89"/>
      <c r="GMX53" s="89"/>
      <c r="GMY53" s="89"/>
      <c r="GMZ53" s="89"/>
      <c r="GNA53" s="89"/>
      <c r="GNB53" s="89"/>
      <c r="GNC53" s="89"/>
      <c r="GND53" s="89"/>
      <c r="GNE53" s="89"/>
      <c r="GNF53" s="89"/>
      <c r="GNG53" s="89"/>
      <c r="GNH53" s="89"/>
      <c r="GNI53" s="89"/>
      <c r="GNJ53" s="89"/>
      <c r="GNK53" s="89"/>
      <c r="GNL53" s="89"/>
      <c r="GNM53" s="89"/>
      <c r="GNN53" s="89"/>
      <c r="GNO53" s="89"/>
      <c r="GNP53" s="89"/>
      <c r="GNQ53" s="89"/>
      <c r="GNR53" s="89"/>
      <c r="GNS53" s="89"/>
      <c r="GNT53" s="89"/>
      <c r="GNU53" s="89"/>
      <c r="GNV53" s="89"/>
      <c r="GNW53" s="89"/>
      <c r="GNX53" s="89"/>
      <c r="GNY53" s="89"/>
      <c r="GNZ53" s="89"/>
      <c r="GOA53" s="89"/>
      <c r="GOB53" s="89"/>
      <c r="GOC53" s="89"/>
      <c r="GOD53" s="89"/>
      <c r="GOE53" s="89"/>
      <c r="GOF53" s="89"/>
      <c r="GOG53" s="89"/>
      <c r="GOH53" s="89"/>
      <c r="GOI53" s="89"/>
      <c r="GOJ53" s="89"/>
      <c r="GOK53" s="89"/>
      <c r="GOL53" s="89"/>
      <c r="GOM53" s="89"/>
      <c r="GON53" s="89"/>
      <c r="GOO53" s="89"/>
      <c r="GOP53" s="89"/>
      <c r="GOQ53" s="89"/>
      <c r="GOR53" s="89"/>
      <c r="GOS53" s="89"/>
      <c r="GOT53" s="89"/>
      <c r="GOU53" s="89"/>
      <c r="GOV53" s="89"/>
      <c r="GOW53" s="89"/>
      <c r="GOX53" s="89"/>
      <c r="GOY53" s="89"/>
      <c r="GOZ53" s="89"/>
      <c r="GPA53" s="89"/>
      <c r="GPB53" s="89"/>
      <c r="GPC53" s="89"/>
      <c r="GPD53" s="89"/>
      <c r="GPE53" s="89"/>
      <c r="GPF53" s="89"/>
      <c r="GPG53" s="89"/>
      <c r="GPH53" s="89"/>
      <c r="GPI53" s="89"/>
      <c r="GPJ53" s="89"/>
      <c r="GPK53" s="89"/>
      <c r="GPL53" s="89"/>
      <c r="GPM53" s="89"/>
      <c r="GPN53" s="89"/>
      <c r="GPO53" s="89"/>
      <c r="GPP53" s="89"/>
      <c r="GPQ53" s="89"/>
      <c r="GPR53" s="89"/>
      <c r="GPS53" s="89"/>
      <c r="GPT53" s="89"/>
      <c r="GPU53" s="89"/>
      <c r="GPV53" s="89"/>
      <c r="GPW53" s="89"/>
      <c r="GPX53" s="89"/>
      <c r="GPY53" s="89"/>
      <c r="GPZ53" s="89"/>
      <c r="GQA53" s="89"/>
      <c r="GQB53" s="89"/>
      <c r="GQC53" s="89"/>
      <c r="GQD53" s="89"/>
      <c r="GQE53" s="89"/>
      <c r="GQF53" s="89"/>
      <c r="GQG53" s="89"/>
      <c r="GQH53" s="89"/>
      <c r="GQI53" s="89"/>
      <c r="GQJ53" s="89"/>
      <c r="GQK53" s="89"/>
      <c r="GQL53" s="89"/>
      <c r="GQM53" s="89"/>
      <c r="GQN53" s="89"/>
      <c r="GQO53" s="89"/>
      <c r="GQP53" s="89"/>
      <c r="GQQ53" s="89"/>
      <c r="GQR53" s="89"/>
      <c r="GQS53" s="89"/>
      <c r="GQT53" s="89"/>
      <c r="GQU53" s="89"/>
      <c r="GQV53" s="89"/>
      <c r="GQW53" s="89"/>
      <c r="GQX53" s="89"/>
      <c r="GQY53" s="89"/>
      <c r="GQZ53" s="89"/>
      <c r="GRA53" s="89"/>
      <c r="GRB53" s="89"/>
      <c r="GRC53" s="89"/>
      <c r="GRD53" s="89"/>
      <c r="GRE53" s="89"/>
      <c r="GRF53" s="89"/>
      <c r="GRG53" s="89"/>
      <c r="GRH53" s="89"/>
      <c r="GRI53" s="89"/>
      <c r="GRJ53" s="89"/>
      <c r="GRK53" s="89"/>
      <c r="GRL53" s="89"/>
      <c r="GRM53" s="89"/>
      <c r="GRN53" s="89"/>
      <c r="GRO53" s="89"/>
      <c r="GRP53" s="89"/>
      <c r="GRQ53" s="89"/>
      <c r="GRR53" s="89"/>
      <c r="GRS53" s="89"/>
      <c r="GRT53" s="89"/>
      <c r="GRU53" s="89"/>
      <c r="GRV53" s="89"/>
      <c r="GRW53" s="89"/>
      <c r="GRX53" s="89"/>
      <c r="GRY53" s="89"/>
      <c r="GRZ53" s="89"/>
      <c r="GSA53" s="89"/>
      <c r="GSB53" s="89"/>
      <c r="GSC53" s="89"/>
      <c r="GSD53" s="89"/>
      <c r="GSE53" s="89"/>
      <c r="GSF53" s="89"/>
      <c r="GSG53" s="89"/>
      <c r="GSH53" s="89"/>
      <c r="GSI53" s="89"/>
      <c r="GSJ53" s="89"/>
      <c r="GSK53" s="89"/>
      <c r="GSL53" s="89"/>
      <c r="GSM53" s="89"/>
      <c r="GSN53" s="89"/>
      <c r="GSO53" s="89"/>
      <c r="GSP53" s="89"/>
      <c r="GSQ53" s="89"/>
      <c r="GSR53" s="89"/>
      <c r="GSS53" s="89"/>
      <c r="GST53" s="89"/>
      <c r="GSU53" s="89"/>
      <c r="GSV53" s="89"/>
      <c r="GSW53" s="89"/>
      <c r="GSX53" s="89"/>
      <c r="GSY53" s="89"/>
      <c r="GSZ53" s="89"/>
      <c r="GTA53" s="89"/>
      <c r="GTB53" s="89"/>
      <c r="GTC53" s="89"/>
      <c r="GTD53" s="89"/>
      <c r="GTE53" s="89"/>
      <c r="GTF53" s="89"/>
      <c r="GTG53" s="89"/>
      <c r="GTH53" s="89"/>
      <c r="GTI53" s="89"/>
      <c r="GTJ53" s="89"/>
      <c r="GTK53" s="89"/>
      <c r="GTL53" s="89"/>
      <c r="GTM53" s="89"/>
      <c r="GTN53" s="89"/>
      <c r="GTO53" s="89"/>
      <c r="GTP53" s="89"/>
      <c r="GTQ53" s="89"/>
      <c r="GTR53" s="89"/>
      <c r="GTS53" s="89"/>
      <c r="GTT53" s="89"/>
      <c r="GTU53" s="89"/>
      <c r="GTV53" s="89"/>
      <c r="GTW53" s="89"/>
      <c r="GTX53" s="89"/>
      <c r="GTY53" s="89"/>
      <c r="GTZ53" s="89"/>
      <c r="GUA53" s="89"/>
      <c r="GUB53" s="89"/>
      <c r="GUC53" s="89"/>
      <c r="GUD53" s="89"/>
      <c r="GUE53" s="89"/>
      <c r="GUF53" s="89"/>
      <c r="GUG53" s="89"/>
      <c r="GUH53" s="89"/>
      <c r="GUI53" s="89"/>
      <c r="GUJ53" s="89"/>
      <c r="GUK53" s="89"/>
      <c r="GUL53" s="89"/>
      <c r="GUM53" s="89"/>
      <c r="GUN53" s="89"/>
      <c r="GUO53" s="89"/>
      <c r="GUP53" s="89"/>
      <c r="GUQ53" s="89"/>
      <c r="GUR53" s="89"/>
      <c r="GUS53" s="89"/>
      <c r="GUT53" s="89"/>
      <c r="GUU53" s="89"/>
      <c r="GUV53" s="89"/>
      <c r="GUW53" s="89"/>
      <c r="GUX53" s="89"/>
      <c r="GUY53" s="89"/>
      <c r="GUZ53" s="89"/>
      <c r="GVA53" s="89"/>
      <c r="GVB53" s="89"/>
      <c r="GVC53" s="89"/>
      <c r="GVD53" s="89"/>
      <c r="GVE53" s="89"/>
      <c r="GVF53" s="89"/>
      <c r="GVG53" s="89"/>
      <c r="GVH53" s="89"/>
      <c r="GVI53" s="89"/>
      <c r="GVJ53" s="89"/>
      <c r="GVK53" s="89"/>
      <c r="GVL53" s="89"/>
      <c r="GVM53" s="89"/>
      <c r="GVN53" s="89"/>
      <c r="GVO53" s="89"/>
      <c r="GVP53" s="89"/>
      <c r="GVQ53" s="89"/>
      <c r="GVR53" s="89"/>
      <c r="GVS53" s="89"/>
      <c r="GVT53" s="89"/>
      <c r="GVU53" s="89"/>
      <c r="GVV53" s="89"/>
      <c r="GVW53" s="89"/>
      <c r="GVX53" s="89"/>
      <c r="GVY53" s="89"/>
      <c r="GVZ53" s="89"/>
      <c r="GWA53" s="89"/>
      <c r="GWB53" s="89"/>
      <c r="GWC53" s="89"/>
      <c r="GWD53" s="89"/>
      <c r="GWE53" s="89"/>
      <c r="GWF53" s="89"/>
      <c r="GWG53" s="89"/>
      <c r="GWH53" s="89"/>
      <c r="GWI53" s="89"/>
      <c r="GWJ53" s="89"/>
      <c r="GWK53" s="89"/>
      <c r="GWL53" s="89"/>
      <c r="GWM53" s="89"/>
      <c r="GWN53" s="89"/>
      <c r="GWO53" s="89"/>
      <c r="GWP53" s="89"/>
      <c r="GWQ53" s="89"/>
      <c r="GWR53" s="89"/>
      <c r="GWS53" s="89"/>
      <c r="GWT53" s="89"/>
      <c r="GWU53" s="89"/>
      <c r="GWV53" s="89"/>
      <c r="GWW53" s="89"/>
      <c r="GWX53" s="89"/>
      <c r="GWY53" s="89"/>
      <c r="GWZ53" s="89"/>
      <c r="GXA53" s="89"/>
      <c r="GXB53" s="89"/>
      <c r="GXC53" s="89"/>
      <c r="GXD53" s="89"/>
      <c r="GXE53" s="89"/>
      <c r="GXF53" s="89"/>
      <c r="GXG53" s="89"/>
      <c r="GXH53" s="89"/>
      <c r="GXI53" s="89"/>
      <c r="GXJ53" s="89"/>
      <c r="GXK53" s="89"/>
      <c r="GXL53" s="89"/>
      <c r="GXM53" s="89"/>
      <c r="GXN53" s="89"/>
      <c r="GXO53" s="89"/>
      <c r="GXP53" s="89"/>
      <c r="GXQ53" s="89"/>
      <c r="GXR53" s="89"/>
      <c r="GXS53" s="89"/>
      <c r="GXT53" s="89"/>
      <c r="GXU53" s="89"/>
      <c r="GXV53" s="89"/>
      <c r="GXW53" s="89"/>
      <c r="GXX53" s="89"/>
      <c r="GXY53" s="89"/>
      <c r="GXZ53" s="89"/>
      <c r="GYA53" s="89"/>
      <c r="GYB53" s="89"/>
      <c r="GYC53" s="89"/>
      <c r="GYD53" s="89"/>
      <c r="GYE53" s="89"/>
      <c r="GYF53" s="89"/>
      <c r="GYG53" s="89"/>
      <c r="GYH53" s="89"/>
      <c r="GYI53" s="89"/>
      <c r="GYJ53" s="89"/>
      <c r="GYK53" s="89"/>
      <c r="GYL53" s="89"/>
      <c r="GYM53" s="89"/>
      <c r="GYN53" s="89"/>
      <c r="GYO53" s="89"/>
      <c r="GYP53" s="89"/>
      <c r="GYQ53" s="89"/>
      <c r="GYR53" s="89"/>
      <c r="GYS53" s="89"/>
      <c r="GYT53" s="89"/>
      <c r="GYU53" s="89"/>
      <c r="GYV53" s="89"/>
      <c r="GYW53" s="89"/>
      <c r="GYX53" s="89"/>
      <c r="GYY53" s="89"/>
      <c r="GYZ53" s="89"/>
      <c r="GZA53" s="89"/>
      <c r="GZB53" s="89"/>
      <c r="GZC53" s="89"/>
      <c r="GZD53" s="89"/>
      <c r="GZE53" s="89"/>
      <c r="GZF53" s="89"/>
      <c r="GZG53" s="89"/>
      <c r="GZH53" s="89"/>
      <c r="GZI53" s="89"/>
      <c r="GZJ53" s="89"/>
      <c r="GZK53" s="89"/>
      <c r="GZL53" s="89"/>
      <c r="GZM53" s="89"/>
      <c r="GZN53" s="89"/>
      <c r="GZO53" s="89"/>
      <c r="GZP53" s="89"/>
      <c r="GZQ53" s="89"/>
      <c r="GZR53" s="89"/>
      <c r="GZS53" s="89"/>
      <c r="GZT53" s="89"/>
      <c r="GZU53" s="89"/>
      <c r="GZV53" s="89"/>
      <c r="GZW53" s="89"/>
      <c r="GZX53" s="89"/>
      <c r="GZY53" s="89"/>
      <c r="GZZ53" s="89"/>
      <c r="HAA53" s="89"/>
      <c r="HAB53" s="89"/>
      <c r="HAC53" s="89"/>
      <c r="HAD53" s="89"/>
      <c r="HAE53" s="89"/>
      <c r="HAF53" s="89"/>
      <c r="HAG53" s="89"/>
      <c r="HAH53" s="89"/>
      <c r="HAI53" s="89"/>
      <c r="HAJ53" s="89"/>
      <c r="HAK53" s="89"/>
      <c r="HAL53" s="89"/>
      <c r="HAM53" s="89"/>
      <c r="HAN53" s="89"/>
      <c r="HAO53" s="89"/>
      <c r="HAP53" s="89"/>
      <c r="HAQ53" s="89"/>
      <c r="HAR53" s="89"/>
      <c r="HAS53" s="89"/>
      <c r="HAT53" s="89"/>
      <c r="HAU53" s="89"/>
      <c r="HAV53" s="89"/>
      <c r="HAW53" s="89"/>
      <c r="HAX53" s="89"/>
      <c r="HAY53" s="89"/>
      <c r="HAZ53" s="89"/>
      <c r="HBA53" s="89"/>
      <c r="HBB53" s="89"/>
      <c r="HBC53" s="89"/>
      <c r="HBD53" s="89"/>
      <c r="HBE53" s="89"/>
      <c r="HBF53" s="89"/>
      <c r="HBG53" s="89"/>
      <c r="HBH53" s="89"/>
      <c r="HBI53" s="89"/>
      <c r="HBJ53" s="89"/>
      <c r="HBK53" s="89"/>
      <c r="HBL53" s="89"/>
      <c r="HBM53" s="89"/>
      <c r="HBN53" s="89"/>
      <c r="HBO53" s="89"/>
      <c r="HBP53" s="89"/>
      <c r="HBQ53" s="89"/>
      <c r="HBR53" s="89"/>
      <c r="HBS53" s="89"/>
      <c r="HBT53" s="89"/>
      <c r="HBU53" s="89"/>
      <c r="HBV53" s="89"/>
      <c r="HBW53" s="89"/>
      <c r="HBX53" s="89"/>
      <c r="HBY53" s="89"/>
      <c r="HBZ53" s="89"/>
      <c r="HCA53" s="89"/>
      <c r="HCB53" s="89"/>
      <c r="HCC53" s="89"/>
      <c r="HCD53" s="89"/>
      <c r="HCE53" s="89"/>
      <c r="HCF53" s="89"/>
      <c r="HCG53" s="89"/>
      <c r="HCH53" s="89"/>
      <c r="HCI53" s="89"/>
      <c r="HCJ53" s="89"/>
      <c r="HCK53" s="89"/>
      <c r="HCL53" s="89"/>
      <c r="HCM53" s="89"/>
      <c r="HCN53" s="89"/>
      <c r="HCO53" s="89"/>
      <c r="HCP53" s="89"/>
      <c r="HCQ53" s="89"/>
      <c r="HCR53" s="89"/>
      <c r="HCS53" s="89"/>
      <c r="HCT53" s="89"/>
      <c r="HCU53" s="89"/>
      <c r="HCV53" s="89"/>
      <c r="HCW53" s="89"/>
      <c r="HCX53" s="89"/>
      <c r="HCY53" s="89"/>
      <c r="HCZ53" s="89"/>
      <c r="HDA53" s="89"/>
      <c r="HDB53" s="89"/>
      <c r="HDC53" s="89"/>
      <c r="HDD53" s="89"/>
      <c r="HDE53" s="89"/>
      <c r="HDF53" s="89"/>
      <c r="HDG53" s="89"/>
      <c r="HDH53" s="89"/>
      <c r="HDI53" s="89"/>
      <c r="HDJ53" s="89"/>
      <c r="HDK53" s="89"/>
      <c r="HDL53" s="89"/>
      <c r="HDM53" s="89"/>
      <c r="HDN53" s="89"/>
      <c r="HDO53" s="89"/>
      <c r="HDP53" s="89"/>
      <c r="HDQ53" s="89"/>
      <c r="HDR53" s="89"/>
      <c r="HDS53" s="89"/>
      <c r="HDT53" s="89"/>
      <c r="HDU53" s="89"/>
      <c r="HDV53" s="89"/>
      <c r="HDW53" s="89"/>
      <c r="HDX53" s="89"/>
      <c r="HDY53" s="89"/>
      <c r="HDZ53" s="89"/>
      <c r="HEA53" s="89"/>
      <c r="HEB53" s="89"/>
      <c r="HEC53" s="89"/>
      <c r="HED53" s="89"/>
      <c r="HEE53" s="89"/>
      <c r="HEF53" s="89"/>
      <c r="HEG53" s="89"/>
      <c r="HEH53" s="89"/>
      <c r="HEI53" s="89"/>
      <c r="HEJ53" s="89"/>
      <c r="HEK53" s="89"/>
      <c r="HEL53" s="89"/>
      <c r="HEM53" s="89"/>
      <c r="HEN53" s="89"/>
      <c r="HEO53" s="89"/>
      <c r="HEP53" s="89"/>
      <c r="HEQ53" s="89"/>
      <c r="HER53" s="89"/>
      <c r="HES53" s="89"/>
      <c r="HET53" s="89"/>
      <c r="HEU53" s="89"/>
      <c r="HEV53" s="89"/>
      <c r="HEW53" s="89"/>
      <c r="HEX53" s="89"/>
      <c r="HEY53" s="89"/>
      <c r="HEZ53" s="89"/>
      <c r="HFA53" s="89"/>
      <c r="HFB53" s="89"/>
      <c r="HFC53" s="89"/>
      <c r="HFD53" s="89"/>
      <c r="HFE53" s="89"/>
      <c r="HFF53" s="89"/>
      <c r="HFG53" s="89"/>
      <c r="HFH53" s="89"/>
      <c r="HFI53" s="89"/>
      <c r="HFJ53" s="89"/>
      <c r="HFK53" s="89"/>
      <c r="HFL53" s="89"/>
      <c r="HFM53" s="89"/>
      <c r="HFN53" s="89"/>
      <c r="HFO53" s="89"/>
      <c r="HFP53" s="89"/>
      <c r="HFQ53" s="89"/>
      <c r="HFR53" s="89"/>
      <c r="HFS53" s="89"/>
      <c r="HFT53" s="89"/>
      <c r="HFU53" s="89"/>
      <c r="HFV53" s="89"/>
      <c r="HFW53" s="89"/>
      <c r="HFX53" s="89"/>
      <c r="HFY53" s="89"/>
      <c r="HFZ53" s="89"/>
      <c r="HGA53" s="89"/>
      <c r="HGB53" s="89"/>
      <c r="HGC53" s="89"/>
      <c r="HGD53" s="89"/>
      <c r="HGE53" s="89"/>
      <c r="HGF53" s="89"/>
      <c r="HGG53" s="89"/>
      <c r="HGH53" s="89"/>
      <c r="HGI53" s="89"/>
      <c r="HGJ53" s="89"/>
      <c r="HGK53" s="89"/>
      <c r="HGL53" s="89"/>
      <c r="HGM53" s="89"/>
      <c r="HGN53" s="89"/>
      <c r="HGO53" s="89"/>
      <c r="HGP53" s="89"/>
      <c r="HGQ53" s="89"/>
      <c r="HGR53" s="89"/>
      <c r="HGS53" s="89"/>
      <c r="HGT53" s="89"/>
      <c r="HGU53" s="89"/>
      <c r="HGV53" s="89"/>
      <c r="HGW53" s="89"/>
      <c r="HGX53" s="89"/>
      <c r="HGY53" s="89"/>
      <c r="HGZ53" s="89"/>
      <c r="HHA53" s="89"/>
      <c r="HHB53" s="89"/>
      <c r="HHC53" s="89"/>
      <c r="HHD53" s="89"/>
      <c r="HHE53" s="89"/>
      <c r="HHF53" s="89"/>
      <c r="HHG53" s="89"/>
      <c r="HHH53" s="89"/>
      <c r="HHI53" s="89"/>
      <c r="HHJ53" s="89"/>
      <c r="HHK53" s="89"/>
      <c r="HHL53" s="89"/>
      <c r="HHM53" s="89"/>
      <c r="HHN53" s="89"/>
      <c r="HHO53" s="89"/>
      <c r="HHP53" s="89"/>
      <c r="HHQ53" s="89"/>
      <c r="HHR53" s="89"/>
      <c r="HHS53" s="89"/>
      <c r="HHT53" s="89"/>
      <c r="HHU53" s="89"/>
      <c r="HHV53" s="89"/>
      <c r="HHW53" s="89"/>
      <c r="HHX53" s="89"/>
      <c r="HHY53" s="89"/>
      <c r="HHZ53" s="89"/>
      <c r="HIA53" s="89"/>
      <c r="HIB53" s="89"/>
      <c r="HIC53" s="89"/>
      <c r="HID53" s="89"/>
      <c r="HIE53" s="89"/>
      <c r="HIF53" s="89"/>
      <c r="HIG53" s="89"/>
      <c r="HIH53" s="89"/>
      <c r="HII53" s="89"/>
      <c r="HIJ53" s="89"/>
      <c r="HIK53" s="89"/>
      <c r="HIL53" s="89"/>
      <c r="HIM53" s="89"/>
      <c r="HIN53" s="89"/>
      <c r="HIO53" s="89"/>
      <c r="HIP53" s="89"/>
      <c r="HIQ53" s="89"/>
      <c r="HIR53" s="89"/>
      <c r="HIS53" s="89"/>
      <c r="HIT53" s="89"/>
      <c r="HIU53" s="89"/>
      <c r="HIV53" s="89"/>
      <c r="HIW53" s="89"/>
      <c r="HIX53" s="89"/>
      <c r="HIY53" s="89"/>
      <c r="HIZ53" s="89"/>
      <c r="HJA53" s="89"/>
      <c r="HJB53" s="89"/>
      <c r="HJC53" s="89"/>
      <c r="HJD53" s="89"/>
      <c r="HJE53" s="89"/>
      <c r="HJF53" s="89"/>
      <c r="HJG53" s="89"/>
      <c r="HJH53" s="89"/>
      <c r="HJI53" s="89"/>
      <c r="HJJ53" s="89"/>
      <c r="HJK53" s="89"/>
      <c r="HJL53" s="89"/>
      <c r="HJM53" s="89"/>
      <c r="HJN53" s="89"/>
      <c r="HJO53" s="89"/>
      <c r="HJP53" s="89"/>
      <c r="HJQ53" s="89"/>
      <c r="HJR53" s="89"/>
      <c r="HJS53" s="89"/>
      <c r="HJT53" s="89"/>
      <c r="HJU53" s="89"/>
      <c r="HJV53" s="89"/>
      <c r="HJW53" s="89"/>
      <c r="HJX53" s="89"/>
      <c r="HJY53" s="89"/>
      <c r="HJZ53" s="89"/>
      <c r="HKA53" s="89"/>
      <c r="HKB53" s="89"/>
      <c r="HKC53" s="89"/>
      <c r="HKD53" s="89"/>
      <c r="HKE53" s="89"/>
      <c r="HKF53" s="89"/>
      <c r="HKG53" s="89"/>
      <c r="HKH53" s="89"/>
      <c r="HKI53" s="89"/>
      <c r="HKJ53" s="89"/>
      <c r="HKK53" s="89"/>
      <c r="HKL53" s="89"/>
      <c r="HKM53" s="89"/>
      <c r="HKN53" s="89"/>
      <c r="HKO53" s="89"/>
      <c r="HKP53" s="89"/>
      <c r="HKQ53" s="89"/>
      <c r="HKR53" s="89"/>
      <c r="HKS53" s="89"/>
      <c r="HKT53" s="89"/>
      <c r="HKU53" s="89"/>
      <c r="HKV53" s="89"/>
      <c r="HKW53" s="89"/>
      <c r="HKX53" s="89"/>
      <c r="HKY53" s="89"/>
      <c r="HKZ53" s="89"/>
      <c r="HLA53" s="89"/>
      <c r="HLB53" s="89"/>
      <c r="HLC53" s="89"/>
      <c r="HLD53" s="89"/>
      <c r="HLE53" s="89"/>
      <c r="HLF53" s="89"/>
      <c r="HLG53" s="89"/>
      <c r="HLH53" s="89"/>
      <c r="HLI53" s="89"/>
      <c r="HLJ53" s="89"/>
      <c r="HLK53" s="89"/>
      <c r="HLL53" s="89"/>
      <c r="HLM53" s="89"/>
      <c r="HLN53" s="89"/>
      <c r="HLO53" s="89"/>
      <c r="HLP53" s="89"/>
      <c r="HLQ53" s="89"/>
      <c r="HLR53" s="89"/>
      <c r="HLS53" s="89"/>
      <c r="HLT53" s="89"/>
      <c r="HLU53" s="89"/>
      <c r="HLV53" s="89"/>
      <c r="HLW53" s="89"/>
      <c r="HLX53" s="89"/>
      <c r="HLY53" s="89"/>
      <c r="HLZ53" s="89"/>
      <c r="HMA53" s="89"/>
      <c r="HMB53" s="89"/>
      <c r="HMC53" s="89"/>
      <c r="HMD53" s="89"/>
      <c r="HME53" s="89"/>
      <c r="HMF53" s="89"/>
      <c r="HMG53" s="89"/>
      <c r="HMH53" s="89"/>
      <c r="HMI53" s="89"/>
      <c r="HMJ53" s="89"/>
      <c r="HMK53" s="89"/>
      <c r="HML53" s="89"/>
      <c r="HMM53" s="89"/>
      <c r="HMN53" s="89"/>
      <c r="HMO53" s="89"/>
      <c r="HMP53" s="89"/>
      <c r="HMQ53" s="89"/>
      <c r="HMR53" s="89"/>
      <c r="HMS53" s="89"/>
      <c r="HMT53" s="89"/>
      <c r="HMU53" s="89"/>
      <c r="HMV53" s="89"/>
      <c r="HMW53" s="89"/>
      <c r="HMX53" s="89"/>
      <c r="HMY53" s="89"/>
      <c r="HMZ53" s="89"/>
      <c r="HNA53" s="89"/>
      <c r="HNB53" s="89"/>
      <c r="HNC53" s="89"/>
      <c r="HND53" s="89"/>
      <c r="HNE53" s="89"/>
      <c r="HNF53" s="89"/>
      <c r="HNG53" s="89"/>
      <c r="HNH53" s="89"/>
      <c r="HNI53" s="89"/>
      <c r="HNJ53" s="89"/>
      <c r="HNK53" s="89"/>
      <c r="HNL53" s="89"/>
      <c r="HNM53" s="89"/>
      <c r="HNN53" s="89"/>
      <c r="HNO53" s="89"/>
      <c r="HNP53" s="89"/>
      <c r="HNQ53" s="89"/>
      <c r="HNR53" s="89"/>
      <c r="HNS53" s="89"/>
      <c r="HNT53" s="89"/>
      <c r="HNU53" s="89"/>
      <c r="HNV53" s="89"/>
      <c r="HNW53" s="89"/>
      <c r="HNX53" s="89"/>
      <c r="HNY53" s="89"/>
      <c r="HNZ53" s="89"/>
      <c r="HOA53" s="89"/>
      <c r="HOB53" s="89"/>
      <c r="HOC53" s="89"/>
      <c r="HOD53" s="89"/>
      <c r="HOE53" s="89"/>
      <c r="HOF53" s="89"/>
      <c r="HOG53" s="89"/>
      <c r="HOH53" s="89"/>
      <c r="HOI53" s="89"/>
      <c r="HOJ53" s="89"/>
      <c r="HOK53" s="89"/>
      <c r="HOL53" s="89"/>
      <c r="HOM53" s="89"/>
      <c r="HON53" s="89"/>
      <c r="HOO53" s="89"/>
      <c r="HOP53" s="89"/>
      <c r="HOQ53" s="89"/>
      <c r="HOR53" s="89"/>
      <c r="HOS53" s="89"/>
      <c r="HOT53" s="89"/>
      <c r="HOU53" s="89"/>
      <c r="HOV53" s="89"/>
      <c r="HOW53" s="89"/>
      <c r="HOX53" s="89"/>
      <c r="HOY53" s="89"/>
      <c r="HOZ53" s="89"/>
      <c r="HPA53" s="89"/>
      <c r="HPB53" s="89"/>
      <c r="HPC53" s="89"/>
      <c r="HPD53" s="89"/>
      <c r="HPE53" s="89"/>
      <c r="HPF53" s="89"/>
      <c r="HPG53" s="89"/>
      <c r="HPH53" s="89"/>
      <c r="HPI53" s="89"/>
      <c r="HPJ53" s="89"/>
      <c r="HPK53" s="89"/>
      <c r="HPL53" s="89"/>
      <c r="HPM53" s="89"/>
      <c r="HPN53" s="89"/>
      <c r="HPO53" s="89"/>
      <c r="HPP53" s="89"/>
      <c r="HPQ53" s="89"/>
      <c r="HPR53" s="89"/>
      <c r="HPS53" s="89"/>
      <c r="HPT53" s="89"/>
      <c r="HPU53" s="89"/>
      <c r="HPV53" s="89"/>
      <c r="HPW53" s="89"/>
      <c r="HPX53" s="89"/>
      <c r="HPY53" s="89"/>
      <c r="HPZ53" s="89"/>
      <c r="HQA53" s="89"/>
      <c r="HQB53" s="89"/>
      <c r="HQC53" s="89"/>
      <c r="HQD53" s="89"/>
      <c r="HQE53" s="89"/>
      <c r="HQF53" s="89"/>
      <c r="HQG53" s="89"/>
      <c r="HQH53" s="89"/>
      <c r="HQI53" s="89"/>
      <c r="HQJ53" s="89"/>
      <c r="HQK53" s="89"/>
      <c r="HQL53" s="89"/>
      <c r="HQM53" s="89"/>
      <c r="HQN53" s="89"/>
      <c r="HQO53" s="89"/>
      <c r="HQP53" s="89"/>
      <c r="HQQ53" s="89"/>
      <c r="HQR53" s="89"/>
      <c r="HQS53" s="89"/>
      <c r="HQT53" s="89"/>
      <c r="HQU53" s="89"/>
      <c r="HQV53" s="89"/>
      <c r="HQW53" s="89"/>
      <c r="HQX53" s="89"/>
      <c r="HQY53" s="89"/>
      <c r="HQZ53" s="89"/>
      <c r="HRA53" s="89"/>
      <c r="HRB53" s="89"/>
      <c r="HRC53" s="89"/>
      <c r="HRD53" s="89"/>
      <c r="HRE53" s="89"/>
      <c r="HRF53" s="89"/>
      <c r="HRG53" s="89"/>
      <c r="HRH53" s="89"/>
      <c r="HRI53" s="89"/>
      <c r="HRJ53" s="89"/>
      <c r="HRK53" s="89"/>
      <c r="HRL53" s="89"/>
      <c r="HRM53" s="89"/>
      <c r="HRN53" s="89"/>
      <c r="HRO53" s="89"/>
      <c r="HRP53" s="89"/>
      <c r="HRQ53" s="89"/>
      <c r="HRR53" s="89"/>
      <c r="HRS53" s="89"/>
      <c r="HRT53" s="89"/>
      <c r="HRU53" s="89"/>
      <c r="HRV53" s="89"/>
      <c r="HRW53" s="89"/>
      <c r="HRX53" s="89"/>
      <c r="HRY53" s="89"/>
      <c r="HRZ53" s="89"/>
      <c r="HSA53" s="89"/>
      <c r="HSB53" s="89"/>
      <c r="HSC53" s="89"/>
      <c r="HSD53" s="89"/>
      <c r="HSE53" s="89"/>
      <c r="HSF53" s="89"/>
      <c r="HSG53" s="89"/>
      <c r="HSH53" s="89"/>
      <c r="HSI53" s="89"/>
      <c r="HSJ53" s="89"/>
      <c r="HSK53" s="89"/>
      <c r="HSL53" s="89"/>
      <c r="HSM53" s="89"/>
      <c r="HSN53" s="89"/>
      <c r="HSO53" s="89"/>
      <c r="HSP53" s="89"/>
      <c r="HSQ53" s="89"/>
      <c r="HSR53" s="89"/>
      <c r="HSS53" s="89"/>
      <c r="HST53" s="89"/>
      <c r="HSU53" s="89"/>
      <c r="HSV53" s="89"/>
      <c r="HSW53" s="89"/>
      <c r="HSX53" s="89"/>
      <c r="HSY53" s="89"/>
      <c r="HSZ53" s="89"/>
      <c r="HTA53" s="89"/>
      <c r="HTB53" s="89"/>
      <c r="HTC53" s="89"/>
      <c r="HTD53" s="89"/>
      <c r="HTE53" s="89"/>
      <c r="HTF53" s="89"/>
      <c r="HTG53" s="89"/>
      <c r="HTH53" s="89"/>
      <c r="HTI53" s="89"/>
      <c r="HTJ53" s="89"/>
      <c r="HTK53" s="89"/>
      <c r="HTL53" s="89"/>
      <c r="HTM53" s="89"/>
      <c r="HTN53" s="89"/>
      <c r="HTO53" s="89"/>
      <c r="HTP53" s="89"/>
      <c r="HTQ53" s="89"/>
      <c r="HTR53" s="89"/>
      <c r="HTS53" s="89"/>
      <c r="HTT53" s="89"/>
      <c r="HTU53" s="89"/>
      <c r="HTV53" s="89"/>
      <c r="HTW53" s="89"/>
      <c r="HTX53" s="89"/>
      <c r="HTY53" s="89"/>
      <c r="HTZ53" s="89"/>
      <c r="HUA53" s="89"/>
      <c r="HUB53" s="89"/>
      <c r="HUC53" s="89"/>
      <c r="HUD53" s="89"/>
      <c r="HUE53" s="89"/>
      <c r="HUF53" s="89"/>
      <c r="HUG53" s="89"/>
      <c r="HUH53" s="89"/>
      <c r="HUI53" s="89"/>
      <c r="HUJ53" s="89"/>
      <c r="HUK53" s="89"/>
      <c r="HUL53" s="89"/>
      <c r="HUM53" s="89"/>
      <c r="HUN53" s="89"/>
      <c r="HUO53" s="89"/>
      <c r="HUP53" s="89"/>
      <c r="HUQ53" s="89"/>
      <c r="HUR53" s="89"/>
      <c r="HUS53" s="89"/>
      <c r="HUT53" s="89"/>
      <c r="HUU53" s="89"/>
      <c r="HUV53" s="89"/>
      <c r="HUW53" s="89"/>
      <c r="HUX53" s="89"/>
      <c r="HUY53" s="89"/>
      <c r="HUZ53" s="89"/>
      <c r="HVA53" s="89"/>
      <c r="HVB53" s="89"/>
      <c r="HVC53" s="89"/>
      <c r="HVD53" s="89"/>
      <c r="HVE53" s="89"/>
      <c r="HVF53" s="89"/>
      <c r="HVG53" s="89"/>
      <c r="HVH53" s="89"/>
      <c r="HVI53" s="89"/>
      <c r="HVJ53" s="89"/>
      <c r="HVK53" s="89"/>
      <c r="HVL53" s="89"/>
      <c r="HVM53" s="89"/>
      <c r="HVN53" s="89"/>
      <c r="HVO53" s="89"/>
      <c r="HVP53" s="89"/>
      <c r="HVQ53" s="89"/>
      <c r="HVR53" s="89"/>
      <c r="HVS53" s="89"/>
      <c r="HVT53" s="89"/>
      <c r="HVU53" s="89"/>
      <c r="HVV53" s="89"/>
      <c r="HVW53" s="89"/>
      <c r="HVX53" s="89"/>
      <c r="HVY53" s="89"/>
      <c r="HVZ53" s="89"/>
      <c r="HWA53" s="89"/>
      <c r="HWB53" s="89"/>
      <c r="HWC53" s="89"/>
      <c r="HWD53" s="89"/>
      <c r="HWE53" s="89"/>
      <c r="HWF53" s="89"/>
      <c r="HWG53" s="89"/>
      <c r="HWH53" s="89"/>
      <c r="HWI53" s="89"/>
      <c r="HWJ53" s="89"/>
      <c r="HWK53" s="89"/>
      <c r="HWL53" s="89"/>
      <c r="HWM53" s="89"/>
      <c r="HWN53" s="89"/>
      <c r="HWO53" s="89"/>
      <c r="HWP53" s="89"/>
      <c r="HWQ53" s="89"/>
      <c r="HWR53" s="89"/>
      <c r="HWS53" s="89"/>
      <c r="HWT53" s="89"/>
      <c r="HWU53" s="89"/>
      <c r="HWV53" s="89"/>
      <c r="HWW53" s="89"/>
      <c r="HWX53" s="89"/>
      <c r="HWY53" s="89"/>
      <c r="HWZ53" s="89"/>
      <c r="HXA53" s="89"/>
      <c r="HXB53" s="89"/>
      <c r="HXC53" s="89"/>
      <c r="HXD53" s="89"/>
      <c r="HXE53" s="89"/>
      <c r="HXF53" s="89"/>
      <c r="HXG53" s="89"/>
      <c r="HXH53" s="89"/>
      <c r="HXI53" s="89"/>
      <c r="HXJ53" s="89"/>
      <c r="HXK53" s="89"/>
      <c r="HXL53" s="89"/>
      <c r="HXM53" s="89"/>
      <c r="HXN53" s="89"/>
      <c r="HXO53" s="89"/>
      <c r="HXP53" s="89"/>
      <c r="HXQ53" s="89"/>
      <c r="HXR53" s="89"/>
      <c r="HXS53" s="89"/>
      <c r="HXT53" s="89"/>
      <c r="HXU53" s="89"/>
      <c r="HXV53" s="89"/>
      <c r="HXW53" s="89"/>
      <c r="HXX53" s="89"/>
      <c r="HXY53" s="89"/>
      <c r="HXZ53" s="89"/>
      <c r="HYA53" s="89"/>
      <c r="HYB53" s="89"/>
      <c r="HYC53" s="89"/>
      <c r="HYD53" s="89"/>
      <c r="HYE53" s="89"/>
      <c r="HYF53" s="89"/>
      <c r="HYG53" s="89"/>
      <c r="HYH53" s="89"/>
      <c r="HYI53" s="89"/>
      <c r="HYJ53" s="89"/>
      <c r="HYK53" s="89"/>
      <c r="HYL53" s="89"/>
      <c r="HYM53" s="89"/>
      <c r="HYN53" s="89"/>
      <c r="HYO53" s="89"/>
      <c r="HYP53" s="89"/>
      <c r="HYQ53" s="89"/>
      <c r="HYR53" s="89"/>
      <c r="HYS53" s="89"/>
      <c r="HYT53" s="89"/>
      <c r="HYU53" s="89"/>
      <c r="HYV53" s="89"/>
      <c r="HYW53" s="89"/>
      <c r="HYX53" s="89"/>
      <c r="HYY53" s="89"/>
      <c r="HYZ53" s="89"/>
      <c r="HZA53" s="89"/>
      <c r="HZB53" s="89"/>
      <c r="HZC53" s="89"/>
      <c r="HZD53" s="89"/>
      <c r="HZE53" s="89"/>
      <c r="HZF53" s="89"/>
      <c r="HZG53" s="89"/>
      <c r="HZH53" s="89"/>
      <c r="HZI53" s="89"/>
      <c r="HZJ53" s="89"/>
      <c r="HZK53" s="89"/>
      <c r="HZL53" s="89"/>
      <c r="HZM53" s="89"/>
      <c r="HZN53" s="89"/>
      <c r="HZO53" s="89"/>
      <c r="HZP53" s="89"/>
      <c r="HZQ53" s="89"/>
      <c r="HZR53" s="89"/>
      <c r="HZS53" s="89"/>
      <c r="HZT53" s="89"/>
      <c r="HZU53" s="89"/>
      <c r="HZV53" s="89"/>
      <c r="HZW53" s="89"/>
      <c r="HZX53" s="89"/>
      <c r="HZY53" s="89"/>
      <c r="HZZ53" s="89"/>
      <c r="IAA53" s="89"/>
      <c r="IAB53" s="89"/>
      <c r="IAC53" s="89"/>
      <c r="IAD53" s="89"/>
      <c r="IAE53" s="89"/>
      <c r="IAF53" s="89"/>
      <c r="IAG53" s="89"/>
      <c r="IAH53" s="89"/>
      <c r="IAI53" s="89"/>
      <c r="IAJ53" s="89"/>
      <c r="IAK53" s="89"/>
      <c r="IAL53" s="89"/>
      <c r="IAM53" s="89"/>
      <c r="IAN53" s="89"/>
      <c r="IAO53" s="89"/>
      <c r="IAP53" s="89"/>
      <c r="IAQ53" s="89"/>
      <c r="IAR53" s="89"/>
      <c r="IAS53" s="89"/>
      <c r="IAT53" s="89"/>
      <c r="IAU53" s="89"/>
      <c r="IAV53" s="89"/>
      <c r="IAW53" s="89"/>
      <c r="IAX53" s="89"/>
      <c r="IAY53" s="89"/>
      <c r="IAZ53" s="89"/>
      <c r="IBA53" s="89"/>
      <c r="IBB53" s="89"/>
      <c r="IBC53" s="89"/>
      <c r="IBD53" s="89"/>
      <c r="IBE53" s="89"/>
      <c r="IBF53" s="89"/>
      <c r="IBG53" s="89"/>
      <c r="IBH53" s="89"/>
      <c r="IBI53" s="89"/>
      <c r="IBJ53" s="89"/>
      <c r="IBK53" s="89"/>
      <c r="IBL53" s="89"/>
      <c r="IBM53" s="89"/>
      <c r="IBN53" s="89"/>
      <c r="IBO53" s="89"/>
      <c r="IBP53" s="89"/>
      <c r="IBQ53" s="89"/>
      <c r="IBR53" s="89"/>
      <c r="IBS53" s="89"/>
      <c r="IBT53" s="89"/>
      <c r="IBU53" s="89"/>
      <c r="IBV53" s="89"/>
      <c r="IBW53" s="89"/>
      <c r="IBX53" s="89"/>
      <c r="IBY53" s="89"/>
      <c r="IBZ53" s="89"/>
      <c r="ICA53" s="89"/>
      <c r="ICB53" s="89"/>
      <c r="ICC53" s="89"/>
      <c r="ICD53" s="89"/>
      <c r="ICE53" s="89"/>
      <c r="ICF53" s="89"/>
      <c r="ICG53" s="89"/>
      <c r="ICH53" s="89"/>
      <c r="ICI53" s="89"/>
      <c r="ICJ53" s="89"/>
      <c r="ICK53" s="89"/>
      <c r="ICL53" s="89"/>
      <c r="ICM53" s="89"/>
      <c r="ICN53" s="89"/>
      <c r="ICO53" s="89"/>
      <c r="ICP53" s="89"/>
      <c r="ICQ53" s="89"/>
      <c r="ICR53" s="89"/>
      <c r="ICS53" s="89"/>
      <c r="ICT53" s="89"/>
      <c r="ICU53" s="89"/>
      <c r="ICV53" s="89"/>
      <c r="ICW53" s="89"/>
      <c r="ICX53" s="89"/>
      <c r="ICY53" s="89"/>
      <c r="ICZ53" s="89"/>
      <c r="IDA53" s="89"/>
      <c r="IDB53" s="89"/>
      <c r="IDC53" s="89"/>
      <c r="IDD53" s="89"/>
      <c r="IDE53" s="89"/>
      <c r="IDF53" s="89"/>
      <c r="IDG53" s="89"/>
      <c r="IDH53" s="89"/>
      <c r="IDI53" s="89"/>
      <c r="IDJ53" s="89"/>
      <c r="IDK53" s="89"/>
      <c r="IDL53" s="89"/>
      <c r="IDM53" s="89"/>
      <c r="IDN53" s="89"/>
      <c r="IDO53" s="89"/>
      <c r="IDP53" s="89"/>
      <c r="IDQ53" s="89"/>
      <c r="IDR53" s="89"/>
      <c r="IDS53" s="89"/>
      <c r="IDT53" s="89"/>
      <c r="IDU53" s="89"/>
      <c r="IDV53" s="89"/>
      <c r="IDW53" s="89"/>
      <c r="IDX53" s="89"/>
      <c r="IDY53" s="89"/>
      <c r="IDZ53" s="89"/>
      <c r="IEA53" s="89"/>
      <c r="IEB53" s="89"/>
      <c r="IEC53" s="89"/>
      <c r="IED53" s="89"/>
      <c r="IEE53" s="89"/>
      <c r="IEF53" s="89"/>
      <c r="IEG53" s="89"/>
      <c r="IEH53" s="89"/>
      <c r="IEI53" s="89"/>
      <c r="IEJ53" s="89"/>
      <c r="IEK53" s="89"/>
      <c r="IEL53" s="89"/>
      <c r="IEM53" s="89"/>
      <c r="IEN53" s="89"/>
      <c r="IEO53" s="89"/>
      <c r="IEP53" s="89"/>
      <c r="IEQ53" s="89"/>
      <c r="IER53" s="89"/>
      <c r="IES53" s="89"/>
      <c r="IET53" s="89"/>
      <c r="IEU53" s="89"/>
      <c r="IEV53" s="89"/>
      <c r="IEW53" s="89"/>
      <c r="IEX53" s="89"/>
      <c r="IEY53" s="89"/>
      <c r="IEZ53" s="89"/>
      <c r="IFA53" s="89"/>
      <c r="IFB53" s="89"/>
      <c r="IFC53" s="89"/>
      <c r="IFD53" s="89"/>
      <c r="IFE53" s="89"/>
      <c r="IFF53" s="89"/>
      <c r="IFG53" s="89"/>
      <c r="IFH53" s="89"/>
      <c r="IFI53" s="89"/>
      <c r="IFJ53" s="89"/>
      <c r="IFK53" s="89"/>
      <c r="IFL53" s="89"/>
      <c r="IFM53" s="89"/>
      <c r="IFN53" s="89"/>
      <c r="IFO53" s="89"/>
      <c r="IFP53" s="89"/>
      <c r="IFQ53" s="89"/>
      <c r="IFR53" s="89"/>
      <c r="IFS53" s="89"/>
      <c r="IFT53" s="89"/>
      <c r="IFU53" s="89"/>
      <c r="IFV53" s="89"/>
      <c r="IFW53" s="89"/>
      <c r="IFX53" s="89"/>
      <c r="IFY53" s="89"/>
      <c r="IFZ53" s="89"/>
      <c r="IGA53" s="89"/>
      <c r="IGB53" s="89"/>
      <c r="IGC53" s="89"/>
      <c r="IGD53" s="89"/>
      <c r="IGE53" s="89"/>
      <c r="IGF53" s="89"/>
      <c r="IGG53" s="89"/>
      <c r="IGH53" s="89"/>
      <c r="IGI53" s="89"/>
      <c r="IGJ53" s="89"/>
      <c r="IGK53" s="89"/>
      <c r="IGL53" s="89"/>
      <c r="IGM53" s="89"/>
      <c r="IGN53" s="89"/>
      <c r="IGO53" s="89"/>
      <c r="IGP53" s="89"/>
      <c r="IGQ53" s="89"/>
      <c r="IGR53" s="89"/>
      <c r="IGS53" s="89"/>
      <c r="IGT53" s="89"/>
      <c r="IGU53" s="89"/>
      <c r="IGV53" s="89"/>
      <c r="IGW53" s="89"/>
      <c r="IGX53" s="89"/>
      <c r="IGY53" s="89"/>
      <c r="IGZ53" s="89"/>
      <c r="IHA53" s="89"/>
      <c r="IHB53" s="89"/>
      <c r="IHC53" s="89"/>
      <c r="IHD53" s="89"/>
      <c r="IHE53" s="89"/>
      <c r="IHF53" s="89"/>
      <c r="IHG53" s="89"/>
      <c r="IHH53" s="89"/>
      <c r="IHI53" s="89"/>
      <c r="IHJ53" s="89"/>
      <c r="IHK53" s="89"/>
      <c r="IHL53" s="89"/>
      <c r="IHM53" s="89"/>
      <c r="IHN53" s="89"/>
      <c r="IHO53" s="89"/>
      <c r="IHP53" s="89"/>
      <c r="IHQ53" s="89"/>
      <c r="IHR53" s="89"/>
      <c r="IHS53" s="89"/>
      <c r="IHT53" s="89"/>
      <c r="IHU53" s="89"/>
      <c r="IHV53" s="89"/>
      <c r="IHW53" s="89"/>
      <c r="IHX53" s="89"/>
      <c r="IHY53" s="89"/>
      <c r="IHZ53" s="89"/>
      <c r="IIA53" s="89"/>
      <c r="IIB53" s="89"/>
      <c r="IIC53" s="89"/>
      <c r="IID53" s="89"/>
      <c r="IIE53" s="89"/>
      <c r="IIF53" s="89"/>
      <c r="IIG53" s="89"/>
      <c r="IIH53" s="89"/>
      <c r="III53" s="89"/>
      <c r="IIJ53" s="89"/>
      <c r="IIK53" s="89"/>
      <c r="IIL53" s="89"/>
      <c r="IIM53" s="89"/>
      <c r="IIN53" s="89"/>
      <c r="IIO53" s="89"/>
      <c r="IIP53" s="89"/>
      <c r="IIQ53" s="89"/>
      <c r="IIR53" s="89"/>
      <c r="IIS53" s="89"/>
      <c r="IIT53" s="89"/>
      <c r="IIU53" s="89"/>
      <c r="IIV53" s="89"/>
      <c r="IIW53" s="89"/>
      <c r="IIX53" s="89"/>
      <c r="IIY53" s="89"/>
      <c r="IIZ53" s="89"/>
      <c r="IJA53" s="89"/>
      <c r="IJB53" s="89"/>
      <c r="IJC53" s="89"/>
      <c r="IJD53" s="89"/>
      <c r="IJE53" s="89"/>
      <c r="IJF53" s="89"/>
      <c r="IJG53" s="89"/>
      <c r="IJH53" s="89"/>
      <c r="IJI53" s="89"/>
      <c r="IJJ53" s="89"/>
      <c r="IJK53" s="89"/>
      <c r="IJL53" s="89"/>
      <c r="IJM53" s="89"/>
      <c r="IJN53" s="89"/>
      <c r="IJO53" s="89"/>
      <c r="IJP53" s="89"/>
      <c r="IJQ53" s="89"/>
      <c r="IJR53" s="89"/>
      <c r="IJS53" s="89"/>
      <c r="IJT53" s="89"/>
      <c r="IJU53" s="89"/>
      <c r="IJV53" s="89"/>
      <c r="IJW53" s="89"/>
      <c r="IJX53" s="89"/>
      <c r="IJY53" s="89"/>
      <c r="IJZ53" s="89"/>
      <c r="IKA53" s="89"/>
      <c r="IKB53" s="89"/>
      <c r="IKC53" s="89"/>
      <c r="IKD53" s="89"/>
      <c r="IKE53" s="89"/>
      <c r="IKF53" s="89"/>
      <c r="IKG53" s="89"/>
      <c r="IKH53" s="89"/>
      <c r="IKI53" s="89"/>
      <c r="IKJ53" s="89"/>
      <c r="IKK53" s="89"/>
      <c r="IKL53" s="89"/>
      <c r="IKM53" s="89"/>
      <c r="IKN53" s="89"/>
      <c r="IKO53" s="89"/>
      <c r="IKP53" s="89"/>
      <c r="IKQ53" s="89"/>
      <c r="IKR53" s="89"/>
      <c r="IKS53" s="89"/>
      <c r="IKT53" s="89"/>
      <c r="IKU53" s="89"/>
      <c r="IKV53" s="89"/>
      <c r="IKW53" s="89"/>
      <c r="IKX53" s="89"/>
      <c r="IKY53" s="89"/>
      <c r="IKZ53" s="89"/>
      <c r="ILA53" s="89"/>
      <c r="ILB53" s="89"/>
      <c r="ILC53" s="89"/>
      <c r="ILD53" s="89"/>
      <c r="ILE53" s="89"/>
      <c r="ILF53" s="89"/>
      <c r="ILG53" s="89"/>
      <c r="ILH53" s="89"/>
      <c r="ILI53" s="89"/>
      <c r="ILJ53" s="89"/>
      <c r="ILK53" s="89"/>
      <c r="ILL53" s="89"/>
      <c r="ILM53" s="89"/>
      <c r="ILN53" s="89"/>
      <c r="ILO53" s="89"/>
      <c r="ILP53" s="89"/>
      <c r="ILQ53" s="89"/>
      <c r="ILR53" s="89"/>
      <c r="ILS53" s="89"/>
      <c r="ILT53" s="89"/>
      <c r="ILU53" s="89"/>
      <c r="ILV53" s="89"/>
      <c r="ILW53" s="89"/>
      <c r="ILX53" s="89"/>
      <c r="ILY53" s="89"/>
      <c r="ILZ53" s="89"/>
      <c r="IMA53" s="89"/>
      <c r="IMB53" s="89"/>
      <c r="IMC53" s="89"/>
      <c r="IMD53" s="89"/>
      <c r="IME53" s="89"/>
      <c r="IMF53" s="89"/>
      <c r="IMG53" s="89"/>
      <c r="IMH53" s="89"/>
      <c r="IMI53" s="89"/>
      <c r="IMJ53" s="89"/>
      <c r="IMK53" s="89"/>
      <c r="IML53" s="89"/>
      <c r="IMM53" s="89"/>
      <c r="IMN53" s="89"/>
      <c r="IMO53" s="89"/>
      <c r="IMP53" s="89"/>
      <c r="IMQ53" s="89"/>
      <c r="IMR53" s="89"/>
      <c r="IMS53" s="89"/>
      <c r="IMT53" s="89"/>
      <c r="IMU53" s="89"/>
      <c r="IMV53" s="89"/>
      <c r="IMW53" s="89"/>
      <c r="IMX53" s="89"/>
      <c r="IMY53" s="89"/>
      <c r="IMZ53" s="89"/>
      <c r="INA53" s="89"/>
      <c r="INB53" s="89"/>
      <c r="INC53" s="89"/>
      <c r="IND53" s="89"/>
      <c r="INE53" s="89"/>
      <c r="INF53" s="89"/>
      <c r="ING53" s="89"/>
      <c r="INH53" s="89"/>
      <c r="INI53" s="89"/>
      <c r="INJ53" s="89"/>
      <c r="INK53" s="89"/>
      <c r="INL53" s="89"/>
      <c r="INM53" s="89"/>
      <c r="INN53" s="89"/>
      <c r="INO53" s="89"/>
      <c r="INP53" s="89"/>
      <c r="INQ53" s="89"/>
      <c r="INR53" s="89"/>
      <c r="INS53" s="89"/>
      <c r="INT53" s="89"/>
      <c r="INU53" s="89"/>
      <c r="INV53" s="89"/>
      <c r="INW53" s="89"/>
      <c r="INX53" s="89"/>
      <c r="INY53" s="89"/>
      <c r="INZ53" s="89"/>
      <c r="IOA53" s="89"/>
      <c r="IOB53" s="89"/>
      <c r="IOC53" s="89"/>
      <c r="IOD53" s="89"/>
      <c r="IOE53" s="89"/>
      <c r="IOF53" s="89"/>
      <c r="IOG53" s="89"/>
      <c r="IOH53" s="89"/>
      <c r="IOI53" s="89"/>
      <c r="IOJ53" s="89"/>
      <c r="IOK53" s="89"/>
      <c r="IOL53" s="89"/>
      <c r="IOM53" s="89"/>
      <c r="ION53" s="89"/>
      <c r="IOO53" s="89"/>
      <c r="IOP53" s="89"/>
      <c r="IOQ53" s="89"/>
      <c r="IOR53" s="89"/>
      <c r="IOS53" s="89"/>
      <c r="IOT53" s="89"/>
      <c r="IOU53" s="89"/>
      <c r="IOV53" s="89"/>
      <c r="IOW53" s="89"/>
      <c r="IOX53" s="89"/>
      <c r="IOY53" s="89"/>
      <c r="IOZ53" s="89"/>
      <c r="IPA53" s="89"/>
      <c r="IPB53" s="89"/>
      <c r="IPC53" s="89"/>
      <c r="IPD53" s="89"/>
      <c r="IPE53" s="89"/>
      <c r="IPF53" s="89"/>
      <c r="IPG53" s="89"/>
      <c r="IPH53" s="89"/>
      <c r="IPI53" s="89"/>
      <c r="IPJ53" s="89"/>
      <c r="IPK53" s="89"/>
      <c r="IPL53" s="89"/>
      <c r="IPM53" s="89"/>
      <c r="IPN53" s="89"/>
      <c r="IPO53" s="89"/>
      <c r="IPP53" s="89"/>
      <c r="IPQ53" s="89"/>
      <c r="IPR53" s="89"/>
      <c r="IPS53" s="89"/>
      <c r="IPT53" s="89"/>
      <c r="IPU53" s="89"/>
      <c r="IPV53" s="89"/>
      <c r="IPW53" s="89"/>
      <c r="IPX53" s="89"/>
      <c r="IPY53" s="89"/>
      <c r="IPZ53" s="89"/>
      <c r="IQA53" s="89"/>
      <c r="IQB53" s="89"/>
      <c r="IQC53" s="89"/>
      <c r="IQD53" s="89"/>
      <c r="IQE53" s="89"/>
      <c r="IQF53" s="89"/>
      <c r="IQG53" s="89"/>
      <c r="IQH53" s="89"/>
      <c r="IQI53" s="89"/>
      <c r="IQJ53" s="89"/>
      <c r="IQK53" s="89"/>
      <c r="IQL53" s="89"/>
      <c r="IQM53" s="89"/>
      <c r="IQN53" s="89"/>
      <c r="IQO53" s="89"/>
      <c r="IQP53" s="89"/>
      <c r="IQQ53" s="89"/>
      <c r="IQR53" s="89"/>
      <c r="IQS53" s="89"/>
      <c r="IQT53" s="89"/>
      <c r="IQU53" s="89"/>
      <c r="IQV53" s="89"/>
      <c r="IQW53" s="89"/>
      <c r="IQX53" s="89"/>
      <c r="IQY53" s="89"/>
      <c r="IQZ53" s="89"/>
      <c r="IRA53" s="89"/>
      <c r="IRB53" s="89"/>
      <c r="IRC53" s="89"/>
      <c r="IRD53" s="89"/>
      <c r="IRE53" s="89"/>
      <c r="IRF53" s="89"/>
      <c r="IRG53" s="89"/>
      <c r="IRH53" s="89"/>
      <c r="IRI53" s="89"/>
      <c r="IRJ53" s="89"/>
      <c r="IRK53" s="89"/>
      <c r="IRL53" s="89"/>
      <c r="IRM53" s="89"/>
      <c r="IRN53" s="89"/>
      <c r="IRO53" s="89"/>
      <c r="IRP53" s="89"/>
      <c r="IRQ53" s="89"/>
      <c r="IRR53" s="89"/>
      <c r="IRS53" s="89"/>
      <c r="IRT53" s="89"/>
      <c r="IRU53" s="89"/>
      <c r="IRV53" s="89"/>
      <c r="IRW53" s="89"/>
      <c r="IRX53" s="89"/>
      <c r="IRY53" s="89"/>
      <c r="IRZ53" s="89"/>
      <c r="ISA53" s="89"/>
      <c r="ISB53" s="89"/>
      <c r="ISC53" s="89"/>
      <c r="ISD53" s="89"/>
      <c r="ISE53" s="89"/>
      <c r="ISF53" s="89"/>
      <c r="ISG53" s="89"/>
      <c r="ISH53" s="89"/>
      <c r="ISI53" s="89"/>
      <c r="ISJ53" s="89"/>
      <c r="ISK53" s="89"/>
      <c r="ISL53" s="89"/>
      <c r="ISM53" s="89"/>
      <c r="ISN53" s="89"/>
      <c r="ISO53" s="89"/>
      <c r="ISP53" s="89"/>
      <c r="ISQ53" s="89"/>
      <c r="ISR53" s="89"/>
      <c r="ISS53" s="89"/>
      <c r="IST53" s="89"/>
      <c r="ISU53" s="89"/>
      <c r="ISV53" s="89"/>
      <c r="ISW53" s="89"/>
      <c r="ISX53" s="89"/>
      <c r="ISY53" s="89"/>
      <c r="ISZ53" s="89"/>
      <c r="ITA53" s="89"/>
      <c r="ITB53" s="89"/>
      <c r="ITC53" s="89"/>
      <c r="ITD53" s="89"/>
      <c r="ITE53" s="89"/>
      <c r="ITF53" s="89"/>
      <c r="ITG53" s="89"/>
      <c r="ITH53" s="89"/>
      <c r="ITI53" s="89"/>
      <c r="ITJ53" s="89"/>
      <c r="ITK53" s="89"/>
      <c r="ITL53" s="89"/>
      <c r="ITM53" s="89"/>
      <c r="ITN53" s="89"/>
      <c r="ITO53" s="89"/>
      <c r="ITP53" s="89"/>
      <c r="ITQ53" s="89"/>
      <c r="ITR53" s="89"/>
      <c r="ITS53" s="89"/>
      <c r="ITT53" s="89"/>
      <c r="ITU53" s="89"/>
      <c r="ITV53" s="89"/>
      <c r="ITW53" s="89"/>
      <c r="ITX53" s="89"/>
      <c r="ITY53" s="89"/>
      <c r="ITZ53" s="89"/>
      <c r="IUA53" s="89"/>
      <c r="IUB53" s="89"/>
      <c r="IUC53" s="89"/>
      <c r="IUD53" s="89"/>
      <c r="IUE53" s="89"/>
      <c r="IUF53" s="89"/>
      <c r="IUG53" s="89"/>
      <c r="IUH53" s="89"/>
      <c r="IUI53" s="89"/>
      <c r="IUJ53" s="89"/>
      <c r="IUK53" s="89"/>
      <c r="IUL53" s="89"/>
      <c r="IUM53" s="89"/>
      <c r="IUN53" s="89"/>
      <c r="IUO53" s="89"/>
      <c r="IUP53" s="89"/>
      <c r="IUQ53" s="89"/>
      <c r="IUR53" s="89"/>
      <c r="IUS53" s="89"/>
      <c r="IUT53" s="89"/>
      <c r="IUU53" s="89"/>
      <c r="IUV53" s="89"/>
      <c r="IUW53" s="89"/>
      <c r="IUX53" s="89"/>
      <c r="IUY53" s="89"/>
      <c r="IUZ53" s="89"/>
      <c r="IVA53" s="89"/>
      <c r="IVB53" s="89"/>
      <c r="IVC53" s="89"/>
      <c r="IVD53" s="89"/>
      <c r="IVE53" s="89"/>
      <c r="IVF53" s="89"/>
      <c r="IVG53" s="89"/>
      <c r="IVH53" s="89"/>
      <c r="IVI53" s="89"/>
      <c r="IVJ53" s="89"/>
      <c r="IVK53" s="89"/>
      <c r="IVL53" s="89"/>
      <c r="IVM53" s="89"/>
      <c r="IVN53" s="89"/>
      <c r="IVO53" s="89"/>
      <c r="IVP53" s="89"/>
      <c r="IVQ53" s="89"/>
      <c r="IVR53" s="89"/>
      <c r="IVS53" s="89"/>
      <c r="IVT53" s="89"/>
      <c r="IVU53" s="89"/>
      <c r="IVV53" s="89"/>
      <c r="IVW53" s="89"/>
      <c r="IVX53" s="89"/>
      <c r="IVY53" s="89"/>
      <c r="IVZ53" s="89"/>
      <c r="IWA53" s="89"/>
      <c r="IWB53" s="89"/>
      <c r="IWC53" s="89"/>
      <c r="IWD53" s="89"/>
      <c r="IWE53" s="89"/>
      <c r="IWF53" s="89"/>
      <c r="IWG53" s="89"/>
      <c r="IWH53" s="89"/>
      <c r="IWI53" s="89"/>
      <c r="IWJ53" s="89"/>
      <c r="IWK53" s="89"/>
      <c r="IWL53" s="89"/>
      <c r="IWM53" s="89"/>
      <c r="IWN53" s="89"/>
      <c r="IWO53" s="89"/>
      <c r="IWP53" s="89"/>
      <c r="IWQ53" s="89"/>
      <c r="IWR53" s="89"/>
      <c r="IWS53" s="89"/>
      <c r="IWT53" s="89"/>
      <c r="IWU53" s="89"/>
      <c r="IWV53" s="89"/>
      <c r="IWW53" s="89"/>
      <c r="IWX53" s="89"/>
      <c r="IWY53" s="89"/>
      <c r="IWZ53" s="89"/>
      <c r="IXA53" s="89"/>
      <c r="IXB53" s="89"/>
      <c r="IXC53" s="89"/>
      <c r="IXD53" s="89"/>
      <c r="IXE53" s="89"/>
      <c r="IXF53" s="89"/>
      <c r="IXG53" s="89"/>
      <c r="IXH53" s="89"/>
      <c r="IXI53" s="89"/>
      <c r="IXJ53" s="89"/>
      <c r="IXK53" s="89"/>
      <c r="IXL53" s="89"/>
      <c r="IXM53" s="89"/>
      <c r="IXN53" s="89"/>
      <c r="IXO53" s="89"/>
      <c r="IXP53" s="89"/>
      <c r="IXQ53" s="89"/>
      <c r="IXR53" s="89"/>
      <c r="IXS53" s="89"/>
      <c r="IXT53" s="89"/>
      <c r="IXU53" s="89"/>
      <c r="IXV53" s="89"/>
      <c r="IXW53" s="89"/>
      <c r="IXX53" s="89"/>
      <c r="IXY53" s="89"/>
      <c r="IXZ53" s="89"/>
      <c r="IYA53" s="89"/>
      <c r="IYB53" s="89"/>
      <c r="IYC53" s="89"/>
      <c r="IYD53" s="89"/>
      <c r="IYE53" s="89"/>
      <c r="IYF53" s="89"/>
      <c r="IYG53" s="89"/>
      <c r="IYH53" s="89"/>
      <c r="IYI53" s="89"/>
      <c r="IYJ53" s="89"/>
      <c r="IYK53" s="89"/>
      <c r="IYL53" s="89"/>
      <c r="IYM53" s="89"/>
      <c r="IYN53" s="89"/>
      <c r="IYO53" s="89"/>
      <c r="IYP53" s="89"/>
      <c r="IYQ53" s="89"/>
      <c r="IYR53" s="89"/>
      <c r="IYS53" s="89"/>
      <c r="IYT53" s="89"/>
      <c r="IYU53" s="89"/>
      <c r="IYV53" s="89"/>
      <c r="IYW53" s="89"/>
      <c r="IYX53" s="89"/>
      <c r="IYY53" s="89"/>
      <c r="IYZ53" s="89"/>
      <c r="IZA53" s="89"/>
      <c r="IZB53" s="89"/>
      <c r="IZC53" s="89"/>
      <c r="IZD53" s="89"/>
      <c r="IZE53" s="89"/>
      <c r="IZF53" s="89"/>
      <c r="IZG53" s="89"/>
      <c r="IZH53" s="89"/>
      <c r="IZI53" s="89"/>
      <c r="IZJ53" s="89"/>
      <c r="IZK53" s="89"/>
      <c r="IZL53" s="89"/>
      <c r="IZM53" s="89"/>
      <c r="IZN53" s="89"/>
      <c r="IZO53" s="89"/>
      <c r="IZP53" s="89"/>
      <c r="IZQ53" s="89"/>
      <c r="IZR53" s="89"/>
      <c r="IZS53" s="89"/>
      <c r="IZT53" s="89"/>
      <c r="IZU53" s="89"/>
      <c r="IZV53" s="89"/>
      <c r="IZW53" s="89"/>
      <c r="IZX53" s="89"/>
      <c r="IZY53" s="89"/>
      <c r="IZZ53" s="89"/>
      <c r="JAA53" s="89"/>
      <c r="JAB53" s="89"/>
      <c r="JAC53" s="89"/>
      <c r="JAD53" s="89"/>
      <c r="JAE53" s="89"/>
      <c r="JAF53" s="89"/>
      <c r="JAG53" s="89"/>
      <c r="JAH53" s="89"/>
      <c r="JAI53" s="89"/>
      <c r="JAJ53" s="89"/>
      <c r="JAK53" s="89"/>
      <c r="JAL53" s="89"/>
      <c r="JAM53" s="89"/>
      <c r="JAN53" s="89"/>
      <c r="JAO53" s="89"/>
      <c r="JAP53" s="89"/>
      <c r="JAQ53" s="89"/>
      <c r="JAR53" s="89"/>
      <c r="JAS53" s="89"/>
      <c r="JAT53" s="89"/>
      <c r="JAU53" s="89"/>
      <c r="JAV53" s="89"/>
      <c r="JAW53" s="89"/>
      <c r="JAX53" s="89"/>
      <c r="JAY53" s="89"/>
      <c r="JAZ53" s="89"/>
      <c r="JBA53" s="89"/>
      <c r="JBB53" s="89"/>
      <c r="JBC53" s="89"/>
      <c r="JBD53" s="89"/>
      <c r="JBE53" s="89"/>
      <c r="JBF53" s="89"/>
      <c r="JBG53" s="89"/>
      <c r="JBH53" s="89"/>
      <c r="JBI53" s="89"/>
      <c r="JBJ53" s="89"/>
      <c r="JBK53" s="89"/>
      <c r="JBL53" s="89"/>
      <c r="JBM53" s="89"/>
      <c r="JBN53" s="89"/>
      <c r="JBO53" s="89"/>
      <c r="JBP53" s="89"/>
      <c r="JBQ53" s="89"/>
      <c r="JBR53" s="89"/>
      <c r="JBS53" s="89"/>
      <c r="JBT53" s="89"/>
      <c r="JBU53" s="89"/>
      <c r="JBV53" s="89"/>
      <c r="JBW53" s="89"/>
      <c r="JBX53" s="89"/>
      <c r="JBY53" s="89"/>
      <c r="JBZ53" s="89"/>
      <c r="JCA53" s="89"/>
      <c r="JCB53" s="89"/>
      <c r="JCC53" s="89"/>
      <c r="JCD53" s="89"/>
      <c r="JCE53" s="89"/>
      <c r="JCF53" s="89"/>
      <c r="JCG53" s="89"/>
      <c r="JCH53" s="89"/>
      <c r="JCI53" s="89"/>
      <c r="JCJ53" s="89"/>
      <c r="JCK53" s="89"/>
      <c r="JCL53" s="89"/>
      <c r="JCM53" s="89"/>
      <c r="JCN53" s="89"/>
      <c r="JCO53" s="89"/>
      <c r="JCP53" s="89"/>
      <c r="JCQ53" s="89"/>
      <c r="JCR53" s="89"/>
      <c r="JCS53" s="89"/>
      <c r="JCT53" s="89"/>
      <c r="JCU53" s="89"/>
      <c r="JCV53" s="89"/>
      <c r="JCW53" s="89"/>
      <c r="JCX53" s="89"/>
      <c r="JCY53" s="89"/>
      <c r="JCZ53" s="89"/>
      <c r="JDA53" s="89"/>
      <c r="JDB53" s="89"/>
      <c r="JDC53" s="89"/>
      <c r="JDD53" s="89"/>
      <c r="JDE53" s="89"/>
      <c r="JDF53" s="89"/>
      <c r="JDG53" s="89"/>
      <c r="JDH53" s="89"/>
      <c r="JDI53" s="89"/>
      <c r="JDJ53" s="89"/>
      <c r="JDK53" s="89"/>
      <c r="JDL53" s="89"/>
      <c r="JDM53" s="89"/>
      <c r="JDN53" s="89"/>
      <c r="JDO53" s="89"/>
      <c r="JDP53" s="89"/>
      <c r="JDQ53" s="89"/>
      <c r="JDR53" s="89"/>
      <c r="JDS53" s="89"/>
      <c r="JDT53" s="89"/>
      <c r="JDU53" s="89"/>
      <c r="JDV53" s="89"/>
      <c r="JDW53" s="89"/>
      <c r="JDX53" s="89"/>
      <c r="JDY53" s="89"/>
      <c r="JDZ53" s="89"/>
      <c r="JEA53" s="89"/>
      <c r="JEB53" s="89"/>
      <c r="JEC53" s="89"/>
      <c r="JED53" s="89"/>
      <c r="JEE53" s="89"/>
      <c r="JEF53" s="89"/>
      <c r="JEG53" s="89"/>
      <c r="JEH53" s="89"/>
      <c r="JEI53" s="89"/>
      <c r="JEJ53" s="89"/>
      <c r="JEK53" s="89"/>
      <c r="JEL53" s="89"/>
      <c r="JEM53" s="89"/>
      <c r="JEN53" s="89"/>
      <c r="JEO53" s="89"/>
      <c r="JEP53" s="89"/>
      <c r="JEQ53" s="89"/>
      <c r="JER53" s="89"/>
      <c r="JES53" s="89"/>
      <c r="JET53" s="89"/>
      <c r="JEU53" s="89"/>
      <c r="JEV53" s="89"/>
      <c r="JEW53" s="89"/>
      <c r="JEX53" s="89"/>
      <c r="JEY53" s="89"/>
      <c r="JEZ53" s="89"/>
      <c r="JFA53" s="89"/>
      <c r="JFB53" s="89"/>
      <c r="JFC53" s="89"/>
      <c r="JFD53" s="89"/>
      <c r="JFE53" s="89"/>
      <c r="JFF53" s="89"/>
      <c r="JFG53" s="89"/>
      <c r="JFH53" s="89"/>
      <c r="JFI53" s="89"/>
      <c r="JFJ53" s="89"/>
      <c r="JFK53" s="89"/>
      <c r="JFL53" s="89"/>
      <c r="JFM53" s="89"/>
      <c r="JFN53" s="89"/>
      <c r="JFO53" s="89"/>
      <c r="JFP53" s="89"/>
      <c r="JFQ53" s="89"/>
      <c r="JFR53" s="89"/>
      <c r="JFS53" s="89"/>
      <c r="JFT53" s="89"/>
      <c r="JFU53" s="89"/>
      <c r="JFV53" s="89"/>
      <c r="JFW53" s="89"/>
      <c r="JFX53" s="89"/>
      <c r="JFY53" s="89"/>
      <c r="JFZ53" s="89"/>
      <c r="JGA53" s="89"/>
      <c r="JGB53" s="89"/>
      <c r="JGC53" s="89"/>
      <c r="JGD53" s="89"/>
      <c r="JGE53" s="89"/>
      <c r="JGF53" s="89"/>
      <c r="JGG53" s="89"/>
      <c r="JGH53" s="89"/>
      <c r="JGI53" s="89"/>
      <c r="JGJ53" s="89"/>
      <c r="JGK53" s="89"/>
      <c r="JGL53" s="89"/>
      <c r="JGM53" s="89"/>
      <c r="JGN53" s="89"/>
      <c r="JGO53" s="89"/>
      <c r="JGP53" s="89"/>
      <c r="JGQ53" s="89"/>
      <c r="JGR53" s="89"/>
      <c r="JGS53" s="89"/>
      <c r="JGT53" s="89"/>
      <c r="JGU53" s="89"/>
      <c r="JGV53" s="89"/>
      <c r="JGW53" s="89"/>
      <c r="JGX53" s="89"/>
      <c r="JGY53" s="89"/>
      <c r="JGZ53" s="89"/>
      <c r="JHA53" s="89"/>
      <c r="JHB53" s="89"/>
      <c r="JHC53" s="89"/>
      <c r="JHD53" s="89"/>
      <c r="JHE53" s="89"/>
      <c r="JHF53" s="89"/>
      <c r="JHG53" s="89"/>
      <c r="JHH53" s="89"/>
      <c r="JHI53" s="89"/>
      <c r="JHJ53" s="89"/>
      <c r="JHK53" s="89"/>
      <c r="JHL53" s="89"/>
      <c r="JHM53" s="89"/>
      <c r="JHN53" s="89"/>
      <c r="JHO53" s="89"/>
      <c r="JHP53" s="89"/>
      <c r="JHQ53" s="89"/>
      <c r="JHR53" s="89"/>
      <c r="JHS53" s="89"/>
      <c r="JHT53" s="89"/>
      <c r="JHU53" s="89"/>
      <c r="JHV53" s="89"/>
      <c r="JHW53" s="89"/>
      <c r="JHX53" s="89"/>
      <c r="JHY53" s="89"/>
      <c r="JHZ53" s="89"/>
      <c r="JIA53" s="89"/>
      <c r="JIB53" s="89"/>
      <c r="JIC53" s="89"/>
      <c r="JID53" s="89"/>
      <c r="JIE53" s="89"/>
      <c r="JIF53" s="89"/>
      <c r="JIG53" s="89"/>
      <c r="JIH53" s="89"/>
      <c r="JII53" s="89"/>
      <c r="JIJ53" s="89"/>
      <c r="JIK53" s="89"/>
      <c r="JIL53" s="89"/>
      <c r="JIM53" s="89"/>
      <c r="JIN53" s="89"/>
      <c r="JIO53" s="89"/>
      <c r="JIP53" s="89"/>
      <c r="JIQ53" s="89"/>
      <c r="JIR53" s="89"/>
      <c r="JIS53" s="89"/>
      <c r="JIT53" s="89"/>
      <c r="JIU53" s="89"/>
      <c r="JIV53" s="89"/>
      <c r="JIW53" s="89"/>
      <c r="JIX53" s="89"/>
      <c r="JIY53" s="89"/>
      <c r="JIZ53" s="89"/>
      <c r="JJA53" s="89"/>
      <c r="JJB53" s="89"/>
      <c r="JJC53" s="89"/>
      <c r="JJD53" s="89"/>
      <c r="JJE53" s="89"/>
      <c r="JJF53" s="89"/>
      <c r="JJG53" s="89"/>
      <c r="JJH53" s="89"/>
      <c r="JJI53" s="89"/>
      <c r="JJJ53" s="89"/>
      <c r="JJK53" s="89"/>
      <c r="JJL53" s="89"/>
      <c r="JJM53" s="89"/>
      <c r="JJN53" s="89"/>
      <c r="JJO53" s="89"/>
      <c r="JJP53" s="89"/>
      <c r="JJQ53" s="89"/>
      <c r="JJR53" s="89"/>
      <c r="JJS53" s="89"/>
      <c r="JJT53" s="89"/>
      <c r="JJU53" s="89"/>
      <c r="JJV53" s="89"/>
      <c r="JJW53" s="89"/>
      <c r="JJX53" s="89"/>
      <c r="JJY53" s="89"/>
      <c r="JJZ53" s="89"/>
      <c r="JKA53" s="89"/>
      <c r="JKB53" s="89"/>
      <c r="JKC53" s="89"/>
      <c r="JKD53" s="89"/>
      <c r="JKE53" s="89"/>
      <c r="JKF53" s="89"/>
      <c r="JKG53" s="89"/>
      <c r="JKH53" s="89"/>
      <c r="JKI53" s="89"/>
      <c r="JKJ53" s="89"/>
      <c r="JKK53" s="89"/>
      <c r="JKL53" s="89"/>
      <c r="JKM53" s="89"/>
      <c r="JKN53" s="89"/>
      <c r="JKO53" s="89"/>
      <c r="JKP53" s="89"/>
      <c r="JKQ53" s="89"/>
      <c r="JKR53" s="89"/>
      <c r="JKS53" s="89"/>
      <c r="JKT53" s="89"/>
      <c r="JKU53" s="89"/>
      <c r="JKV53" s="89"/>
      <c r="JKW53" s="89"/>
      <c r="JKX53" s="89"/>
      <c r="JKY53" s="89"/>
      <c r="JKZ53" s="89"/>
      <c r="JLA53" s="89"/>
      <c r="JLB53" s="89"/>
      <c r="JLC53" s="89"/>
      <c r="JLD53" s="89"/>
      <c r="JLE53" s="89"/>
      <c r="JLF53" s="89"/>
      <c r="JLG53" s="89"/>
      <c r="JLH53" s="89"/>
      <c r="JLI53" s="89"/>
      <c r="JLJ53" s="89"/>
      <c r="JLK53" s="89"/>
      <c r="JLL53" s="89"/>
      <c r="JLM53" s="89"/>
      <c r="JLN53" s="89"/>
      <c r="JLO53" s="89"/>
      <c r="JLP53" s="89"/>
      <c r="JLQ53" s="89"/>
      <c r="JLR53" s="89"/>
      <c r="JLS53" s="89"/>
      <c r="JLT53" s="89"/>
      <c r="JLU53" s="89"/>
      <c r="JLV53" s="89"/>
      <c r="JLW53" s="89"/>
      <c r="JLX53" s="89"/>
      <c r="JLY53" s="89"/>
      <c r="JLZ53" s="89"/>
      <c r="JMA53" s="89"/>
      <c r="JMB53" s="89"/>
      <c r="JMC53" s="89"/>
      <c r="JMD53" s="89"/>
      <c r="JME53" s="89"/>
      <c r="JMF53" s="89"/>
      <c r="JMG53" s="89"/>
      <c r="JMH53" s="89"/>
      <c r="JMI53" s="89"/>
      <c r="JMJ53" s="89"/>
      <c r="JMK53" s="89"/>
      <c r="JML53" s="89"/>
      <c r="JMM53" s="89"/>
      <c r="JMN53" s="89"/>
      <c r="JMO53" s="89"/>
      <c r="JMP53" s="89"/>
      <c r="JMQ53" s="89"/>
      <c r="JMR53" s="89"/>
      <c r="JMS53" s="89"/>
      <c r="JMT53" s="89"/>
      <c r="JMU53" s="89"/>
      <c r="JMV53" s="89"/>
      <c r="JMW53" s="89"/>
      <c r="JMX53" s="89"/>
      <c r="JMY53" s="89"/>
      <c r="JMZ53" s="89"/>
      <c r="JNA53" s="89"/>
      <c r="JNB53" s="89"/>
      <c r="JNC53" s="89"/>
      <c r="JND53" s="89"/>
      <c r="JNE53" s="89"/>
      <c r="JNF53" s="89"/>
      <c r="JNG53" s="89"/>
      <c r="JNH53" s="89"/>
      <c r="JNI53" s="89"/>
      <c r="JNJ53" s="89"/>
      <c r="JNK53" s="89"/>
      <c r="JNL53" s="89"/>
      <c r="JNM53" s="89"/>
      <c r="JNN53" s="89"/>
      <c r="JNO53" s="89"/>
      <c r="JNP53" s="89"/>
      <c r="JNQ53" s="89"/>
      <c r="JNR53" s="89"/>
      <c r="JNS53" s="89"/>
      <c r="JNT53" s="89"/>
      <c r="JNU53" s="89"/>
      <c r="JNV53" s="89"/>
      <c r="JNW53" s="89"/>
      <c r="JNX53" s="89"/>
      <c r="JNY53" s="89"/>
      <c r="JNZ53" s="89"/>
      <c r="JOA53" s="89"/>
      <c r="JOB53" s="89"/>
      <c r="JOC53" s="89"/>
      <c r="JOD53" s="89"/>
      <c r="JOE53" s="89"/>
      <c r="JOF53" s="89"/>
      <c r="JOG53" s="89"/>
      <c r="JOH53" s="89"/>
      <c r="JOI53" s="89"/>
      <c r="JOJ53" s="89"/>
      <c r="JOK53" s="89"/>
      <c r="JOL53" s="89"/>
      <c r="JOM53" s="89"/>
      <c r="JON53" s="89"/>
      <c r="JOO53" s="89"/>
      <c r="JOP53" s="89"/>
      <c r="JOQ53" s="89"/>
      <c r="JOR53" s="89"/>
      <c r="JOS53" s="89"/>
      <c r="JOT53" s="89"/>
      <c r="JOU53" s="89"/>
      <c r="JOV53" s="89"/>
      <c r="JOW53" s="89"/>
      <c r="JOX53" s="89"/>
      <c r="JOY53" s="89"/>
      <c r="JOZ53" s="89"/>
      <c r="JPA53" s="89"/>
      <c r="JPB53" s="89"/>
      <c r="JPC53" s="89"/>
      <c r="JPD53" s="89"/>
      <c r="JPE53" s="89"/>
      <c r="JPF53" s="89"/>
      <c r="JPG53" s="89"/>
      <c r="JPH53" s="89"/>
      <c r="JPI53" s="89"/>
      <c r="JPJ53" s="89"/>
      <c r="JPK53" s="89"/>
      <c r="JPL53" s="89"/>
      <c r="JPM53" s="89"/>
      <c r="JPN53" s="89"/>
      <c r="JPO53" s="89"/>
      <c r="JPP53" s="89"/>
      <c r="JPQ53" s="89"/>
      <c r="JPR53" s="89"/>
      <c r="JPS53" s="89"/>
      <c r="JPT53" s="89"/>
      <c r="JPU53" s="89"/>
      <c r="JPV53" s="89"/>
      <c r="JPW53" s="89"/>
      <c r="JPX53" s="89"/>
      <c r="JPY53" s="89"/>
      <c r="JPZ53" s="89"/>
      <c r="JQA53" s="89"/>
      <c r="JQB53" s="89"/>
      <c r="JQC53" s="89"/>
      <c r="JQD53" s="89"/>
      <c r="JQE53" s="89"/>
      <c r="JQF53" s="89"/>
      <c r="JQG53" s="89"/>
      <c r="JQH53" s="89"/>
      <c r="JQI53" s="89"/>
      <c r="JQJ53" s="89"/>
      <c r="JQK53" s="89"/>
      <c r="JQL53" s="89"/>
      <c r="JQM53" s="89"/>
      <c r="JQN53" s="89"/>
      <c r="JQO53" s="89"/>
      <c r="JQP53" s="89"/>
      <c r="JQQ53" s="89"/>
      <c r="JQR53" s="89"/>
      <c r="JQS53" s="89"/>
      <c r="JQT53" s="89"/>
      <c r="JQU53" s="89"/>
      <c r="JQV53" s="89"/>
      <c r="JQW53" s="89"/>
      <c r="JQX53" s="89"/>
      <c r="JQY53" s="89"/>
      <c r="JQZ53" s="89"/>
      <c r="JRA53" s="89"/>
      <c r="JRB53" s="89"/>
      <c r="JRC53" s="89"/>
      <c r="JRD53" s="89"/>
      <c r="JRE53" s="89"/>
      <c r="JRF53" s="89"/>
      <c r="JRG53" s="89"/>
      <c r="JRH53" s="89"/>
      <c r="JRI53" s="89"/>
      <c r="JRJ53" s="89"/>
      <c r="JRK53" s="89"/>
      <c r="JRL53" s="89"/>
      <c r="JRM53" s="89"/>
      <c r="JRN53" s="89"/>
      <c r="JRO53" s="89"/>
      <c r="JRP53" s="89"/>
      <c r="JRQ53" s="89"/>
      <c r="JRR53" s="89"/>
      <c r="JRS53" s="89"/>
      <c r="JRT53" s="89"/>
      <c r="JRU53" s="89"/>
      <c r="JRV53" s="89"/>
      <c r="JRW53" s="89"/>
      <c r="JRX53" s="89"/>
      <c r="JRY53" s="89"/>
      <c r="JRZ53" s="89"/>
      <c r="JSA53" s="89"/>
      <c r="JSB53" s="89"/>
      <c r="JSC53" s="89"/>
      <c r="JSD53" s="89"/>
      <c r="JSE53" s="89"/>
      <c r="JSF53" s="89"/>
      <c r="JSG53" s="89"/>
      <c r="JSH53" s="89"/>
      <c r="JSI53" s="89"/>
      <c r="JSJ53" s="89"/>
      <c r="JSK53" s="89"/>
      <c r="JSL53" s="89"/>
      <c r="JSM53" s="89"/>
      <c r="JSN53" s="89"/>
      <c r="JSO53" s="89"/>
      <c r="JSP53" s="89"/>
      <c r="JSQ53" s="89"/>
      <c r="JSR53" s="89"/>
      <c r="JSS53" s="89"/>
      <c r="JST53" s="89"/>
      <c r="JSU53" s="89"/>
      <c r="JSV53" s="89"/>
      <c r="JSW53" s="89"/>
      <c r="JSX53" s="89"/>
      <c r="JSY53" s="89"/>
      <c r="JSZ53" s="89"/>
      <c r="JTA53" s="89"/>
      <c r="JTB53" s="89"/>
      <c r="JTC53" s="89"/>
      <c r="JTD53" s="89"/>
      <c r="JTE53" s="89"/>
      <c r="JTF53" s="89"/>
      <c r="JTG53" s="89"/>
      <c r="JTH53" s="89"/>
      <c r="JTI53" s="89"/>
      <c r="JTJ53" s="89"/>
      <c r="JTK53" s="89"/>
      <c r="JTL53" s="89"/>
      <c r="JTM53" s="89"/>
      <c r="JTN53" s="89"/>
      <c r="JTO53" s="89"/>
      <c r="JTP53" s="89"/>
      <c r="JTQ53" s="89"/>
      <c r="JTR53" s="89"/>
      <c r="JTS53" s="89"/>
      <c r="JTT53" s="89"/>
      <c r="JTU53" s="89"/>
      <c r="JTV53" s="89"/>
      <c r="JTW53" s="89"/>
      <c r="JTX53" s="89"/>
      <c r="JTY53" s="89"/>
      <c r="JTZ53" s="89"/>
      <c r="JUA53" s="89"/>
      <c r="JUB53" s="89"/>
      <c r="JUC53" s="89"/>
      <c r="JUD53" s="89"/>
      <c r="JUE53" s="89"/>
      <c r="JUF53" s="89"/>
      <c r="JUG53" s="89"/>
      <c r="JUH53" s="89"/>
      <c r="JUI53" s="89"/>
      <c r="JUJ53" s="89"/>
      <c r="JUK53" s="89"/>
      <c r="JUL53" s="89"/>
      <c r="JUM53" s="89"/>
      <c r="JUN53" s="89"/>
      <c r="JUO53" s="89"/>
      <c r="JUP53" s="89"/>
      <c r="JUQ53" s="89"/>
      <c r="JUR53" s="89"/>
      <c r="JUS53" s="89"/>
      <c r="JUT53" s="89"/>
      <c r="JUU53" s="89"/>
      <c r="JUV53" s="89"/>
      <c r="JUW53" s="89"/>
      <c r="JUX53" s="89"/>
      <c r="JUY53" s="89"/>
      <c r="JUZ53" s="89"/>
      <c r="JVA53" s="89"/>
      <c r="JVB53" s="89"/>
      <c r="JVC53" s="89"/>
      <c r="JVD53" s="89"/>
      <c r="JVE53" s="89"/>
      <c r="JVF53" s="89"/>
      <c r="JVG53" s="89"/>
      <c r="JVH53" s="89"/>
      <c r="JVI53" s="89"/>
      <c r="JVJ53" s="89"/>
      <c r="JVK53" s="89"/>
      <c r="JVL53" s="89"/>
      <c r="JVM53" s="89"/>
      <c r="JVN53" s="89"/>
      <c r="JVO53" s="89"/>
      <c r="JVP53" s="89"/>
      <c r="JVQ53" s="89"/>
      <c r="JVR53" s="89"/>
      <c r="JVS53" s="89"/>
      <c r="JVT53" s="89"/>
      <c r="JVU53" s="89"/>
      <c r="JVV53" s="89"/>
      <c r="JVW53" s="89"/>
      <c r="JVX53" s="89"/>
      <c r="JVY53" s="89"/>
      <c r="JVZ53" s="89"/>
      <c r="JWA53" s="89"/>
      <c r="JWB53" s="89"/>
      <c r="JWC53" s="89"/>
      <c r="JWD53" s="89"/>
      <c r="JWE53" s="89"/>
      <c r="JWF53" s="89"/>
      <c r="JWG53" s="89"/>
      <c r="JWH53" s="89"/>
      <c r="JWI53" s="89"/>
      <c r="JWJ53" s="89"/>
      <c r="JWK53" s="89"/>
      <c r="JWL53" s="89"/>
      <c r="JWM53" s="89"/>
      <c r="JWN53" s="89"/>
      <c r="JWO53" s="89"/>
      <c r="JWP53" s="89"/>
      <c r="JWQ53" s="89"/>
      <c r="JWR53" s="89"/>
      <c r="JWS53" s="89"/>
      <c r="JWT53" s="89"/>
      <c r="JWU53" s="89"/>
      <c r="JWV53" s="89"/>
      <c r="JWW53" s="89"/>
      <c r="JWX53" s="89"/>
      <c r="JWY53" s="89"/>
      <c r="JWZ53" s="89"/>
      <c r="JXA53" s="89"/>
      <c r="JXB53" s="89"/>
      <c r="JXC53" s="89"/>
      <c r="JXD53" s="89"/>
      <c r="JXE53" s="89"/>
      <c r="JXF53" s="89"/>
      <c r="JXG53" s="89"/>
      <c r="JXH53" s="89"/>
      <c r="JXI53" s="89"/>
      <c r="JXJ53" s="89"/>
      <c r="JXK53" s="89"/>
      <c r="JXL53" s="89"/>
      <c r="JXM53" s="89"/>
      <c r="JXN53" s="89"/>
      <c r="JXO53" s="89"/>
      <c r="JXP53" s="89"/>
      <c r="JXQ53" s="89"/>
      <c r="JXR53" s="89"/>
      <c r="JXS53" s="89"/>
      <c r="JXT53" s="89"/>
      <c r="JXU53" s="89"/>
      <c r="JXV53" s="89"/>
      <c r="JXW53" s="89"/>
      <c r="JXX53" s="89"/>
      <c r="JXY53" s="89"/>
      <c r="JXZ53" s="89"/>
      <c r="JYA53" s="89"/>
      <c r="JYB53" s="89"/>
      <c r="JYC53" s="89"/>
      <c r="JYD53" s="89"/>
      <c r="JYE53" s="89"/>
      <c r="JYF53" s="89"/>
      <c r="JYG53" s="89"/>
      <c r="JYH53" s="89"/>
      <c r="JYI53" s="89"/>
      <c r="JYJ53" s="89"/>
      <c r="JYK53" s="89"/>
      <c r="JYL53" s="89"/>
      <c r="JYM53" s="89"/>
      <c r="JYN53" s="89"/>
      <c r="JYO53" s="89"/>
      <c r="JYP53" s="89"/>
      <c r="JYQ53" s="89"/>
      <c r="JYR53" s="89"/>
      <c r="JYS53" s="89"/>
      <c r="JYT53" s="89"/>
      <c r="JYU53" s="89"/>
      <c r="JYV53" s="89"/>
      <c r="JYW53" s="89"/>
      <c r="JYX53" s="89"/>
      <c r="JYY53" s="89"/>
      <c r="JYZ53" s="89"/>
      <c r="JZA53" s="89"/>
      <c r="JZB53" s="89"/>
      <c r="JZC53" s="89"/>
      <c r="JZD53" s="89"/>
      <c r="JZE53" s="89"/>
      <c r="JZF53" s="89"/>
      <c r="JZG53" s="89"/>
      <c r="JZH53" s="89"/>
      <c r="JZI53" s="89"/>
      <c r="JZJ53" s="89"/>
      <c r="JZK53" s="89"/>
      <c r="JZL53" s="89"/>
      <c r="JZM53" s="89"/>
      <c r="JZN53" s="89"/>
      <c r="JZO53" s="89"/>
      <c r="JZP53" s="89"/>
      <c r="JZQ53" s="89"/>
      <c r="JZR53" s="89"/>
      <c r="JZS53" s="89"/>
      <c r="JZT53" s="89"/>
      <c r="JZU53" s="89"/>
      <c r="JZV53" s="89"/>
      <c r="JZW53" s="89"/>
      <c r="JZX53" s="89"/>
      <c r="JZY53" s="89"/>
      <c r="JZZ53" s="89"/>
      <c r="KAA53" s="89"/>
      <c r="KAB53" s="89"/>
      <c r="KAC53" s="89"/>
      <c r="KAD53" s="89"/>
      <c r="KAE53" s="89"/>
      <c r="KAF53" s="89"/>
      <c r="KAG53" s="89"/>
      <c r="KAH53" s="89"/>
      <c r="KAI53" s="89"/>
      <c r="KAJ53" s="89"/>
      <c r="KAK53" s="89"/>
      <c r="KAL53" s="89"/>
      <c r="KAM53" s="89"/>
      <c r="KAN53" s="89"/>
      <c r="KAO53" s="89"/>
      <c r="KAP53" s="89"/>
      <c r="KAQ53" s="89"/>
      <c r="KAR53" s="89"/>
      <c r="KAS53" s="89"/>
      <c r="KAT53" s="89"/>
      <c r="KAU53" s="89"/>
      <c r="KAV53" s="89"/>
      <c r="KAW53" s="89"/>
      <c r="KAX53" s="89"/>
      <c r="KAY53" s="89"/>
      <c r="KAZ53" s="89"/>
      <c r="KBA53" s="89"/>
      <c r="KBB53" s="89"/>
      <c r="KBC53" s="89"/>
      <c r="KBD53" s="89"/>
      <c r="KBE53" s="89"/>
      <c r="KBF53" s="89"/>
      <c r="KBG53" s="89"/>
      <c r="KBH53" s="89"/>
      <c r="KBI53" s="89"/>
      <c r="KBJ53" s="89"/>
      <c r="KBK53" s="89"/>
      <c r="KBL53" s="89"/>
      <c r="KBM53" s="89"/>
      <c r="KBN53" s="89"/>
      <c r="KBO53" s="89"/>
      <c r="KBP53" s="89"/>
      <c r="KBQ53" s="89"/>
      <c r="KBR53" s="89"/>
      <c r="KBS53" s="89"/>
      <c r="KBT53" s="89"/>
      <c r="KBU53" s="89"/>
      <c r="KBV53" s="89"/>
      <c r="KBW53" s="89"/>
      <c r="KBX53" s="89"/>
      <c r="KBY53" s="89"/>
      <c r="KBZ53" s="89"/>
      <c r="KCA53" s="89"/>
      <c r="KCB53" s="89"/>
      <c r="KCC53" s="89"/>
      <c r="KCD53" s="89"/>
      <c r="KCE53" s="89"/>
      <c r="KCF53" s="89"/>
      <c r="KCG53" s="89"/>
      <c r="KCH53" s="89"/>
      <c r="KCI53" s="89"/>
      <c r="KCJ53" s="89"/>
      <c r="KCK53" s="89"/>
      <c r="KCL53" s="89"/>
      <c r="KCM53" s="89"/>
      <c r="KCN53" s="89"/>
      <c r="KCO53" s="89"/>
      <c r="KCP53" s="89"/>
      <c r="KCQ53" s="89"/>
      <c r="KCR53" s="89"/>
      <c r="KCS53" s="89"/>
      <c r="KCT53" s="89"/>
      <c r="KCU53" s="89"/>
      <c r="KCV53" s="89"/>
      <c r="KCW53" s="89"/>
      <c r="KCX53" s="89"/>
      <c r="KCY53" s="89"/>
      <c r="KCZ53" s="89"/>
      <c r="KDA53" s="89"/>
      <c r="KDB53" s="89"/>
      <c r="KDC53" s="89"/>
      <c r="KDD53" s="89"/>
      <c r="KDE53" s="89"/>
      <c r="KDF53" s="89"/>
      <c r="KDG53" s="89"/>
      <c r="KDH53" s="89"/>
      <c r="KDI53" s="89"/>
      <c r="KDJ53" s="89"/>
      <c r="KDK53" s="89"/>
      <c r="KDL53" s="89"/>
      <c r="KDM53" s="89"/>
      <c r="KDN53" s="89"/>
      <c r="KDO53" s="89"/>
      <c r="KDP53" s="89"/>
      <c r="KDQ53" s="89"/>
      <c r="KDR53" s="89"/>
      <c r="KDS53" s="89"/>
      <c r="KDT53" s="89"/>
      <c r="KDU53" s="89"/>
      <c r="KDV53" s="89"/>
      <c r="KDW53" s="89"/>
      <c r="KDX53" s="89"/>
      <c r="KDY53" s="89"/>
      <c r="KDZ53" s="89"/>
      <c r="KEA53" s="89"/>
      <c r="KEB53" s="89"/>
      <c r="KEC53" s="89"/>
      <c r="KED53" s="89"/>
      <c r="KEE53" s="89"/>
      <c r="KEF53" s="89"/>
      <c r="KEG53" s="89"/>
      <c r="KEH53" s="89"/>
      <c r="KEI53" s="89"/>
      <c r="KEJ53" s="89"/>
      <c r="KEK53" s="89"/>
      <c r="KEL53" s="89"/>
      <c r="KEM53" s="89"/>
      <c r="KEN53" s="89"/>
      <c r="KEO53" s="89"/>
      <c r="KEP53" s="89"/>
      <c r="KEQ53" s="89"/>
      <c r="KER53" s="89"/>
      <c r="KES53" s="89"/>
      <c r="KET53" s="89"/>
      <c r="KEU53" s="89"/>
      <c r="KEV53" s="89"/>
      <c r="KEW53" s="89"/>
      <c r="KEX53" s="89"/>
      <c r="KEY53" s="89"/>
      <c r="KEZ53" s="89"/>
      <c r="KFA53" s="89"/>
      <c r="KFB53" s="89"/>
      <c r="KFC53" s="89"/>
      <c r="KFD53" s="89"/>
      <c r="KFE53" s="89"/>
      <c r="KFF53" s="89"/>
      <c r="KFG53" s="89"/>
      <c r="KFH53" s="89"/>
      <c r="KFI53" s="89"/>
      <c r="KFJ53" s="89"/>
      <c r="KFK53" s="89"/>
      <c r="KFL53" s="89"/>
      <c r="KFM53" s="89"/>
      <c r="KFN53" s="89"/>
      <c r="KFO53" s="89"/>
      <c r="KFP53" s="89"/>
      <c r="KFQ53" s="89"/>
      <c r="KFR53" s="89"/>
      <c r="KFS53" s="89"/>
      <c r="KFT53" s="89"/>
      <c r="KFU53" s="89"/>
      <c r="KFV53" s="89"/>
      <c r="KFW53" s="89"/>
      <c r="KFX53" s="89"/>
      <c r="KFY53" s="89"/>
      <c r="KFZ53" s="89"/>
      <c r="KGA53" s="89"/>
      <c r="KGB53" s="89"/>
      <c r="KGC53" s="89"/>
      <c r="KGD53" s="89"/>
      <c r="KGE53" s="89"/>
      <c r="KGF53" s="89"/>
      <c r="KGG53" s="89"/>
      <c r="KGH53" s="89"/>
      <c r="KGI53" s="89"/>
      <c r="KGJ53" s="89"/>
      <c r="KGK53" s="89"/>
      <c r="KGL53" s="89"/>
      <c r="KGM53" s="89"/>
      <c r="KGN53" s="89"/>
      <c r="KGO53" s="89"/>
      <c r="KGP53" s="89"/>
      <c r="KGQ53" s="89"/>
      <c r="KGR53" s="89"/>
      <c r="KGS53" s="89"/>
      <c r="KGT53" s="89"/>
      <c r="KGU53" s="89"/>
      <c r="KGV53" s="89"/>
      <c r="KGW53" s="89"/>
      <c r="KGX53" s="89"/>
      <c r="KGY53" s="89"/>
      <c r="KGZ53" s="89"/>
      <c r="KHA53" s="89"/>
      <c r="KHB53" s="89"/>
      <c r="KHC53" s="89"/>
      <c r="KHD53" s="89"/>
      <c r="KHE53" s="89"/>
      <c r="KHF53" s="89"/>
      <c r="KHG53" s="89"/>
      <c r="KHH53" s="89"/>
      <c r="KHI53" s="89"/>
      <c r="KHJ53" s="89"/>
      <c r="KHK53" s="89"/>
      <c r="KHL53" s="89"/>
      <c r="KHM53" s="89"/>
      <c r="KHN53" s="89"/>
      <c r="KHO53" s="89"/>
      <c r="KHP53" s="89"/>
      <c r="KHQ53" s="89"/>
      <c r="KHR53" s="89"/>
      <c r="KHS53" s="89"/>
      <c r="KHT53" s="89"/>
      <c r="KHU53" s="89"/>
      <c r="KHV53" s="89"/>
      <c r="KHW53" s="89"/>
      <c r="KHX53" s="89"/>
      <c r="KHY53" s="89"/>
      <c r="KHZ53" s="89"/>
      <c r="KIA53" s="89"/>
      <c r="KIB53" s="89"/>
      <c r="KIC53" s="89"/>
      <c r="KID53" s="89"/>
      <c r="KIE53" s="89"/>
      <c r="KIF53" s="89"/>
      <c r="KIG53" s="89"/>
      <c r="KIH53" s="89"/>
      <c r="KII53" s="89"/>
      <c r="KIJ53" s="89"/>
      <c r="KIK53" s="89"/>
      <c r="KIL53" s="89"/>
      <c r="KIM53" s="89"/>
      <c r="KIN53" s="89"/>
      <c r="KIO53" s="89"/>
      <c r="KIP53" s="89"/>
      <c r="KIQ53" s="89"/>
      <c r="KIR53" s="89"/>
      <c r="KIS53" s="89"/>
      <c r="KIT53" s="89"/>
      <c r="KIU53" s="89"/>
      <c r="KIV53" s="89"/>
      <c r="KIW53" s="89"/>
      <c r="KIX53" s="89"/>
      <c r="KIY53" s="89"/>
      <c r="KIZ53" s="89"/>
      <c r="KJA53" s="89"/>
      <c r="KJB53" s="89"/>
      <c r="KJC53" s="89"/>
      <c r="KJD53" s="89"/>
      <c r="KJE53" s="89"/>
      <c r="KJF53" s="89"/>
      <c r="KJG53" s="89"/>
      <c r="KJH53" s="89"/>
      <c r="KJI53" s="89"/>
      <c r="KJJ53" s="89"/>
      <c r="KJK53" s="89"/>
      <c r="KJL53" s="89"/>
      <c r="KJM53" s="89"/>
      <c r="KJN53" s="89"/>
      <c r="KJO53" s="89"/>
      <c r="KJP53" s="89"/>
      <c r="KJQ53" s="89"/>
      <c r="KJR53" s="89"/>
      <c r="KJS53" s="89"/>
      <c r="KJT53" s="89"/>
      <c r="KJU53" s="89"/>
      <c r="KJV53" s="89"/>
      <c r="KJW53" s="89"/>
      <c r="KJX53" s="89"/>
      <c r="KJY53" s="89"/>
      <c r="KJZ53" s="89"/>
      <c r="KKA53" s="89"/>
      <c r="KKB53" s="89"/>
      <c r="KKC53" s="89"/>
      <c r="KKD53" s="89"/>
      <c r="KKE53" s="89"/>
      <c r="KKF53" s="89"/>
      <c r="KKG53" s="89"/>
      <c r="KKH53" s="89"/>
      <c r="KKI53" s="89"/>
      <c r="KKJ53" s="89"/>
      <c r="KKK53" s="89"/>
      <c r="KKL53" s="89"/>
      <c r="KKM53" s="89"/>
      <c r="KKN53" s="89"/>
      <c r="KKO53" s="89"/>
      <c r="KKP53" s="89"/>
      <c r="KKQ53" s="89"/>
      <c r="KKR53" s="89"/>
      <c r="KKS53" s="89"/>
      <c r="KKT53" s="89"/>
      <c r="KKU53" s="89"/>
      <c r="KKV53" s="89"/>
      <c r="KKW53" s="89"/>
      <c r="KKX53" s="89"/>
      <c r="KKY53" s="89"/>
      <c r="KKZ53" s="89"/>
      <c r="KLA53" s="89"/>
      <c r="KLB53" s="89"/>
      <c r="KLC53" s="89"/>
      <c r="KLD53" s="89"/>
      <c r="KLE53" s="89"/>
      <c r="KLF53" s="89"/>
      <c r="KLG53" s="89"/>
      <c r="KLH53" s="89"/>
      <c r="KLI53" s="89"/>
      <c r="KLJ53" s="89"/>
      <c r="KLK53" s="89"/>
      <c r="KLL53" s="89"/>
      <c r="KLM53" s="89"/>
      <c r="KLN53" s="89"/>
      <c r="KLO53" s="89"/>
      <c r="KLP53" s="89"/>
      <c r="KLQ53" s="89"/>
      <c r="KLR53" s="89"/>
      <c r="KLS53" s="89"/>
      <c r="KLT53" s="89"/>
      <c r="KLU53" s="89"/>
      <c r="KLV53" s="89"/>
      <c r="KLW53" s="89"/>
      <c r="KLX53" s="89"/>
      <c r="KLY53" s="89"/>
      <c r="KLZ53" s="89"/>
      <c r="KMA53" s="89"/>
      <c r="KMB53" s="89"/>
      <c r="KMC53" s="89"/>
      <c r="KMD53" s="89"/>
      <c r="KME53" s="89"/>
      <c r="KMF53" s="89"/>
      <c r="KMG53" s="89"/>
      <c r="KMH53" s="89"/>
      <c r="KMI53" s="89"/>
      <c r="KMJ53" s="89"/>
      <c r="KMK53" s="89"/>
      <c r="KML53" s="89"/>
      <c r="KMM53" s="89"/>
      <c r="KMN53" s="89"/>
      <c r="KMO53" s="89"/>
      <c r="KMP53" s="89"/>
      <c r="KMQ53" s="89"/>
      <c r="KMR53" s="89"/>
      <c r="KMS53" s="89"/>
      <c r="KMT53" s="89"/>
      <c r="KMU53" s="89"/>
      <c r="KMV53" s="89"/>
      <c r="KMW53" s="89"/>
      <c r="KMX53" s="89"/>
      <c r="KMY53" s="89"/>
      <c r="KMZ53" s="89"/>
      <c r="KNA53" s="89"/>
      <c r="KNB53" s="89"/>
      <c r="KNC53" s="89"/>
      <c r="KND53" s="89"/>
      <c r="KNE53" s="89"/>
      <c r="KNF53" s="89"/>
      <c r="KNG53" s="89"/>
      <c r="KNH53" s="89"/>
      <c r="KNI53" s="89"/>
      <c r="KNJ53" s="89"/>
      <c r="KNK53" s="89"/>
      <c r="KNL53" s="89"/>
      <c r="KNM53" s="89"/>
      <c r="KNN53" s="89"/>
      <c r="KNO53" s="89"/>
      <c r="KNP53" s="89"/>
      <c r="KNQ53" s="89"/>
      <c r="KNR53" s="89"/>
      <c r="KNS53" s="89"/>
      <c r="KNT53" s="89"/>
      <c r="KNU53" s="89"/>
      <c r="KNV53" s="89"/>
      <c r="KNW53" s="89"/>
      <c r="KNX53" s="89"/>
      <c r="KNY53" s="89"/>
      <c r="KNZ53" s="89"/>
      <c r="KOA53" s="89"/>
      <c r="KOB53" s="89"/>
      <c r="KOC53" s="89"/>
      <c r="KOD53" s="89"/>
      <c r="KOE53" s="89"/>
      <c r="KOF53" s="89"/>
      <c r="KOG53" s="89"/>
      <c r="KOH53" s="89"/>
      <c r="KOI53" s="89"/>
      <c r="KOJ53" s="89"/>
      <c r="KOK53" s="89"/>
      <c r="KOL53" s="89"/>
      <c r="KOM53" s="89"/>
      <c r="KON53" s="89"/>
      <c r="KOO53" s="89"/>
      <c r="KOP53" s="89"/>
      <c r="KOQ53" s="89"/>
      <c r="KOR53" s="89"/>
      <c r="KOS53" s="89"/>
      <c r="KOT53" s="89"/>
      <c r="KOU53" s="89"/>
      <c r="KOV53" s="89"/>
      <c r="KOW53" s="89"/>
      <c r="KOX53" s="89"/>
      <c r="KOY53" s="89"/>
      <c r="KOZ53" s="89"/>
      <c r="KPA53" s="89"/>
      <c r="KPB53" s="89"/>
      <c r="KPC53" s="89"/>
      <c r="KPD53" s="89"/>
      <c r="KPE53" s="89"/>
      <c r="KPF53" s="89"/>
      <c r="KPG53" s="89"/>
      <c r="KPH53" s="89"/>
      <c r="KPI53" s="89"/>
      <c r="KPJ53" s="89"/>
      <c r="KPK53" s="89"/>
      <c r="KPL53" s="89"/>
      <c r="KPM53" s="89"/>
      <c r="KPN53" s="89"/>
      <c r="KPO53" s="89"/>
      <c r="KPP53" s="89"/>
      <c r="KPQ53" s="89"/>
      <c r="KPR53" s="89"/>
      <c r="KPS53" s="89"/>
      <c r="KPT53" s="89"/>
      <c r="KPU53" s="89"/>
      <c r="KPV53" s="89"/>
      <c r="KPW53" s="89"/>
      <c r="KPX53" s="89"/>
      <c r="KPY53" s="89"/>
      <c r="KPZ53" s="89"/>
      <c r="KQA53" s="89"/>
      <c r="KQB53" s="89"/>
      <c r="KQC53" s="89"/>
      <c r="KQD53" s="89"/>
      <c r="KQE53" s="89"/>
      <c r="KQF53" s="89"/>
      <c r="KQG53" s="89"/>
      <c r="KQH53" s="89"/>
      <c r="KQI53" s="89"/>
      <c r="KQJ53" s="89"/>
      <c r="KQK53" s="89"/>
      <c r="KQL53" s="89"/>
      <c r="KQM53" s="89"/>
      <c r="KQN53" s="89"/>
      <c r="KQO53" s="89"/>
      <c r="KQP53" s="89"/>
      <c r="KQQ53" s="89"/>
      <c r="KQR53" s="89"/>
      <c r="KQS53" s="89"/>
      <c r="KQT53" s="89"/>
      <c r="KQU53" s="89"/>
      <c r="KQV53" s="89"/>
      <c r="KQW53" s="89"/>
      <c r="KQX53" s="89"/>
      <c r="KQY53" s="89"/>
      <c r="KQZ53" s="89"/>
      <c r="KRA53" s="89"/>
      <c r="KRB53" s="89"/>
      <c r="KRC53" s="89"/>
      <c r="KRD53" s="89"/>
      <c r="KRE53" s="89"/>
      <c r="KRF53" s="89"/>
      <c r="KRG53" s="89"/>
      <c r="KRH53" s="89"/>
      <c r="KRI53" s="89"/>
      <c r="KRJ53" s="89"/>
      <c r="KRK53" s="89"/>
      <c r="KRL53" s="89"/>
      <c r="KRM53" s="89"/>
      <c r="KRN53" s="89"/>
      <c r="KRO53" s="89"/>
      <c r="KRP53" s="89"/>
      <c r="KRQ53" s="89"/>
      <c r="KRR53" s="89"/>
      <c r="KRS53" s="89"/>
      <c r="KRT53" s="89"/>
      <c r="KRU53" s="89"/>
      <c r="KRV53" s="89"/>
      <c r="KRW53" s="89"/>
      <c r="KRX53" s="89"/>
      <c r="KRY53" s="89"/>
      <c r="KRZ53" s="89"/>
      <c r="KSA53" s="89"/>
      <c r="KSB53" s="89"/>
      <c r="KSC53" s="89"/>
      <c r="KSD53" s="89"/>
      <c r="KSE53" s="89"/>
      <c r="KSF53" s="89"/>
      <c r="KSG53" s="89"/>
      <c r="KSH53" s="89"/>
      <c r="KSI53" s="89"/>
      <c r="KSJ53" s="89"/>
      <c r="KSK53" s="89"/>
      <c r="KSL53" s="89"/>
      <c r="KSM53" s="89"/>
      <c r="KSN53" s="89"/>
      <c r="KSO53" s="89"/>
      <c r="KSP53" s="89"/>
      <c r="KSQ53" s="89"/>
      <c r="KSR53" s="89"/>
      <c r="KSS53" s="89"/>
      <c r="KST53" s="89"/>
      <c r="KSU53" s="89"/>
      <c r="KSV53" s="89"/>
      <c r="KSW53" s="89"/>
      <c r="KSX53" s="89"/>
      <c r="KSY53" s="89"/>
      <c r="KSZ53" s="89"/>
      <c r="KTA53" s="89"/>
      <c r="KTB53" s="89"/>
      <c r="KTC53" s="89"/>
      <c r="KTD53" s="89"/>
      <c r="KTE53" s="89"/>
      <c r="KTF53" s="89"/>
      <c r="KTG53" s="89"/>
      <c r="KTH53" s="89"/>
      <c r="KTI53" s="89"/>
      <c r="KTJ53" s="89"/>
      <c r="KTK53" s="89"/>
      <c r="KTL53" s="89"/>
      <c r="KTM53" s="89"/>
      <c r="KTN53" s="89"/>
      <c r="KTO53" s="89"/>
      <c r="KTP53" s="89"/>
      <c r="KTQ53" s="89"/>
      <c r="KTR53" s="89"/>
      <c r="KTS53" s="89"/>
      <c r="KTT53" s="89"/>
      <c r="KTU53" s="89"/>
      <c r="KTV53" s="89"/>
      <c r="KTW53" s="89"/>
      <c r="KTX53" s="89"/>
      <c r="KTY53" s="89"/>
      <c r="KTZ53" s="89"/>
      <c r="KUA53" s="89"/>
      <c r="KUB53" s="89"/>
      <c r="KUC53" s="89"/>
      <c r="KUD53" s="89"/>
      <c r="KUE53" s="89"/>
      <c r="KUF53" s="89"/>
      <c r="KUG53" s="89"/>
      <c r="KUH53" s="89"/>
      <c r="KUI53" s="89"/>
      <c r="KUJ53" s="89"/>
      <c r="KUK53" s="89"/>
      <c r="KUL53" s="89"/>
      <c r="KUM53" s="89"/>
      <c r="KUN53" s="89"/>
      <c r="KUO53" s="89"/>
      <c r="KUP53" s="89"/>
      <c r="KUQ53" s="89"/>
      <c r="KUR53" s="89"/>
      <c r="KUS53" s="89"/>
      <c r="KUT53" s="89"/>
      <c r="KUU53" s="89"/>
      <c r="KUV53" s="89"/>
      <c r="KUW53" s="89"/>
      <c r="KUX53" s="89"/>
      <c r="KUY53" s="89"/>
      <c r="KUZ53" s="89"/>
      <c r="KVA53" s="89"/>
      <c r="KVB53" s="89"/>
      <c r="KVC53" s="89"/>
      <c r="KVD53" s="89"/>
      <c r="KVE53" s="89"/>
      <c r="KVF53" s="89"/>
      <c r="KVG53" s="89"/>
      <c r="KVH53" s="89"/>
      <c r="KVI53" s="89"/>
      <c r="KVJ53" s="89"/>
      <c r="KVK53" s="89"/>
      <c r="KVL53" s="89"/>
      <c r="KVM53" s="89"/>
      <c r="KVN53" s="89"/>
      <c r="KVO53" s="89"/>
      <c r="KVP53" s="89"/>
      <c r="KVQ53" s="89"/>
      <c r="KVR53" s="89"/>
      <c r="KVS53" s="89"/>
      <c r="KVT53" s="89"/>
      <c r="KVU53" s="89"/>
      <c r="KVV53" s="89"/>
      <c r="KVW53" s="89"/>
      <c r="KVX53" s="89"/>
      <c r="KVY53" s="89"/>
      <c r="KVZ53" s="89"/>
      <c r="KWA53" s="89"/>
      <c r="KWB53" s="89"/>
      <c r="KWC53" s="89"/>
      <c r="KWD53" s="89"/>
      <c r="KWE53" s="89"/>
      <c r="KWF53" s="89"/>
      <c r="KWG53" s="89"/>
      <c r="KWH53" s="89"/>
      <c r="KWI53" s="89"/>
      <c r="KWJ53" s="89"/>
      <c r="KWK53" s="89"/>
      <c r="KWL53" s="89"/>
      <c r="KWM53" s="89"/>
      <c r="KWN53" s="89"/>
      <c r="KWO53" s="89"/>
      <c r="KWP53" s="89"/>
      <c r="KWQ53" s="89"/>
      <c r="KWR53" s="89"/>
      <c r="KWS53" s="89"/>
      <c r="KWT53" s="89"/>
      <c r="KWU53" s="89"/>
      <c r="KWV53" s="89"/>
      <c r="KWW53" s="89"/>
      <c r="KWX53" s="89"/>
      <c r="KWY53" s="89"/>
      <c r="KWZ53" s="89"/>
      <c r="KXA53" s="89"/>
      <c r="KXB53" s="89"/>
      <c r="KXC53" s="89"/>
      <c r="KXD53" s="89"/>
      <c r="KXE53" s="89"/>
      <c r="KXF53" s="89"/>
      <c r="KXG53" s="89"/>
      <c r="KXH53" s="89"/>
      <c r="KXI53" s="89"/>
      <c r="KXJ53" s="89"/>
      <c r="KXK53" s="89"/>
      <c r="KXL53" s="89"/>
      <c r="KXM53" s="89"/>
      <c r="KXN53" s="89"/>
      <c r="KXO53" s="89"/>
      <c r="KXP53" s="89"/>
      <c r="KXQ53" s="89"/>
      <c r="KXR53" s="89"/>
      <c r="KXS53" s="89"/>
      <c r="KXT53" s="89"/>
      <c r="KXU53" s="89"/>
      <c r="KXV53" s="89"/>
      <c r="KXW53" s="89"/>
      <c r="KXX53" s="89"/>
      <c r="KXY53" s="89"/>
      <c r="KXZ53" s="89"/>
      <c r="KYA53" s="89"/>
      <c r="KYB53" s="89"/>
      <c r="KYC53" s="89"/>
      <c r="KYD53" s="89"/>
      <c r="KYE53" s="89"/>
      <c r="KYF53" s="89"/>
      <c r="KYG53" s="89"/>
      <c r="KYH53" s="89"/>
      <c r="KYI53" s="89"/>
      <c r="KYJ53" s="89"/>
      <c r="KYK53" s="89"/>
      <c r="KYL53" s="89"/>
      <c r="KYM53" s="89"/>
      <c r="KYN53" s="89"/>
      <c r="KYO53" s="89"/>
      <c r="KYP53" s="89"/>
      <c r="KYQ53" s="89"/>
      <c r="KYR53" s="89"/>
      <c r="KYS53" s="89"/>
      <c r="KYT53" s="89"/>
      <c r="KYU53" s="89"/>
      <c r="KYV53" s="89"/>
      <c r="KYW53" s="89"/>
      <c r="KYX53" s="89"/>
      <c r="KYY53" s="89"/>
      <c r="KYZ53" s="89"/>
      <c r="KZA53" s="89"/>
      <c r="KZB53" s="89"/>
      <c r="KZC53" s="89"/>
      <c r="KZD53" s="89"/>
      <c r="KZE53" s="89"/>
      <c r="KZF53" s="89"/>
      <c r="KZG53" s="89"/>
      <c r="KZH53" s="89"/>
      <c r="KZI53" s="89"/>
      <c r="KZJ53" s="89"/>
      <c r="KZK53" s="89"/>
      <c r="KZL53" s="89"/>
      <c r="KZM53" s="89"/>
      <c r="KZN53" s="89"/>
      <c r="KZO53" s="89"/>
      <c r="KZP53" s="89"/>
      <c r="KZQ53" s="89"/>
      <c r="KZR53" s="89"/>
      <c r="KZS53" s="89"/>
      <c r="KZT53" s="89"/>
      <c r="KZU53" s="89"/>
      <c r="KZV53" s="89"/>
      <c r="KZW53" s="89"/>
      <c r="KZX53" s="89"/>
      <c r="KZY53" s="89"/>
      <c r="KZZ53" s="89"/>
      <c r="LAA53" s="89"/>
      <c r="LAB53" s="89"/>
      <c r="LAC53" s="89"/>
      <c r="LAD53" s="89"/>
      <c r="LAE53" s="89"/>
      <c r="LAF53" s="89"/>
      <c r="LAG53" s="89"/>
      <c r="LAH53" s="89"/>
      <c r="LAI53" s="89"/>
      <c r="LAJ53" s="89"/>
      <c r="LAK53" s="89"/>
      <c r="LAL53" s="89"/>
      <c r="LAM53" s="89"/>
      <c r="LAN53" s="89"/>
      <c r="LAO53" s="89"/>
      <c r="LAP53" s="89"/>
      <c r="LAQ53" s="89"/>
      <c r="LAR53" s="89"/>
      <c r="LAS53" s="89"/>
      <c r="LAT53" s="89"/>
      <c r="LAU53" s="89"/>
      <c r="LAV53" s="89"/>
      <c r="LAW53" s="89"/>
      <c r="LAX53" s="89"/>
      <c r="LAY53" s="89"/>
      <c r="LAZ53" s="89"/>
      <c r="LBA53" s="89"/>
      <c r="LBB53" s="89"/>
      <c r="LBC53" s="89"/>
      <c r="LBD53" s="89"/>
      <c r="LBE53" s="89"/>
      <c r="LBF53" s="89"/>
      <c r="LBG53" s="89"/>
      <c r="LBH53" s="89"/>
      <c r="LBI53" s="89"/>
      <c r="LBJ53" s="89"/>
      <c r="LBK53" s="89"/>
      <c r="LBL53" s="89"/>
      <c r="LBM53" s="89"/>
      <c r="LBN53" s="89"/>
      <c r="LBO53" s="89"/>
      <c r="LBP53" s="89"/>
      <c r="LBQ53" s="89"/>
      <c r="LBR53" s="89"/>
      <c r="LBS53" s="89"/>
      <c r="LBT53" s="89"/>
      <c r="LBU53" s="89"/>
      <c r="LBV53" s="89"/>
      <c r="LBW53" s="89"/>
      <c r="LBX53" s="89"/>
      <c r="LBY53" s="89"/>
      <c r="LBZ53" s="89"/>
      <c r="LCA53" s="89"/>
      <c r="LCB53" s="89"/>
      <c r="LCC53" s="89"/>
      <c r="LCD53" s="89"/>
      <c r="LCE53" s="89"/>
      <c r="LCF53" s="89"/>
      <c r="LCG53" s="89"/>
      <c r="LCH53" s="89"/>
      <c r="LCI53" s="89"/>
      <c r="LCJ53" s="89"/>
      <c r="LCK53" s="89"/>
      <c r="LCL53" s="89"/>
      <c r="LCM53" s="89"/>
      <c r="LCN53" s="89"/>
      <c r="LCO53" s="89"/>
      <c r="LCP53" s="89"/>
      <c r="LCQ53" s="89"/>
      <c r="LCR53" s="89"/>
      <c r="LCS53" s="89"/>
      <c r="LCT53" s="89"/>
      <c r="LCU53" s="89"/>
      <c r="LCV53" s="89"/>
      <c r="LCW53" s="89"/>
      <c r="LCX53" s="89"/>
      <c r="LCY53" s="89"/>
      <c r="LCZ53" s="89"/>
      <c r="LDA53" s="89"/>
      <c r="LDB53" s="89"/>
      <c r="LDC53" s="89"/>
      <c r="LDD53" s="89"/>
      <c r="LDE53" s="89"/>
      <c r="LDF53" s="89"/>
      <c r="LDG53" s="89"/>
      <c r="LDH53" s="89"/>
      <c r="LDI53" s="89"/>
      <c r="LDJ53" s="89"/>
      <c r="LDK53" s="89"/>
      <c r="LDL53" s="89"/>
      <c r="LDM53" s="89"/>
      <c r="LDN53" s="89"/>
      <c r="LDO53" s="89"/>
      <c r="LDP53" s="89"/>
      <c r="LDQ53" s="89"/>
      <c r="LDR53" s="89"/>
      <c r="LDS53" s="89"/>
      <c r="LDT53" s="89"/>
      <c r="LDU53" s="89"/>
      <c r="LDV53" s="89"/>
      <c r="LDW53" s="89"/>
      <c r="LDX53" s="89"/>
      <c r="LDY53" s="89"/>
      <c r="LDZ53" s="89"/>
      <c r="LEA53" s="89"/>
      <c r="LEB53" s="89"/>
      <c r="LEC53" s="89"/>
      <c r="LED53" s="89"/>
      <c r="LEE53" s="89"/>
      <c r="LEF53" s="89"/>
      <c r="LEG53" s="89"/>
      <c r="LEH53" s="89"/>
      <c r="LEI53" s="89"/>
      <c r="LEJ53" s="89"/>
      <c r="LEK53" s="89"/>
      <c r="LEL53" s="89"/>
      <c r="LEM53" s="89"/>
      <c r="LEN53" s="89"/>
      <c r="LEO53" s="89"/>
      <c r="LEP53" s="89"/>
      <c r="LEQ53" s="89"/>
      <c r="LER53" s="89"/>
      <c r="LES53" s="89"/>
      <c r="LET53" s="89"/>
      <c r="LEU53" s="89"/>
      <c r="LEV53" s="89"/>
      <c r="LEW53" s="89"/>
      <c r="LEX53" s="89"/>
      <c r="LEY53" s="89"/>
      <c r="LEZ53" s="89"/>
      <c r="LFA53" s="89"/>
      <c r="LFB53" s="89"/>
      <c r="LFC53" s="89"/>
      <c r="LFD53" s="89"/>
      <c r="LFE53" s="89"/>
      <c r="LFF53" s="89"/>
      <c r="LFG53" s="89"/>
      <c r="LFH53" s="89"/>
      <c r="LFI53" s="89"/>
      <c r="LFJ53" s="89"/>
      <c r="LFK53" s="89"/>
      <c r="LFL53" s="89"/>
      <c r="LFM53" s="89"/>
      <c r="LFN53" s="89"/>
      <c r="LFO53" s="89"/>
      <c r="LFP53" s="89"/>
      <c r="LFQ53" s="89"/>
      <c r="LFR53" s="89"/>
      <c r="LFS53" s="89"/>
      <c r="LFT53" s="89"/>
      <c r="LFU53" s="89"/>
      <c r="LFV53" s="89"/>
      <c r="LFW53" s="89"/>
      <c r="LFX53" s="89"/>
      <c r="LFY53" s="89"/>
      <c r="LFZ53" s="89"/>
      <c r="LGA53" s="89"/>
      <c r="LGB53" s="89"/>
      <c r="LGC53" s="89"/>
      <c r="LGD53" s="89"/>
      <c r="LGE53" s="89"/>
      <c r="LGF53" s="89"/>
      <c r="LGG53" s="89"/>
      <c r="LGH53" s="89"/>
      <c r="LGI53" s="89"/>
      <c r="LGJ53" s="89"/>
      <c r="LGK53" s="89"/>
      <c r="LGL53" s="89"/>
      <c r="LGM53" s="89"/>
      <c r="LGN53" s="89"/>
      <c r="LGO53" s="89"/>
      <c r="LGP53" s="89"/>
      <c r="LGQ53" s="89"/>
      <c r="LGR53" s="89"/>
      <c r="LGS53" s="89"/>
      <c r="LGT53" s="89"/>
      <c r="LGU53" s="89"/>
      <c r="LGV53" s="89"/>
      <c r="LGW53" s="89"/>
      <c r="LGX53" s="89"/>
      <c r="LGY53" s="89"/>
      <c r="LGZ53" s="89"/>
      <c r="LHA53" s="89"/>
      <c r="LHB53" s="89"/>
      <c r="LHC53" s="89"/>
      <c r="LHD53" s="89"/>
      <c r="LHE53" s="89"/>
      <c r="LHF53" s="89"/>
      <c r="LHG53" s="89"/>
      <c r="LHH53" s="89"/>
      <c r="LHI53" s="89"/>
      <c r="LHJ53" s="89"/>
      <c r="LHK53" s="89"/>
      <c r="LHL53" s="89"/>
      <c r="LHM53" s="89"/>
      <c r="LHN53" s="89"/>
      <c r="LHO53" s="89"/>
      <c r="LHP53" s="89"/>
      <c r="LHQ53" s="89"/>
      <c r="LHR53" s="89"/>
      <c r="LHS53" s="89"/>
      <c r="LHT53" s="89"/>
      <c r="LHU53" s="89"/>
      <c r="LHV53" s="89"/>
      <c r="LHW53" s="89"/>
      <c r="LHX53" s="89"/>
      <c r="LHY53" s="89"/>
      <c r="LHZ53" s="89"/>
      <c r="LIA53" s="89"/>
      <c r="LIB53" s="89"/>
      <c r="LIC53" s="89"/>
      <c r="LID53" s="89"/>
      <c r="LIE53" s="89"/>
      <c r="LIF53" s="89"/>
      <c r="LIG53" s="89"/>
      <c r="LIH53" s="89"/>
      <c r="LII53" s="89"/>
      <c r="LIJ53" s="89"/>
      <c r="LIK53" s="89"/>
      <c r="LIL53" s="89"/>
      <c r="LIM53" s="89"/>
      <c r="LIN53" s="89"/>
      <c r="LIO53" s="89"/>
      <c r="LIP53" s="89"/>
      <c r="LIQ53" s="89"/>
      <c r="LIR53" s="89"/>
      <c r="LIS53" s="89"/>
      <c r="LIT53" s="89"/>
      <c r="LIU53" s="89"/>
      <c r="LIV53" s="89"/>
      <c r="LIW53" s="89"/>
      <c r="LIX53" s="89"/>
      <c r="LIY53" s="89"/>
      <c r="LIZ53" s="89"/>
      <c r="LJA53" s="89"/>
      <c r="LJB53" s="89"/>
      <c r="LJC53" s="89"/>
      <c r="LJD53" s="89"/>
      <c r="LJE53" s="89"/>
      <c r="LJF53" s="89"/>
      <c r="LJG53" s="89"/>
      <c r="LJH53" s="89"/>
      <c r="LJI53" s="89"/>
      <c r="LJJ53" s="89"/>
      <c r="LJK53" s="89"/>
      <c r="LJL53" s="89"/>
      <c r="LJM53" s="89"/>
      <c r="LJN53" s="89"/>
      <c r="LJO53" s="89"/>
      <c r="LJP53" s="89"/>
      <c r="LJQ53" s="89"/>
      <c r="LJR53" s="89"/>
      <c r="LJS53" s="89"/>
      <c r="LJT53" s="89"/>
      <c r="LJU53" s="89"/>
      <c r="LJV53" s="89"/>
      <c r="LJW53" s="89"/>
      <c r="LJX53" s="89"/>
      <c r="LJY53" s="89"/>
      <c r="LJZ53" s="89"/>
      <c r="LKA53" s="89"/>
      <c r="LKB53" s="89"/>
      <c r="LKC53" s="89"/>
      <c r="LKD53" s="89"/>
      <c r="LKE53" s="89"/>
      <c r="LKF53" s="89"/>
      <c r="LKG53" s="89"/>
      <c r="LKH53" s="89"/>
      <c r="LKI53" s="89"/>
      <c r="LKJ53" s="89"/>
      <c r="LKK53" s="89"/>
      <c r="LKL53" s="89"/>
      <c r="LKM53" s="89"/>
      <c r="LKN53" s="89"/>
      <c r="LKO53" s="89"/>
      <c r="LKP53" s="89"/>
      <c r="LKQ53" s="89"/>
      <c r="LKR53" s="89"/>
      <c r="LKS53" s="89"/>
      <c r="LKT53" s="89"/>
      <c r="LKU53" s="89"/>
      <c r="LKV53" s="89"/>
      <c r="LKW53" s="89"/>
      <c r="LKX53" s="89"/>
      <c r="LKY53" s="89"/>
      <c r="LKZ53" s="89"/>
      <c r="LLA53" s="89"/>
      <c r="LLB53" s="89"/>
      <c r="LLC53" s="89"/>
      <c r="LLD53" s="89"/>
      <c r="LLE53" s="89"/>
      <c r="LLF53" s="89"/>
      <c r="LLG53" s="89"/>
      <c r="LLH53" s="89"/>
      <c r="LLI53" s="89"/>
      <c r="LLJ53" s="89"/>
      <c r="LLK53" s="89"/>
      <c r="LLL53" s="89"/>
      <c r="LLM53" s="89"/>
      <c r="LLN53" s="89"/>
      <c r="LLO53" s="89"/>
      <c r="LLP53" s="89"/>
      <c r="LLQ53" s="89"/>
      <c r="LLR53" s="89"/>
      <c r="LLS53" s="89"/>
      <c r="LLT53" s="89"/>
      <c r="LLU53" s="89"/>
      <c r="LLV53" s="89"/>
      <c r="LLW53" s="89"/>
      <c r="LLX53" s="89"/>
      <c r="LLY53" s="89"/>
      <c r="LLZ53" s="89"/>
      <c r="LMA53" s="89"/>
      <c r="LMB53" s="89"/>
      <c r="LMC53" s="89"/>
      <c r="LMD53" s="89"/>
      <c r="LME53" s="89"/>
      <c r="LMF53" s="89"/>
      <c r="LMG53" s="89"/>
      <c r="LMH53" s="89"/>
      <c r="LMI53" s="89"/>
      <c r="LMJ53" s="89"/>
      <c r="LMK53" s="89"/>
      <c r="LML53" s="89"/>
      <c r="LMM53" s="89"/>
      <c r="LMN53" s="89"/>
      <c r="LMO53" s="89"/>
      <c r="LMP53" s="89"/>
      <c r="LMQ53" s="89"/>
      <c r="LMR53" s="89"/>
      <c r="LMS53" s="89"/>
      <c r="LMT53" s="89"/>
      <c r="LMU53" s="89"/>
      <c r="LMV53" s="89"/>
      <c r="LMW53" s="89"/>
      <c r="LMX53" s="89"/>
      <c r="LMY53" s="89"/>
      <c r="LMZ53" s="89"/>
      <c r="LNA53" s="89"/>
      <c r="LNB53" s="89"/>
      <c r="LNC53" s="89"/>
      <c r="LND53" s="89"/>
      <c r="LNE53" s="89"/>
      <c r="LNF53" s="89"/>
      <c r="LNG53" s="89"/>
      <c r="LNH53" s="89"/>
      <c r="LNI53" s="89"/>
      <c r="LNJ53" s="89"/>
      <c r="LNK53" s="89"/>
      <c r="LNL53" s="89"/>
      <c r="LNM53" s="89"/>
      <c r="LNN53" s="89"/>
      <c r="LNO53" s="89"/>
      <c r="LNP53" s="89"/>
      <c r="LNQ53" s="89"/>
      <c r="LNR53" s="89"/>
      <c r="LNS53" s="89"/>
      <c r="LNT53" s="89"/>
      <c r="LNU53" s="89"/>
      <c r="LNV53" s="89"/>
      <c r="LNW53" s="89"/>
      <c r="LNX53" s="89"/>
      <c r="LNY53" s="89"/>
      <c r="LNZ53" s="89"/>
      <c r="LOA53" s="89"/>
      <c r="LOB53" s="89"/>
      <c r="LOC53" s="89"/>
      <c r="LOD53" s="89"/>
      <c r="LOE53" s="89"/>
      <c r="LOF53" s="89"/>
      <c r="LOG53" s="89"/>
      <c r="LOH53" s="89"/>
      <c r="LOI53" s="89"/>
      <c r="LOJ53" s="89"/>
      <c r="LOK53" s="89"/>
      <c r="LOL53" s="89"/>
      <c r="LOM53" s="89"/>
      <c r="LON53" s="89"/>
      <c r="LOO53" s="89"/>
      <c r="LOP53" s="89"/>
      <c r="LOQ53" s="89"/>
      <c r="LOR53" s="89"/>
      <c r="LOS53" s="89"/>
      <c r="LOT53" s="89"/>
      <c r="LOU53" s="89"/>
      <c r="LOV53" s="89"/>
      <c r="LOW53" s="89"/>
      <c r="LOX53" s="89"/>
      <c r="LOY53" s="89"/>
      <c r="LOZ53" s="89"/>
      <c r="LPA53" s="89"/>
      <c r="LPB53" s="89"/>
      <c r="LPC53" s="89"/>
      <c r="LPD53" s="89"/>
      <c r="LPE53" s="89"/>
      <c r="LPF53" s="89"/>
      <c r="LPG53" s="89"/>
      <c r="LPH53" s="89"/>
      <c r="LPI53" s="89"/>
      <c r="LPJ53" s="89"/>
      <c r="LPK53" s="89"/>
      <c r="LPL53" s="89"/>
      <c r="LPM53" s="89"/>
      <c r="LPN53" s="89"/>
      <c r="LPO53" s="89"/>
      <c r="LPP53" s="89"/>
      <c r="LPQ53" s="89"/>
      <c r="LPR53" s="89"/>
      <c r="LPS53" s="89"/>
      <c r="LPT53" s="89"/>
      <c r="LPU53" s="89"/>
      <c r="LPV53" s="89"/>
      <c r="LPW53" s="89"/>
      <c r="LPX53" s="89"/>
      <c r="LPY53" s="89"/>
      <c r="LPZ53" s="89"/>
      <c r="LQA53" s="89"/>
      <c r="LQB53" s="89"/>
      <c r="LQC53" s="89"/>
      <c r="LQD53" s="89"/>
      <c r="LQE53" s="89"/>
      <c r="LQF53" s="89"/>
      <c r="LQG53" s="89"/>
      <c r="LQH53" s="89"/>
      <c r="LQI53" s="89"/>
      <c r="LQJ53" s="89"/>
      <c r="LQK53" s="89"/>
      <c r="LQL53" s="89"/>
      <c r="LQM53" s="89"/>
      <c r="LQN53" s="89"/>
      <c r="LQO53" s="89"/>
      <c r="LQP53" s="89"/>
      <c r="LQQ53" s="89"/>
      <c r="LQR53" s="89"/>
      <c r="LQS53" s="89"/>
      <c r="LQT53" s="89"/>
      <c r="LQU53" s="89"/>
      <c r="LQV53" s="89"/>
      <c r="LQW53" s="89"/>
      <c r="LQX53" s="89"/>
      <c r="LQY53" s="89"/>
      <c r="LQZ53" s="89"/>
      <c r="LRA53" s="89"/>
      <c r="LRB53" s="89"/>
      <c r="LRC53" s="89"/>
      <c r="LRD53" s="89"/>
      <c r="LRE53" s="89"/>
      <c r="LRF53" s="89"/>
      <c r="LRG53" s="89"/>
      <c r="LRH53" s="89"/>
      <c r="LRI53" s="89"/>
      <c r="LRJ53" s="89"/>
      <c r="LRK53" s="89"/>
      <c r="LRL53" s="89"/>
      <c r="LRM53" s="89"/>
      <c r="LRN53" s="89"/>
      <c r="LRO53" s="89"/>
      <c r="LRP53" s="89"/>
      <c r="LRQ53" s="89"/>
      <c r="LRR53" s="89"/>
      <c r="LRS53" s="89"/>
      <c r="LRT53" s="89"/>
      <c r="LRU53" s="89"/>
      <c r="LRV53" s="89"/>
      <c r="LRW53" s="89"/>
      <c r="LRX53" s="89"/>
      <c r="LRY53" s="89"/>
      <c r="LRZ53" s="89"/>
      <c r="LSA53" s="89"/>
      <c r="LSB53" s="89"/>
      <c r="LSC53" s="89"/>
      <c r="LSD53" s="89"/>
      <c r="LSE53" s="89"/>
      <c r="LSF53" s="89"/>
      <c r="LSG53" s="89"/>
      <c r="LSH53" s="89"/>
      <c r="LSI53" s="89"/>
      <c r="LSJ53" s="89"/>
      <c r="LSK53" s="89"/>
      <c r="LSL53" s="89"/>
      <c r="LSM53" s="89"/>
      <c r="LSN53" s="89"/>
      <c r="LSO53" s="89"/>
      <c r="LSP53" s="89"/>
      <c r="LSQ53" s="89"/>
      <c r="LSR53" s="89"/>
      <c r="LSS53" s="89"/>
      <c r="LST53" s="89"/>
      <c r="LSU53" s="89"/>
      <c r="LSV53" s="89"/>
      <c r="LSW53" s="89"/>
      <c r="LSX53" s="89"/>
      <c r="LSY53" s="89"/>
      <c r="LSZ53" s="89"/>
      <c r="LTA53" s="89"/>
      <c r="LTB53" s="89"/>
      <c r="LTC53" s="89"/>
      <c r="LTD53" s="89"/>
      <c r="LTE53" s="89"/>
      <c r="LTF53" s="89"/>
      <c r="LTG53" s="89"/>
      <c r="LTH53" s="89"/>
      <c r="LTI53" s="89"/>
      <c r="LTJ53" s="89"/>
      <c r="LTK53" s="89"/>
      <c r="LTL53" s="89"/>
      <c r="LTM53" s="89"/>
      <c r="LTN53" s="89"/>
      <c r="LTO53" s="89"/>
      <c r="LTP53" s="89"/>
      <c r="LTQ53" s="89"/>
      <c r="LTR53" s="89"/>
      <c r="LTS53" s="89"/>
      <c r="LTT53" s="89"/>
      <c r="LTU53" s="89"/>
      <c r="LTV53" s="89"/>
      <c r="LTW53" s="89"/>
      <c r="LTX53" s="89"/>
      <c r="LTY53" s="89"/>
      <c r="LTZ53" s="89"/>
      <c r="LUA53" s="89"/>
      <c r="LUB53" s="89"/>
      <c r="LUC53" s="89"/>
      <c r="LUD53" s="89"/>
      <c r="LUE53" s="89"/>
      <c r="LUF53" s="89"/>
      <c r="LUG53" s="89"/>
      <c r="LUH53" s="89"/>
      <c r="LUI53" s="89"/>
      <c r="LUJ53" s="89"/>
      <c r="LUK53" s="89"/>
      <c r="LUL53" s="89"/>
      <c r="LUM53" s="89"/>
      <c r="LUN53" s="89"/>
      <c r="LUO53" s="89"/>
      <c r="LUP53" s="89"/>
      <c r="LUQ53" s="89"/>
      <c r="LUR53" s="89"/>
      <c r="LUS53" s="89"/>
      <c r="LUT53" s="89"/>
      <c r="LUU53" s="89"/>
      <c r="LUV53" s="89"/>
      <c r="LUW53" s="89"/>
      <c r="LUX53" s="89"/>
      <c r="LUY53" s="89"/>
      <c r="LUZ53" s="89"/>
      <c r="LVA53" s="89"/>
      <c r="LVB53" s="89"/>
      <c r="LVC53" s="89"/>
      <c r="LVD53" s="89"/>
      <c r="LVE53" s="89"/>
      <c r="LVF53" s="89"/>
      <c r="LVG53" s="89"/>
      <c r="LVH53" s="89"/>
      <c r="LVI53" s="89"/>
      <c r="LVJ53" s="89"/>
      <c r="LVK53" s="89"/>
      <c r="LVL53" s="89"/>
      <c r="LVM53" s="89"/>
      <c r="LVN53" s="89"/>
      <c r="LVO53" s="89"/>
      <c r="LVP53" s="89"/>
      <c r="LVQ53" s="89"/>
      <c r="LVR53" s="89"/>
      <c r="LVS53" s="89"/>
      <c r="LVT53" s="89"/>
      <c r="LVU53" s="89"/>
      <c r="LVV53" s="89"/>
      <c r="LVW53" s="89"/>
      <c r="LVX53" s="89"/>
      <c r="LVY53" s="89"/>
      <c r="LVZ53" s="89"/>
      <c r="LWA53" s="89"/>
      <c r="LWB53" s="89"/>
      <c r="LWC53" s="89"/>
      <c r="LWD53" s="89"/>
      <c r="LWE53" s="89"/>
      <c r="LWF53" s="89"/>
      <c r="LWG53" s="89"/>
      <c r="LWH53" s="89"/>
      <c r="LWI53" s="89"/>
      <c r="LWJ53" s="89"/>
      <c r="LWK53" s="89"/>
      <c r="LWL53" s="89"/>
      <c r="LWM53" s="89"/>
      <c r="LWN53" s="89"/>
      <c r="LWO53" s="89"/>
      <c r="LWP53" s="89"/>
      <c r="LWQ53" s="89"/>
      <c r="LWR53" s="89"/>
      <c r="LWS53" s="89"/>
      <c r="LWT53" s="89"/>
      <c r="LWU53" s="89"/>
      <c r="LWV53" s="89"/>
      <c r="LWW53" s="89"/>
      <c r="LWX53" s="89"/>
      <c r="LWY53" s="89"/>
      <c r="LWZ53" s="89"/>
      <c r="LXA53" s="89"/>
      <c r="LXB53" s="89"/>
      <c r="LXC53" s="89"/>
      <c r="LXD53" s="89"/>
      <c r="LXE53" s="89"/>
      <c r="LXF53" s="89"/>
      <c r="LXG53" s="89"/>
      <c r="LXH53" s="89"/>
      <c r="LXI53" s="89"/>
      <c r="LXJ53" s="89"/>
      <c r="LXK53" s="89"/>
      <c r="LXL53" s="89"/>
      <c r="LXM53" s="89"/>
      <c r="LXN53" s="89"/>
      <c r="LXO53" s="89"/>
      <c r="LXP53" s="89"/>
      <c r="LXQ53" s="89"/>
      <c r="LXR53" s="89"/>
      <c r="LXS53" s="89"/>
      <c r="LXT53" s="89"/>
      <c r="LXU53" s="89"/>
      <c r="LXV53" s="89"/>
      <c r="LXW53" s="89"/>
      <c r="LXX53" s="89"/>
      <c r="LXY53" s="89"/>
      <c r="LXZ53" s="89"/>
      <c r="LYA53" s="89"/>
      <c r="LYB53" s="89"/>
      <c r="LYC53" s="89"/>
      <c r="LYD53" s="89"/>
      <c r="LYE53" s="89"/>
      <c r="LYF53" s="89"/>
      <c r="LYG53" s="89"/>
      <c r="LYH53" s="89"/>
      <c r="LYI53" s="89"/>
      <c r="LYJ53" s="89"/>
      <c r="LYK53" s="89"/>
      <c r="LYL53" s="89"/>
      <c r="LYM53" s="89"/>
      <c r="LYN53" s="89"/>
      <c r="LYO53" s="89"/>
      <c r="LYP53" s="89"/>
      <c r="LYQ53" s="89"/>
      <c r="LYR53" s="89"/>
      <c r="LYS53" s="89"/>
      <c r="LYT53" s="89"/>
      <c r="LYU53" s="89"/>
      <c r="LYV53" s="89"/>
      <c r="LYW53" s="89"/>
      <c r="LYX53" s="89"/>
      <c r="LYY53" s="89"/>
      <c r="LYZ53" s="89"/>
      <c r="LZA53" s="89"/>
      <c r="LZB53" s="89"/>
      <c r="LZC53" s="89"/>
      <c r="LZD53" s="89"/>
      <c r="LZE53" s="89"/>
      <c r="LZF53" s="89"/>
      <c r="LZG53" s="89"/>
      <c r="LZH53" s="89"/>
      <c r="LZI53" s="89"/>
      <c r="LZJ53" s="89"/>
      <c r="LZK53" s="89"/>
      <c r="LZL53" s="89"/>
      <c r="LZM53" s="89"/>
      <c r="LZN53" s="89"/>
      <c r="LZO53" s="89"/>
      <c r="LZP53" s="89"/>
      <c r="LZQ53" s="89"/>
      <c r="LZR53" s="89"/>
      <c r="LZS53" s="89"/>
      <c r="LZT53" s="89"/>
      <c r="LZU53" s="89"/>
      <c r="LZV53" s="89"/>
      <c r="LZW53" s="89"/>
      <c r="LZX53" s="89"/>
      <c r="LZY53" s="89"/>
      <c r="LZZ53" s="89"/>
      <c r="MAA53" s="89"/>
      <c r="MAB53" s="89"/>
      <c r="MAC53" s="89"/>
      <c r="MAD53" s="89"/>
      <c r="MAE53" s="89"/>
      <c r="MAF53" s="89"/>
      <c r="MAG53" s="89"/>
      <c r="MAH53" s="89"/>
      <c r="MAI53" s="89"/>
      <c r="MAJ53" s="89"/>
      <c r="MAK53" s="89"/>
      <c r="MAL53" s="89"/>
      <c r="MAM53" s="89"/>
      <c r="MAN53" s="89"/>
      <c r="MAO53" s="89"/>
      <c r="MAP53" s="89"/>
      <c r="MAQ53" s="89"/>
      <c r="MAR53" s="89"/>
      <c r="MAS53" s="89"/>
      <c r="MAT53" s="89"/>
      <c r="MAU53" s="89"/>
      <c r="MAV53" s="89"/>
      <c r="MAW53" s="89"/>
      <c r="MAX53" s="89"/>
      <c r="MAY53" s="89"/>
      <c r="MAZ53" s="89"/>
      <c r="MBA53" s="89"/>
      <c r="MBB53" s="89"/>
      <c r="MBC53" s="89"/>
      <c r="MBD53" s="89"/>
      <c r="MBE53" s="89"/>
      <c r="MBF53" s="89"/>
      <c r="MBG53" s="89"/>
      <c r="MBH53" s="89"/>
      <c r="MBI53" s="89"/>
      <c r="MBJ53" s="89"/>
      <c r="MBK53" s="89"/>
      <c r="MBL53" s="89"/>
      <c r="MBM53" s="89"/>
      <c r="MBN53" s="89"/>
      <c r="MBO53" s="89"/>
      <c r="MBP53" s="89"/>
      <c r="MBQ53" s="89"/>
      <c r="MBR53" s="89"/>
      <c r="MBS53" s="89"/>
      <c r="MBT53" s="89"/>
      <c r="MBU53" s="89"/>
      <c r="MBV53" s="89"/>
      <c r="MBW53" s="89"/>
      <c r="MBX53" s="89"/>
      <c r="MBY53" s="89"/>
      <c r="MBZ53" s="89"/>
      <c r="MCA53" s="89"/>
      <c r="MCB53" s="89"/>
      <c r="MCC53" s="89"/>
      <c r="MCD53" s="89"/>
      <c r="MCE53" s="89"/>
      <c r="MCF53" s="89"/>
      <c r="MCG53" s="89"/>
      <c r="MCH53" s="89"/>
      <c r="MCI53" s="89"/>
      <c r="MCJ53" s="89"/>
      <c r="MCK53" s="89"/>
      <c r="MCL53" s="89"/>
      <c r="MCM53" s="89"/>
      <c r="MCN53" s="89"/>
      <c r="MCO53" s="89"/>
      <c r="MCP53" s="89"/>
      <c r="MCQ53" s="89"/>
      <c r="MCR53" s="89"/>
      <c r="MCS53" s="89"/>
      <c r="MCT53" s="89"/>
      <c r="MCU53" s="89"/>
      <c r="MCV53" s="89"/>
      <c r="MCW53" s="89"/>
      <c r="MCX53" s="89"/>
      <c r="MCY53" s="89"/>
      <c r="MCZ53" s="89"/>
      <c r="MDA53" s="89"/>
      <c r="MDB53" s="89"/>
      <c r="MDC53" s="89"/>
      <c r="MDD53" s="89"/>
      <c r="MDE53" s="89"/>
      <c r="MDF53" s="89"/>
      <c r="MDG53" s="89"/>
      <c r="MDH53" s="89"/>
      <c r="MDI53" s="89"/>
      <c r="MDJ53" s="89"/>
      <c r="MDK53" s="89"/>
      <c r="MDL53" s="89"/>
      <c r="MDM53" s="89"/>
      <c r="MDN53" s="89"/>
      <c r="MDO53" s="89"/>
      <c r="MDP53" s="89"/>
      <c r="MDQ53" s="89"/>
      <c r="MDR53" s="89"/>
      <c r="MDS53" s="89"/>
      <c r="MDT53" s="89"/>
      <c r="MDU53" s="89"/>
      <c r="MDV53" s="89"/>
      <c r="MDW53" s="89"/>
      <c r="MDX53" s="89"/>
      <c r="MDY53" s="89"/>
      <c r="MDZ53" s="89"/>
      <c r="MEA53" s="89"/>
      <c r="MEB53" s="89"/>
      <c r="MEC53" s="89"/>
      <c r="MED53" s="89"/>
      <c r="MEE53" s="89"/>
      <c r="MEF53" s="89"/>
      <c r="MEG53" s="89"/>
      <c r="MEH53" s="89"/>
      <c r="MEI53" s="89"/>
      <c r="MEJ53" s="89"/>
      <c r="MEK53" s="89"/>
      <c r="MEL53" s="89"/>
      <c r="MEM53" s="89"/>
      <c r="MEN53" s="89"/>
      <c r="MEO53" s="89"/>
      <c r="MEP53" s="89"/>
      <c r="MEQ53" s="89"/>
      <c r="MER53" s="89"/>
      <c r="MES53" s="89"/>
      <c r="MET53" s="89"/>
      <c r="MEU53" s="89"/>
      <c r="MEV53" s="89"/>
      <c r="MEW53" s="89"/>
      <c r="MEX53" s="89"/>
      <c r="MEY53" s="89"/>
      <c r="MEZ53" s="89"/>
      <c r="MFA53" s="89"/>
      <c r="MFB53" s="89"/>
      <c r="MFC53" s="89"/>
      <c r="MFD53" s="89"/>
      <c r="MFE53" s="89"/>
      <c r="MFF53" s="89"/>
      <c r="MFG53" s="89"/>
      <c r="MFH53" s="89"/>
      <c r="MFI53" s="89"/>
      <c r="MFJ53" s="89"/>
      <c r="MFK53" s="89"/>
      <c r="MFL53" s="89"/>
      <c r="MFM53" s="89"/>
      <c r="MFN53" s="89"/>
      <c r="MFO53" s="89"/>
      <c r="MFP53" s="89"/>
      <c r="MFQ53" s="89"/>
      <c r="MFR53" s="89"/>
      <c r="MFS53" s="89"/>
      <c r="MFT53" s="89"/>
      <c r="MFU53" s="89"/>
      <c r="MFV53" s="89"/>
      <c r="MFW53" s="89"/>
      <c r="MFX53" s="89"/>
      <c r="MFY53" s="89"/>
      <c r="MFZ53" s="89"/>
      <c r="MGA53" s="89"/>
      <c r="MGB53" s="89"/>
      <c r="MGC53" s="89"/>
      <c r="MGD53" s="89"/>
      <c r="MGE53" s="89"/>
      <c r="MGF53" s="89"/>
      <c r="MGG53" s="89"/>
      <c r="MGH53" s="89"/>
      <c r="MGI53" s="89"/>
      <c r="MGJ53" s="89"/>
      <c r="MGK53" s="89"/>
      <c r="MGL53" s="89"/>
      <c r="MGM53" s="89"/>
      <c r="MGN53" s="89"/>
      <c r="MGO53" s="89"/>
      <c r="MGP53" s="89"/>
      <c r="MGQ53" s="89"/>
      <c r="MGR53" s="89"/>
      <c r="MGS53" s="89"/>
      <c r="MGT53" s="89"/>
      <c r="MGU53" s="89"/>
      <c r="MGV53" s="89"/>
      <c r="MGW53" s="89"/>
      <c r="MGX53" s="89"/>
      <c r="MGY53" s="89"/>
      <c r="MGZ53" s="89"/>
      <c r="MHA53" s="89"/>
      <c r="MHB53" s="89"/>
      <c r="MHC53" s="89"/>
      <c r="MHD53" s="89"/>
      <c r="MHE53" s="89"/>
      <c r="MHF53" s="89"/>
      <c r="MHG53" s="89"/>
      <c r="MHH53" s="89"/>
      <c r="MHI53" s="89"/>
      <c r="MHJ53" s="89"/>
      <c r="MHK53" s="89"/>
      <c r="MHL53" s="89"/>
      <c r="MHM53" s="89"/>
      <c r="MHN53" s="89"/>
      <c r="MHO53" s="89"/>
      <c r="MHP53" s="89"/>
      <c r="MHQ53" s="89"/>
      <c r="MHR53" s="89"/>
      <c r="MHS53" s="89"/>
      <c r="MHT53" s="89"/>
      <c r="MHU53" s="89"/>
      <c r="MHV53" s="89"/>
      <c r="MHW53" s="89"/>
      <c r="MHX53" s="89"/>
      <c r="MHY53" s="89"/>
      <c r="MHZ53" s="89"/>
      <c r="MIA53" s="89"/>
      <c r="MIB53" s="89"/>
      <c r="MIC53" s="89"/>
      <c r="MID53" s="89"/>
      <c r="MIE53" s="89"/>
      <c r="MIF53" s="89"/>
      <c r="MIG53" s="89"/>
      <c r="MIH53" s="89"/>
      <c r="MII53" s="89"/>
      <c r="MIJ53" s="89"/>
      <c r="MIK53" s="89"/>
      <c r="MIL53" s="89"/>
      <c r="MIM53" s="89"/>
      <c r="MIN53" s="89"/>
      <c r="MIO53" s="89"/>
      <c r="MIP53" s="89"/>
      <c r="MIQ53" s="89"/>
      <c r="MIR53" s="89"/>
      <c r="MIS53" s="89"/>
      <c r="MIT53" s="89"/>
      <c r="MIU53" s="89"/>
      <c r="MIV53" s="89"/>
      <c r="MIW53" s="89"/>
      <c r="MIX53" s="89"/>
      <c r="MIY53" s="89"/>
      <c r="MIZ53" s="89"/>
      <c r="MJA53" s="89"/>
      <c r="MJB53" s="89"/>
      <c r="MJC53" s="89"/>
      <c r="MJD53" s="89"/>
      <c r="MJE53" s="89"/>
      <c r="MJF53" s="89"/>
      <c r="MJG53" s="89"/>
      <c r="MJH53" s="89"/>
      <c r="MJI53" s="89"/>
      <c r="MJJ53" s="89"/>
      <c r="MJK53" s="89"/>
      <c r="MJL53" s="89"/>
      <c r="MJM53" s="89"/>
      <c r="MJN53" s="89"/>
      <c r="MJO53" s="89"/>
      <c r="MJP53" s="89"/>
      <c r="MJQ53" s="89"/>
      <c r="MJR53" s="89"/>
      <c r="MJS53" s="89"/>
      <c r="MJT53" s="89"/>
      <c r="MJU53" s="89"/>
      <c r="MJV53" s="89"/>
      <c r="MJW53" s="89"/>
      <c r="MJX53" s="89"/>
      <c r="MJY53" s="89"/>
      <c r="MJZ53" s="89"/>
      <c r="MKA53" s="89"/>
      <c r="MKB53" s="89"/>
      <c r="MKC53" s="89"/>
      <c r="MKD53" s="89"/>
      <c r="MKE53" s="89"/>
      <c r="MKF53" s="89"/>
      <c r="MKG53" s="89"/>
      <c r="MKH53" s="89"/>
      <c r="MKI53" s="89"/>
      <c r="MKJ53" s="89"/>
      <c r="MKK53" s="89"/>
      <c r="MKL53" s="89"/>
      <c r="MKM53" s="89"/>
      <c r="MKN53" s="89"/>
      <c r="MKO53" s="89"/>
      <c r="MKP53" s="89"/>
      <c r="MKQ53" s="89"/>
      <c r="MKR53" s="89"/>
      <c r="MKS53" s="89"/>
      <c r="MKT53" s="89"/>
      <c r="MKU53" s="89"/>
      <c r="MKV53" s="89"/>
      <c r="MKW53" s="89"/>
      <c r="MKX53" s="89"/>
      <c r="MKY53" s="89"/>
      <c r="MKZ53" s="89"/>
      <c r="MLA53" s="89"/>
      <c r="MLB53" s="89"/>
      <c r="MLC53" s="89"/>
      <c r="MLD53" s="89"/>
      <c r="MLE53" s="89"/>
      <c r="MLF53" s="89"/>
      <c r="MLG53" s="89"/>
      <c r="MLH53" s="89"/>
      <c r="MLI53" s="89"/>
      <c r="MLJ53" s="89"/>
      <c r="MLK53" s="89"/>
      <c r="MLL53" s="89"/>
      <c r="MLM53" s="89"/>
      <c r="MLN53" s="89"/>
      <c r="MLO53" s="89"/>
      <c r="MLP53" s="89"/>
      <c r="MLQ53" s="89"/>
      <c r="MLR53" s="89"/>
      <c r="MLS53" s="89"/>
      <c r="MLT53" s="89"/>
      <c r="MLU53" s="89"/>
      <c r="MLV53" s="89"/>
      <c r="MLW53" s="89"/>
      <c r="MLX53" s="89"/>
      <c r="MLY53" s="89"/>
      <c r="MLZ53" s="89"/>
      <c r="MMA53" s="89"/>
      <c r="MMB53" s="89"/>
      <c r="MMC53" s="89"/>
      <c r="MMD53" s="89"/>
      <c r="MME53" s="89"/>
      <c r="MMF53" s="89"/>
      <c r="MMG53" s="89"/>
      <c r="MMH53" s="89"/>
      <c r="MMI53" s="89"/>
      <c r="MMJ53" s="89"/>
      <c r="MMK53" s="89"/>
      <c r="MML53" s="89"/>
      <c r="MMM53" s="89"/>
      <c r="MMN53" s="89"/>
      <c r="MMO53" s="89"/>
      <c r="MMP53" s="89"/>
      <c r="MMQ53" s="89"/>
      <c r="MMR53" s="89"/>
      <c r="MMS53" s="89"/>
      <c r="MMT53" s="89"/>
      <c r="MMU53" s="89"/>
      <c r="MMV53" s="89"/>
      <c r="MMW53" s="89"/>
      <c r="MMX53" s="89"/>
      <c r="MMY53" s="89"/>
      <c r="MMZ53" s="89"/>
      <c r="MNA53" s="89"/>
      <c r="MNB53" s="89"/>
      <c r="MNC53" s="89"/>
      <c r="MND53" s="89"/>
      <c r="MNE53" s="89"/>
      <c r="MNF53" s="89"/>
      <c r="MNG53" s="89"/>
      <c r="MNH53" s="89"/>
      <c r="MNI53" s="89"/>
      <c r="MNJ53" s="89"/>
      <c r="MNK53" s="89"/>
      <c r="MNL53" s="89"/>
      <c r="MNM53" s="89"/>
      <c r="MNN53" s="89"/>
      <c r="MNO53" s="89"/>
      <c r="MNP53" s="89"/>
      <c r="MNQ53" s="89"/>
      <c r="MNR53" s="89"/>
      <c r="MNS53" s="89"/>
      <c r="MNT53" s="89"/>
      <c r="MNU53" s="89"/>
      <c r="MNV53" s="89"/>
      <c r="MNW53" s="89"/>
      <c r="MNX53" s="89"/>
      <c r="MNY53" s="89"/>
      <c r="MNZ53" s="89"/>
      <c r="MOA53" s="89"/>
      <c r="MOB53" s="89"/>
      <c r="MOC53" s="89"/>
      <c r="MOD53" s="89"/>
      <c r="MOE53" s="89"/>
      <c r="MOF53" s="89"/>
      <c r="MOG53" s="89"/>
      <c r="MOH53" s="89"/>
      <c r="MOI53" s="89"/>
      <c r="MOJ53" s="89"/>
      <c r="MOK53" s="89"/>
      <c r="MOL53" s="89"/>
      <c r="MOM53" s="89"/>
      <c r="MON53" s="89"/>
      <c r="MOO53" s="89"/>
      <c r="MOP53" s="89"/>
      <c r="MOQ53" s="89"/>
      <c r="MOR53" s="89"/>
      <c r="MOS53" s="89"/>
      <c r="MOT53" s="89"/>
      <c r="MOU53" s="89"/>
      <c r="MOV53" s="89"/>
      <c r="MOW53" s="89"/>
      <c r="MOX53" s="89"/>
      <c r="MOY53" s="89"/>
      <c r="MOZ53" s="89"/>
      <c r="MPA53" s="89"/>
      <c r="MPB53" s="89"/>
      <c r="MPC53" s="89"/>
      <c r="MPD53" s="89"/>
      <c r="MPE53" s="89"/>
      <c r="MPF53" s="89"/>
      <c r="MPG53" s="89"/>
      <c r="MPH53" s="89"/>
      <c r="MPI53" s="89"/>
      <c r="MPJ53" s="89"/>
      <c r="MPK53" s="89"/>
      <c r="MPL53" s="89"/>
      <c r="MPM53" s="89"/>
      <c r="MPN53" s="89"/>
      <c r="MPO53" s="89"/>
      <c r="MPP53" s="89"/>
      <c r="MPQ53" s="89"/>
      <c r="MPR53" s="89"/>
      <c r="MPS53" s="89"/>
      <c r="MPT53" s="89"/>
      <c r="MPU53" s="89"/>
      <c r="MPV53" s="89"/>
      <c r="MPW53" s="89"/>
      <c r="MPX53" s="89"/>
      <c r="MPY53" s="89"/>
      <c r="MPZ53" s="89"/>
      <c r="MQA53" s="89"/>
      <c r="MQB53" s="89"/>
      <c r="MQC53" s="89"/>
      <c r="MQD53" s="89"/>
      <c r="MQE53" s="89"/>
      <c r="MQF53" s="89"/>
      <c r="MQG53" s="89"/>
      <c r="MQH53" s="89"/>
      <c r="MQI53" s="89"/>
      <c r="MQJ53" s="89"/>
      <c r="MQK53" s="89"/>
      <c r="MQL53" s="89"/>
      <c r="MQM53" s="89"/>
      <c r="MQN53" s="89"/>
      <c r="MQO53" s="89"/>
      <c r="MQP53" s="89"/>
      <c r="MQQ53" s="89"/>
      <c r="MQR53" s="89"/>
      <c r="MQS53" s="89"/>
      <c r="MQT53" s="89"/>
      <c r="MQU53" s="89"/>
      <c r="MQV53" s="89"/>
      <c r="MQW53" s="89"/>
      <c r="MQX53" s="89"/>
      <c r="MQY53" s="89"/>
      <c r="MQZ53" s="89"/>
      <c r="MRA53" s="89"/>
      <c r="MRB53" s="89"/>
      <c r="MRC53" s="89"/>
      <c r="MRD53" s="89"/>
      <c r="MRE53" s="89"/>
      <c r="MRF53" s="89"/>
      <c r="MRG53" s="89"/>
      <c r="MRH53" s="89"/>
      <c r="MRI53" s="89"/>
      <c r="MRJ53" s="89"/>
      <c r="MRK53" s="89"/>
      <c r="MRL53" s="89"/>
      <c r="MRM53" s="89"/>
      <c r="MRN53" s="89"/>
      <c r="MRO53" s="89"/>
      <c r="MRP53" s="89"/>
      <c r="MRQ53" s="89"/>
      <c r="MRR53" s="89"/>
      <c r="MRS53" s="89"/>
      <c r="MRT53" s="89"/>
      <c r="MRU53" s="89"/>
      <c r="MRV53" s="89"/>
      <c r="MRW53" s="89"/>
      <c r="MRX53" s="89"/>
      <c r="MRY53" s="89"/>
      <c r="MRZ53" s="89"/>
      <c r="MSA53" s="89"/>
      <c r="MSB53" s="89"/>
      <c r="MSC53" s="89"/>
      <c r="MSD53" s="89"/>
      <c r="MSE53" s="89"/>
      <c r="MSF53" s="89"/>
      <c r="MSG53" s="89"/>
      <c r="MSH53" s="89"/>
      <c r="MSI53" s="89"/>
      <c r="MSJ53" s="89"/>
      <c r="MSK53" s="89"/>
      <c r="MSL53" s="89"/>
      <c r="MSM53" s="89"/>
      <c r="MSN53" s="89"/>
      <c r="MSO53" s="89"/>
      <c r="MSP53" s="89"/>
      <c r="MSQ53" s="89"/>
      <c r="MSR53" s="89"/>
      <c r="MSS53" s="89"/>
      <c r="MST53" s="89"/>
      <c r="MSU53" s="89"/>
      <c r="MSV53" s="89"/>
      <c r="MSW53" s="89"/>
      <c r="MSX53" s="89"/>
      <c r="MSY53" s="89"/>
      <c r="MSZ53" s="89"/>
      <c r="MTA53" s="89"/>
      <c r="MTB53" s="89"/>
      <c r="MTC53" s="89"/>
      <c r="MTD53" s="89"/>
      <c r="MTE53" s="89"/>
      <c r="MTF53" s="89"/>
      <c r="MTG53" s="89"/>
      <c r="MTH53" s="89"/>
      <c r="MTI53" s="89"/>
      <c r="MTJ53" s="89"/>
      <c r="MTK53" s="89"/>
      <c r="MTL53" s="89"/>
      <c r="MTM53" s="89"/>
      <c r="MTN53" s="89"/>
      <c r="MTO53" s="89"/>
      <c r="MTP53" s="89"/>
      <c r="MTQ53" s="89"/>
      <c r="MTR53" s="89"/>
      <c r="MTS53" s="89"/>
      <c r="MTT53" s="89"/>
      <c r="MTU53" s="89"/>
      <c r="MTV53" s="89"/>
      <c r="MTW53" s="89"/>
      <c r="MTX53" s="89"/>
      <c r="MTY53" s="89"/>
      <c r="MTZ53" s="89"/>
      <c r="MUA53" s="89"/>
      <c r="MUB53" s="89"/>
      <c r="MUC53" s="89"/>
      <c r="MUD53" s="89"/>
      <c r="MUE53" s="89"/>
      <c r="MUF53" s="89"/>
      <c r="MUG53" s="89"/>
      <c r="MUH53" s="89"/>
      <c r="MUI53" s="89"/>
      <c r="MUJ53" s="89"/>
      <c r="MUK53" s="89"/>
      <c r="MUL53" s="89"/>
      <c r="MUM53" s="89"/>
      <c r="MUN53" s="89"/>
      <c r="MUO53" s="89"/>
      <c r="MUP53" s="89"/>
      <c r="MUQ53" s="89"/>
      <c r="MUR53" s="89"/>
      <c r="MUS53" s="89"/>
      <c r="MUT53" s="89"/>
      <c r="MUU53" s="89"/>
      <c r="MUV53" s="89"/>
      <c r="MUW53" s="89"/>
      <c r="MUX53" s="89"/>
      <c r="MUY53" s="89"/>
      <c r="MUZ53" s="89"/>
      <c r="MVA53" s="89"/>
      <c r="MVB53" s="89"/>
      <c r="MVC53" s="89"/>
      <c r="MVD53" s="89"/>
      <c r="MVE53" s="89"/>
      <c r="MVF53" s="89"/>
      <c r="MVG53" s="89"/>
      <c r="MVH53" s="89"/>
      <c r="MVI53" s="89"/>
      <c r="MVJ53" s="89"/>
      <c r="MVK53" s="89"/>
      <c r="MVL53" s="89"/>
      <c r="MVM53" s="89"/>
      <c r="MVN53" s="89"/>
      <c r="MVO53" s="89"/>
      <c r="MVP53" s="89"/>
      <c r="MVQ53" s="89"/>
      <c r="MVR53" s="89"/>
      <c r="MVS53" s="89"/>
      <c r="MVT53" s="89"/>
      <c r="MVU53" s="89"/>
      <c r="MVV53" s="89"/>
      <c r="MVW53" s="89"/>
      <c r="MVX53" s="89"/>
      <c r="MVY53" s="89"/>
      <c r="MVZ53" s="89"/>
      <c r="MWA53" s="89"/>
      <c r="MWB53" s="89"/>
      <c r="MWC53" s="89"/>
      <c r="MWD53" s="89"/>
      <c r="MWE53" s="89"/>
      <c r="MWF53" s="89"/>
      <c r="MWG53" s="89"/>
      <c r="MWH53" s="89"/>
      <c r="MWI53" s="89"/>
      <c r="MWJ53" s="89"/>
      <c r="MWK53" s="89"/>
      <c r="MWL53" s="89"/>
      <c r="MWM53" s="89"/>
      <c r="MWN53" s="89"/>
      <c r="MWO53" s="89"/>
      <c r="MWP53" s="89"/>
      <c r="MWQ53" s="89"/>
      <c r="MWR53" s="89"/>
      <c r="MWS53" s="89"/>
      <c r="MWT53" s="89"/>
      <c r="MWU53" s="89"/>
      <c r="MWV53" s="89"/>
      <c r="MWW53" s="89"/>
      <c r="MWX53" s="89"/>
      <c r="MWY53" s="89"/>
      <c r="MWZ53" s="89"/>
      <c r="MXA53" s="89"/>
      <c r="MXB53" s="89"/>
      <c r="MXC53" s="89"/>
      <c r="MXD53" s="89"/>
      <c r="MXE53" s="89"/>
      <c r="MXF53" s="89"/>
      <c r="MXG53" s="89"/>
      <c r="MXH53" s="89"/>
      <c r="MXI53" s="89"/>
      <c r="MXJ53" s="89"/>
      <c r="MXK53" s="89"/>
      <c r="MXL53" s="89"/>
      <c r="MXM53" s="89"/>
      <c r="MXN53" s="89"/>
      <c r="MXO53" s="89"/>
      <c r="MXP53" s="89"/>
      <c r="MXQ53" s="89"/>
      <c r="MXR53" s="89"/>
      <c r="MXS53" s="89"/>
      <c r="MXT53" s="89"/>
      <c r="MXU53" s="89"/>
      <c r="MXV53" s="89"/>
      <c r="MXW53" s="89"/>
      <c r="MXX53" s="89"/>
      <c r="MXY53" s="89"/>
      <c r="MXZ53" s="89"/>
      <c r="MYA53" s="89"/>
      <c r="MYB53" s="89"/>
      <c r="MYC53" s="89"/>
      <c r="MYD53" s="89"/>
      <c r="MYE53" s="89"/>
      <c r="MYF53" s="89"/>
      <c r="MYG53" s="89"/>
      <c r="MYH53" s="89"/>
      <c r="MYI53" s="89"/>
      <c r="MYJ53" s="89"/>
      <c r="MYK53" s="89"/>
      <c r="MYL53" s="89"/>
      <c r="MYM53" s="89"/>
      <c r="MYN53" s="89"/>
      <c r="MYO53" s="89"/>
      <c r="MYP53" s="89"/>
      <c r="MYQ53" s="89"/>
      <c r="MYR53" s="89"/>
      <c r="MYS53" s="89"/>
      <c r="MYT53" s="89"/>
      <c r="MYU53" s="89"/>
      <c r="MYV53" s="89"/>
      <c r="MYW53" s="89"/>
      <c r="MYX53" s="89"/>
      <c r="MYY53" s="89"/>
      <c r="MYZ53" s="89"/>
      <c r="MZA53" s="89"/>
      <c r="MZB53" s="89"/>
      <c r="MZC53" s="89"/>
      <c r="MZD53" s="89"/>
      <c r="MZE53" s="89"/>
      <c r="MZF53" s="89"/>
      <c r="MZG53" s="89"/>
      <c r="MZH53" s="89"/>
      <c r="MZI53" s="89"/>
      <c r="MZJ53" s="89"/>
      <c r="MZK53" s="89"/>
      <c r="MZL53" s="89"/>
      <c r="MZM53" s="89"/>
      <c r="MZN53" s="89"/>
      <c r="MZO53" s="89"/>
      <c r="MZP53" s="89"/>
      <c r="MZQ53" s="89"/>
      <c r="MZR53" s="89"/>
      <c r="MZS53" s="89"/>
      <c r="MZT53" s="89"/>
      <c r="MZU53" s="89"/>
      <c r="MZV53" s="89"/>
      <c r="MZW53" s="89"/>
      <c r="MZX53" s="89"/>
      <c r="MZY53" s="89"/>
      <c r="MZZ53" s="89"/>
      <c r="NAA53" s="89"/>
      <c r="NAB53" s="89"/>
      <c r="NAC53" s="89"/>
      <c r="NAD53" s="89"/>
      <c r="NAE53" s="89"/>
      <c r="NAF53" s="89"/>
      <c r="NAG53" s="89"/>
      <c r="NAH53" s="89"/>
      <c r="NAI53" s="89"/>
      <c r="NAJ53" s="89"/>
      <c r="NAK53" s="89"/>
      <c r="NAL53" s="89"/>
      <c r="NAM53" s="89"/>
      <c r="NAN53" s="89"/>
      <c r="NAO53" s="89"/>
      <c r="NAP53" s="89"/>
      <c r="NAQ53" s="89"/>
      <c r="NAR53" s="89"/>
      <c r="NAS53" s="89"/>
      <c r="NAT53" s="89"/>
      <c r="NAU53" s="89"/>
      <c r="NAV53" s="89"/>
      <c r="NAW53" s="89"/>
      <c r="NAX53" s="89"/>
      <c r="NAY53" s="89"/>
      <c r="NAZ53" s="89"/>
      <c r="NBA53" s="89"/>
      <c r="NBB53" s="89"/>
      <c r="NBC53" s="89"/>
      <c r="NBD53" s="89"/>
      <c r="NBE53" s="89"/>
      <c r="NBF53" s="89"/>
      <c r="NBG53" s="89"/>
      <c r="NBH53" s="89"/>
      <c r="NBI53" s="89"/>
      <c r="NBJ53" s="89"/>
      <c r="NBK53" s="89"/>
      <c r="NBL53" s="89"/>
      <c r="NBM53" s="89"/>
      <c r="NBN53" s="89"/>
      <c r="NBO53" s="89"/>
      <c r="NBP53" s="89"/>
      <c r="NBQ53" s="89"/>
      <c r="NBR53" s="89"/>
      <c r="NBS53" s="89"/>
      <c r="NBT53" s="89"/>
      <c r="NBU53" s="89"/>
      <c r="NBV53" s="89"/>
      <c r="NBW53" s="89"/>
      <c r="NBX53" s="89"/>
      <c r="NBY53" s="89"/>
      <c r="NBZ53" s="89"/>
      <c r="NCA53" s="89"/>
      <c r="NCB53" s="89"/>
      <c r="NCC53" s="89"/>
      <c r="NCD53" s="89"/>
      <c r="NCE53" s="89"/>
      <c r="NCF53" s="89"/>
      <c r="NCG53" s="89"/>
      <c r="NCH53" s="89"/>
      <c r="NCI53" s="89"/>
      <c r="NCJ53" s="89"/>
      <c r="NCK53" s="89"/>
      <c r="NCL53" s="89"/>
      <c r="NCM53" s="89"/>
      <c r="NCN53" s="89"/>
      <c r="NCO53" s="89"/>
      <c r="NCP53" s="89"/>
      <c r="NCQ53" s="89"/>
      <c r="NCR53" s="89"/>
      <c r="NCS53" s="89"/>
      <c r="NCT53" s="89"/>
      <c r="NCU53" s="89"/>
      <c r="NCV53" s="89"/>
      <c r="NCW53" s="89"/>
      <c r="NCX53" s="89"/>
      <c r="NCY53" s="89"/>
      <c r="NCZ53" s="89"/>
      <c r="NDA53" s="89"/>
      <c r="NDB53" s="89"/>
      <c r="NDC53" s="89"/>
      <c r="NDD53" s="89"/>
      <c r="NDE53" s="89"/>
      <c r="NDF53" s="89"/>
      <c r="NDG53" s="89"/>
      <c r="NDH53" s="89"/>
      <c r="NDI53" s="89"/>
      <c r="NDJ53" s="89"/>
      <c r="NDK53" s="89"/>
      <c r="NDL53" s="89"/>
      <c r="NDM53" s="89"/>
      <c r="NDN53" s="89"/>
      <c r="NDO53" s="89"/>
      <c r="NDP53" s="89"/>
      <c r="NDQ53" s="89"/>
      <c r="NDR53" s="89"/>
      <c r="NDS53" s="89"/>
      <c r="NDT53" s="89"/>
      <c r="NDU53" s="89"/>
      <c r="NDV53" s="89"/>
      <c r="NDW53" s="89"/>
      <c r="NDX53" s="89"/>
      <c r="NDY53" s="89"/>
      <c r="NDZ53" s="89"/>
      <c r="NEA53" s="89"/>
      <c r="NEB53" s="89"/>
      <c r="NEC53" s="89"/>
      <c r="NED53" s="89"/>
      <c r="NEE53" s="89"/>
      <c r="NEF53" s="89"/>
      <c r="NEG53" s="89"/>
      <c r="NEH53" s="89"/>
      <c r="NEI53" s="89"/>
      <c r="NEJ53" s="89"/>
      <c r="NEK53" s="89"/>
      <c r="NEL53" s="89"/>
      <c r="NEM53" s="89"/>
      <c r="NEN53" s="89"/>
      <c r="NEO53" s="89"/>
      <c r="NEP53" s="89"/>
      <c r="NEQ53" s="89"/>
      <c r="NER53" s="89"/>
      <c r="NES53" s="89"/>
      <c r="NET53" s="89"/>
      <c r="NEU53" s="89"/>
      <c r="NEV53" s="89"/>
      <c r="NEW53" s="89"/>
      <c r="NEX53" s="89"/>
      <c r="NEY53" s="89"/>
      <c r="NEZ53" s="89"/>
      <c r="NFA53" s="89"/>
      <c r="NFB53" s="89"/>
      <c r="NFC53" s="89"/>
      <c r="NFD53" s="89"/>
      <c r="NFE53" s="89"/>
      <c r="NFF53" s="89"/>
      <c r="NFG53" s="89"/>
      <c r="NFH53" s="89"/>
      <c r="NFI53" s="89"/>
      <c r="NFJ53" s="89"/>
      <c r="NFK53" s="89"/>
      <c r="NFL53" s="89"/>
      <c r="NFM53" s="89"/>
      <c r="NFN53" s="89"/>
      <c r="NFO53" s="89"/>
      <c r="NFP53" s="89"/>
      <c r="NFQ53" s="89"/>
      <c r="NFR53" s="89"/>
      <c r="NFS53" s="89"/>
      <c r="NFT53" s="89"/>
      <c r="NFU53" s="89"/>
      <c r="NFV53" s="89"/>
      <c r="NFW53" s="89"/>
      <c r="NFX53" s="89"/>
      <c r="NFY53" s="89"/>
      <c r="NFZ53" s="89"/>
      <c r="NGA53" s="89"/>
      <c r="NGB53" s="89"/>
      <c r="NGC53" s="89"/>
      <c r="NGD53" s="89"/>
      <c r="NGE53" s="89"/>
      <c r="NGF53" s="89"/>
      <c r="NGG53" s="89"/>
      <c r="NGH53" s="89"/>
      <c r="NGI53" s="89"/>
      <c r="NGJ53" s="89"/>
      <c r="NGK53" s="89"/>
      <c r="NGL53" s="89"/>
      <c r="NGM53" s="89"/>
      <c r="NGN53" s="89"/>
      <c r="NGO53" s="89"/>
      <c r="NGP53" s="89"/>
      <c r="NGQ53" s="89"/>
      <c r="NGR53" s="89"/>
      <c r="NGS53" s="89"/>
      <c r="NGT53" s="89"/>
      <c r="NGU53" s="89"/>
      <c r="NGV53" s="89"/>
      <c r="NGW53" s="89"/>
      <c r="NGX53" s="89"/>
      <c r="NGY53" s="89"/>
      <c r="NGZ53" s="89"/>
      <c r="NHA53" s="89"/>
      <c r="NHB53" s="89"/>
      <c r="NHC53" s="89"/>
      <c r="NHD53" s="89"/>
      <c r="NHE53" s="89"/>
      <c r="NHF53" s="89"/>
      <c r="NHG53" s="89"/>
      <c r="NHH53" s="89"/>
      <c r="NHI53" s="89"/>
      <c r="NHJ53" s="89"/>
      <c r="NHK53" s="89"/>
      <c r="NHL53" s="89"/>
      <c r="NHM53" s="89"/>
      <c r="NHN53" s="89"/>
      <c r="NHO53" s="89"/>
      <c r="NHP53" s="89"/>
      <c r="NHQ53" s="89"/>
      <c r="NHR53" s="89"/>
      <c r="NHS53" s="89"/>
      <c r="NHT53" s="89"/>
      <c r="NHU53" s="89"/>
      <c r="NHV53" s="89"/>
      <c r="NHW53" s="89"/>
      <c r="NHX53" s="89"/>
      <c r="NHY53" s="89"/>
      <c r="NHZ53" s="89"/>
      <c r="NIA53" s="89"/>
      <c r="NIB53" s="89"/>
      <c r="NIC53" s="89"/>
      <c r="NID53" s="89"/>
      <c r="NIE53" s="89"/>
      <c r="NIF53" s="89"/>
      <c r="NIG53" s="89"/>
      <c r="NIH53" s="89"/>
      <c r="NII53" s="89"/>
      <c r="NIJ53" s="89"/>
      <c r="NIK53" s="89"/>
      <c r="NIL53" s="89"/>
      <c r="NIM53" s="89"/>
      <c r="NIN53" s="89"/>
      <c r="NIO53" s="89"/>
      <c r="NIP53" s="89"/>
      <c r="NIQ53" s="89"/>
      <c r="NIR53" s="89"/>
      <c r="NIS53" s="89"/>
      <c r="NIT53" s="89"/>
      <c r="NIU53" s="89"/>
      <c r="NIV53" s="89"/>
      <c r="NIW53" s="89"/>
      <c r="NIX53" s="89"/>
      <c r="NIY53" s="89"/>
      <c r="NIZ53" s="89"/>
      <c r="NJA53" s="89"/>
      <c r="NJB53" s="89"/>
      <c r="NJC53" s="89"/>
      <c r="NJD53" s="89"/>
      <c r="NJE53" s="89"/>
      <c r="NJF53" s="89"/>
      <c r="NJG53" s="89"/>
      <c r="NJH53" s="89"/>
      <c r="NJI53" s="89"/>
      <c r="NJJ53" s="89"/>
      <c r="NJK53" s="89"/>
      <c r="NJL53" s="89"/>
      <c r="NJM53" s="89"/>
      <c r="NJN53" s="89"/>
      <c r="NJO53" s="89"/>
      <c r="NJP53" s="89"/>
      <c r="NJQ53" s="89"/>
      <c r="NJR53" s="89"/>
      <c r="NJS53" s="89"/>
      <c r="NJT53" s="89"/>
      <c r="NJU53" s="89"/>
      <c r="NJV53" s="89"/>
      <c r="NJW53" s="89"/>
      <c r="NJX53" s="89"/>
      <c r="NJY53" s="89"/>
      <c r="NJZ53" s="89"/>
      <c r="NKA53" s="89"/>
      <c r="NKB53" s="89"/>
      <c r="NKC53" s="89"/>
      <c r="NKD53" s="89"/>
      <c r="NKE53" s="89"/>
      <c r="NKF53" s="89"/>
      <c r="NKG53" s="89"/>
      <c r="NKH53" s="89"/>
      <c r="NKI53" s="89"/>
      <c r="NKJ53" s="89"/>
      <c r="NKK53" s="89"/>
      <c r="NKL53" s="89"/>
      <c r="NKM53" s="89"/>
      <c r="NKN53" s="89"/>
      <c r="NKO53" s="89"/>
      <c r="NKP53" s="89"/>
      <c r="NKQ53" s="89"/>
      <c r="NKR53" s="89"/>
      <c r="NKS53" s="89"/>
      <c r="NKT53" s="89"/>
      <c r="NKU53" s="89"/>
      <c r="NKV53" s="89"/>
      <c r="NKW53" s="89"/>
      <c r="NKX53" s="89"/>
      <c r="NKY53" s="89"/>
      <c r="NKZ53" s="89"/>
      <c r="NLA53" s="89"/>
      <c r="NLB53" s="89"/>
      <c r="NLC53" s="89"/>
      <c r="NLD53" s="89"/>
      <c r="NLE53" s="89"/>
      <c r="NLF53" s="89"/>
      <c r="NLG53" s="89"/>
      <c r="NLH53" s="89"/>
      <c r="NLI53" s="89"/>
      <c r="NLJ53" s="89"/>
      <c r="NLK53" s="89"/>
      <c r="NLL53" s="89"/>
      <c r="NLM53" s="89"/>
      <c r="NLN53" s="89"/>
      <c r="NLO53" s="89"/>
      <c r="NLP53" s="89"/>
      <c r="NLQ53" s="89"/>
      <c r="NLR53" s="89"/>
      <c r="NLS53" s="89"/>
      <c r="NLT53" s="89"/>
      <c r="NLU53" s="89"/>
      <c r="NLV53" s="89"/>
      <c r="NLW53" s="89"/>
      <c r="NLX53" s="89"/>
      <c r="NLY53" s="89"/>
      <c r="NLZ53" s="89"/>
      <c r="NMA53" s="89"/>
      <c r="NMB53" s="89"/>
      <c r="NMC53" s="89"/>
      <c r="NMD53" s="89"/>
      <c r="NME53" s="89"/>
      <c r="NMF53" s="89"/>
      <c r="NMG53" s="89"/>
      <c r="NMH53" s="89"/>
      <c r="NMI53" s="89"/>
      <c r="NMJ53" s="89"/>
      <c r="NMK53" s="89"/>
      <c r="NML53" s="89"/>
      <c r="NMM53" s="89"/>
      <c r="NMN53" s="89"/>
      <c r="NMO53" s="89"/>
      <c r="NMP53" s="89"/>
      <c r="NMQ53" s="89"/>
      <c r="NMR53" s="89"/>
      <c r="NMS53" s="89"/>
      <c r="NMT53" s="89"/>
      <c r="NMU53" s="89"/>
      <c r="NMV53" s="89"/>
      <c r="NMW53" s="89"/>
      <c r="NMX53" s="89"/>
      <c r="NMY53" s="89"/>
      <c r="NMZ53" s="89"/>
      <c r="NNA53" s="89"/>
      <c r="NNB53" s="89"/>
      <c r="NNC53" s="89"/>
      <c r="NND53" s="89"/>
      <c r="NNE53" s="89"/>
      <c r="NNF53" s="89"/>
      <c r="NNG53" s="89"/>
      <c r="NNH53" s="89"/>
      <c r="NNI53" s="89"/>
      <c r="NNJ53" s="89"/>
      <c r="NNK53" s="89"/>
      <c r="NNL53" s="89"/>
      <c r="NNM53" s="89"/>
      <c r="NNN53" s="89"/>
      <c r="NNO53" s="89"/>
      <c r="NNP53" s="89"/>
      <c r="NNQ53" s="89"/>
      <c r="NNR53" s="89"/>
      <c r="NNS53" s="89"/>
      <c r="NNT53" s="89"/>
      <c r="NNU53" s="89"/>
      <c r="NNV53" s="89"/>
      <c r="NNW53" s="89"/>
      <c r="NNX53" s="89"/>
      <c r="NNY53" s="89"/>
      <c r="NNZ53" s="89"/>
      <c r="NOA53" s="89"/>
      <c r="NOB53" s="89"/>
      <c r="NOC53" s="89"/>
      <c r="NOD53" s="89"/>
      <c r="NOE53" s="89"/>
      <c r="NOF53" s="89"/>
      <c r="NOG53" s="89"/>
      <c r="NOH53" s="89"/>
      <c r="NOI53" s="89"/>
      <c r="NOJ53" s="89"/>
      <c r="NOK53" s="89"/>
      <c r="NOL53" s="89"/>
      <c r="NOM53" s="89"/>
      <c r="NON53" s="89"/>
      <c r="NOO53" s="89"/>
      <c r="NOP53" s="89"/>
      <c r="NOQ53" s="89"/>
      <c r="NOR53" s="89"/>
      <c r="NOS53" s="89"/>
      <c r="NOT53" s="89"/>
      <c r="NOU53" s="89"/>
      <c r="NOV53" s="89"/>
      <c r="NOW53" s="89"/>
      <c r="NOX53" s="89"/>
      <c r="NOY53" s="89"/>
      <c r="NOZ53" s="89"/>
      <c r="NPA53" s="89"/>
      <c r="NPB53" s="89"/>
      <c r="NPC53" s="89"/>
      <c r="NPD53" s="89"/>
      <c r="NPE53" s="89"/>
      <c r="NPF53" s="89"/>
      <c r="NPG53" s="89"/>
      <c r="NPH53" s="89"/>
      <c r="NPI53" s="89"/>
      <c r="NPJ53" s="89"/>
      <c r="NPK53" s="89"/>
      <c r="NPL53" s="89"/>
      <c r="NPM53" s="89"/>
      <c r="NPN53" s="89"/>
      <c r="NPO53" s="89"/>
      <c r="NPP53" s="89"/>
      <c r="NPQ53" s="89"/>
      <c r="NPR53" s="89"/>
      <c r="NPS53" s="89"/>
      <c r="NPT53" s="89"/>
      <c r="NPU53" s="89"/>
      <c r="NPV53" s="89"/>
      <c r="NPW53" s="89"/>
      <c r="NPX53" s="89"/>
      <c r="NPY53" s="89"/>
      <c r="NPZ53" s="89"/>
      <c r="NQA53" s="89"/>
      <c r="NQB53" s="89"/>
      <c r="NQC53" s="89"/>
      <c r="NQD53" s="89"/>
      <c r="NQE53" s="89"/>
      <c r="NQF53" s="89"/>
      <c r="NQG53" s="89"/>
      <c r="NQH53" s="89"/>
      <c r="NQI53" s="89"/>
      <c r="NQJ53" s="89"/>
      <c r="NQK53" s="89"/>
      <c r="NQL53" s="89"/>
      <c r="NQM53" s="89"/>
      <c r="NQN53" s="89"/>
      <c r="NQO53" s="89"/>
      <c r="NQP53" s="89"/>
      <c r="NQQ53" s="89"/>
      <c r="NQR53" s="89"/>
      <c r="NQS53" s="89"/>
      <c r="NQT53" s="89"/>
      <c r="NQU53" s="89"/>
      <c r="NQV53" s="89"/>
      <c r="NQW53" s="89"/>
      <c r="NQX53" s="89"/>
      <c r="NQY53" s="89"/>
      <c r="NQZ53" s="89"/>
      <c r="NRA53" s="89"/>
      <c r="NRB53" s="89"/>
      <c r="NRC53" s="89"/>
      <c r="NRD53" s="89"/>
      <c r="NRE53" s="89"/>
      <c r="NRF53" s="89"/>
      <c r="NRG53" s="89"/>
      <c r="NRH53" s="89"/>
      <c r="NRI53" s="89"/>
      <c r="NRJ53" s="89"/>
      <c r="NRK53" s="89"/>
      <c r="NRL53" s="89"/>
      <c r="NRM53" s="89"/>
      <c r="NRN53" s="89"/>
      <c r="NRO53" s="89"/>
      <c r="NRP53" s="89"/>
      <c r="NRQ53" s="89"/>
      <c r="NRR53" s="89"/>
      <c r="NRS53" s="89"/>
      <c r="NRT53" s="89"/>
      <c r="NRU53" s="89"/>
      <c r="NRV53" s="89"/>
      <c r="NRW53" s="89"/>
      <c r="NRX53" s="89"/>
      <c r="NRY53" s="89"/>
      <c r="NRZ53" s="89"/>
      <c r="NSA53" s="89"/>
      <c r="NSB53" s="89"/>
      <c r="NSC53" s="89"/>
      <c r="NSD53" s="89"/>
      <c r="NSE53" s="89"/>
      <c r="NSF53" s="89"/>
      <c r="NSG53" s="89"/>
      <c r="NSH53" s="89"/>
      <c r="NSI53" s="89"/>
      <c r="NSJ53" s="89"/>
      <c r="NSK53" s="89"/>
      <c r="NSL53" s="89"/>
      <c r="NSM53" s="89"/>
      <c r="NSN53" s="89"/>
      <c r="NSO53" s="89"/>
      <c r="NSP53" s="89"/>
      <c r="NSQ53" s="89"/>
      <c r="NSR53" s="89"/>
      <c r="NSS53" s="89"/>
      <c r="NST53" s="89"/>
      <c r="NSU53" s="89"/>
      <c r="NSV53" s="89"/>
      <c r="NSW53" s="89"/>
      <c r="NSX53" s="89"/>
      <c r="NSY53" s="89"/>
      <c r="NSZ53" s="89"/>
      <c r="NTA53" s="89"/>
      <c r="NTB53" s="89"/>
      <c r="NTC53" s="89"/>
      <c r="NTD53" s="89"/>
      <c r="NTE53" s="89"/>
      <c r="NTF53" s="89"/>
      <c r="NTG53" s="89"/>
      <c r="NTH53" s="89"/>
      <c r="NTI53" s="89"/>
      <c r="NTJ53" s="89"/>
      <c r="NTK53" s="89"/>
      <c r="NTL53" s="89"/>
      <c r="NTM53" s="89"/>
      <c r="NTN53" s="89"/>
      <c r="NTO53" s="89"/>
      <c r="NTP53" s="89"/>
      <c r="NTQ53" s="89"/>
      <c r="NTR53" s="89"/>
      <c r="NTS53" s="89"/>
      <c r="NTT53" s="89"/>
      <c r="NTU53" s="89"/>
      <c r="NTV53" s="89"/>
      <c r="NTW53" s="89"/>
      <c r="NTX53" s="89"/>
      <c r="NTY53" s="89"/>
      <c r="NTZ53" s="89"/>
      <c r="NUA53" s="89"/>
      <c r="NUB53" s="89"/>
      <c r="NUC53" s="89"/>
      <c r="NUD53" s="89"/>
      <c r="NUE53" s="89"/>
      <c r="NUF53" s="89"/>
      <c r="NUG53" s="89"/>
      <c r="NUH53" s="89"/>
      <c r="NUI53" s="89"/>
      <c r="NUJ53" s="89"/>
      <c r="NUK53" s="89"/>
      <c r="NUL53" s="89"/>
      <c r="NUM53" s="89"/>
      <c r="NUN53" s="89"/>
      <c r="NUO53" s="89"/>
      <c r="NUP53" s="89"/>
      <c r="NUQ53" s="89"/>
      <c r="NUR53" s="89"/>
      <c r="NUS53" s="89"/>
      <c r="NUT53" s="89"/>
      <c r="NUU53" s="89"/>
      <c r="NUV53" s="89"/>
      <c r="NUW53" s="89"/>
      <c r="NUX53" s="89"/>
      <c r="NUY53" s="89"/>
      <c r="NUZ53" s="89"/>
      <c r="NVA53" s="89"/>
      <c r="NVB53" s="89"/>
      <c r="NVC53" s="89"/>
      <c r="NVD53" s="89"/>
      <c r="NVE53" s="89"/>
      <c r="NVF53" s="89"/>
      <c r="NVG53" s="89"/>
      <c r="NVH53" s="89"/>
      <c r="NVI53" s="89"/>
      <c r="NVJ53" s="89"/>
      <c r="NVK53" s="89"/>
      <c r="NVL53" s="89"/>
      <c r="NVM53" s="89"/>
      <c r="NVN53" s="89"/>
      <c r="NVO53" s="89"/>
      <c r="NVP53" s="89"/>
      <c r="NVQ53" s="89"/>
      <c r="NVR53" s="89"/>
      <c r="NVS53" s="89"/>
      <c r="NVT53" s="89"/>
      <c r="NVU53" s="89"/>
      <c r="NVV53" s="89"/>
      <c r="NVW53" s="89"/>
      <c r="NVX53" s="89"/>
      <c r="NVY53" s="89"/>
      <c r="NVZ53" s="89"/>
      <c r="NWA53" s="89"/>
      <c r="NWB53" s="89"/>
      <c r="NWC53" s="89"/>
      <c r="NWD53" s="89"/>
      <c r="NWE53" s="89"/>
      <c r="NWF53" s="89"/>
      <c r="NWG53" s="89"/>
      <c r="NWH53" s="89"/>
      <c r="NWI53" s="89"/>
      <c r="NWJ53" s="89"/>
      <c r="NWK53" s="89"/>
      <c r="NWL53" s="89"/>
      <c r="NWM53" s="89"/>
      <c r="NWN53" s="89"/>
      <c r="NWO53" s="89"/>
      <c r="NWP53" s="89"/>
      <c r="NWQ53" s="89"/>
      <c r="NWR53" s="89"/>
      <c r="NWS53" s="89"/>
      <c r="NWT53" s="89"/>
      <c r="NWU53" s="89"/>
      <c r="NWV53" s="89"/>
      <c r="NWW53" s="89"/>
      <c r="NWX53" s="89"/>
      <c r="NWY53" s="89"/>
      <c r="NWZ53" s="89"/>
      <c r="NXA53" s="89"/>
      <c r="NXB53" s="89"/>
      <c r="NXC53" s="89"/>
      <c r="NXD53" s="89"/>
      <c r="NXE53" s="89"/>
      <c r="NXF53" s="89"/>
      <c r="NXG53" s="89"/>
      <c r="NXH53" s="89"/>
      <c r="NXI53" s="89"/>
      <c r="NXJ53" s="89"/>
      <c r="NXK53" s="89"/>
      <c r="NXL53" s="89"/>
      <c r="NXM53" s="89"/>
      <c r="NXN53" s="89"/>
      <c r="NXO53" s="89"/>
      <c r="NXP53" s="89"/>
      <c r="NXQ53" s="89"/>
      <c r="NXR53" s="89"/>
      <c r="NXS53" s="89"/>
      <c r="NXT53" s="89"/>
      <c r="NXU53" s="89"/>
      <c r="NXV53" s="89"/>
      <c r="NXW53" s="89"/>
      <c r="NXX53" s="89"/>
      <c r="NXY53" s="89"/>
      <c r="NXZ53" s="89"/>
      <c r="NYA53" s="89"/>
      <c r="NYB53" s="89"/>
      <c r="NYC53" s="89"/>
      <c r="NYD53" s="89"/>
      <c r="NYE53" s="89"/>
      <c r="NYF53" s="89"/>
      <c r="NYG53" s="89"/>
      <c r="NYH53" s="89"/>
      <c r="NYI53" s="89"/>
      <c r="NYJ53" s="89"/>
      <c r="NYK53" s="89"/>
      <c r="NYL53" s="89"/>
      <c r="NYM53" s="89"/>
      <c r="NYN53" s="89"/>
      <c r="NYO53" s="89"/>
      <c r="NYP53" s="89"/>
      <c r="NYQ53" s="89"/>
      <c r="NYR53" s="89"/>
      <c r="NYS53" s="89"/>
      <c r="NYT53" s="89"/>
      <c r="NYU53" s="89"/>
      <c r="NYV53" s="89"/>
      <c r="NYW53" s="89"/>
      <c r="NYX53" s="89"/>
      <c r="NYY53" s="89"/>
      <c r="NYZ53" s="89"/>
      <c r="NZA53" s="89"/>
      <c r="NZB53" s="89"/>
      <c r="NZC53" s="89"/>
      <c r="NZD53" s="89"/>
      <c r="NZE53" s="89"/>
      <c r="NZF53" s="89"/>
      <c r="NZG53" s="89"/>
      <c r="NZH53" s="89"/>
      <c r="NZI53" s="89"/>
      <c r="NZJ53" s="89"/>
      <c r="NZK53" s="89"/>
      <c r="NZL53" s="89"/>
      <c r="NZM53" s="89"/>
      <c r="NZN53" s="89"/>
      <c r="NZO53" s="89"/>
      <c r="NZP53" s="89"/>
      <c r="NZQ53" s="89"/>
      <c r="NZR53" s="89"/>
      <c r="NZS53" s="89"/>
      <c r="NZT53" s="89"/>
      <c r="NZU53" s="89"/>
      <c r="NZV53" s="89"/>
      <c r="NZW53" s="89"/>
      <c r="NZX53" s="89"/>
      <c r="NZY53" s="89"/>
      <c r="NZZ53" s="89"/>
      <c r="OAA53" s="89"/>
      <c r="OAB53" s="89"/>
      <c r="OAC53" s="89"/>
      <c r="OAD53" s="89"/>
      <c r="OAE53" s="89"/>
      <c r="OAF53" s="89"/>
      <c r="OAG53" s="89"/>
      <c r="OAH53" s="89"/>
      <c r="OAI53" s="89"/>
      <c r="OAJ53" s="89"/>
      <c r="OAK53" s="89"/>
      <c r="OAL53" s="89"/>
      <c r="OAM53" s="89"/>
      <c r="OAN53" s="89"/>
      <c r="OAO53" s="89"/>
      <c r="OAP53" s="89"/>
      <c r="OAQ53" s="89"/>
      <c r="OAR53" s="89"/>
      <c r="OAS53" s="89"/>
      <c r="OAT53" s="89"/>
      <c r="OAU53" s="89"/>
      <c r="OAV53" s="89"/>
      <c r="OAW53" s="89"/>
      <c r="OAX53" s="89"/>
      <c r="OAY53" s="89"/>
      <c r="OAZ53" s="89"/>
      <c r="OBA53" s="89"/>
      <c r="OBB53" s="89"/>
      <c r="OBC53" s="89"/>
      <c r="OBD53" s="89"/>
      <c r="OBE53" s="89"/>
      <c r="OBF53" s="89"/>
      <c r="OBG53" s="89"/>
      <c r="OBH53" s="89"/>
      <c r="OBI53" s="89"/>
      <c r="OBJ53" s="89"/>
      <c r="OBK53" s="89"/>
      <c r="OBL53" s="89"/>
      <c r="OBM53" s="89"/>
      <c r="OBN53" s="89"/>
      <c r="OBO53" s="89"/>
      <c r="OBP53" s="89"/>
      <c r="OBQ53" s="89"/>
      <c r="OBR53" s="89"/>
      <c r="OBS53" s="89"/>
      <c r="OBT53" s="89"/>
      <c r="OBU53" s="89"/>
      <c r="OBV53" s="89"/>
      <c r="OBW53" s="89"/>
      <c r="OBX53" s="89"/>
      <c r="OBY53" s="89"/>
      <c r="OBZ53" s="89"/>
      <c r="OCA53" s="89"/>
      <c r="OCB53" s="89"/>
      <c r="OCC53" s="89"/>
      <c r="OCD53" s="89"/>
      <c r="OCE53" s="89"/>
      <c r="OCF53" s="89"/>
      <c r="OCG53" s="89"/>
      <c r="OCH53" s="89"/>
      <c r="OCI53" s="89"/>
      <c r="OCJ53" s="89"/>
      <c r="OCK53" s="89"/>
      <c r="OCL53" s="89"/>
      <c r="OCM53" s="89"/>
      <c r="OCN53" s="89"/>
      <c r="OCO53" s="89"/>
      <c r="OCP53" s="89"/>
      <c r="OCQ53" s="89"/>
      <c r="OCR53" s="89"/>
      <c r="OCS53" s="89"/>
      <c r="OCT53" s="89"/>
      <c r="OCU53" s="89"/>
      <c r="OCV53" s="89"/>
      <c r="OCW53" s="89"/>
      <c r="OCX53" s="89"/>
      <c r="OCY53" s="89"/>
      <c r="OCZ53" s="89"/>
      <c r="ODA53" s="89"/>
      <c r="ODB53" s="89"/>
      <c r="ODC53" s="89"/>
      <c r="ODD53" s="89"/>
      <c r="ODE53" s="89"/>
      <c r="ODF53" s="89"/>
      <c r="ODG53" s="89"/>
      <c r="ODH53" s="89"/>
      <c r="ODI53" s="89"/>
      <c r="ODJ53" s="89"/>
      <c r="ODK53" s="89"/>
      <c r="ODL53" s="89"/>
      <c r="ODM53" s="89"/>
      <c r="ODN53" s="89"/>
      <c r="ODO53" s="89"/>
      <c r="ODP53" s="89"/>
      <c r="ODQ53" s="89"/>
      <c r="ODR53" s="89"/>
      <c r="ODS53" s="89"/>
      <c r="ODT53" s="89"/>
      <c r="ODU53" s="89"/>
      <c r="ODV53" s="89"/>
      <c r="ODW53" s="89"/>
      <c r="ODX53" s="89"/>
      <c r="ODY53" s="89"/>
      <c r="ODZ53" s="89"/>
      <c r="OEA53" s="89"/>
      <c r="OEB53" s="89"/>
      <c r="OEC53" s="89"/>
      <c r="OED53" s="89"/>
      <c r="OEE53" s="89"/>
      <c r="OEF53" s="89"/>
      <c r="OEG53" s="89"/>
      <c r="OEH53" s="89"/>
      <c r="OEI53" s="89"/>
      <c r="OEJ53" s="89"/>
      <c r="OEK53" s="89"/>
      <c r="OEL53" s="89"/>
      <c r="OEM53" s="89"/>
      <c r="OEN53" s="89"/>
      <c r="OEO53" s="89"/>
      <c r="OEP53" s="89"/>
      <c r="OEQ53" s="89"/>
      <c r="OER53" s="89"/>
      <c r="OES53" s="89"/>
      <c r="OET53" s="89"/>
      <c r="OEU53" s="89"/>
      <c r="OEV53" s="89"/>
      <c r="OEW53" s="89"/>
      <c r="OEX53" s="89"/>
      <c r="OEY53" s="89"/>
      <c r="OEZ53" s="89"/>
      <c r="OFA53" s="89"/>
      <c r="OFB53" s="89"/>
      <c r="OFC53" s="89"/>
      <c r="OFD53" s="89"/>
      <c r="OFE53" s="89"/>
      <c r="OFF53" s="89"/>
      <c r="OFG53" s="89"/>
      <c r="OFH53" s="89"/>
      <c r="OFI53" s="89"/>
      <c r="OFJ53" s="89"/>
      <c r="OFK53" s="89"/>
      <c r="OFL53" s="89"/>
      <c r="OFM53" s="89"/>
      <c r="OFN53" s="89"/>
      <c r="OFO53" s="89"/>
      <c r="OFP53" s="89"/>
      <c r="OFQ53" s="89"/>
      <c r="OFR53" s="89"/>
      <c r="OFS53" s="89"/>
      <c r="OFT53" s="89"/>
      <c r="OFU53" s="89"/>
      <c r="OFV53" s="89"/>
      <c r="OFW53" s="89"/>
      <c r="OFX53" s="89"/>
      <c r="OFY53" s="89"/>
      <c r="OFZ53" s="89"/>
      <c r="OGA53" s="89"/>
      <c r="OGB53" s="89"/>
      <c r="OGC53" s="89"/>
      <c r="OGD53" s="89"/>
      <c r="OGE53" s="89"/>
      <c r="OGF53" s="89"/>
      <c r="OGG53" s="89"/>
      <c r="OGH53" s="89"/>
      <c r="OGI53" s="89"/>
      <c r="OGJ53" s="89"/>
      <c r="OGK53" s="89"/>
      <c r="OGL53" s="89"/>
      <c r="OGM53" s="89"/>
      <c r="OGN53" s="89"/>
      <c r="OGO53" s="89"/>
      <c r="OGP53" s="89"/>
      <c r="OGQ53" s="89"/>
      <c r="OGR53" s="89"/>
      <c r="OGS53" s="89"/>
      <c r="OGT53" s="89"/>
      <c r="OGU53" s="89"/>
      <c r="OGV53" s="89"/>
      <c r="OGW53" s="89"/>
      <c r="OGX53" s="89"/>
      <c r="OGY53" s="89"/>
      <c r="OGZ53" s="89"/>
      <c r="OHA53" s="89"/>
      <c r="OHB53" s="89"/>
      <c r="OHC53" s="89"/>
      <c r="OHD53" s="89"/>
      <c r="OHE53" s="89"/>
      <c r="OHF53" s="89"/>
      <c r="OHG53" s="89"/>
      <c r="OHH53" s="89"/>
      <c r="OHI53" s="89"/>
      <c r="OHJ53" s="89"/>
      <c r="OHK53" s="89"/>
      <c r="OHL53" s="89"/>
      <c r="OHM53" s="89"/>
      <c r="OHN53" s="89"/>
      <c r="OHO53" s="89"/>
      <c r="OHP53" s="89"/>
      <c r="OHQ53" s="89"/>
      <c r="OHR53" s="89"/>
      <c r="OHS53" s="89"/>
      <c r="OHT53" s="89"/>
      <c r="OHU53" s="89"/>
      <c r="OHV53" s="89"/>
      <c r="OHW53" s="89"/>
      <c r="OHX53" s="89"/>
      <c r="OHY53" s="89"/>
      <c r="OHZ53" s="89"/>
      <c r="OIA53" s="89"/>
      <c r="OIB53" s="89"/>
      <c r="OIC53" s="89"/>
      <c r="OID53" s="89"/>
      <c r="OIE53" s="89"/>
      <c r="OIF53" s="89"/>
      <c r="OIG53" s="89"/>
      <c r="OIH53" s="89"/>
      <c r="OII53" s="89"/>
      <c r="OIJ53" s="89"/>
      <c r="OIK53" s="89"/>
      <c r="OIL53" s="89"/>
      <c r="OIM53" s="89"/>
      <c r="OIN53" s="89"/>
      <c r="OIO53" s="89"/>
      <c r="OIP53" s="89"/>
      <c r="OIQ53" s="89"/>
      <c r="OIR53" s="89"/>
      <c r="OIS53" s="89"/>
      <c r="OIT53" s="89"/>
      <c r="OIU53" s="89"/>
      <c r="OIV53" s="89"/>
      <c r="OIW53" s="89"/>
      <c r="OIX53" s="89"/>
      <c r="OIY53" s="89"/>
      <c r="OIZ53" s="89"/>
      <c r="OJA53" s="89"/>
      <c r="OJB53" s="89"/>
      <c r="OJC53" s="89"/>
      <c r="OJD53" s="89"/>
      <c r="OJE53" s="89"/>
      <c r="OJF53" s="89"/>
      <c r="OJG53" s="89"/>
      <c r="OJH53" s="89"/>
      <c r="OJI53" s="89"/>
      <c r="OJJ53" s="89"/>
      <c r="OJK53" s="89"/>
      <c r="OJL53" s="89"/>
      <c r="OJM53" s="89"/>
      <c r="OJN53" s="89"/>
      <c r="OJO53" s="89"/>
      <c r="OJP53" s="89"/>
      <c r="OJQ53" s="89"/>
      <c r="OJR53" s="89"/>
      <c r="OJS53" s="89"/>
      <c r="OJT53" s="89"/>
      <c r="OJU53" s="89"/>
      <c r="OJV53" s="89"/>
      <c r="OJW53" s="89"/>
      <c r="OJX53" s="89"/>
      <c r="OJY53" s="89"/>
      <c r="OJZ53" s="89"/>
      <c r="OKA53" s="89"/>
      <c r="OKB53" s="89"/>
      <c r="OKC53" s="89"/>
      <c r="OKD53" s="89"/>
      <c r="OKE53" s="89"/>
      <c r="OKF53" s="89"/>
      <c r="OKG53" s="89"/>
      <c r="OKH53" s="89"/>
      <c r="OKI53" s="89"/>
      <c r="OKJ53" s="89"/>
      <c r="OKK53" s="89"/>
      <c r="OKL53" s="89"/>
      <c r="OKM53" s="89"/>
      <c r="OKN53" s="89"/>
      <c r="OKO53" s="89"/>
      <c r="OKP53" s="89"/>
      <c r="OKQ53" s="89"/>
      <c r="OKR53" s="89"/>
      <c r="OKS53" s="89"/>
      <c r="OKT53" s="89"/>
      <c r="OKU53" s="89"/>
      <c r="OKV53" s="89"/>
      <c r="OKW53" s="89"/>
      <c r="OKX53" s="89"/>
      <c r="OKY53" s="89"/>
      <c r="OKZ53" s="89"/>
      <c r="OLA53" s="89"/>
      <c r="OLB53" s="89"/>
      <c r="OLC53" s="89"/>
      <c r="OLD53" s="89"/>
      <c r="OLE53" s="89"/>
      <c r="OLF53" s="89"/>
      <c r="OLG53" s="89"/>
      <c r="OLH53" s="89"/>
      <c r="OLI53" s="89"/>
      <c r="OLJ53" s="89"/>
      <c r="OLK53" s="89"/>
      <c r="OLL53" s="89"/>
      <c r="OLM53" s="89"/>
      <c r="OLN53" s="89"/>
      <c r="OLO53" s="89"/>
      <c r="OLP53" s="89"/>
      <c r="OLQ53" s="89"/>
      <c r="OLR53" s="89"/>
      <c r="OLS53" s="89"/>
      <c r="OLT53" s="89"/>
      <c r="OLU53" s="89"/>
      <c r="OLV53" s="89"/>
      <c r="OLW53" s="89"/>
      <c r="OLX53" s="89"/>
      <c r="OLY53" s="89"/>
      <c r="OLZ53" s="89"/>
      <c r="OMA53" s="89"/>
      <c r="OMB53" s="89"/>
      <c r="OMC53" s="89"/>
      <c r="OMD53" s="89"/>
      <c r="OME53" s="89"/>
      <c r="OMF53" s="89"/>
      <c r="OMG53" s="89"/>
      <c r="OMH53" s="89"/>
      <c r="OMI53" s="89"/>
      <c r="OMJ53" s="89"/>
      <c r="OMK53" s="89"/>
      <c r="OML53" s="89"/>
      <c r="OMM53" s="89"/>
      <c r="OMN53" s="89"/>
      <c r="OMO53" s="89"/>
      <c r="OMP53" s="89"/>
      <c r="OMQ53" s="89"/>
      <c r="OMR53" s="89"/>
      <c r="OMS53" s="89"/>
      <c r="OMT53" s="89"/>
      <c r="OMU53" s="89"/>
      <c r="OMV53" s="89"/>
      <c r="OMW53" s="89"/>
      <c r="OMX53" s="89"/>
      <c r="OMY53" s="89"/>
      <c r="OMZ53" s="89"/>
      <c r="ONA53" s="89"/>
      <c r="ONB53" s="89"/>
      <c r="ONC53" s="89"/>
      <c r="OND53" s="89"/>
      <c r="ONE53" s="89"/>
      <c r="ONF53" s="89"/>
      <c r="ONG53" s="89"/>
      <c r="ONH53" s="89"/>
      <c r="ONI53" s="89"/>
      <c r="ONJ53" s="89"/>
      <c r="ONK53" s="89"/>
      <c r="ONL53" s="89"/>
      <c r="ONM53" s="89"/>
      <c r="ONN53" s="89"/>
      <c r="ONO53" s="89"/>
      <c r="ONP53" s="89"/>
      <c r="ONQ53" s="89"/>
      <c r="ONR53" s="89"/>
      <c r="ONS53" s="89"/>
      <c r="ONT53" s="89"/>
      <c r="ONU53" s="89"/>
      <c r="ONV53" s="89"/>
      <c r="ONW53" s="89"/>
      <c r="ONX53" s="89"/>
      <c r="ONY53" s="89"/>
      <c r="ONZ53" s="89"/>
      <c r="OOA53" s="89"/>
      <c r="OOB53" s="89"/>
      <c r="OOC53" s="89"/>
      <c r="OOD53" s="89"/>
      <c r="OOE53" s="89"/>
      <c r="OOF53" s="89"/>
      <c r="OOG53" s="89"/>
      <c r="OOH53" s="89"/>
      <c r="OOI53" s="89"/>
      <c r="OOJ53" s="89"/>
      <c r="OOK53" s="89"/>
      <c r="OOL53" s="89"/>
      <c r="OOM53" s="89"/>
      <c r="OON53" s="89"/>
      <c r="OOO53" s="89"/>
      <c r="OOP53" s="89"/>
      <c r="OOQ53" s="89"/>
      <c r="OOR53" s="89"/>
      <c r="OOS53" s="89"/>
      <c r="OOT53" s="89"/>
      <c r="OOU53" s="89"/>
      <c r="OOV53" s="89"/>
      <c r="OOW53" s="89"/>
      <c r="OOX53" s="89"/>
      <c r="OOY53" s="89"/>
      <c r="OOZ53" s="89"/>
      <c r="OPA53" s="89"/>
      <c r="OPB53" s="89"/>
      <c r="OPC53" s="89"/>
      <c r="OPD53" s="89"/>
      <c r="OPE53" s="89"/>
      <c r="OPF53" s="89"/>
      <c r="OPG53" s="89"/>
      <c r="OPH53" s="89"/>
      <c r="OPI53" s="89"/>
      <c r="OPJ53" s="89"/>
      <c r="OPK53" s="89"/>
      <c r="OPL53" s="89"/>
      <c r="OPM53" s="89"/>
      <c r="OPN53" s="89"/>
      <c r="OPO53" s="89"/>
      <c r="OPP53" s="89"/>
      <c r="OPQ53" s="89"/>
      <c r="OPR53" s="89"/>
      <c r="OPS53" s="89"/>
      <c r="OPT53" s="89"/>
      <c r="OPU53" s="89"/>
      <c r="OPV53" s="89"/>
      <c r="OPW53" s="89"/>
      <c r="OPX53" s="89"/>
      <c r="OPY53" s="89"/>
      <c r="OPZ53" s="89"/>
      <c r="OQA53" s="89"/>
      <c r="OQB53" s="89"/>
      <c r="OQC53" s="89"/>
      <c r="OQD53" s="89"/>
      <c r="OQE53" s="89"/>
      <c r="OQF53" s="89"/>
      <c r="OQG53" s="89"/>
      <c r="OQH53" s="89"/>
      <c r="OQI53" s="89"/>
      <c r="OQJ53" s="89"/>
      <c r="OQK53" s="89"/>
      <c r="OQL53" s="89"/>
      <c r="OQM53" s="89"/>
      <c r="OQN53" s="89"/>
      <c r="OQO53" s="89"/>
      <c r="OQP53" s="89"/>
      <c r="OQQ53" s="89"/>
      <c r="OQR53" s="89"/>
      <c r="OQS53" s="89"/>
      <c r="OQT53" s="89"/>
      <c r="OQU53" s="89"/>
      <c r="OQV53" s="89"/>
      <c r="OQW53" s="89"/>
      <c r="OQX53" s="89"/>
      <c r="OQY53" s="89"/>
      <c r="OQZ53" s="89"/>
      <c r="ORA53" s="89"/>
      <c r="ORB53" s="89"/>
      <c r="ORC53" s="89"/>
      <c r="ORD53" s="89"/>
      <c r="ORE53" s="89"/>
      <c r="ORF53" s="89"/>
      <c r="ORG53" s="89"/>
      <c r="ORH53" s="89"/>
      <c r="ORI53" s="89"/>
      <c r="ORJ53" s="89"/>
      <c r="ORK53" s="89"/>
      <c r="ORL53" s="89"/>
      <c r="ORM53" s="89"/>
      <c r="ORN53" s="89"/>
      <c r="ORO53" s="89"/>
      <c r="ORP53" s="89"/>
      <c r="ORQ53" s="89"/>
      <c r="ORR53" s="89"/>
      <c r="ORS53" s="89"/>
      <c r="ORT53" s="89"/>
      <c r="ORU53" s="89"/>
      <c r="ORV53" s="89"/>
      <c r="ORW53" s="89"/>
      <c r="ORX53" s="89"/>
      <c r="ORY53" s="89"/>
      <c r="ORZ53" s="89"/>
      <c r="OSA53" s="89"/>
      <c r="OSB53" s="89"/>
      <c r="OSC53" s="89"/>
      <c r="OSD53" s="89"/>
      <c r="OSE53" s="89"/>
      <c r="OSF53" s="89"/>
      <c r="OSG53" s="89"/>
      <c r="OSH53" s="89"/>
      <c r="OSI53" s="89"/>
      <c r="OSJ53" s="89"/>
      <c r="OSK53" s="89"/>
      <c r="OSL53" s="89"/>
      <c r="OSM53" s="89"/>
      <c r="OSN53" s="89"/>
      <c r="OSO53" s="89"/>
      <c r="OSP53" s="89"/>
      <c r="OSQ53" s="89"/>
      <c r="OSR53" s="89"/>
      <c r="OSS53" s="89"/>
      <c r="OST53" s="89"/>
      <c r="OSU53" s="89"/>
      <c r="OSV53" s="89"/>
      <c r="OSW53" s="89"/>
      <c r="OSX53" s="89"/>
      <c r="OSY53" s="89"/>
      <c r="OSZ53" s="89"/>
      <c r="OTA53" s="89"/>
      <c r="OTB53" s="89"/>
      <c r="OTC53" s="89"/>
      <c r="OTD53" s="89"/>
      <c r="OTE53" s="89"/>
      <c r="OTF53" s="89"/>
      <c r="OTG53" s="89"/>
      <c r="OTH53" s="89"/>
      <c r="OTI53" s="89"/>
      <c r="OTJ53" s="89"/>
      <c r="OTK53" s="89"/>
      <c r="OTL53" s="89"/>
      <c r="OTM53" s="89"/>
      <c r="OTN53" s="89"/>
      <c r="OTO53" s="89"/>
      <c r="OTP53" s="89"/>
      <c r="OTQ53" s="89"/>
      <c r="OTR53" s="89"/>
      <c r="OTS53" s="89"/>
      <c r="OTT53" s="89"/>
      <c r="OTU53" s="89"/>
      <c r="OTV53" s="89"/>
      <c r="OTW53" s="89"/>
      <c r="OTX53" s="89"/>
      <c r="OTY53" s="89"/>
      <c r="OTZ53" s="89"/>
      <c r="OUA53" s="89"/>
      <c r="OUB53" s="89"/>
      <c r="OUC53" s="89"/>
      <c r="OUD53" s="89"/>
      <c r="OUE53" s="89"/>
      <c r="OUF53" s="89"/>
      <c r="OUG53" s="89"/>
      <c r="OUH53" s="89"/>
      <c r="OUI53" s="89"/>
      <c r="OUJ53" s="89"/>
      <c r="OUK53" s="89"/>
      <c r="OUL53" s="89"/>
      <c r="OUM53" s="89"/>
      <c r="OUN53" s="89"/>
      <c r="OUO53" s="89"/>
      <c r="OUP53" s="89"/>
      <c r="OUQ53" s="89"/>
      <c r="OUR53" s="89"/>
      <c r="OUS53" s="89"/>
      <c r="OUT53" s="89"/>
      <c r="OUU53" s="89"/>
      <c r="OUV53" s="89"/>
      <c r="OUW53" s="89"/>
      <c r="OUX53" s="89"/>
      <c r="OUY53" s="89"/>
      <c r="OUZ53" s="89"/>
      <c r="OVA53" s="89"/>
      <c r="OVB53" s="89"/>
      <c r="OVC53" s="89"/>
      <c r="OVD53" s="89"/>
      <c r="OVE53" s="89"/>
      <c r="OVF53" s="89"/>
      <c r="OVG53" s="89"/>
      <c r="OVH53" s="89"/>
      <c r="OVI53" s="89"/>
      <c r="OVJ53" s="89"/>
      <c r="OVK53" s="89"/>
      <c r="OVL53" s="89"/>
      <c r="OVM53" s="89"/>
      <c r="OVN53" s="89"/>
      <c r="OVO53" s="89"/>
      <c r="OVP53" s="89"/>
      <c r="OVQ53" s="89"/>
      <c r="OVR53" s="89"/>
      <c r="OVS53" s="89"/>
      <c r="OVT53" s="89"/>
      <c r="OVU53" s="89"/>
      <c r="OVV53" s="89"/>
      <c r="OVW53" s="89"/>
      <c r="OVX53" s="89"/>
      <c r="OVY53" s="89"/>
      <c r="OVZ53" s="89"/>
      <c r="OWA53" s="89"/>
      <c r="OWB53" s="89"/>
      <c r="OWC53" s="89"/>
      <c r="OWD53" s="89"/>
      <c r="OWE53" s="89"/>
      <c r="OWF53" s="89"/>
      <c r="OWG53" s="89"/>
      <c r="OWH53" s="89"/>
      <c r="OWI53" s="89"/>
      <c r="OWJ53" s="89"/>
      <c r="OWK53" s="89"/>
      <c r="OWL53" s="89"/>
      <c r="OWM53" s="89"/>
      <c r="OWN53" s="89"/>
      <c r="OWO53" s="89"/>
      <c r="OWP53" s="89"/>
      <c r="OWQ53" s="89"/>
      <c r="OWR53" s="89"/>
      <c r="OWS53" s="89"/>
      <c r="OWT53" s="89"/>
      <c r="OWU53" s="89"/>
      <c r="OWV53" s="89"/>
      <c r="OWW53" s="89"/>
      <c r="OWX53" s="89"/>
      <c r="OWY53" s="89"/>
      <c r="OWZ53" s="89"/>
      <c r="OXA53" s="89"/>
      <c r="OXB53" s="89"/>
      <c r="OXC53" s="89"/>
      <c r="OXD53" s="89"/>
      <c r="OXE53" s="89"/>
      <c r="OXF53" s="89"/>
      <c r="OXG53" s="89"/>
      <c r="OXH53" s="89"/>
      <c r="OXI53" s="89"/>
      <c r="OXJ53" s="89"/>
      <c r="OXK53" s="89"/>
      <c r="OXL53" s="89"/>
      <c r="OXM53" s="89"/>
      <c r="OXN53" s="89"/>
      <c r="OXO53" s="89"/>
      <c r="OXP53" s="89"/>
      <c r="OXQ53" s="89"/>
      <c r="OXR53" s="89"/>
      <c r="OXS53" s="89"/>
      <c r="OXT53" s="89"/>
      <c r="OXU53" s="89"/>
      <c r="OXV53" s="89"/>
      <c r="OXW53" s="89"/>
      <c r="OXX53" s="89"/>
      <c r="OXY53" s="89"/>
      <c r="OXZ53" s="89"/>
      <c r="OYA53" s="89"/>
      <c r="OYB53" s="89"/>
      <c r="OYC53" s="89"/>
      <c r="OYD53" s="89"/>
      <c r="OYE53" s="89"/>
      <c r="OYF53" s="89"/>
      <c r="OYG53" s="89"/>
      <c r="OYH53" s="89"/>
      <c r="OYI53" s="89"/>
      <c r="OYJ53" s="89"/>
      <c r="OYK53" s="89"/>
      <c r="OYL53" s="89"/>
      <c r="OYM53" s="89"/>
      <c r="OYN53" s="89"/>
      <c r="OYO53" s="89"/>
      <c r="OYP53" s="89"/>
      <c r="OYQ53" s="89"/>
      <c r="OYR53" s="89"/>
      <c r="OYS53" s="89"/>
      <c r="OYT53" s="89"/>
      <c r="OYU53" s="89"/>
      <c r="OYV53" s="89"/>
      <c r="OYW53" s="89"/>
      <c r="OYX53" s="89"/>
      <c r="OYY53" s="89"/>
      <c r="OYZ53" s="89"/>
      <c r="OZA53" s="89"/>
      <c r="OZB53" s="89"/>
      <c r="OZC53" s="89"/>
      <c r="OZD53" s="89"/>
      <c r="OZE53" s="89"/>
      <c r="OZF53" s="89"/>
      <c r="OZG53" s="89"/>
      <c r="OZH53" s="89"/>
      <c r="OZI53" s="89"/>
      <c r="OZJ53" s="89"/>
      <c r="OZK53" s="89"/>
      <c r="OZL53" s="89"/>
      <c r="OZM53" s="89"/>
      <c r="OZN53" s="89"/>
      <c r="OZO53" s="89"/>
      <c r="OZP53" s="89"/>
      <c r="OZQ53" s="89"/>
      <c r="OZR53" s="89"/>
      <c r="OZS53" s="89"/>
      <c r="OZT53" s="89"/>
      <c r="OZU53" s="89"/>
      <c r="OZV53" s="89"/>
      <c r="OZW53" s="89"/>
      <c r="OZX53" s="89"/>
      <c r="OZY53" s="89"/>
      <c r="OZZ53" s="89"/>
      <c r="PAA53" s="89"/>
      <c r="PAB53" s="89"/>
      <c r="PAC53" s="89"/>
      <c r="PAD53" s="89"/>
      <c r="PAE53" s="89"/>
      <c r="PAF53" s="89"/>
      <c r="PAG53" s="89"/>
      <c r="PAH53" s="89"/>
      <c r="PAI53" s="89"/>
      <c r="PAJ53" s="89"/>
      <c r="PAK53" s="89"/>
      <c r="PAL53" s="89"/>
      <c r="PAM53" s="89"/>
      <c r="PAN53" s="89"/>
      <c r="PAO53" s="89"/>
      <c r="PAP53" s="89"/>
      <c r="PAQ53" s="89"/>
      <c r="PAR53" s="89"/>
      <c r="PAS53" s="89"/>
      <c r="PAT53" s="89"/>
      <c r="PAU53" s="89"/>
      <c r="PAV53" s="89"/>
      <c r="PAW53" s="89"/>
      <c r="PAX53" s="89"/>
      <c r="PAY53" s="89"/>
      <c r="PAZ53" s="89"/>
      <c r="PBA53" s="89"/>
      <c r="PBB53" s="89"/>
      <c r="PBC53" s="89"/>
      <c r="PBD53" s="89"/>
      <c r="PBE53" s="89"/>
      <c r="PBF53" s="89"/>
      <c r="PBG53" s="89"/>
      <c r="PBH53" s="89"/>
      <c r="PBI53" s="89"/>
      <c r="PBJ53" s="89"/>
      <c r="PBK53" s="89"/>
      <c r="PBL53" s="89"/>
      <c r="PBM53" s="89"/>
      <c r="PBN53" s="89"/>
      <c r="PBO53" s="89"/>
      <c r="PBP53" s="89"/>
      <c r="PBQ53" s="89"/>
      <c r="PBR53" s="89"/>
      <c r="PBS53" s="89"/>
      <c r="PBT53" s="89"/>
      <c r="PBU53" s="89"/>
      <c r="PBV53" s="89"/>
      <c r="PBW53" s="89"/>
      <c r="PBX53" s="89"/>
      <c r="PBY53" s="89"/>
      <c r="PBZ53" s="89"/>
      <c r="PCA53" s="89"/>
      <c r="PCB53" s="89"/>
      <c r="PCC53" s="89"/>
      <c r="PCD53" s="89"/>
      <c r="PCE53" s="89"/>
      <c r="PCF53" s="89"/>
      <c r="PCG53" s="89"/>
      <c r="PCH53" s="89"/>
      <c r="PCI53" s="89"/>
      <c r="PCJ53" s="89"/>
      <c r="PCK53" s="89"/>
      <c r="PCL53" s="89"/>
      <c r="PCM53" s="89"/>
      <c r="PCN53" s="89"/>
      <c r="PCO53" s="89"/>
      <c r="PCP53" s="89"/>
      <c r="PCQ53" s="89"/>
      <c r="PCR53" s="89"/>
      <c r="PCS53" s="89"/>
      <c r="PCT53" s="89"/>
      <c r="PCU53" s="89"/>
      <c r="PCV53" s="89"/>
      <c r="PCW53" s="89"/>
      <c r="PCX53" s="89"/>
      <c r="PCY53" s="89"/>
      <c r="PCZ53" s="89"/>
      <c r="PDA53" s="89"/>
      <c r="PDB53" s="89"/>
      <c r="PDC53" s="89"/>
      <c r="PDD53" s="89"/>
      <c r="PDE53" s="89"/>
      <c r="PDF53" s="89"/>
      <c r="PDG53" s="89"/>
      <c r="PDH53" s="89"/>
      <c r="PDI53" s="89"/>
      <c r="PDJ53" s="89"/>
      <c r="PDK53" s="89"/>
      <c r="PDL53" s="89"/>
      <c r="PDM53" s="89"/>
      <c r="PDN53" s="89"/>
      <c r="PDO53" s="89"/>
      <c r="PDP53" s="89"/>
      <c r="PDQ53" s="89"/>
      <c r="PDR53" s="89"/>
      <c r="PDS53" s="89"/>
      <c r="PDT53" s="89"/>
      <c r="PDU53" s="89"/>
      <c r="PDV53" s="89"/>
      <c r="PDW53" s="89"/>
      <c r="PDX53" s="89"/>
      <c r="PDY53" s="89"/>
      <c r="PDZ53" s="89"/>
      <c r="PEA53" s="89"/>
      <c r="PEB53" s="89"/>
      <c r="PEC53" s="89"/>
      <c r="PED53" s="89"/>
      <c r="PEE53" s="89"/>
      <c r="PEF53" s="89"/>
      <c r="PEG53" s="89"/>
      <c r="PEH53" s="89"/>
      <c r="PEI53" s="89"/>
      <c r="PEJ53" s="89"/>
      <c r="PEK53" s="89"/>
      <c r="PEL53" s="89"/>
      <c r="PEM53" s="89"/>
      <c r="PEN53" s="89"/>
      <c r="PEO53" s="89"/>
      <c r="PEP53" s="89"/>
      <c r="PEQ53" s="89"/>
      <c r="PER53" s="89"/>
      <c r="PES53" s="89"/>
      <c r="PET53" s="89"/>
      <c r="PEU53" s="89"/>
      <c r="PEV53" s="89"/>
      <c r="PEW53" s="89"/>
      <c r="PEX53" s="89"/>
      <c r="PEY53" s="89"/>
      <c r="PEZ53" s="89"/>
      <c r="PFA53" s="89"/>
      <c r="PFB53" s="89"/>
      <c r="PFC53" s="89"/>
      <c r="PFD53" s="89"/>
      <c r="PFE53" s="89"/>
      <c r="PFF53" s="89"/>
      <c r="PFG53" s="89"/>
      <c r="PFH53" s="89"/>
      <c r="PFI53" s="89"/>
      <c r="PFJ53" s="89"/>
      <c r="PFK53" s="89"/>
      <c r="PFL53" s="89"/>
      <c r="PFM53" s="89"/>
      <c r="PFN53" s="89"/>
      <c r="PFO53" s="89"/>
      <c r="PFP53" s="89"/>
      <c r="PFQ53" s="89"/>
      <c r="PFR53" s="89"/>
      <c r="PFS53" s="89"/>
      <c r="PFT53" s="89"/>
      <c r="PFU53" s="89"/>
      <c r="PFV53" s="89"/>
      <c r="PFW53" s="89"/>
      <c r="PFX53" s="89"/>
      <c r="PFY53" s="89"/>
      <c r="PFZ53" s="89"/>
      <c r="PGA53" s="89"/>
      <c r="PGB53" s="89"/>
      <c r="PGC53" s="89"/>
      <c r="PGD53" s="89"/>
      <c r="PGE53" s="89"/>
      <c r="PGF53" s="89"/>
      <c r="PGG53" s="89"/>
      <c r="PGH53" s="89"/>
      <c r="PGI53" s="89"/>
      <c r="PGJ53" s="89"/>
      <c r="PGK53" s="89"/>
      <c r="PGL53" s="89"/>
      <c r="PGM53" s="89"/>
      <c r="PGN53" s="89"/>
      <c r="PGO53" s="89"/>
      <c r="PGP53" s="89"/>
      <c r="PGQ53" s="89"/>
      <c r="PGR53" s="89"/>
      <c r="PGS53" s="89"/>
      <c r="PGT53" s="89"/>
      <c r="PGU53" s="89"/>
      <c r="PGV53" s="89"/>
      <c r="PGW53" s="89"/>
      <c r="PGX53" s="89"/>
      <c r="PGY53" s="89"/>
      <c r="PGZ53" s="89"/>
      <c r="PHA53" s="89"/>
      <c r="PHB53" s="89"/>
      <c r="PHC53" s="89"/>
      <c r="PHD53" s="89"/>
      <c r="PHE53" s="89"/>
      <c r="PHF53" s="89"/>
      <c r="PHG53" s="89"/>
      <c r="PHH53" s="89"/>
      <c r="PHI53" s="89"/>
      <c r="PHJ53" s="89"/>
      <c r="PHK53" s="89"/>
      <c r="PHL53" s="89"/>
      <c r="PHM53" s="89"/>
      <c r="PHN53" s="89"/>
      <c r="PHO53" s="89"/>
      <c r="PHP53" s="89"/>
      <c r="PHQ53" s="89"/>
      <c r="PHR53" s="89"/>
      <c r="PHS53" s="89"/>
      <c r="PHT53" s="89"/>
      <c r="PHU53" s="89"/>
      <c r="PHV53" s="89"/>
      <c r="PHW53" s="89"/>
      <c r="PHX53" s="89"/>
      <c r="PHY53" s="89"/>
      <c r="PHZ53" s="89"/>
      <c r="PIA53" s="89"/>
      <c r="PIB53" s="89"/>
      <c r="PIC53" s="89"/>
      <c r="PID53" s="89"/>
      <c r="PIE53" s="89"/>
      <c r="PIF53" s="89"/>
      <c r="PIG53" s="89"/>
      <c r="PIH53" s="89"/>
      <c r="PII53" s="89"/>
      <c r="PIJ53" s="89"/>
      <c r="PIK53" s="89"/>
      <c r="PIL53" s="89"/>
      <c r="PIM53" s="89"/>
      <c r="PIN53" s="89"/>
      <c r="PIO53" s="89"/>
      <c r="PIP53" s="89"/>
      <c r="PIQ53" s="89"/>
      <c r="PIR53" s="89"/>
      <c r="PIS53" s="89"/>
      <c r="PIT53" s="89"/>
      <c r="PIU53" s="89"/>
      <c r="PIV53" s="89"/>
      <c r="PIW53" s="89"/>
      <c r="PIX53" s="89"/>
      <c r="PIY53" s="89"/>
      <c r="PIZ53" s="89"/>
      <c r="PJA53" s="89"/>
      <c r="PJB53" s="89"/>
      <c r="PJC53" s="89"/>
      <c r="PJD53" s="89"/>
      <c r="PJE53" s="89"/>
      <c r="PJF53" s="89"/>
      <c r="PJG53" s="89"/>
      <c r="PJH53" s="89"/>
      <c r="PJI53" s="89"/>
      <c r="PJJ53" s="89"/>
      <c r="PJK53" s="89"/>
      <c r="PJL53" s="89"/>
      <c r="PJM53" s="89"/>
      <c r="PJN53" s="89"/>
      <c r="PJO53" s="89"/>
      <c r="PJP53" s="89"/>
      <c r="PJQ53" s="89"/>
      <c r="PJR53" s="89"/>
      <c r="PJS53" s="89"/>
      <c r="PJT53" s="89"/>
      <c r="PJU53" s="89"/>
      <c r="PJV53" s="89"/>
      <c r="PJW53" s="89"/>
      <c r="PJX53" s="89"/>
      <c r="PJY53" s="89"/>
      <c r="PJZ53" s="89"/>
      <c r="PKA53" s="89"/>
      <c r="PKB53" s="89"/>
      <c r="PKC53" s="89"/>
      <c r="PKD53" s="89"/>
      <c r="PKE53" s="89"/>
      <c r="PKF53" s="89"/>
      <c r="PKG53" s="89"/>
      <c r="PKH53" s="89"/>
      <c r="PKI53" s="89"/>
      <c r="PKJ53" s="89"/>
      <c r="PKK53" s="89"/>
      <c r="PKL53" s="89"/>
      <c r="PKM53" s="89"/>
      <c r="PKN53" s="89"/>
      <c r="PKO53" s="89"/>
      <c r="PKP53" s="89"/>
      <c r="PKQ53" s="89"/>
      <c r="PKR53" s="89"/>
      <c r="PKS53" s="89"/>
      <c r="PKT53" s="89"/>
      <c r="PKU53" s="89"/>
      <c r="PKV53" s="89"/>
      <c r="PKW53" s="89"/>
      <c r="PKX53" s="89"/>
      <c r="PKY53" s="89"/>
      <c r="PKZ53" s="89"/>
      <c r="PLA53" s="89"/>
      <c r="PLB53" s="89"/>
      <c r="PLC53" s="89"/>
      <c r="PLD53" s="89"/>
      <c r="PLE53" s="89"/>
      <c r="PLF53" s="89"/>
      <c r="PLG53" s="89"/>
      <c r="PLH53" s="89"/>
      <c r="PLI53" s="89"/>
      <c r="PLJ53" s="89"/>
      <c r="PLK53" s="89"/>
      <c r="PLL53" s="89"/>
      <c r="PLM53" s="89"/>
      <c r="PLN53" s="89"/>
      <c r="PLO53" s="89"/>
      <c r="PLP53" s="89"/>
      <c r="PLQ53" s="89"/>
      <c r="PLR53" s="89"/>
      <c r="PLS53" s="89"/>
      <c r="PLT53" s="89"/>
      <c r="PLU53" s="89"/>
      <c r="PLV53" s="89"/>
      <c r="PLW53" s="89"/>
      <c r="PLX53" s="89"/>
      <c r="PLY53" s="89"/>
      <c r="PLZ53" s="89"/>
      <c r="PMA53" s="89"/>
      <c r="PMB53" s="89"/>
      <c r="PMC53" s="89"/>
      <c r="PMD53" s="89"/>
      <c r="PME53" s="89"/>
      <c r="PMF53" s="89"/>
      <c r="PMG53" s="89"/>
      <c r="PMH53" s="89"/>
      <c r="PMI53" s="89"/>
      <c r="PMJ53" s="89"/>
      <c r="PMK53" s="89"/>
      <c r="PML53" s="89"/>
      <c r="PMM53" s="89"/>
      <c r="PMN53" s="89"/>
      <c r="PMO53" s="89"/>
      <c r="PMP53" s="89"/>
      <c r="PMQ53" s="89"/>
      <c r="PMR53" s="89"/>
      <c r="PMS53" s="89"/>
      <c r="PMT53" s="89"/>
      <c r="PMU53" s="89"/>
      <c r="PMV53" s="89"/>
      <c r="PMW53" s="89"/>
      <c r="PMX53" s="89"/>
      <c r="PMY53" s="89"/>
      <c r="PMZ53" s="89"/>
      <c r="PNA53" s="89"/>
      <c r="PNB53" s="89"/>
      <c r="PNC53" s="89"/>
      <c r="PND53" s="89"/>
      <c r="PNE53" s="89"/>
      <c r="PNF53" s="89"/>
      <c r="PNG53" s="89"/>
      <c r="PNH53" s="89"/>
      <c r="PNI53" s="89"/>
      <c r="PNJ53" s="89"/>
      <c r="PNK53" s="89"/>
      <c r="PNL53" s="89"/>
      <c r="PNM53" s="89"/>
      <c r="PNN53" s="89"/>
      <c r="PNO53" s="89"/>
      <c r="PNP53" s="89"/>
      <c r="PNQ53" s="89"/>
      <c r="PNR53" s="89"/>
      <c r="PNS53" s="89"/>
      <c r="PNT53" s="89"/>
      <c r="PNU53" s="89"/>
      <c r="PNV53" s="89"/>
      <c r="PNW53" s="89"/>
      <c r="PNX53" s="89"/>
      <c r="PNY53" s="89"/>
      <c r="PNZ53" s="89"/>
      <c r="POA53" s="89"/>
      <c r="POB53" s="89"/>
      <c r="POC53" s="89"/>
      <c r="POD53" s="89"/>
      <c r="POE53" s="89"/>
      <c r="POF53" s="89"/>
      <c r="POG53" s="89"/>
      <c r="POH53" s="89"/>
      <c r="POI53" s="89"/>
      <c r="POJ53" s="89"/>
      <c r="POK53" s="89"/>
      <c r="POL53" s="89"/>
      <c r="POM53" s="89"/>
      <c r="PON53" s="89"/>
      <c r="POO53" s="89"/>
      <c r="POP53" s="89"/>
      <c r="POQ53" s="89"/>
      <c r="POR53" s="89"/>
      <c r="POS53" s="89"/>
      <c r="POT53" s="89"/>
      <c r="POU53" s="89"/>
      <c r="POV53" s="89"/>
      <c r="POW53" s="89"/>
      <c r="POX53" s="89"/>
      <c r="POY53" s="89"/>
      <c r="POZ53" s="89"/>
      <c r="PPA53" s="89"/>
      <c r="PPB53" s="89"/>
      <c r="PPC53" s="89"/>
      <c r="PPD53" s="89"/>
      <c r="PPE53" s="89"/>
      <c r="PPF53" s="89"/>
      <c r="PPG53" s="89"/>
      <c r="PPH53" s="89"/>
      <c r="PPI53" s="89"/>
      <c r="PPJ53" s="89"/>
      <c r="PPK53" s="89"/>
      <c r="PPL53" s="89"/>
      <c r="PPM53" s="89"/>
      <c r="PPN53" s="89"/>
      <c r="PPO53" s="89"/>
      <c r="PPP53" s="89"/>
      <c r="PPQ53" s="89"/>
      <c r="PPR53" s="89"/>
      <c r="PPS53" s="89"/>
      <c r="PPT53" s="89"/>
      <c r="PPU53" s="89"/>
      <c r="PPV53" s="89"/>
      <c r="PPW53" s="89"/>
      <c r="PPX53" s="89"/>
      <c r="PPY53" s="89"/>
      <c r="PPZ53" s="89"/>
      <c r="PQA53" s="89"/>
      <c r="PQB53" s="89"/>
      <c r="PQC53" s="89"/>
      <c r="PQD53" s="89"/>
      <c r="PQE53" s="89"/>
      <c r="PQF53" s="89"/>
      <c r="PQG53" s="89"/>
      <c r="PQH53" s="89"/>
      <c r="PQI53" s="89"/>
      <c r="PQJ53" s="89"/>
      <c r="PQK53" s="89"/>
      <c r="PQL53" s="89"/>
      <c r="PQM53" s="89"/>
      <c r="PQN53" s="89"/>
      <c r="PQO53" s="89"/>
      <c r="PQP53" s="89"/>
      <c r="PQQ53" s="89"/>
      <c r="PQR53" s="89"/>
      <c r="PQS53" s="89"/>
      <c r="PQT53" s="89"/>
      <c r="PQU53" s="89"/>
      <c r="PQV53" s="89"/>
      <c r="PQW53" s="89"/>
      <c r="PQX53" s="89"/>
      <c r="PQY53" s="89"/>
      <c r="PQZ53" s="89"/>
      <c r="PRA53" s="89"/>
      <c r="PRB53" s="89"/>
      <c r="PRC53" s="89"/>
      <c r="PRD53" s="89"/>
      <c r="PRE53" s="89"/>
      <c r="PRF53" s="89"/>
      <c r="PRG53" s="89"/>
      <c r="PRH53" s="89"/>
      <c r="PRI53" s="89"/>
      <c r="PRJ53" s="89"/>
      <c r="PRK53" s="89"/>
      <c r="PRL53" s="89"/>
      <c r="PRM53" s="89"/>
      <c r="PRN53" s="89"/>
      <c r="PRO53" s="89"/>
      <c r="PRP53" s="89"/>
      <c r="PRQ53" s="89"/>
      <c r="PRR53" s="89"/>
      <c r="PRS53" s="89"/>
      <c r="PRT53" s="89"/>
      <c r="PRU53" s="89"/>
      <c r="PRV53" s="89"/>
      <c r="PRW53" s="89"/>
      <c r="PRX53" s="89"/>
      <c r="PRY53" s="89"/>
      <c r="PRZ53" s="89"/>
      <c r="PSA53" s="89"/>
      <c r="PSB53" s="89"/>
      <c r="PSC53" s="89"/>
      <c r="PSD53" s="89"/>
      <c r="PSE53" s="89"/>
      <c r="PSF53" s="89"/>
      <c r="PSG53" s="89"/>
      <c r="PSH53" s="89"/>
      <c r="PSI53" s="89"/>
      <c r="PSJ53" s="89"/>
      <c r="PSK53" s="89"/>
      <c r="PSL53" s="89"/>
      <c r="PSM53" s="89"/>
      <c r="PSN53" s="89"/>
      <c r="PSO53" s="89"/>
      <c r="PSP53" s="89"/>
      <c r="PSQ53" s="89"/>
      <c r="PSR53" s="89"/>
      <c r="PSS53" s="89"/>
      <c r="PST53" s="89"/>
      <c r="PSU53" s="89"/>
      <c r="PSV53" s="89"/>
      <c r="PSW53" s="89"/>
      <c r="PSX53" s="89"/>
      <c r="PSY53" s="89"/>
      <c r="PSZ53" s="89"/>
      <c r="PTA53" s="89"/>
      <c r="PTB53" s="89"/>
      <c r="PTC53" s="89"/>
      <c r="PTD53" s="89"/>
      <c r="PTE53" s="89"/>
      <c r="PTF53" s="89"/>
      <c r="PTG53" s="89"/>
      <c r="PTH53" s="89"/>
      <c r="PTI53" s="89"/>
      <c r="PTJ53" s="89"/>
      <c r="PTK53" s="89"/>
      <c r="PTL53" s="89"/>
      <c r="PTM53" s="89"/>
      <c r="PTN53" s="89"/>
      <c r="PTO53" s="89"/>
      <c r="PTP53" s="89"/>
      <c r="PTQ53" s="89"/>
      <c r="PTR53" s="89"/>
      <c r="PTS53" s="89"/>
      <c r="PTT53" s="89"/>
      <c r="PTU53" s="89"/>
      <c r="PTV53" s="89"/>
      <c r="PTW53" s="89"/>
      <c r="PTX53" s="89"/>
      <c r="PTY53" s="89"/>
      <c r="PTZ53" s="89"/>
      <c r="PUA53" s="89"/>
      <c r="PUB53" s="89"/>
      <c r="PUC53" s="89"/>
      <c r="PUD53" s="89"/>
      <c r="PUE53" s="89"/>
      <c r="PUF53" s="89"/>
      <c r="PUG53" s="89"/>
      <c r="PUH53" s="89"/>
      <c r="PUI53" s="89"/>
      <c r="PUJ53" s="89"/>
      <c r="PUK53" s="89"/>
      <c r="PUL53" s="89"/>
      <c r="PUM53" s="89"/>
      <c r="PUN53" s="89"/>
      <c r="PUO53" s="89"/>
      <c r="PUP53" s="89"/>
      <c r="PUQ53" s="89"/>
      <c r="PUR53" s="89"/>
      <c r="PUS53" s="89"/>
      <c r="PUT53" s="89"/>
      <c r="PUU53" s="89"/>
      <c r="PUV53" s="89"/>
      <c r="PUW53" s="89"/>
      <c r="PUX53" s="89"/>
      <c r="PUY53" s="89"/>
      <c r="PUZ53" s="89"/>
      <c r="PVA53" s="89"/>
      <c r="PVB53" s="89"/>
      <c r="PVC53" s="89"/>
      <c r="PVD53" s="89"/>
      <c r="PVE53" s="89"/>
      <c r="PVF53" s="89"/>
      <c r="PVG53" s="89"/>
      <c r="PVH53" s="89"/>
      <c r="PVI53" s="89"/>
      <c r="PVJ53" s="89"/>
      <c r="PVK53" s="89"/>
      <c r="PVL53" s="89"/>
      <c r="PVM53" s="89"/>
      <c r="PVN53" s="89"/>
      <c r="PVO53" s="89"/>
      <c r="PVP53" s="89"/>
      <c r="PVQ53" s="89"/>
      <c r="PVR53" s="89"/>
      <c r="PVS53" s="89"/>
      <c r="PVT53" s="89"/>
      <c r="PVU53" s="89"/>
      <c r="PVV53" s="89"/>
      <c r="PVW53" s="89"/>
      <c r="PVX53" s="89"/>
      <c r="PVY53" s="89"/>
      <c r="PVZ53" s="89"/>
      <c r="PWA53" s="89"/>
      <c r="PWB53" s="89"/>
      <c r="PWC53" s="89"/>
      <c r="PWD53" s="89"/>
      <c r="PWE53" s="89"/>
      <c r="PWF53" s="89"/>
      <c r="PWG53" s="89"/>
      <c r="PWH53" s="89"/>
      <c r="PWI53" s="89"/>
      <c r="PWJ53" s="89"/>
      <c r="PWK53" s="89"/>
      <c r="PWL53" s="89"/>
      <c r="PWM53" s="89"/>
      <c r="PWN53" s="89"/>
      <c r="PWO53" s="89"/>
      <c r="PWP53" s="89"/>
      <c r="PWQ53" s="89"/>
      <c r="PWR53" s="89"/>
      <c r="PWS53" s="89"/>
      <c r="PWT53" s="89"/>
      <c r="PWU53" s="89"/>
      <c r="PWV53" s="89"/>
      <c r="PWW53" s="89"/>
      <c r="PWX53" s="89"/>
      <c r="PWY53" s="89"/>
      <c r="PWZ53" s="89"/>
      <c r="PXA53" s="89"/>
      <c r="PXB53" s="89"/>
      <c r="PXC53" s="89"/>
      <c r="PXD53" s="89"/>
      <c r="PXE53" s="89"/>
      <c r="PXF53" s="89"/>
      <c r="PXG53" s="89"/>
      <c r="PXH53" s="89"/>
      <c r="PXI53" s="89"/>
      <c r="PXJ53" s="89"/>
      <c r="PXK53" s="89"/>
      <c r="PXL53" s="89"/>
      <c r="PXM53" s="89"/>
      <c r="PXN53" s="89"/>
      <c r="PXO53" s="89"/>
      <c r="PXP53" s="89"/>
      <c r="PXQ53" s="89"/>
      <c r="PXR53" s="89"/>
      <c r="PXS53" s="89"/>
      <c r="PXT53" s="89"/>
      <c r="PXU53" s="89"/>
      <c r="PXV53" s="89"/>
      <c r="PXW53" s="89"/>
      <c r="PXX53" s="89"/>
      <c r="PXY53" s="89"/>
      <c r="PXZ53" s="89"/>
      <c r="PYA53" s="89"/>
      <c r="PYB53" s="89"/>
      <c r="PYC53" s="89"/>
      <c r="PYD53" s="89"/>
      <c r="PYE53" s="89"/>
      <c r="PYF53" s="89"/>
      <c r="PYG53" s="89"/>
      <c r="PYH53" s="89"/>
      <c r="PYI53" s="89"/>
      <c r="PYJ53" s="89"/>
      <c r="PYK53" s="89"/>
      <c r="PYL53" s="89"/>
      <c r="PYM53" s="89"/>
      <c r="PYN53" s="89"/>
      <c r="PYO53" s="89"/>
      <c r="PYP53" s="89"/>
      <c r="PYQ53" s="89"/>
      <c r="PYR53" s="89"/>
      <c r="PYS53" s="89"/>
      <c r="PYT53" s="89"/>
      <c r="PYU53" s="89"/>
      <c r="PYV53" s="89"/>
      <c r="PYW53" s="89"/>
      <c r="PYX53" s="89"/>
      <c r="PYY53" s="89"/>
      <c r="PYZ53" s="89"/>
      <c r="PZA53" s="89"/>
      <c r="PZB53" s="89"/>
      <c r="PZC53" s="89"/>
      <c r="PZD53" s="89"/>
      <c r="PZE53" s="89"/>
      <c r="PZF53" s="89"/>
      <c r="PZG53" s="89"/>
      <c r="PZH53" s="89"/>
      <c r="PZI53" s="89"/>
      <c r="PZJ53" s="89"/>
      <c r="PZK53" s="89"/>
      <c r="PZL53" s="89"/>
      <c r="PZM53" s="89"/>
      <c r="PZN53" s="89"/>
      <c r="PZO53" s="89"/>
      <c r="PZP53" s="89"/>
      <c r="PZQ53" s="89"/>
      <c r="PZR53" s="89"/>
      <c r="PZS53" s="89"/>
      <c r="PZT53" s="89"/>
      <c r="PZU53" s="89"/>
      <c r="PZV53" s="89"/>
      <c r="PZW53" s="89"/>
      <c r="PZX53" s="89"/>
      <c r="PZY53" s="89"/>
      <c r="PZZ53" s="89"/>
      <c r="QAA53" s="89"/>
      <c r="QAB53" s="89"/>
      <c r="QAC53" s="89"/>
      <c r="QAD53" s="89"/>
      <c r="QAE53" s="89"/>
      <c r="QAF53" s="89"/>
      <c r="QAG53" s="89"/>
      <c r="QAH53" s="89"/>
      <c r="QAI53" s="89"/>
      <c r="QAJ53" s="89"/>
      <c r="QAK53" s="89"/>
      <c r="QAL53" s="89"/>
      <c r="QAM53" s="89"/>
      <c r="QAN53" s="89"/>
      <c r="QAO53" s="89"/>
      <c r="QAP53" s="89"/>
      <c r="QAQ53" s="89"/>
      <c r="QAR53" s="89"/>
      <c r="QAS53" s="89"/>
      <c r="QAT53" s="89"/>
      <c r="QAU53" s="89"/>
      <c r="QAV53" s="89"/>
      <c r="QAW53" s="89"/>
      <c r="QAX53" s="89"/>
      <c r="QAY53" s="89"/>
      <c r="QAZ53" s="89"/>
      <c r="QBA53" s="89"/>
      <c r="QBB53" s="89"/>
      <c r="QBC53" s="89"/>
      <c r="QBD53" s="89"/>
      <c r="QBE53" s="89"/>
      <c r="QBF53" s="89"/>
      <c r="QBG53" s="89"/>
      <c r="QBH53" s="89"/>
      <c r="QBI53" s="89"/>
      <c r="QBJ53" s="89"/>
      <c r="QBK53" s="89"/>
      <c r="QBL53" s="89"/>
      <c r="QBM53" s="89"/>
      <c r="QBN53" s="89"/>
      <c r="QBO53" s="89"/>
      <c r="QBP53" s="89"/>
      <c r="QBQ53" s="89"/>
      <c r="QBR53" s="89"/>
      <c r="QBS53" s="89"/>
      <c r="QBT53" s="89"/>
      <c r="QBU53" s="89"/>
      <c r="QBV53" s="89"/>
      <c r="QBW53" s="89"/>
      <c r="QBX53" s="89"/>
      <c r="QBY53" s="89"/>
      <c r="QBZ53" s="89"/>
      <c r="QCA53" s="89"/>
      <c r="QCB53" s="89"/>
      <c r="QCC53" s="89"/>
      <c r="QCD53" s="89"/>
      <c r="QCE53" s="89"/>
      <c r="QCF53" s="89"/>
      <c r="QCG53" s="89"/>
      <c r="QCH53" s="89"/>
      <c r="QCI53" s="89"/>
      <c r="QCJ53" s="89"/>
      <c r="QCK53" s="89"/>
      <c r="QCL53" s="89"/>
      <c r="QCM53" s="89"/>
      <c r="QCN53" s="89"/>
      <c r="QCO53" s="89"/>
      <c r="QCP53" s="89"/>
      <c r="QCQ53" s="89"/>
      <c r="QCR53" s="89"/>
      <c r="QCS53" s="89"/>
      <c r="QCT53" s="89"/>
      <c r="QCU53" s="89"/>
      <c r="QCV53" s="89"/>
      <c r="QCW53" s="89"/>
      <c r="QCX53" s="89"/>
      <c r="QCY53" s="89"/>
      <c r="QCZ53" s="89"/>
      <c r="QDA53" s="89"/>
      <c r="QDB53" s="89"/>
      <c r="QDC53" s="89"/>
      <c r="QDD53" s="89"/>
      <c r="QDE53" s="89"/>
      <c r="QDF53" s="89"/>
      <c r="QDG53" s="89"/>
      <c r="QDH53" s="89"/>
      <c r="QDI53" s="89"/>
      <c r="QDJ53" s="89"/>
      <c r="QDK53" s="89"/>
      <c r="QDL53" s="89"/>
      <c r="QDM53" s="89"/>
      <c r="QDN53" s="89"/>
      <c r="QDO53" s="89"/>
      <c r="QDP53" s="89"/>
      <c r="QDQ53" s="89"/>
      <c r="QDR53" s="89"/>
      <c r="QDS53" s="89"/>
      <c r="QDT53" s="89"/>
      <c r="QDU53" s="89"/>
      <c r="QDV53" s="89"/>
      <c r="QDW53" s="89"/>
      <c r="QDX53" s="89"/>
      <c r="QDY53" s="89"/>
      <c r="QDZ53" s="89"/>
      <c r="QEA53" s="89"/>
      <c r="QEB53" s="89"/>
      <c r="QEC53" s="89"/>
      <c r="QED53" s="89"/>
      <c r="QEE53" s="89"/>
      <c r="QEF53" s="89"/>
      <c r="QEG53" s="89"/>
      <c r="QEH53" s="89"/>
      <c r="QEI53" s="89"/>
      <c r="QEJ53" s="89"/>
      <c r="QEK53" s="89"/>
      <c r="QEL53" s="89"/>
      <c r="QEM53" s="89"/>
      <c r="QEN53" s="89"/>
      <c r="QEO53" s="89"/>
      <c r="QEP53" s="89"/>
      <c r="QEQ53" s="89"/>
      <c r="QER53" s="89"/>
      <c r="QES53" s="89"/>
      <c r="QET53" s="89"/>
      <c r="QEU53" s="89"/>
      <c r="QEV53" s="89"/>
      <c r="QEW53" s="89"/>
      <c r="QEX53" s="89"/>
      <c r="QEY53" s="89"/>
      <c r="QEZ53" s="89"/>
      <c r="QFA53" s="89"/>
      <c r="QFB53" s="89"/>
      <c r="QFC53" s="89"/>
      <c r="QFD53" s="89"/>
      <c r="QFE53" s="89"/>
      <c r="QFF53" s="89"/>
      <c r="QFG53" s="89"/>
      <c r="QFH53" s="89"/>
      <c r="QFI53" s="89"/>
      <c r="QFJ53" s="89"/>
      <c r="QFK53" s="89"/>
      <c r="QFL53" s="89"/>
      <c r="QFM53" s="89"/>
      <c r="QFN53" s="89"/>
      <c r="QFO53" s="89"/>
      <c r="QFP53" s="89"/>
      <c r="QFQ53" s="89"/>
      <c r="QFR53" s="89"/>
      <c r="QFS53" s="89"/>
      <c r="QFT53" s="89"/>
      <c r="QFU53" s="89"/>
      <c r="QFV53" s="89"/>
      <c r="QFW53" s="89"/>
      <c r="QFX53" s="89"/>
      <c r="QFY53" s="89"/>
      <c r="QFZ53" s="89"/>
      <c r="QGA53" s="89"/>
      <c r="QGB53" s="89"/>
      <c r="QGC53" s="89"/>
      <c r="QGD53" s="89"/>
      <c r="QGE53" s="89"/>
      <c r="QGF53" s="89"/>
      <c r="QGG53" s="89"/>
      <c r="QGH53" s="89"/>
      <c r="QGI53" s="89"/>
      <c r="QGJ53" s="89"/>
      <c r="QGK53" s="89"/>
      <c r="QGL53" s="89"/>
      <c r="QGM53" s="89"/>
      <c r="QGN53" s="89"/>
      <c r="QGO53" s="89"/>
      <c r="QGP53" s="89"/>
      <c r="QGQ53" s="89"/>
      <c r="QGR53" s="89"/>
      <c r="QGS53" s="89"/>
      <c r="QGT53" s="89"/>
      <c r="QGU53" s="89"/>
      <c r="QGV53" s="89"/>
      <c r="QGW53" s="89"/>
      <c r="QGX53" s="89"/>
      <c r="QGY53" s="89"/>
      <c r="QGZ53" s="89"/>
      <c r="QHA53" s="89"/>
      <c r="QHB53" s="89"/>
      <c r="QHC53" s="89"/>
      <c r="QHD53" s="89"/>
      <c r="QHE53" s="89"/>
      <c r="QHF53" s="89"/>
      <c r="QHG53" s="89"/>
      <c r="QHH53" s="89"/>
      <c r="QHI53" s="89"/>
      <c r="QHJ53" s="89"/>
      <c r="QHK53" s="89"/>
      <c r="QHL53" s="89"/>
      <c r="QHM53" s="89"/>
      <c r="QHN53" s="89"/>
      <c r="QHO53" s="89"/>
      <c r="QHP53" s="89"/>
      <c r="QHQ53" s="89"/>
      <c r="QHR53" s="89"/>
      <c r="QHS53" s="89"/>
      <c r="QHT53" s="89"/>
      <c r="QHU53" s="89"/>
      <c r="QHV53" s="89"/>
      <c r="QHW53" s="89"/>
      <c r="QHX53" s="89"/>
      <c r="QHY53" s="89"/>
      <c r="QHZ53" s="89"/>
      <c r="QIA53" s="89"/>
      <c r="QIB53" s="89"/>
      <c r="QIC53" s="89"/>
      <c r="QID53" s="89"/>
      <c r="QIE53" s="89"/>
      <c r="QIF53" s="89"/>
      <c r="QIG53" s="89"/>
      <c r="QIH53" s="89"/>
      <c r="QII53" s="89"/>
      <c r="QIJ53" s="89"/>
      <c r="QIK53" s="89"/>
      <c r="QIL53" s="89"/>
      <c r="QIM53" s="89"/>
      <c r="QIN53" s="89"/>
      <c r="QIO53" s="89"/>
      <c r="QIP53" s="89"/>
      <c r="QIQ53" s="89"/>
      <c r="QIR53" s="89"/>
      <c r="QIS53" s="89"/>
      <c r="QIT53" s="89"/>
      <c r="QIU53" s="89"/>
      <c r="QIV53" s="89"/>
      <c r="QIW53" s="89"/>
      <c r="QIX53" s="89"/>
      <c r="QIY53" s="89"/>
      <c r="QIZ53" s="89"/>
      <c r="QJA53" s="89"/>
      <c r="QJB53" s="89"/>
      <c r="QJC53" s="89"/>
      <c r="QJD53" s="89"/>
      <c r="QJE53" s="89"/>
      <c r="QJF53" s="89"/>
      <c r="QJG53" s="89"/>
      <c r="QJH53" s="89"/>
      <c r="QJI53" s="89"/>
      <c r="QJJ53" s="89"/>
      <c r="QJK53" s="89"/>
      <c r="QJL53" s="89"/>
      <c r="QJM53" s="89"/>
      <c r="QJN53" s="89"/>
      <c r="QJO53" s="89"/>
      <c r="QJP53" s="89"/>
      <c r="QJQ53" s="89"/>
      <c r="QJR53" s="89"/>
      <c r="QJS53" s="89"/>
      <c r="QJT53" s="89"/>
      <c r="QJU53" s="89"/>
      <c r="QJV53" s="89"/>
      <c r="QJW53" s="89"/>
      <c r="QJX53" s="89"/>
      <c r="QJY53" s="89"/>
      <c r="QJZ53" s="89"/>
      <c r="QKA53" s="89"/>
      <c r="QKB53" s="89"/>
      <c r="QKC53" s="89"/>
      <c r="QKD53" s="89"/>
      <c r="QKE53" s="89"/>
      <c r="QKF53" s="89"/>
      <c r="QKG53" s="89"/>
      <c r="QKH53" s="89"/>
      <c r="QKI53" s="89"/>
      <c r="QKJ53" s="89"/>
      <c r="QKK53" s="89"/>
      <c r="QKL53" s="89"/>
      <c r="QKM53" s="89"/>
      <c r="QKN53" s="89"/>
      <c r="QKO53" s="89"/>
      <c r="QKP53" s="89"/>
      <c r="QKQ53" s="89"/>
      <c r="QKR53" s="89"/>
      <c r="QKS53" s="89"/>
      <c r="QKT53" s="89"/>
      <c r="QKU53" s="89"/>
      <c r="QKV53" s="89"/>
      <c r="QKW53" s="89"/>
      <c r="QKX53" s="89"/>
      <c r="QKY53" s="89"/>
      <c r="QKZ53" s="89"/>
      <c r="QLA53" s="89"/>
      <c r="QLB53" s="89"/>
      <c r="QLC53" s="89"/>
      <c r="QLD53" s="89"/>
      <c r="QLE53" s="89"/>
      <c r="QLF53" s="89"/>
      <c r="QLG53" s="89"/>
      <c r="QLH53" s="89"/>
      <c r="QLI53" s="89"/>
      <c r="QLJ53" s="89"/>
      <c r="QLK53" s="89"/>
      <c r="QLL53" s="89"/>
      <c r="QLM53" s="89"/>
      <c r="QLN53" s="89"/>
      <c r="QLO53" s="89"/>
      <c r="QLP53" s="89"/>
      <c r="QLQ53" s="89"/>
      <c r="QLR53" s="89"/>
      <c r="QLS53" s="89"/>
      <c r="QLT53" s="89"/>
      <c r="QLU53" s="89"/>
      <c r="QLV53" s="89"/>
      <c r="QLW53" s="89"/>
      <c r="QLX53" s="89"/>
      <c r="QLY53" s="89"/>
      <c r="QLZ53" s="89"/>
      <c r="QMA53" s="89"/>
      <c r="QMB53" s="89"/>
      <c r="QMC53" s="89"/>
      <c r="QMD53" s="89"/>
      <c r="QME53" s="89"/>
      <c r="QMF53" s="89"/>
      <c r="QMG53" s="89"/>
      <c r="QMH53" s="89"/>
      <c r="QMI53" s="89"/>
      <c r="QMJ53" s="89"/>
      <c r="QMK53" s="89"/>
      <c r="QML53" s="89"/>
      <c r="QMM53" s="89"/>
      <c r="QMN53" s="89"/>
      <c r="QMO53" s="89"/>
      <c r="QMP53" s="89"/>
      <c r="QMQ53" s="89"/>
      <c r="QMR53" s="89"/>
      <c r="QMS53" s="89"/>
      <c r="QMT53" s="89"/>
      <c r="QMU53" s="89"/>
      <c r="QMV53" s="89"/>
      <c r="QMW53" s="89"/>
      <c r="QMX53" s="89"/>
      <c r="QMY53" s="89"/>
      <c r="QMZ53" s="89"/>
      <c r="QNA53" s="89"/>
      <c r="QNB53" s="89"/>
      <c r="QNC53" s="89"/>
      <c r="QND53" s="89"/>
      <c r="QNE53" s="89"/>
      <c r="QNF53" s="89"/>
      <c r="QNG53" s="89"/>
      <c r="QNH53" s="89"/>
      <c r="QNI53" s="89"/>
      <c r="QNJ53" s="89"/>
      <c r="QNK53" s="89"/>
      <c r="QNL53" s="89"/>
      <c r="QNM53" s="89"/>
      <c r="QNN53" s="89"/>
      <c r="QNO53" s="89"/>
      <c r="QNP53" s="89"/>
      <c r="QNQ53" s="89"/>
      <c r="QNR53" s="89"/>
      <c r="QNS53" s="89"/>
      <c r="QNT53" s="89"/>
      <c r="QNU53" s="89"/>
      <c r="QNV53" s="89"/>
      <c r="QNW53" s="89"/>
      <c r="QNX53" s="89"/>
      <c r="QNY53" s="89"/>
      <c r="QNZ53" s="89"/>
      <c r="QOA53" s="89"/>
      <c r="QOB53" s="89"/>
      <c r="QOC53" s="89"/>
      <c r="QOD53" s="89"/>
      <c r="QOE53" s="89"/>
      <c r="QOF53" s="89"/>
      <c r="QOG53" s="89"/>
      <c r="QOH53" s="89"/>
      <c r="QOI53" s="89"/>
      <c r="QOJ53" s="89"/>
      <c r="QOK53" s="89"/>
      <c r="QOL53" s="89"/>
      <c r="QOM53" s="89"/>
      <c r="QON53" s="89"/>
      <c r="QOO53" s="89"/>
      <c r="QOP53" s="89"/>
      <c r="QOQ53" s="89"/>
      <c r="QOR53" s="89"/>
      <c r="QOS53" s="89"/>
      <c r="QOT53" s="89"/>
      <c r="QOU53" s="89"/>
      <c r="QOV53" s="89"/>
      <c r="QOW53" s="89"/>
      <c r="QOX53" s="89"/>
      <c r="QOY53" s="89"/>
      <c r="QOZ53" s="89"/>
      <c r="QPA53" s="89"/>
      <c r="QPB53" s="89"/>
      <c r="QPC53" s="89"/>
      <c r="QPD53" s="89"/>
      <c r="QPE53" s="89"/>
      <c r="QPF53" s="89"/>
      <c r="QPG53" s="89"/>
      <c r="QPH53" s="89"/>
      <c r="QPI53" s="89"/>
      <c r="QPJ53" s="89"/>
      <c r="QPK53" s="89"/>
      <c r="QPL53" s="89"/>
      <c r="QPM53" s="89"/>
      <c r="QPN53" s="89"/>
      <c r="QPO53" s="89"/>
      <c r="QPP53" s="89"/>
      <c r="QPQ53" s="89"/>
      <c r="QPR53" s="89"/>
      <c r="QPS53" s="89"/>
      <c r="QPT53" s="89"/>
      <c r="QPU53" s="89"/>
      <c r="QPV53" s="89"/>
      <c r="QPW53" s="89"/>
      <c r="QPX53" s="89"/>
      <c r="QPY53" s="89"/>
      <c r="QPZ53" s="89"/>
      <c r="QQA53" s="89"/>
      <c r="QQB53" s="89"/>
      <c r="QQC53" s="89"/>
      <c r="QQD53" s="89"/>
      <c r="QQE53" s="89"/>
      <c r="QQF53" s="89"/>
      <c r="QQG53" s="89"/>
      <c r="QQH53" s="89"/>
      <c r="QQI53" s="89"/>
      <c r="QQJ53" s="89"/>
      <c r="QQK53" s="89"/>
      <c r="QQL53" s="89"/>
      <c r="QQM53" s="89"/>
      <c r="QQN53" s="89"/>
      <c r="QQO53" s="89"/>
      <c r="QQP53" s="89"/>
      <c r="QQQ53" s="89"/>
      <c r="QQR53" s="89"/>
      <c r="QQS53" s="89"/>
      <c r="QQT53" s="89"/>
      <c r="QQU53" s="89"/>
      <c r="QQV53" s="89"/>
      <c r="QQW53" s="89"/>
      <c r="QQX53" s="89"/>
      <c r="QQY53" s="89"/>
      <c r="QQZ53" s="89"/>
      <c r="QRA53" s="89"/>
      <c r="QRB53" s="89"/>
      <c r="QRC53" s="89"/>
      <c r="QRD53" s="89"/>
      <c r="QRE53" s="89"/>
      <c r="QRF53" s="89"/>
      <c r="QRG53" s="89"/>
      <c r="QRH53" s="89"/>
      <c r="QRI53" s="89"/>
      <c r="QRJ53" s="89"/>
      <c r="QRK53" s="89"/>
      <c r="QRL53" s="89"/>
      <c r="QRM53" s="89"/>
      <c r="QRN53" s="89"/>
      <c r="QRO53" s="89"/>
      <c r="QRP53" s="89"/>
      <c r="QRQ53" s="89"/>
      <c r="QRR53" s="89"/>
      <c r="QRS53" s="89"/>
      <c r="QRT53" s="89"/>
      <c r="QRU53" s="89"/>
      <c r="QRV53" s="89"/>
      <c r="QRW53" s="89"/>
      <c r="QRX53" s="89"/>
      <c r="QRY53" s="89"/>
      <c r="QRZ53" s="89"/>
      <c r="QSA53" s="89"/>
      <c r="QSB53" s="89"/>
      <c r="QSC53" s="89"/>
      <c r="QSD53" s="89"/>
      <c r="QSE53" s="89"/>
      <c r="QSF53" s="89"/>
      <c r="QSG53" s="89"/>
      <c r="QSH53" s="89"/>
      <c r="QSI53" s="89"/>
      <c r="QSJ53" s="89"/>
      <c r="QSK53" s="89"/>
      <c r="QSL53" s="89"/>
      <c r="QSM53" s="89"/>
      <c r="QSN53" s="89"/>
      <c r="QSO53" s="89"/>
      <c r="QSP53" s="89"/>
      <c r="QSQ53" s="89"/>
      <c r="QSR53" s="89"/>
      <c r="QSS53" s="89"/>
      <c r="QST53" s="89"/>
      <c r="QSU53" s="89"/>
      <c r="QSV53" s="89"/>
      <c r="QSW53" s="89"/>
      <c r="QSX53" s="89"/>
      <c r="QSY53" s="89"/>
      <c r="QSZ53" s="89"/>
      <c r="QTA53" s="89"/>
      <c r="QTB53" s="89"/>
      <c r="QTC53" s="89"/>
      <c r="QTD53" s="89"/>
      <c r="QTE53" s="89"/>
      <c r="QTF53" s="89"/>
      <c r="QTG53" s="89"/>
      <c r="QTH53" s="89"/>
      <c r="QTI53" s="89"/>
      <c r="QTJ53" s="89"/>
      <c r="QTK53" s="89"/>
      <c r="QTL53" s="89"/>
      <c r="QTM53" s="89"/>
      <c r="QTN53" s="89"/>
      <c r="QTO53" s="89"/>
      <c r="QTP53" s="89"/>
      <c r="QTQ53" s="89"/>
      <c r="QTR53" s="89"/>
      <c r="QTS53" s="89"/>
      <c r="QTT53" s="89"/>
      <c r="QTU53" s="89"/>
      <c r="QTV53" s="89"/>
      <c r="QTW53" s="89"/>
      <c r="QTX53" s="89"/>
      <c r="QTY53" s="89"/>
      <c r="QTZ53" s="89"/>
      <c r="QUA53" s="89"/>
      <c r="QUB53" s="89"/>
      <c r="QUC53" s="89"/>
      <c r="QUD53" s="89"/>
      <c r="QUE53" s="89"/>
      <c r="QUF53" s="89"/>
      <c r="QUG53" s="89"/>
      <c r="QUH53" s="89"/>
      <c r="QUI53" s="89"/>
      <c r="QUJ53" s="89"/>
      <c r="QUK53" s="89"/>
      <c r="QUL53" s="89"/>
      <c r="QUM53" s="89"/>
      <c r="QUN53" s="89"/>
      <c r="QUO53" s="89"/>
      <c r="QUP53" s="89"/>
      <c r="QUQ53" s="89"/>
      <c r="QUR53" s="89"/>
      <c r="QUS53" s="89"/>
      <c r="QUT53" s="89"/>
      <c r="QUU53" s="89"/>
      <c r="QUV53" s="89"/>
      <c r="QUW53" s="89"/>
      <c r="QUX53" s="89"/>
      <c r="QUY53" s="89"/>
      <c r="QUZ53" s="89"/>
      <c r="QVA53" s="89"/>
      <c r="QVB53" s="89"/>
      <c r="QVC53" s="89"/>
      <c r="QVD53" s="89"/>
      <c r="QVE53" s="89"/>
      <c r="QVF53" s="89"/>
      <c r="QVG53" s="89"/>
      <c r="QVH53" s="89"/>
      <c r="QVI53" s="89"/>
      <c r="QVJ53" s="89"/>
      <c r="QVK53" s="89"/>
      <c r="QVL53" s="89"/>
      <c r="QVM53" s="89"/>
      <c r="QVN53" s="89"/>
      <c r="QVO53" s="89"/>
      <c r="QVP53" s="89"/>
      <c r="QVQ53" s="89"/>
      <c r="QVR53" s="89"/>
      <c r="QVS53" s="89"/>
      <c r="QVT53" s="89"/>
      <c r="QVU53" s="89"/>
      <c r="QVV53" s="89"/>
      <c r="QVW53" s="89"/>
      <c r="QVX53" s="89"/>
      <c r="QVY53" s="89"/>
      <c r="QVZ53" s="89"/>
      <c r="QWA53" s="89"/>
      <c r="QWB53" s="89"/>
      <c r="QWC53" s="89"/>
      <c r="QWD53" s="89"/>
      <c r="QWE53" s="89"/>
      <c r="QWF53" s="89"/>
      <c r="QWG53" s="89"/>
      <c r="QWH53" s="89"/>
      <c r="QWI53" s="89"/>
      <c r="QWJ53" s="89"/>
      <c r="QWK53" s="89"/>
      <c r="QWL53" s="89"/>
      <c r="QWM53" s="89"/>
      <c r="QWN53" s="89"/>
      <c r="QWO53" s="89"/>
      <c r="QWP53" s="89"/>
      <c r="QWQ53" s="89"/>
      <c r="QWR53" s="89"/>
      <c r="QWS53" s="89"/>
      <c r="QWT53" s="89"/>
      <c r="QWU53" s="89"/>
      <c r="QWV53" s="89"/>
      <c r="QWW53" s="89"/>
      <c r="QWX53" s="89"/>
      <c r="QWY53" s="89"/>
      <c r="QWZ53" s="89"/>
      <c r="QXA53" s="89"/>
      <c r="QXB53" s="89"/>
      <c r="QXC53" s="89"/>
      <c r="QXD53" s="89"/>
      <c r="QXE53" s="89"/>
      <c r="QXF53" s="89"/>
      <c r="QXG53" s="89"/>
      <c r="QXH53" s="89"/>
      <c r="QXI53" s="89"/>
      <c r="QXJ53" s="89"/>
      <c r="QXK53" s="89"/>
      <c r="QXL53" s="89"/>
      <c r="QXM53" s="89"/>
      <c r="QXN53" s="89"/>
      <c r="QXO53" s="89"/>
      <c r="QXP53" s="89"/>
      <c r="QXQ53" s="89"/>
      <c r="QXR53" s="89"/>
      <c r="QXS53" s="89"/>
      <c r="QXT53" s="89"/>
      <c r="QXU53" s="89"/>
      <c r="QXV53" s="89"/>
      <c r="QXW53" s="89"/>
      <c r="QXX53" s="89"/>
      <c r="QXY53" s="89"/>
      <c r="QXZ53" s="89"/>
      <c r="QYA53" s="89"/>
      <c r="QYB53" s="89"/>
      <c r="QYC53" s="89"/>
      <c r="QYD53" s="89"/>
      <c r="QYE53" s="89"/>
      <c r="QYF53" s="89"/>
      <c r="QYG53" s="89"/>
      <c r="QYH53" s="89"/>
      <c r="QYI53" s="89"/>
      <c r="QYJ53" s="89"/>
      <c r="QYK53" s="89"/>
      <c r="QYL53" s="89"/>
      <c r="QYM53" s="89"/>
      <c r="QYN53" s="89"/>
      <c r="QYO53" s="89"/>
      <c r="QYP53" s="89"/>
      <c r="QYQ53" s="89"/>
      <c r="QYR53" s="89"/>
      <c r="QYS53" s="89"/>
      <c r="QYT53" s="89"/>
      <c r="QYU53" s="89"/>
      <c r="QYV53" s="89"/>
      <c r="QYW53" s="89"/>
      <c r="QYX53" s="89"/>
      <c r="QYY53" s="89"/>
      <c r="QYZ53" s="89"/>
      <c r="QZA53" s="89"/>
      <c r="QZB53" s="89"/>
      <c r="QZC53" s="89"/>
      <c r="QZD53" s="89"/>
      <c r="QZE53" s="89"/>
      <c r="QZF53" s="89"/>
      <c r="QZG53" s="89"/>
      <c r="QZH53" s="89"/>
      <c r="QZI53" s="89"/>
      <c r="QZJ53" s="89"/>
      <c r="QZK53" s="89"/>
      <c r="QZL53" s="89"/>
      <c r="QZM53" s="89"/>
      <c r="QZN53" s="89"/>
      <c r="QZO53" s="89"/>
      <c r="QZP53" s="89"/>
      <c r="QZQ53" s="89"/>
      <c r="QZR53" s="89"/>
      <c r="QZS53" s="89"/>
      <c r="QZT53" s="89"/>
      <c r="QZU53" s="89"/>
      <c r="QZV53" s="89"/>
      <c r="QZW53" s="89"/>
      <c r="QZX53" s="89"/>
      <c r="QZY53" s="89"/>
      <c r="QZZ53" s="89"/>
      <c r="RAA53" s="89"/>
      <c r="RAB53" s="89"/>
      <c r="RAC53" s="89"/>
      <c r="RAD53" s="89"/>
      <c r="RAE53" s="89"/>
      <c r="RAF53" s="89"/>
      <c r="RAG53" s="89"/>
      <c r="RAH53" s="89"/>
      <c r="RAI53" s="89"/>
      <c r="RAJ53" s="89"/>
      <c r="RAK53" s="89"/>
      <c r="RAL53" s="89"/>
      <c r="RAM53" s="89"/>
      <c r="RAN53" s="89"/>
      <c r="RAO53" s="89"/>
      <c r="RAP53" s="89"/>
      <c r="RAQ53" s="89"/>
      <c r="RAR53" s="89"/>
      <c r="RAS53" s="89"/>
      <c r="RAT53" s="89"/>
      <c r="RAU53" s="89"/>
      <c r="RAV53" s="89"/>
      <c r="RAW53" s="89"/>
      <c r="RAX53" s="89"/>
      <c r="RAY53" s="89"/>
      <c r="RAZ53" s="89"/>
      <c r="RBA53" s="89"/>
      <c r="RBB53" s="89"/>
      <c r="RBC53" s="89"/>
      <c r="RBD53" s="89"/>
      <c r="RBE53" s="89"/>
      <c r="RBF53" s="89"/>
      <c r="RBG53" s="89"/>
      <c r="RBH53" s="89"/>
      <c r="RBI53" s="89"/>
      <c r="RBJ53" s="89"/>
      <c r="RBK53" s="89"/>
      <c r="RBL53" s="89"/>
      <c r="RBM53" s="89"/>
      <c r="RBN53" s="89"/>
      <c r="RBO53" s="89"/>
      <c r="RBP53" s="89"/>
      <c r="RBQ53" s="89"/>
      <c r="RBR53" s="89"/>
      <c r="RBS53" s="89"/>
      <c r="RBT53" s="89"/>
      <c r="RBU53" s="89"/>
      <c r="RBV53" s="89"/>
      <c r="RBW53" s="89"/>
      <c r="RBX53" s="89"/>
      <c r="RBY53" s="89"/>
      <c r="RBZ53" s="89"/>
      <c r="RCA53" s="89"/>
      <c r="RCB53" s="89"/>
      <c r="RCC53" s="89"/>
      <c r="RCD53" s="89"/>
      <c r="RCE53" s="89"/>
      <c r="RCF53" s="89"/>
      <c r="RCG53" s="89"/>
      <c r="RCH53" s="89"/>
      <c r="RCI53" s="89"/>
      <c r="RCJ53" s="89"/>
      <c r="RCK53" s="89"/>
      <c r="RCL53" s="89"/>
      <c r="RCM53" s="89"/>
      <c r="RCN53" s="89"/>
      <c r="RCO53" s="89"/>
      <c r="RCP53" s="89"/>
      <c r="RCQ53" s="89"/>
      <c r="RCR53" s="89"/>
      <c r="RCS53" s="89"/>
      <c r="RCT53" s="89"/>
      <c r="RCU53" s="89"/>
      <c r="RCV53" s="89"/>
      <c r="RCW53" s="89"/>
      <c r="RCX53" s="89"/>
      <c r="RCY53" s="89"/>
      <c r="RCZ53" s="89"/>
      <c r="RDA53" s="89"/>
      <c r="RDB53" s="89"/>
      <c r="RDC53" s="89"/>
      <c r="RDD53" s="89"/>
      <c r="RDE53" s="89"/>
      <c r="RDF53" s="89"/>
      <c r="RDG53" s="89"/>
      <c r="RDH53" s="89"/>
      <c r="RDI53" s="89"/>
      <c r="RDJ53" s="89"/>
      <c r="RDK53" s="89"/>
      <c r="RDL53" s="89"/>
      <c r="RDM53" s="89"/>
      <c r="RDN53" s="89"/>
      <c r="RDO53" s="89"/>
      <c r="RDP53" s="89"/>
      <c r="RDQ53" s="89"/>
      <c r="RDR53" s="89"/>
      <c r="RDS53" s="89"/>
      <c r="RDT53" s="89"/>
      <c r="RDU53" s="89"/>
      <c r="RDV53" s="89"/>
      <c r="RDW53" s="89"/>
      <c r="RDX53" s="89"/>
      <c r="RDY53" s="89"/>
      <c r="RDZ53" s="89"/>
      <c r="REA53" s="89"/>
      <c r="REB53" s="89"/>
      <c r="REC53" s="89"/>
      <c r="RED53" s="89"/>
      <c r="REE53" s="89"/>
      <c r="REF53" s="89"/>
      <c r="REG53" s="89"/>
      <c r="REH53" s="89"/>
      <c r="REI53" s="89"/>
      <c r="REJ53" s="89"/>
      <c r="REK53" s="89"/>
      <c r="REL53" s="89"/>
      <c r="REM53" s="89"/>
      <c r="REN53" s="89"/>
      <c r="REO53" s="89"/>
      <c r="REP53" s="89"/>
      <c r="REQ53" s="89"/>
      <c r="RER53" s="89"/>
      <c r="RES53" s="89"/>
      <c r="RET53" s="89"/>
      <c r="REU53" s="89"/>
      <c r="REV53" s="89"/>
      <c r="REW53" s="89"/>
      <c r="REX53" s="89"/>
      <c r="REY53" s="89"/>
      <c r="REZ53" s="89"/>
      <c r="RFA53" s="89"/>
      <c r="RFB53" s="89"/>
      <c r="RFC53" s="89"/>
      <c r="RFD53" s="89"/>
      <c r="RFE53" s="89"/>
      <c r="RFF53" s="89"/>
      <c r="RFG53" s="89"/>
      <c r="RFH53" s="89"/>
      <c r="RFI53" s="89"/>
      <c r="RFJ53" s="89"/>
      <c r="RFK53" s="89"/>
      <c r="RFL53" s="89"/>
      <c r="RFM53" s="89"/>
      <c r="RFN53" s="89"/>
      <c r="RFO53" s="89"/>
      <c r="RFP53" s="89"/>
      <c r="RFQ53" s="89"/>
      <c r="RFR53" s="89"/>
      <c r="RFS53" s="89"/>
      <c r="RFT53" s="89"/>
      <c r="RFU53" s="89"/>
      <c r="RFV53" s="89"/>
      <c r="RFW53" s="89"/>
      <c r="RFX53" s="89"/>
      <c r="RFY53" s="89"/>
      <c r="RFZ53" s="89"/>
      <c r="RGA53" s="89"/>
      <c r="RGB53" s="89"/>
      <c r="RGC53" s="89"/>
      <c r="RGD53" s="89"/>
      <c r="RGE53" s="89"/>
      <c r="RGF53" s="89"/>
      <c r="RGG53" s="89"/>
      <c r="RGH53" s="89"/>
      <c r="RGI53" s="89"/>
      <c r="RGJ53" s="89"/>
      <c r="RGK53" s="89"/>
      <c r="RGL53" s="89"/>
      <c r="RGM53" s="89"/>
      <c r="RGN53" s="89"/>
      <c r="RGO53" s="89"/>
      <c r="RGP53" s="89"/>
      <c r="RGQ53" s="89"/>
      <c r="RGR53" s="89"/>
      <c r="RGS53" s="89"/>
      <c r="RGT53" s="89"/>
      <c r="RGU53" s="89"/>
      <c r="RGV53" s="89"/>
      <c r="RGW53" s="89"/>
      <c r="RGX53" s="89"/>
      <c r="RGY53" s="89"/>
      <c r="RGZ53" s="89"/>
      <c r="RHA53" s="89"/>
      <c r="RHB53" s="89"/>
      <c r="RHC53" s="89"/>
      <c r="RHD53" s="89"/>
      <c r="RHE53" s="89"/>
      <c r="RHF53" s="89"/>
      <c r="RHG53" s="89"/>
      <c r="RHH53" s="89"/>
      <c r="RHI53" s="89"/>
      <c r="RHJ53" s="89"/>
      <c r="RHK53" s="89"/>
      <c r="RHL53" s="89"/>
      <c r="RHM53" s="89"/>
      <c r="RHN53" s="89"/>
      <c r="RHO53" s="89"/>
      <c r="RHP53" s="89"/>
      <c r="RHQ53" s="89"/>
      <c r="RHR53" s="89"/>
      <c r="RHS53" s="89"/>
      <c r="RHT53" s="89"/>
      <c r="RHU53" s="89"/>
      <c r="RHV53" s="89"/>
      <c r="RHW53" s="89"/>
      <c r="RHX53" s="89"/>
      <c r="RHY53" s="89"/>
      <c r="RHZ53" s="89"/>
      <c r="RIA53" s="89"/>
      <c r="RIB53" s="89"/>
      <c r="RIC53" s="89"/>
      <c r="RID53" s="89"/>
      <c r="RIE53" s="89"/>
      <c r="RIF53" s="89"/>
      <c r="RIG53" s="89"/>
      <c r="RIH53" s="89"/>
      <c r="RII53" s="89"/>
      <c r="RIJ53" s="89"/>
      <c r="RIK53" s="89"/>
      <c r="RIL53" s="89"/>
      <c r="RIM53" s="89"/>
      <c r="RIN53" s="89"/>
      <c r="RIO53" s="89"/>
      <c r="RIP53" s="89"/>
      <c r="RIQ53" s="89"/>
      <c r="RIR53" s="89"/>
      <c r="RIS53" s="89"/>
      <c r="RIT53" s="89"/>
      <c r="RIU53" s="89"/>
      <c r="RIV53" s="89"/>
      <c r="RIW53" s="89"/>
      <c r="RIX53" s="89"/>
      <c r="RIY53" s="89"/>
      <c r="RIZ53" s="89"/>
      <c r="RJA53" s="89"/>
      <c r="RJB53" s="89"/>
      <c r="RJC53" s="89"/>
      <c r="RJD53" s="89"/>
      <c r="RJE53" s="89"/>
      <c r="RJF53" s="89"/>
      <c r="RJG53" s="89"/>
      <c r="RJH53" s="89"/>
      <c r="RJI53" s="89"/>
      <c r="RJJ53" s="89"/>
      <c r="RJK53" s="89"/>
      <c r="RJL53" s="89"/>
      <c r="RJM53" s="89"/>
      <c r="RJN53" s="89"/>
      <c r="RJO53" s="89"/>
      <c r="RJP53" s="89"/>
      <c r="RJQ53" s="89"/>
      <c r="RJR53" s="89"/>
      <c r="RJS53" s="89"/>
      <c r="RJT53" s="89"/>
      <c r="RJU53" s="89"/>
      <c r="RJV53" s="89"/>
      <c r="RJW53" s="89"/>
      <c r="RJX53" s="89"/>
      <c r="RJY53" s="89"/>
      <c r="RJZ53" s="89"/>
      <c r="RKA53" s="89"/>
      <c r="RKB53" s="89"/>
      <c r="RKC53" s="89"/>
      <c r="RKD53" s="89"/>
      <c r="RKE53" s="89"/>
      <c r="RKF53" s="89"/>
      <c r="RKG53" s="89"/>
      <c r="RKH53" s="89"/>
      <c r="RKI53" s="89"/>
      <c r="RKJ53" s="89"/>
      <c r="RKK53" s="89"/>
      <c r="RKL53" s="89"/>
      <c r="RKM53" s="89"/>
      <c r="RKN53" s="89"/>
      <c r="RKO53" s="89"/>
      <c r="RKP53" s="89"/>
      <c r="RKQ53" s="89"/>
      <c r="RKR53" s="89"/>
      <c r="RKS53" s="89"/>
      <c r="RKT53" s="89"/>
      <c r="RKU53" s="89"/>
      <c r="RKV53" s="89"/>
      <c r="RKW53" s="89"/>
      <c r="RKX53" s="89"/>
      <c r="RKY53" s="89"/>
      <c r="RKZ53" s="89"/>
      <c r="RLA53" s="89"/>
      <c r="RLB53" s="89"/>
      <c r="RLC53" s="89"/>
      <c r="RLD53" s="89"/>
      <c r="RLE53" s="89"/>
      <c r="RLF53" s="89"/>
      <c r="RLG53" s="89"/>
      <c r="RLH53" s="89"/>
      <c r="RLI53" s="89"/>
      <c r="RLJ53" s="89"/>
      <c r="RLK53" s="89"/>
      <c r="RLL53" s="89"/>
      <c r="RLM53" s="89"/>
      <c r="RLN53" s="89"/>
      <c r="RLO53" s="89"/>
      <c r="RLP53" s="89"/>
      <c r="RLQ53" s="89"/>
      <c r="RLR53" s="89"/>
      <c r="RLS53" s="89"/>
      <c r="RLT53" s="89"/>
      <c r="RLU53" s="89"/>
      <c r="RLV53" s="89"/>
      <c r="RLW53" s="89"/>
      <c r="RLX53" s="89"/>
      <c r="RLY53" s="89"/>
      <c r="RLZ53" s="89"/>
      <c r="RMA53" s="89"/>
      <c r="RMB53" s="89"/>
      <c r="RMC53" s="89"/>
      <c r="RMD53" s="89"/>
      <c r="RME53" s="89"/>
      <c r="RMF53" s="89"/>
      <c r="RMG53" s="89"/>
      <c r="RMH53" s="89"/>
      <c r="RMI53" s="89"/>
      <c r="RMJ53" s="89"/>
      <c r="RMK53" s="89"/>
      <c r="RML53" s="89"/>
      <c r="RMM53" s="89"/>
      <c r="RMN53" s="89"/>
      <c r="RMO53" s="89"/>
      <c r="RMP53" s="89"/>
      <c r="RMQ53" s="89"/>
      <c r="RMR53" s="89"/>
      <c r="RMS53" s="89"/>
      <c r="RMT53" s="89"/>
      <c r="RMU53" s="89"/>
      <c r="RMV53" s="89"/>
      <c r="RMW53" s="89"/>
      <c r="RMX53" s="89"/>
      <c r="RMY53" s="89"/>
      <c r="RMZ53" s="89"/>
      <c r="RNA53" s="89"/>
      <c r="RNB53" s="89"/>
      <c r="RNC53" s="89"/>
      <c r="RND53" s="89"/>
      <c r="RNE53" s="89"/>
      <c r="RNF53" s="89"/>
      <c r="RNG53" s="89"/>
      <c r="RNH53" s="89"/>
      <c r="RNI53" s="89"/>
      <c r="RNJ53" s="89"/>
      <c r="RNK53" s="89"/>
      <c r="RNL53" s="89"/>
      <c r="RNM53" s="89"/>
      <c r="RNN53" s="89"/>
      <c r="RNO53" s="89"/>
      <c r="RNP53" s="89"/>
      <c r="RNQ53" s="89"/>
      <c r="RNR53" s="89"/>
      <c r="RNS53" s="89"/>
      <c r="RNT53" s="89"/>
      <c r="RNU53" s="89"/>
      <c r="RNV53" s="89"/>
      <c r="RNW53" s="89"/>
      <c r="RNX53" s="89"/>
      <c r="RNY53" s="89"/>
      <c r="RNZ53" s="89"/>
      <c r="ROA53" s="89"/>
      <c r="ROB53" s="89"/>
      <c r="ROC53" s="89"/>
      <c r="ROD53" s="89"/>
      <c r="ROE53" s="89"/>
      <c r="ROF53" s="89"/>
      <c r="ROG53" s="89"/>
      <c r="ROH53" s="89"/>
      <c r="ROI53" s="89"/>
      <c r="ROJ53" s="89"/>
      <c r="ROK53" s="89"/>
      <c r="ROL53" s="89"/>
      <c r="ROM53" s="89"/>
      <c r="RON53" s="89"/>
      <c r="ROO53" s="89"/>
      <c r="ROP53" s="89"/>
      <c r="ROQ53" s="89"/>
      <c r="ROR53" s="89"/>
      <c r="ROS53" s="89"/>
      <c r="ROT53" s="89"/>
      <c r="ROU53" s="89"/>
      <c r="ROV53" s="89"/>
      <c r="ROW53" s="89"/>
      <c r="ROX53" s="89"/>
      <c r="ROY53" s="89"/>
      <c r="ROZ53" s="89"/>
      <c r="RPA53" s="89"/>
      <c r="RPB53" s="89"/>
      <c r="RPC53" s="89"/>
      <c r="RPD53" s="89"/>
      <c r="RPE53" s="89"/>
      <c r="RPF53" s="89"/>
      <c r="RPG53" s="89"/>
      <c r="RPH53" s="89"/>
      <c r="RPI53" s="89"/>
      <c r="RPJ53" s="89"/>
      <c r="RPK53" s="89"/>
      <c r="RPL53" s="89"/>
      <c r="RPM53" s="89"/>
      <c r="RPN53" s="89"/>
      <c r="RPO53" s="89"/>
      <c r="RPP53" s="89"/>
      <c r="RPQ53" s="89"/>
      <c r="RPR53" s="89"/>
      <c r="RPS53" s="89"/>
      <c r="RPT53" s="89"/>
      <c r="RPU53" s="89"/>
      <c r="RPV53" s="89"/>
      <c r="RPW53" s="89"/>
      <c r="RPX53" s="89"/>
      <c r="RPY53" s="89"/>
      <c r="RPZ53" s="89"/>
      <c r="RQA53" s="89"/>
      <c r="RQB53" s="89"/>
      <c r="RQC53" s="89"/>
      <c r="RQD53" s="89"/>
      <c r="RQE53" s="89"/>
      <c r="RQF53" s="89"/>
      <c r="RQG53" s="89"/>
      <c r="RQH53" s="89"/>
      <c r="RQI53" s="89"/>
      <c r="RQJ53" s="89"/>
      <c r="RQK53" s="89"/>
      <c r="RQL53" s="89"/>
      <c r="RQM53" s="89"/>
      <c r="RQN53" s="89"/>
      <c r="RQO53" s="89"/>
      <c r="RQP53" s="89"/>
      <c r="RQQ53" s="89"/>
      <c r="RQR53" s="89"/>
      <c r="RQS53" s="89"/>
      <c r="RQT53" s="89"/>
      <c r="RQU53" s="89"/>
      <c r="RQV53" s="89"/>
      <c r="RQW53" s="89"/>
      <c r="RQX53" s="89"/>
      <c r="RQY53" s="89"/>
      <c r="RQZ53" s="89"/>
      <c r="RRA53" s="89"/>
      <c r="RRB53" s="89"/>
      <c r="RRC53" s="89"/>
      <c r="RRD53" s="89"/>
      <c r="RRE53" s="89"/>
      <c r="RRF53" s="89"/>
      <c r="RRG53" s="89"/>
      <c r="RRH53" s="89"/>
      <c r="RRI53" s="89"/>
      <c r="RRJ53" s="89"/>
      <c r="RRK53" s="89"/>
      <c r="RRL53" s="89"/>
      <c r="RRM53" s="89"/>
      <c r="RRN53" s="89"/>
      <c r="RRO53" s="89"/>
      <c r="RRP53" s="89"/>
      <c r="RRQ53" s="89"/>
      <c r="RRR53" s="89"/>
      <c r="RRS53" s="89"/>
      <c r="RRT53" s="89"/>
      <c r="RRU53" s="89"/>
      <c r="RRV53" s="89"/>
      <c r="RRW53" s="89"/>
      <c r="RRX53" s="89"/>
      <c r="RRY53" s="89"/>
      <c r="RRZ53" s="89"/>
      <c r="RSA53" s="89"/>
      <c r="RSB53" s="89"/>
      <c r="RSC53" s="89"/>
      <c r="RSD53" s="89"/>
      <c r="RSE53" s="89"/>
      <c r="RSF53" s="89"/>
      <c r="RSG53" s="89"/>
      <c r="RSH53" s="89"/>
      <c r="RSI53" s="89"/>
      <c r="RSJ53" s="89"/>
      <c r="RSK53" s="89"/>
      <c r="RSL53" s="89"/>
      <c r="RSM53" s="89"/>
      <c r="RSN53" s="89"/>
      <c r="RSO53" s="89"/>
      <c r="RSP53" s="89"/>
      <c r="RSQ53" s="89"/>
      <c r="RSR53" s="89"/>
      <c r="RSS53" s="89"/>
      <c r="RST53" s="89"/>
      <c r="RSU53" s="89"/>
      <c r="RSV53" s="89"/>
      <c r="RSW53" s="89"/>
      <c r="RSX53" s="89"/>
      <c r="RSY53" s="89"/>
      <c r="RSZ53" s="89"/>
      <c r="RTA53" s="89"/>
      <c r="RTB53" s="89"/>
      <c r="RTC53" s="89"/>
      <c r="RTD53" s="89"/>
      <c r="RTE53" s="89"/>
      <c r="RTF53" s="89"/>
      <c r="RTG53" s="89"/>
      <c r="RTH53" s="89"/>
      <c r="RTI53" s="89"/>
      <c r="RTJ53" s="89"/>
      <c r="RTK53" s="89"/>
      <c r="RTL53" s="89"/>
      <c r="RTM53" s="89"/>
      <c r="RTN53" s="89"/>
      <c r="RTO53" s="89"/>
      <c r="RTP53" s="89"/>
      <c r="RTQ53" s="89"/>
      <c r="RTR53" s="89"/>
      <c r="RTS53" s="89"/>
      <c r="RTT53" s="89"/>
      <c r="RTU53" s="89"/>
      <c r="RTV53" s="89"/>
      <c r="RTW53" s="89"/>
      <c r="RTX53" s="89"/>
      <c r="RTY53" s="89"/>
      <c r="RTZ53" s="89"/>
      <c r="RUA53" s="89"/>
      <c r="RUB53" s="89"/>
      <c r="RUC53" s="89"/>
      <c r="RUD53" s="89"/>
      <c r="RUE53" s="89"/>
      <c r="RUF53" s="89"/>
      <c r="RUG53" s="89"/>
      <c r="RUH53" s="89"/>
      <c r="RUI53" s="89"/>
      <c r="RUJ53" s="89"/>
      <c r="RUK53" s="89"/>
      <c r="RUL53" s="89"/>
      <c r="RUM53" s="89"/>
      <c r="RUN53" s="89"/>
      <c r="RUO53" s="89"/>
      <c r="RUP53" s="89"/>
      <c r="RUQ53" s="89"/>
      <c r="RUR53" s="89"/>
      <c r="RUS53" s="89"/>
      <c r="RUT53" s="89"/>
      <c r="RUU53" s="89"/>
      <c r="RUV53" s="89"/>
      <c r="RUW53" s="89"/>
      <c r="RUX53" s="89"/>
      <c r="RUY53" s="89"/>
      <c r="RUZ53" s="89"/>
      <c r="RVA53" s="89"/>
      <c r="RVB53" s="89"/>
      <c r="RVC53" s="89"/>
      <c r="RVD53" s="89"/>
      <c r="RVE53" s="89"/>
      <c r="RVF53" s="89"/>
      <c r="RVG53" s="89"/>
      <c r="RVH53" s="89"/>
      <c r="RVI53" s="89"/>
      <c r="RVJ53" s="89"/>
      <c r="RVK53" s="89"/>
      <c r="RVL53" s="89"/>
      <c r="RVM53" s="89"/>
      <c r="RVN53" s="89"/>
      <c r="RVO53" s="89"/>
      <c r="RVP53" s="89"/>
      <c r="RVQ53" s="89"/>
      <c r="RVR53" s="89"/>
      <c r="RVS53" s="89"/>
      <c r="RVT53" s="89"/>
      <c r="RVU53" s="89"/>
      <c r="RVV53" s="89"/>
      <c r="RVW53" s="89"/>
      <c r="RVX53" s="89"/>
      <c r="RVY53" s="89"/>
      <c r="RVZ53" s="89"/>
      <c r="RWA53" s="89"/>
      <c r="RWB53" s="89"/>
      <c r="RWC53" s="89"/>
      <c r="RWD53" s="89"/>
      <c r="RWE53" s="89"/>
      <c r="RWF53" s="89"/>
      <c r="RWG53" s="89"/>
      <c r="RWH53" s="89"/>
      <c r="RWI53" s="89"/>
      <c r="RWJ53" s="89"/>
      <c r="RWK53" s="89"/>
      <c r="RWL53" s="89"/>
      <c r="RWM53" s="89"/>
      <c r="RWN53" s="89"/>
      <c r="RWO53" s="89"/>
      <c r="RWP53" s="89"/>
      <c r="RWQ53" s="89"/>
      <c r="RWR53" s="89"/>
      <c r="RWS53" s="89"/>
      <c r="RWT53" s="89"/>
      <c r="RWU53" s="89"/>
      <c r="RWV53" s="89"/>
      <c r="RWW53" s="89"/>
      <c r="RWX53" s="89"/>
      <c r="RWY53" s="89"/>
      <c r="RWZ53" s="89"/>
      <c r="RXA53" s="89"/>
      <c r="RXB53" s="89"/>
      <c r="RXC53" s="89"/>
      <c r="RXD53" s="89"/>
      <c r="RXE53" s="89"/>
      <c r="RXF53" s="89"/>
      <c r="RXG53" s="89"/>
      <c r="RXH53" s="89"/>
      <c r="RXI53" s="89"/>
      <c r="RXJ53" s="89"/>
      <c r="RXK53" s="89"/>
      <c r="RXL53" s="89"/>
      <c r="RXM53" s="89"/>
      <c r="RXN53" s="89"/>
      <c r="RXO53" s="89"/>
      <c r="RXP53" s="89"/>
      <c r="RXQ53" s="89"/>
      <c r="RXR53" s="89"/>
      <c r="RXS53" s="89"/>
      <c r="RXT53" s="89"/>
      <c r="RXU53" s="89"/>
      <c r="RXV53" s="89"/>
      <c r="RXW53" s="89"/>
      <c r="RXX53" s="89"/>
      <c r="RXY53" s="89"/>
      <c r="RXZ53" s="89"/>
      <c r="RYA53" s="89"/>
      <c r="RYB53" s="89"/>
      <c r="RYC53" s="89"/>
      <c r="RYD53" s="89"/>
      <c r="RYE53" s="89"/>
      <c r="RYF53" s="89"/>
      <c r="RYG53" s="89"/>
      <c r="RYH53" s="89"/>
      <c r="RYI53" s="89"/>
      <c r="RYJ53" s="89"/>
      <c r="RYK53" s="89"/>
      <c r="RYL53" s="89"/>
      <c r="RYM53" s="89"/>
      <c r="RYN53" s="89"/>
      <c r="RYO53" s="89"/>
      <c r="RYP53" s="89"/>
      <c r="RYQ53" s="89"/>
      <c r="RYR53" s="89"/>
      <c r="RYS53" s="89"/>
      <c r="RYT53" s="89"/>
      <c r="RYU53" s="89"/>
      <c r="RYV53" s="89"/>
      <c r="RYW53" s="89"/>
      <c r="RYX53" s="89"/>
      <c r="RYY53" s="89"/>
      <c r="RYZ53" s="89"/>
      <c r="RZA53" s="89"/>
      <c r="RZB53" s="89"/>
      <c r="RZC53" s="89"/>
      <c r="RZD53" s="89"/>
      <c r="RZE53" s="89"/>
      <c r="RZF53" s="89"/>
      <c r="RZG53" s="89"/>
      <c r="RZH53" s="89"/>
      <c r="RZI53" s="89"/>
      <c r="RZJ53" s="89"/>
      <c r="RZK53" s="89"/>
      <c r="RZL53" s="89"/>
      <c r="RZM53" s="89"/>
      <c r="RZN53" s="89"/>
      <c r="RZO53" s="89"/>
      <c r="RZP53" s="89"/>
      <c r="RZQ53" s="89"/>
      <c r="RZR53" s="89"/>
      <c r="RZS53" s="89"/>
      <c r="RZT53" s="89"/>
      <c r="RZU53" s="89"/>
      <c r="RZV53" s="89"/>
      <c r="RZW53" s="89"/>
      <c r="RZX53" s="89"/>
      <c r="RZY53" s="89"/>
      <c r="RZZ53" s="89"/>
      <c r="SAA53" s="89"/>
      <c r="SAB53" s="89"/>
      <c r="SAC53" s="89"/>
      <c r="SAD53" s="89"/>
      <c r="SAE53" s="89"/>
      <c r="SAF53" s="89"/>
      <c r="SAG53" s="89"/>
      <c r="SAH53" s="89"/>
      <c r="SAI53" s="89"/>
      <c r="SAJ53" s="89"/>
      <c r="SAK53" s="89"/>
      <c r="SAL53" s="89"/>
      <c r="SAM53" s="89"/>
      <c r="SAN53" s="89"/>
      <c r="SAO53" s="89"/>
      <c r="SAP53" s="89"/>
      <c r="SAQ53" s="89"/>
      <c r="SAR53" s="89"/>
      <c r="SAS53" s="89"/>
      <c r="SAT53" s="89"/>
      <c r="SAU53" s="89"/>
      <c r="SAV53" s="89"/>
      <c r="SAW53" s="89"/>
      <c r="SAX53" s="89"/>
      <c r="SAY53" s="89"/>
      <c r="SAZ53" s="89"/>
      <c r="SBA53" s="89"/>
      <c r="SBB53" s="89"/>
      <c r="SBC53" s="89"/>
      <c r="SBD53" s="89"/>
      <c r="SBE53" s="89"/>
      <c r="SBF53" s="89"/>
      <c r="SBG53" s="89"/>
      <c r="SBH53" s="89"/>
      <c r="SBI53" s="89"/>
      <c r="SBJ53" s="89"/>
      <c r="SBK53" s="89"/>
      <c r="SBL53" s="89"/>
      <c r="SBM53" s="89"/>
      <c r="SBN53" s="89"/>
      <c r="SBO53" s="89"/>
      <c r="SBP53" s="89"/>
      <c r="SBQ53" s="89"/>
      <c r="SBR53" s="89"/>
      <c r="SBS53" s="89"/>
      <c r="SBT53" s="89"/>
      <c r="SBU53" s="89"/>
      <c r="SBV53" s="89"/>
      <c r="SBW53" s="89"/>
      <c r="SBX53" s="89"/>
      <c r="SBY53" s="89"/>
      <c r="SBZ53" s="89"/>
      <c r="SCA53" s="89"/>
      <c r="SCB53" s="89"/>
      <c r="SCC53" s="89"/>
      <c r="SCD53" s="89"/>
      <c r="SCE53" s="89"/>
      <c r="SCF53" s="89"/>
      <c r="SCG53" s="89"/>
      <c r="SCH53" s="89"/>
      <c r="SCI53" s="89"/>
      <c r="SCJ53" s="89"/>
      <c r="SCK53" s="89"/>
      <c r="SCL53" s="89"/>
      <c r="SCM53" s="89"/>
      <c r="SCN53" s="89"/>
      <c r="SCO53" s="89"/>
      <c r="SCP53" s="89"/>
      <c r="SCQ53" s="89"/>
      <c r="SCR53" s="89"/>
      <c r="SCS53" s="89"/>
      <c r="SCT53" s="89"/>
      <c r="SCU53" s="89"/>
      <c r="SCV53" s="89"/>
      <c r="SCW53" s="89"/>
      <c r="SCX53" s="89"/>
      <c r="SCY53" s="89"/>
      <c r="SCZ53" s="89"/>
      <c r="SDA53" s="89"/>
      <c r="SDB53" s="89"/>
      <c r="SDC53" s="89"/>
      <c r="SDD53" s="89"/>
      <c r="SDE53" s="89"/>
      <c r="SDF53" s="89"/>
      <c r="SDG53" s="89"/>
      <c r="SDH53" s="89"/>
      <c r="SDI53" s="89"/>
      <c r="SDJ53" s="89"/>
      <c r="SDK53" s="89"/>
      <c r="SDL53" s="89"/>
      <c r="SDM53" s="89"/>
      <c r="SDN53" s="89"/>
      <c r="SDO53" s="89"/>
      <c r="SDP53" s="89"/>
      <c r="SDQ53" s="89"/>
      <c r="SDR53" s="89"/>
      <c r="SDS53" s="89"/>
      <c r="SDT53" s="89"/>
      <c r="SDU53" s="89"/>
      <c r="SDV53" s="89"/>
      <c r="SDW53" s="89"/>
      <c r="SDX53" s="89"/>
      <c r="SDY53" s="89"/>
      <c r="SDZ53" s="89"/>
      <c r="SEA53" s="89"/>
      <c r="SEB53" s="89"/>
      <c r="SEC53" s="89"/>
      <c r="SED53" s="89"/>
      <c r="SEE53" s="89"/>
      <c r="SEF53" s="89"/>
      <c r="SEG53" s="89"/>
      <c r="SEH53" s="89"/>
      <c r="SEI53" s="89"/>
      <c r="SEJ53" s="89"/>
      <c r="SEK53" s="89"/>
      <c r="SEL53" s="89"/>
      <c r="SEM53" s="89"/>
      <c r="SEN53" s="89"/>
      <c r="SEO53" s="89"/>
      <c r="SEP53" s="89"/>
      <c r="SEQ53" s="89"/>
      <c r="SER53" s="89"/>
      <c r="SES53" s="89"/>
      <c r="SET53" s="89"/>
      <c r="SEU53" s="89"/>
      <c r="SEV53" s="89"/>
      <c r="SEW53" s="89"/>
      <c r="SEX53" s="89"/>
      <c r="SEY53" s="89"/>
      <c r="SEZ53" s="89"/>
      <c r="SFA53" s="89"/>
      <c r="SFB53" s="89"/>
      <c r="SFC53" s="89"/>
      <c r="SFD53" s="89"/>
      <c r="SFE53" s="89"/>
      <c r="SFF53" s="89"/>
      <c r="SFG53" s="89"/>
      <c r="SFH53" s="89"/>
      <c r="SFI53" s="89"/>
      <c r="SFJ53" s="89"/>
      <c r="SFK53" s="89"/>
      <c r="SFL53" s="89"/>
      <c r="SFM53" s="89"/>
      <c r="SFN53" s="89"/>
      <c r="SFO53" s="89"/>
      <c r="SFP53" s="89"/>
      <c r="SFQ53" s="89"/>
      <c r="SFR53" s="89"/>
      <c r="SFS53" s="89"/>
      <c r="SFT53" s="89"/>
      <c r="SFU53" s="89"/>
      <c r="SFV53" s="89"/>
      <c r="SFW53" s="89"/>
      <c r="SFX53" s="89"/>
      <c r="SFY53" s="89"/>
      <c r="SFZ53" s="89"/>
      <c r="SGA53" s="89"/>
      <c r="SGB53" s="89"/>
      <c r="SGC53" s="89"/>
      <c r="SGD53" s="89"/>
      <c r="SGE53" s="89"/>
      <c r="SGF53" s="89"/>
      <c r="SGG53" s="89"/>
      <c r="SGH53" s="89"/>
      <c r="SGI53" s="89"/>
      <c r="SGJ53" s="89"/>
      <c r="SGK53" s="89"/>
      <c r="SGL53" s="89"/>
      <c r="SGM53" s="89"/>
      <c r="SGN53" s="89"/>
      <c r="SGO53" s="89"/>
      <c r="SGP53" s="89"/>
      <c r="SGQ53" s="89"/>
      <c r="SGR53" s="89"/>
      <c r="SGS53" s="89"/>
      <c r="SGT53" s="89"/>
      <c r="SGU53" s="89"/>
      <c r="SGV53" s="89"/>
      <c r="SGW53" s="89"/>
      <c r="SGX53" s="89"/>
      <c r="SGY53" s="89"/>
      <c r="SGZ53" s="89"/>
      <c r="SHA53" s="89"/>
      <c r="SHB53" s="89"/>
      <c r="SHC53" s="89"/>
      <c r="SHD53" s="89"/>
      <c r="SHE53" s="89"/>
      <c r="SHF53" s="89"/>
      <c r="SHG53" s="89"/>
      <c r="SHH53" s="89"/>
      <c r="SHI53" s="89"/>
      <c r="SHJ53" s="89"/>
      <c r="SHK53" s="89"/>
      <c r="SHL53" s="89"/>
      <c r="SHM53" s="89"/>
      <c r="SHN53" s="89"/>
      <c r="SHO53" s="89"/>
      <c r="SHP53" s="89"/>
      <c r="SHQ53" s="89"/>
      <c r="SHR53" s="89"/>
      <c r="SHS53" s="89"/>
      <c r="SHT53" s="89"/>
      <c r="SHU53" s="89"/>
      <c r="SHV53" s="89"/>
      <c r="SHW53" s="89"/>
      <c r="SHX53" s="89"/>
      <c r="SHY53" s="89"/>
      <c r="SHZ53" s="89"/>
      <c r="SIA53" s="89"/>
      <c r="SIB53" s="89"/>
      <c r="SIC53" s="89"/>
      <c r="SID53" s="89"/>
      <c r="SIE53" s="89"/>
      <c r="SIF53" s="89"/>
      <c r="SIG53" s="89"/>
      <c r="SIH53" s="89"/>
      <c r="SII53" s="89"/>
      <c r="SIJ53" s="89"/>
      <c r="SIK53" s="89"/>
      <c r="SIL53" s="89"/>
      <c r="SIM53" s="89"/>
      <c r="SIN53" s="89"/>
      <c r="SIO53" s="89"/>
      <c r="SIP53" s="89"/>
      <c r="SIQ53" s="89"/>
      <c r="SIR53" s="89"/>
      <c r="SIS53" s="89"/>
      <c r="SIT53" s="89"/>
      <c r="SIU53" s="89"/>
      <c r="SIV53" s="89"/>
      <c r="SIW53" s="89"/>
      <c r="SIX53" s="89"/>
      <c r="SIY53" s="89"/>
      <c r="SIZ53" s="89"/>
      <c r="SJA53" s="89"/>
      <c r="SJB53" s="89"/>
      <c r="SJC53" s="89"/>
      <c r="SJD53" s="89"/>
      <c r="SJE53" s="89"/>
      <c r="SJF53" s="89"/>
      <c r="SJG53" s="89"/>
      <c r="SJH53" s="89"/>
      <c r="SJI53" s="89"/>
      <c r="SJJ53" s="89"/>
      <c r="SJK53" s="89"/>
      <c r="SJL53" s="89"/>
      <c r="SJM53" s="89"/>
      <c r="SJN53" s="89"/>
      <c r="SJO53" s="89"/>
      <c r="SJP53" s="89"/>
      <c r="SJQ53" s="89"/>
      <c r="SJR53" s="89"/>
      <c r="SJS53" s="89"/>
      <c r="SJT53" s="89"/>
      <c r="SJU53" s="89"/>
      <c r="SJV53" s="89"/>
      <c r="SJW53" s="89"/>
      <c r="SJX53" s="89"/>
      <c r="SJY53" s="89"/>
      <c r="SJZ53" s="89"/>
      <c r="SKA53" s="89"/>
      <c r="SKB53" s="89"/>
      <c r="SKC53" s="89"/>
      <c r="SKD53" s="89"/>
      <c r="SKE53" s="89"/>
      <c r="SKF53" s="89"/>
      <c r="SKG53" s="89"/>
      <c r="SKH53" s="89"/>
      <c r="SKI53" s="89"/>
      <c r="SKJ53" s="89"/>
      <c r="SKK53" s="89"/>
      <c r="SKL53" s="89"/>
      <c r="SKM53" s="89"/>
      <c r="SKN53" s="89"/>
      <c r="SKO53" s="89"/>
      <c r="SKP53" s="89"/>
      <c r="SKQ53" s="89"/>
      <c r="SKR53" s="89"/>
      <c r="SKS53" s="89"/>
      <c r="SKT53" s="89"/>
      <c r="SKU53" s="89"/>
      <c r="SKV53" s="89"/>
      <c r="SKW53" s="89"/>
      <c r="SKX53" s="89"/>
      <c r="SKY53" s="89"/>
      <c r="SKZ53" s="89"/>
      <c r="SLA53" s="89"/>
      <c r="SLB53" s="89"/>
      <c r="SLC53" s="89"/>
      <c r="SLD53" s="89"/>
      <c r="SLE53" s="89"/>
      <c r="SLF53" s="89"/>
      <c r="SLG53" s="89"/>
      <c r="SLH53" s="89"/>
      <c r="SLI53" s="89"/>
      <c r="SLJ53" s="89"/>
      <c r="SLK53" s="89"/>
      <c r="SLL53" s="89"/>
      <c r="SLM53" s="89"/>
      <c r="SLN53" s="89"/>
      <c r="SLO53" s="89"/>
      <c r="SLP53" s="89"/>
      <c r="SLQ53" s="89"/>
      <c r="SLR53" s="89"/>
      <c r="SLS53" s="89"/>
      <c r="SLT53" s="89"/>
      <c r="SLU53" s="89"/>
      <c r="SLV53" s="89"/>
      <c r="SLW53" s="89"/>
      <c r="SLX53" s="89"/>
      <c r="SLY53" s="89"/>
      <c r="SLZ53" s="89"/>
      <c r="SMA53" s="89"/>
      <c r="SMB53" s="89"/>
      <c r="SMC53" s="89"/>
      <c r="SMD53" s="89"/>
      <c r="SME53" s="89"/>
      <c r="SMF53" s="89"/>
      <c r="SMG53" s="89"/>
      <c r="SMH53" s="89"/>
      <c r="SMI53" s="89"/>
      <c r="SMJ53" s="89"/>
      <c r="SMK53" s="89"/>
      <c r="SML53" s="89"/>
      <c r="SMM53" s="89"/>
      <c r="SMN53" s="89"/>
      <c r="SMO53" s="89"/>
      <c r="SMP53" s="89"/>
      <c r="SMQ53" s="89"/>
      <c r="SMR53" s="89"/>
      <c r="SMS53" s="89"/>
      <c r="SMT53" s="89"/>
      <c r="SMU53" s="89"/>
      <c r="SMV53" s="89"/>
      <c r="SMW53" s="89"/>
      <c r="SMX53" s="89"/>
      <c r="SMY53" s="89"/>
      <c r="SMZ53" s="89"/>
      <c r="SNA53" s="89"/>
      <c r="SNB53" s="89"/>
      <c r="SNC53" s="89"/>
      <c r="SND53" s="89"/>
      <c r="SNE53" s="89"/>
      <c r="SNF53" s="89"/>
      <c r="SNG53" s="89"/>
      <c r="SNH53" s="89"/>
      <c r="SNI53" s="89"/>
      <c r="SNJ53" s="89"/>
      <c r="SNK53" s="89"/>
      <c r="SNL53" s="89"/>
      <c r="SNM53" s="89"/>
      <c r="SNN53" s="89"/>
      <c r="SNO53" s="89"/>
      <c r="SNP53" s="89"/>
      <c r="SNQ53" s="89"/>
      <c r="SNR53" s="89"/>
      <c r="SNS53" s="89"/>
      <c r="SNT53" s="89"/>
      <c r="SNU53" s="89"/>
      <c r="SNV53" s="89"/>
      <c r="SNW53" s="89"/>
      <c r="SNX53" s="89"/>
      <c r="SNY53" s="89"/>
      <c r="SNZ53" s="89"/>
      <c r="SOA53" s="89"/>
      <c r="SOB53" s="89"/>
      <c r="SOC53" s="89"/>
      <c r="SOD53" s="89"/>
      <c r="SOE53" s="89"/>
      <c r="SOF53" s="89"/>
      <c r="SOG53" s="89"/>
      <c r="SOH53" s="89"/>
      <c r="SOI53" s="89"/>
      <c r="SOJ53" s="89"/>
      <c r="SOK53" s="89"/>
      <c r="SOL53" s="89"/>
      <c r="SOM53" s="89"/>
      <c r="SON53" s="89"/>
      <c r="SOO53" s="89"/>
      <c r="SOP53" s="89"/>
      <c r="SOQ53" s="89"/>
      <c r="SOR53" s="89"/>
      <c r="SOS53" s="89"/>
      <c r="SOT53" s="89"/>
      <c r="SOU53" s="89"/>
      <c r="SOV53" s="89"/>
      <c r="SOW53" s="89"/>
      <c r="SOX53" s="89"/>
      <c r="SOY53" s="89"/>
      <c r="SOZ53" s="89"/>
      <c r="SPA53" s="89"/>
      <c r="SPB53" s="89"/>
      <c r="SPC53" s="89"/>
      <c r="SPD53" s="89"/>
      <c r="SPE53" s="89"/>
      <c r="SPF53" s="89"/>
      <c r="SPG53" s="89"/>
      <c r="SPH53" s="89"/>
      <c r="SPI53" s="89"/>
      <c r="SPJ53" s="89"/>
      <c r="SPK53" s="89"/>
      <c r="SPL53" s="89"/>
      <c r="SPM53" s="89"/>
      <c r="SPN53" s="89"/>
      <c r="SPO53" s="89"/>
      <c r="SPP53" s="89"/>
      <c r="SPQ53" s="89"/>
      <c r="SPR53" s="89"/>
      <c r="SPS53" s="89"/>
      <c r="SPT53" s="89"/>
      <c r="SPU53" s="89"/>
      <c r="SPV53" s="89"/>
      <c r="SPW53" s="89"/>
      <c r="SPX53" s="89"/>
      <c r="SPY53" s="89"/>
      <c r="SPZ53" s="89"/>
      <c r="SQA53" s="89"/>
      <c r="SQB53" s="89"/>
      <c r="SQC53" s="89"/>
      <c r="SQD53" s="89"/>
      <c r="SQE53" s="89"/>
      <c r="SQF53" s="89"/>
      <c r="SQG53" s="89"/>
      <c r="SQH53" s="89"/>
      <c r="SQI53" s="89"/>
      <c r="SQJ53" s="89"/>
      <c r="SQK53" s="89"/>
      <c r="SQL53" s="89"/>
      <c r="SQM53" s="89"/>
      <c r="SQN53" s="89"/>
      <c r="SQO53" s="89"/>
      <c r="SQP53" s="89"/>
      <c r="SQQ53" s="89"/>
      <c r="SQR53" s="89"/>
      <c r="SQS53" s="89"/>
      <c r="SQT53" s="89"/>
      <c r="SQU53" s="89"/>
      <c r="SQV53" s="89"/>
      <c r="SQW53" s="89"/>
      <c r="SQX53" s="89"/>
      <c r="SQY53" s="89"/>
      <c r="SQZ53" s="89"/>
      <c r="SRA53" s="89"/>
      <c r="SRB53" s="89"/>
      <c r="SRC53" s="89"/>
      <c r="SRD53" s="89"/>
      <c r="SRE53" s="89"/>
      <c r="SRF53" s="89"/>
      <c r="SRG53" s="89"/>
      <c r="SRH53" s="89"/>
      <c r="SRI53" s="89"/>
      <c r="SRJ53" s="89"/>
      <c r="SRK53" s="89"/>
      <c r="SRL53" s="89"/>
      <c r="SRM53" s="89"/>
      <c r="SRN53" s="89"/>
      <c r="SRO53" s="89"/>
      <c r="SRP53" s="89"/>
      <c r="SRQ53" s="89"/>
      <c r="SRR53" s="89"/>
      <c r="SRS53" s="89"/>
      <c r="SRT53" s="89"/>
      <c r="SRU53" s="89"/>
      <c r="SRV53" s="89"/>
      <c r="SRW53" s="89"/>
      <c r="SRX53" s="89"/>
      <c r="SRY53" s="89"/>
      <c r="SRZ53" s="89"/>
      <c r="SSA53" s="89"/>
      <c r="SSB53" s="89"/>
      <c r="SSC53" s="89"/>
      <c r="SSD53" s="89"/>
      <c r="SSE53" s="89"/>
      <c r="SSF53" s="89"/>
      <c r="SSG53" s="89"/>
      <c r="SSH53" s="89"/>
      <c r="SSI53" s="89"/>
      <c r="SSJ53" s="89"/>
      <c r="SSK53" s="89"/>
      <c r="SSL53" s="89"/>
      <c r="SSM53" s="89"/>
      <c r="SSN53" s="89"/>
      <c r="SSO53" s="89"/>
      <c r="SSP53" s="89"/>
      <c r="SSQ53" s="89"/>
      <c r="SSR53" s="89"/>
      <c r="SSS53" s="89"/>
      <c r="SST53" s="89"/>
      <c r="SSU53" s="89"/>
      <c r="SSV53" s="89"/>
      <c r="SSW53" s="89"/>
      <c r="SSX53" s="89"/>
      <c r="SSY53" s="89"/>
      <c r="SSZ53" s="89"/>
      <c r="STA53" s="89"/>
      <c r="STB53" s="89"/>
      <c r="STC53" s="89"/>
      <c r="STD53" s="89"/>
      <c r="STE53" s="89"/>
      <c r="STF53" s="89"/>
      <c r="STG53" s="89"/>
      <c r="STH53" s="89"/>
      <c r="STI53" s="89"/>
      <c r="STJ53" s="89"/>
      <c r="STK53" s="89"/>
      <c r="STL53" s="89"/>
      <c r="STM53" s="89"/>
      <c r="STN53" s="89"/>
      <c r="STO53" s="89"/>
      <c r="STP53" s="89"/>
      <c r="STQ53" s="89"/>
      <c r="STR53" s="89"/>
      <c r="STS53" s="89"/>
      <c r="STT53" s="89"/>
      <c r="STU53" s="89"/>
      <c r="STV53" s="89"/>
      <c r="STW53" s="89"/>
      <c r="STX53" s="89"/>
      <c r="STY53" s="89"/>
      <c r="STZ53" s="89"/>
      <c r="SUA53" s="89"/>
      <c r="SUB53" s="89"/>
      <c r="SUC53" s="89"/>
      <c r="SUD53" s="89"/>
      <c r="SUE53" s="89"/>
      <c r="SUF53" s="89"/>
      <c r="SUG53" s="89"/>
      <c r="SUH53" s="89"/>
      <c r="SUI53" s="89"/>
      <c r="SUJ53" s="89"/>
      <c r="SUK53" s="89"/>
      <c r="SUL53" s="89"/>
      <c r="SUM53" s="89"/>
      <c r="SUN53" s="89"/>
      <c r="SUO53" s="89"/>
      <c r="SUP53" s="89"/>
      <c r="SUQ53" s="89"/>
      <c r="SUR53" s="89"/>
      <c r="SUS53" s="89"/>
      <c r="SUT53" s="89"/>
      <c r="SUU53" s="89"/>
      <c r="SUV53" s="89"/>
      <c r="SUW53" s="89"/>
      <c r="SUX53" s="89"/>
      <c r="SUY53" s="89"/>
      <c r="SUZ53" s="89"/>
      <c r="SVA53" s="89"/>
      <c r="SVB53" s="89"/>
      <c r="SVC53" s="89"/>
      <c r="SVD53" s="89"/>
      <c r="SVE53" s="89"/>
      <c r="SVF53" s="89"/>
      <c r="SVG53" s="89"/>
      <c r="SVH53" s="89"/>
      <c r="SVI53" s="89"/>
      <c r="SVJ53" s="89"/>
      <c r="SVK53" s="89"/>
      <c r="SVL53" s="89"/>
      <c r="SVM53" s="89"/>
      <c r="SVN53" s="89"/>
      <c r="SVO53" s="89"/>
      <c r="SVP53" s="89"/>
      <c r="SVQ53" s="89"/>
      <c r="SVR53" s="89"/>
      <c r="SVS53" s="89"/>
      <c r="SVT53" s="89"/>
      <c r="SVU53" s="89"/>
      <c r="SVV53" s="89"/>
      <c r="SVW53" s="89"/>
      <c r="SVX53" s="89"/>
      <c r="SVY53" s="89"/>
      <c r="SVZ53" s="89"/>
      <c r="SWA53" s="89"/>
      <c r="SWB53" s="89"/>
      <c r="SWC53" s="89"/>
      <c r="SWD53" s="89"/>
      <c r="SWE53" s="89"/>
      <c r="SWF53" s="89"/>
      <c r="SWG53" s="89"/>
      <c r="SWH53" s="89"/>
      <c r="SWI53" s="89"/>
      <c r="SWJ53" s="89"/>
      <c r="SWK53" s="89"/>
      <c r="SWL53" s="89"/>
      <c r="SWM53" s="89"/>
      <c r="SWN53" s="89"/>
      <c r="SWO53" s="89"/>
      <c r="SWP53" s="89"/>
      <c r="SWQ53" s="89"/>
      <c r="SWR53" s="89"/>
      <c r="SWS53" s="89"/>
      <c r="SWT53" s="89"/>
      <c r="SWU53" s="89"/>
      <c r="SWV53" s="89"/>
      <c r="SWW53" s="89"/>
      <c r="SWX53" s="89"/>
      <c r="SWY53" s="89"/>
      <c r="SWZ53" s="89"/>
      <c r="SXA53" s="89"/>
      <c r="SXB53" s="89"/>
      <c r="SXC53" s="89"/>
      <c r="SXD53" s="89"/>
      <c r="SXE53" s="89"/>
      <c r="SXF53" s="89"/>
      <c r="SXG53" s="89"/>
      <c r="SXH53" s="89"/>
      <c r="SXI53" s="89"/>
      <c r="SXJ53" s="89"/>
      <c r="SXK53" s="89"/>
      <c r="SXL53" s="89"/>
      <c r="SXM53" s="89"/>
      <c r="SXN53" s="89"/>
      <c r="SXO53" s="89"/>
      <c r="SXP53" s="89"/>
      <c r="SXQ53" s="89"/>
      <c r="SXR53" s="89"/>
      <c r="SXS53" s="89"/>
      <c r="SXT53" s="89"/>
      <c r="SXU53" s="89"/>
      <c r="SXV53" s="89"/>
      <c r="SXW53" s="89"/>
      <c r="SXX53" s="89"/>
      <c r="SXY53" s="89"/>
      <c r="SXZ53" s="89"/>
      <c r="SYA53" s="89"/>
      <c r="SYB53" s="89"/>
      <c r="SYC53" s="89"/>
      <c r="SYD53" s="89"/>
      <c r="SYE53" s="89"/>
      <c r="SYF53" s="89"/>
      <c r="SYG53" s="89"/>
      <c r="SYH53" s="89"/>
      <c r="SYI53" s="89"/>
      <c r="SYJ53" s="89"/>
      <c r="SYK53" s="89"/>
      <c r="SYL53" s="89"/>
      <c r="SYM53" s="89"/>
      <c r="SYN53" s="89"/>
      <c r="SYO53" s="89"/>
      <c r="SYP53" s="89"/>
      <c r="SYQ53" s="89"/>
      <c r="SYR53" s="89"/>
      <c r="SYS53" s="89"/>
      <c r="SYT53" s="89"/>
      <c r="SYU53" s="89"/>
      <c r="SYV53" s="89"/>
      <c r="SYW53" s="89"/>
      <c r="SYX53" s="89"/>
      <c r="SYY53" s="89"/>
      <c r="SYZ53" s="89"/>
      <c r="SZA53" s="89"/>
      <c r="SZB53" s="89"/>
      <c r="SZC53" s="89"/>
      <c r="SZD53" s="89"/>
      <c r="SZE53" s="89"/>
      <c r="SZF53" s="89"/>
      <c r="SZG53" s="89"/>
      <c r="SZH53" s="89"/>
      <c r="SZI53" s="89"/>
      <c r="SZJ53" s="89"/>
      <c r="SZK53" s="89"/>
      <c r="SZL53" s="89"/>
      <c r="SZM53" s="89"/>
      <c r="SZN53" s="89"/>
      <c r="SZO53" s="89"/>
      <c r="SZP53" s="89"/>
      <c r="SZQ53" s="89"/>
      <c r="SZR53" s="89"/>
      <c r="SZS53" s="89"/>
      <c r="SZT53" s="89"/>
      <c r="SZU53" s="89"/>
      <c r="SZV53" s="89"/>
      <c r="SZW53" s="89"/>
      <c r="SZX53" s="89"/>
      <c r="SZY53" s="89"/>
      <c r="SZZ53" s="89"/>
      <c r="TAA53" s="89"/>
      <c r="TAB53" s="89"/>
      <c r="TAC53" s="89"/>
      <c r="TAD53" s="89"/>
      <c r="TAE53" s="89"/>
      <c r="TAF53" s="89"/>
      <c r="TAG53" s="89"/>
      <c r="TAH53" s="89"/>
      <c r="TAI53" s="89"/>
      <c r="TAJ53" s="89"/>
      <c r="TAK53" s="89"/>
      <c r="TAL53" s="89"/>
      <c r="TAM53" s="89"/>
      <c r="TAN53" s="89"/>
      <c r="TAO53" s="89"/>
      <c r="TAP53" s="89"/>
      <c r="TAQ53" s="89"/>
      <c r="TAR53" s="89"/>
      <c r="TAS53" s="89"/>
      <c r="TAT53" s="89"/>
      <c r="TAU53" s="89"/>
      <c r="TAV53" s="89"/>
      <c r="TAW53" s="89"/>
      <c r="TAX53" s="89"/>
      <c r="TAY53" s="89"/>
      <c r="TAZ53" s="89"/>
      <c r="TBA53" s="89"/>
      <c r="TBB53" s="89"/>
      <c r="TBC53" s="89"/>
      <c r="TBD53" s="89"/>
      <c r="TBE53" s="89"/>
      <c r="TBF53" s="89"/>
      <c r="TBG53" s="89"/>
      <c r="TBH53" s="89"/>
      <c r="TBI53" s="89"/>
      <c r="TBJ53" s="89"/>
      <c r="TBK53" s="89"/>
      <c r="TBL53" s="89"/>
      <c r="TBM53" s="89"/>
      <c r="TBN53" s="89"/>
      <c r="TBO53" s="89"/>
      <c r="TBP53" s="89"/>
      <c r="TBQ53" s="89"/>
      <c r="TBR53" s="89"/>
      <c r="TBS53" s="89"/>
      <c r="TBT53" s="89"/>
      <c r="TBU53" s="89"/>
      <c r="TBV53" s="89"/>
      <c r="TBW53" s="89"/>
      <c r="TBX53" s="89"/>
      <c r="TBY53" s="89"/>
      <c r="TBZ53" s="89"/>
      <c r="TCA53" s="89"/>
      <c r="TCB53" s="89"/>
      <c r="TCC53" s="89"/>
      <c r="TCD53" s="89"/>
      <c r="TCE53" s="89"/>
      <c r="TCF53" s="89"/>
      <c r="TCG53" s="89"/>
      <c r="TCH53" s="89"/>
      <c r="TCI53" s="89"/>
      <c r="TCJ53" s="89"/>
      <c r="TCK53" s="89"/>
      <c r="TCL53" s="89"/>
      <c r="TCM53" s="89"/>
      <c r="TCN53" s="89"/>
      <c r="TCO53" s="89"/>
      <c r="TCP53" s="89"/>
      <c r="TCQ53" s="89"/>
      <c r="TCR53" s="89"/>
      <c r="TCS53" s="89"/>
      <c r="TCT53" s="89"/>
      <c r="TCU53" s="89"/>
      <c r="TCV53" s="89"/>
      <c r="TCW53" s="89"/>
      <c r="TCX53" s="89"/>
      <c r="TCY53" s="89"/>
      <c r="TCZ53" s="89"/>
      <c r="TDA53" s="89"/>
      <c r="TDB53" s="89"/>
      <c r="TDC53" s="89"/>
      <c r="TDD53" s="89"/>
      <c r="TDE53" s="89"/>
      <c r="TDF53" s="89"/>
      <c r="TDG53" s="89"/>
      <c r="TDH53" s="89"/>
      <c r="TDI53" s="89"/>
      <c r="TDJ53" s="89"/>
      <c r="TDK53" s="89"/>
      <c r="TDL53" s="89"/>
      <c r="TDM53" s="89"/>
      <c r="TDN53" s="89"/>
      <c r="TDO53" s="89"/>
      <c r="TDP53" s="89"/>
      <c r="TDQ53" s="89"/>
      <c r="TDR53" s="89"/>
      <c r="TDS53" s="89"/>
      <c r="TDT53" s="89"/>
      <c r="TDU53" s="89"/>
      <c r="TDV53" s="89"/>
      <c r="TDW53" s="89"/>
      <c r="TDX53" s="89"/>
      <c r="TDY53" s="89"/>
      <c r="TDZ53" s="89"/>
      <c r="TEA53" s="89"/>
      <c r="TEB53" s="89"/>
      <c r="TEC53" s="89"/>
      <c r="TED53" s="89"/>
      <c r="TEE53" s="89"/>
      <c r="TEF53" s="89"/>
      <c r="TEG53" s="89"/>
      <c r="TEH53" s="89"/>
      <c r="TEI53" s="89"/>
      <c r="TEJ53" s="89"/>
      <c r="TEK53" s="89"/>
      <c r="TEL53" s="89"/>
      <c r="TEM53" s="89"/>
      <c r="TEN53" s="89"/>
      <c r="TEO53" s="89"/>
      <c r="TEP53" s="89"/>
      <c r="TEQ53" s="89"/>
      <c r="TER53" s="89"/>
      <c r="TES53" s="89"/>
      <c r="TET53" s="89"/>
      <c r="TEU53" s="89"/>
      <c r="TEV53" s="89"/>
      <c r="TEW53" s="89"/>
      <c r="TEX53" s="89"/>
      <c r="TEY53" s="89"/>
      <c r="TEZ53" s="89"/>
      <c r="TFA53" s="89"/>
      <c r="TFB53" s="89"/>
      <c r="TFC53" s="89"/>
      <c r="TFD53" s="89"/>
      <c r="TFE53" s="89"/>
      <c r="TFF53" s="89"/>
      <c r="TFG53" s="89"/>
      <c r="TFH53" s="89"/>
      <c r="TFI53" s="89"/>
      <c r="TFJ53" s="89"/>
      <c r="TFK53" s="89"/>
      <c r="TFL53" s="89"/>
      <c r="TFM53" s="89"/>
      <c r="TFN53" s="89"/>
      <c r="TFO53" s="89"/>
      <c r="TFP53" s="89"/>
      <c r="TFQ53" s="89"/>
      <c r="TFR53" s="89"/>
      <c r="TFS53" s="89"/>
      <c r="TFT53" s="89"/>
      <c r="TFU53" s="89"/>
      <c r="TFV53" s="89"/>
      <c r="TFW53" s="89"/>
      <c r="TFX53" s="89"/>
      <c r="TFY53" s="89"/>
      <c r="TFZ53" s="89"/>
      <c r="TGA53" s="89"/>
      <c r="TGB53" s="89"/>
      <c r="TGC53" s="89"/>
      <c r="TGD53" s="89"/>
      <c r="TGE53" s="89"/>
      <c r="TGF53" s="89"/>
      <c r="TGG53" s="89"/>
      <c r="TGH53" s="89"/>
      <c r="TGI53" s="89"/>
      <c r="TGJ53" s="89"/>
      <c r="TGK53" s="89"/>
      <c r="TGL53" s="89"/>
      <c r="TGM53" s="89"/>
      <c r="TGN53" s="89"/>
      <c r="TGO53" s="89"/>
      <c r="TGP53" s="89"/>
      <c r="TGQ53" s="89"/>
      <c r="TGR53" s="89"/>
      <c r="TGS53" s="89"/>
      <c r="TGT53" s="89"/>
      <c r="TGU53" s="89"/>
      <c r="TGV53" s="89"/>
      <c r="TGW53" s="89"/>
      <c r="TGX53" s="89"/>
      <c r="TGY53" s="89"/>
      <c r="TGZ53" s="89"/>
      <c r="THA53" s="89"/>
      <c r="THB53" s="89"/>
      <c r="THC53" s="89"/>
      <c r="THD53" s="89"/>
      <c r="THE53" s="89"/>
      <c r="THF53" s="89"/>
      <c r="THG53" s="89"/>
      <c r="THH53" s="89"/>
      <c r="THI53" s="89"/>
      <c r="THJ53" s="89"/>
      <c r="THK53" s="89"/>
      <c r="THL53" s="89"/>
      <c r="THM53" s="89"/>
      <c r="THN53" s="89"/>
      <c r="THO53" s="89"/>
      <c r="THP53" s="89"/>
      <c r="THQ53" s="89"/>
      <c r="THR53" s="89"/>
      <c r="THS53" s="89"/>
      <c r="THT53" s="89"/>
      <c r="THU53" s="89"/>
      <c r="THV53" s="89"/>
      <c r="THW53" s="89"/>
      <c r="THX53" s="89"/>
      <c r="THY53" s="89"/>
      <c r="THZ53" s="89"/>
      <c r="TIA53" s="89"/>
      <c r="TIB53" s="89"/>
      <c r="TIC53" s="89"/>
      <c r="TID53" s="89"/>
      <c r="TIE53" s="89"/>
      <c r="TIF53" s="89"/>
      <c r="TIG53" s="89"/>
      <c r="TIH53" s="89"/>
      <c r="TII53" s="89"/>
      <c r="TIJ53" s="89"/>
      <c r="TIK53" s="89"/>
      <c r="TIL53" s="89"/>
      <c r="TIM53" s="89"/>
      <c r="TIN53" s="89"/>
      <c r="TIO53" s="89"/>
      <c r="TIP53" s="89"/>
      <c r="TIQ53" s="89"/>
      <c r="TIR53" s="89"/>
      <c r="TIS53" s="89"/>
      <c r="TIT53" s="89"/>
      <c r="TIU53" s="89"/>
      <c r="TIV53" s="89"/>
      <c r="TIW53" s="89"/>
      <c r="TIX53" s="89"/>
      <c r="TIY53" s="89"/>
      <c r="TIZ53" s="89"/>
      <c r="TJA53" s="89"/>
      <c r="TJB53" s="89"/>
      <c r="TJC53" s="89"/>
      <c r="TJD53" s="89"/>
      <c r="TJE53" s="89"/>
      <c r="TJF53" s="89"/>
      <c r="TJG53" s="89"/>
      <c r="TJH53" s="89"/>
      <c r="TJI53" s="89"/>
      <c r="TJJ53" s="89"/>
      <c r="TJK53" s="89"/>
      <c r="TJL53" s="89"/>
      <c r="TJM53" s="89"/>
      <c r="TJN53" s="89"/>
      <c r="TJO53" s="89"/>
      <c r="TJP53" s="89"/>
      <c r="TJQ53" s="89"/>
      <c r="TJR53" s="89"/>
      <c r="TJS53" s="89"/>
      <c r="TJT53" s="89"/>
      <c r="TJU53" s="89"/>
      <c r="TJV53" s="89"/>
      <c r="TJW53" s="89"/>
      <c r="TJX53" s="89"/>
      <c r="TJY53" s="89"/>
      <c r="TJZ53" s="89"/>
      <c r="TKA53" s="89"/>
      <c r="TKB53" s="89"/>
      <c r="TKC53" s="89"/>
      <c r="TKD53" s="89"/>
      <c r="TKE53" s="89"/>
      <c r="TKF53" s="89"/>
      <c r="TKG53" s="89"/>
      <c r="TKH53" s="89"/>
      <c r="TKI53" s="89"/>
      <c r="TKJ53" s="89"/>
      <c r="TKK53" s="89"/>
      <c r="TKL53" s="89"/>
      <c r="TKM53" s="89"/>
      <c r="TKN53" s="89"/>
      <c r="TKO53" s="89"/>
      <c r="TKP53" s="89"/>
      <c r="TKQ53" s="89"/>
      <c r="TKR53" s="89"/>
      <c r="TKS53" s="89"/>
      <c r="TKT53" s="89"/>
      <c r="TKU53" s="89"/>
      <c r="TKV53" s="89"/>
      <c r="TKW53" s="89"/>
      <c r="TKX53" s="89"/>
      <c r="TKY53" s="89"/>
      <c r="TKZ53" s="89"/>
      <c r="TLA53" s="89"/>
      <c r="TLB53" s="89"/>
      <c r="TLC53" s="89"/>
      <c r="TLD53" s="89"/>
      <c r="TLE53" s="89"/>
      <c r="TLF53" s="89"/>
      <c r="TLG53" s="89"/>
      <c r="TLH53" s="89"/>
      <c r="TLI53" s="89"/>
      <c r="TLJ53" s="89"/>
      <c r="TLK53" s="89"/>
      <c r="TLL53" s="89"/>
      <c r="TLM53" s="89"/>
      <c r="TLN53" s="89"/>
      <c r="TLO53" s="89"/>
      <c r="TLP53" s="89"/>
      <c r="TLQ53" s="89"/>
      <c r="TLR53" s="89"/>
      <c r="TLS53" s="89"/>
      <c r="TLT53" s="89"/>
      <c r="TLU53" s="89"/>
      <c r="TLV53" s="89"/>
      <c r="TLW53" s="89"/>
      <c r="TLX53" s="89"/>
      <c r="TLY53" s="89"/>
      <c r="TLZ53" s="89"/>
      <c r="TMA53" s="89"/>
      <c r="TMB53" s="89"/>
      <c r="TMC53" s="89"/>
      <c r="TMD53" s="89"/>
      <c r="TME53" s="89"/>
      <c r="TMF53" s="89"/>
      <c r="TMG53" s="89"/>
      <c r="TMH53" s="89"/>
      <c r="TMI53" s="89"/>
      <c r="TMJ53" s="89"/>
      <c r="TMK53" s="89"/>
      <c r="TML53" s="89"/>
      <c r="TMM53" s="89"/>
      <c r="TMN53" s="89"/>
      <c r="TMO53" s="89"/>
      <c r="TMP53" s="89"/>
      <c r="TMQ53" s="89"/>
      <c r="TMR53" s="89"/>
      <c r="TMS53" s="89"/>
      <c r="TMT53" s="89"/>
      <c r="TMU53" s="89"/>
      <c r="TMV53" s="89"/>
      <c r="TMW53" s="89"/>
      <c r="TMX53" s="89"/>
      <c r="TMY53" s="89"/>
      <c r="TMZ53" s="89"/>
      <c r="TNA53" s="89"/>
      <c r="TNB53" s="89"/>
      <c r="TNC53" s="89"/>
      <c r="TND53" s="89"/>
      <c r="TNE53" s="89"/>
      <c r="TNF53" s="89"/>
      <c r="TNG53" s="89"/>
      <c r="TNH53" s="89"/>
      <c r="TNI53" s="89"/>
      <c r="TNJ53" s="89"/>
      <c r="TNK53" s="89"/>
      <c r="TNL53" s="89"/>
      <c r="TNM53" s="89"/>
      <c r="TNN53" s="89"/>
      <c r="TNO53" s="89"/>
      <c r="TNP53" s="89"/>
      <c r="TNQ53" s="89"/>
      <c r="TNR53" s="89"/>
      <c r="TNS53" s="89"/>
      <c r="TNT53" s="89"/>
      <c r="TNU53" s="89"/>
      <c r="TNV53" s="89"/>
      <c r="TNW53" s="89"/>
      <c r="TNX53" s="89"/>
      <c r="TNY53" s="89"/>
      <c r="TNZ53" s="89"/>
      <c r="TOA53" s="89"/>
      <c r="TOB53" s="89"/>
      <c r="TOC53" s="89"/>
      <c r="TOD53" s="89"/>
      <c r="TOE53" s="89"/>
      <c r="TOF53" s="89"/>
      <c r="TOG53" s="89"/>
      <c r="TOH53" s="89"/>
      <c r="TOI53" s="89"/>
      <c r="TOJ53" s="89"/>
      <c r="TOK53" s="89"/>
      <c r="TOL53" s="89"/>
      <c r="TOM53" s="89"/>
      <c r="TON53" s="89"/>
      <c r="TOO53" s="89"/>
      <c r="TOP53" s="89"/>
      <c r="TOQ53" s="89"/>
      <c r="TOR53" s="89"/>
      <c r="TOS53" s="89"/>
      <c r="TOT53" s="89"/>
      <c r="TOU53" s="89"/>
      <c r="TOV53" s="89"/>
      <c r="TOW53" s="89"/>
      <c r="TOX53" s="89"/>
      <c r="TOY53" s="89"/>
      <c r="TOZ53" s="89"/>
      <c r="TPA53" s="89"/>
      <c r="TPB53" s="89"/>
      <c r="TPC53" s="89"/>
      <c r="TPD53" s="89"/>
      <c r="TPE53" s="89"/>
      <c r="TPF53" s="89"/>
      <c r="TPG53" s="89"/>
      <c r="TPH53" s="89"/>
      <c r="TPI53" s="89"/>
      <c r="TPJ53" s="89"/>
      <c r="TPK53" s="89"/>
      <c r="TPL53" s="89"/>
      <c r="TPM53" s="89"/>
      <c r="TPN53" s="89"/>
      <c r="TPO53" s="89"/>
      <c r="TPP53" s="89"/>
      <c r="TPQ53" s="89"/>
      <c r="TPR53" s="89"/>
      <c r="TPS53" s="89"/>
      <c r="TPT53" s="89"/>
      <c r="TPU53" s="89"/>
      <c r="TPV53" s="89"/>
      <c r="TPW53" s="89"/>
      <c r="TPX53" s="89"/>
      <c r="TPY53" s="89"/>
      <c r="TPZ53" s="89"/>
      <c r="TQA53" s="89"/>
      <c r="TQB53" s="89"/>
      <c r="TQC53" s="89"/>
      <c r="TQD53" s="89"/>
      <c r="TQE53" s="89"/>
      <c r="TQF53" s="89"/>
      <c r="TQG53" s="89"/>
      <c r="TQH53" s="89"/>
      <c r="TQI53" s="89"/>
      <c r="TQJ53" s="89"/>
      <c r="TQK53" s="89"/>
      <c r="TQL53" s="89"/>
      <c r="TQM53" s="89"/>
      <c r="TQN53" s="89"/>
      <c r="TQO53" s="89"/>
      <c r="TQP53" s="89"/>
      <c r="TQQ53" s="89"/>
      <c r="TQR53" s="89"/>
      <c r="TQS53" s="89"/>
      <c r="TQT53" s="89"/>
      <c r="TQU53" s="89"/>
      <c r="TQV53" s="89"/>
      <c r="TQW53" s="89"/>
      <c r="TQX53" s="89"/>
      <c r="TQY53" s="89"/>
      <c r="TQZ53" s="89"/>
      <c r="TRA53" s="89"/>
      <c r="TRB53" s="89"/>
      <c r="TRC53" s="89"/>
      <c r="TRD53" s="89"/>
      <c r="TRE53" s="89"/>
      <c r="TRF53" s="89"/>
      <c r="TRG53" s="89"/>
      <c r="TRH53" s="89"/>
      <c r="TRI53" s="89"/>
      <c r="TRJ53" s="89"/>
      <c r="TRK53" s="89"/>
      <c r="TRL53" s="89"/>
      <c r="TRM53" s="89"/>
      <c r="TRN53" s="89"/>
      <c r="TRO53" s="89"/>
      <c r="TRP53" s="89"/>
      <c r="TRQ53" s="89"/>
      <c r="TRR53" s="89"/>
      <c r="TRS53" s="89"/>
      <c r="TRT53" s="89"/>
      <c r="TRU53" s="89"/>
      <c r="TRV53" s="89"/>
      <c r="TRW53" s="89"/>
      <c r="TRX53" s="89"/>
      <c r="TRY53" s="89"/>
      <c r="TRZ53" s="89"/>
      <c r="TSA53" s="89"/>
      <c r="TSB53" s="89"/>
      <c r="TSC53" s="89"/>
      <c r="TSD53" s="89"/>
      <c r="TSE53" s="89"/>
      <c r="TSF53" s="89"/>
      <c r="TSG53" s="89"/>
      <c r="TSH53" s="89"/>
      <c r="TSI53" s="89"/>
      <c r="TSJ53" s="89"/>
      <c r="TSK53" s="89"/>
      <c r="TSL53" s="89"/>
      <c r="TSM53" s="89"/>
      <c r="TSN53" s="89"/>
      <c r="TSO53" s="89"/>
      <c r="TSP53" s="89"/>
      <c r="TSQ53" s="89"/>
      <c r="TSR53" s="89"/>
      <c r="TSS53" s="89"/>
      <c r="TST53" s="89"/>
      <c r="TSU53" s="89"/>
      <c r="TSV53" s="89"/>
      <c r="TSW53" s="89"/>
      <c r="TSX53" s="89"/>
      <c r="TSY53" s="89"/>
      <c r="TSZ53" s="89"/>
      <c r="TTA53" s="89"/>
      <c r="TTB53" s="89"/>
      <c r="TTC53" s="89"/>
      <c r="TTD53" s="89"/>
      <c r="TTE53" s="89"/>
      <c r="TTF53" s="89"/>
      <c r="TTG53" s="89"/>
      <c r="TTH53" s="89"/>
      <c r="TTI53" s="89"/>
      <c r="TTJ53" s="89"/>
      <c r="TTK53" s="89"/>
      <c r="TTL53" s="89"/>
      <c r="TTM53" s="89"/>
      <c r="TTN53" s="89"/>
      <c r="TTO53" s="89"/>
      <c r="TTP53" s="89"/>
      <c r="TTQ53" s="89"/>
      <c r="TTR53" s="89"/>
      <c r="TTS53" s="89"/>
      <c r="TTT53" s="89"/>
      <c r="TTU53" s="89"/>
      <c r="TTV53" s="89"/>
      <c r="TTW53" s="89"/>
      <c r="TTX53" s="89"/>
      <c r="TTY53" s="89"/>
      <c r="TTZ53" s="89"/>
      <c r="TUA53" s="89"/>
      <c r="TUB53" s="89"/>
      <c r="TUC53" s="89"/>
      <c r="TUD53" s="89"/>
      <c r="TUE53" s="89"/>
      <c r="TUF53" s="89"/>
      <c r="TUG53" s="89"/>
      <c r="TUH53" s="89"/>
      <c r="TUI53" s="89"/>
      <c r="TUJ53" s="89"/>
      <c r="TUK53" s="89"/>
      <c r="TUL53" s="89"/>
      <c r="TUM53" s="89"/>
      <c r="TUN53" s="89"/>
      <c r="TUO53" s="89"/>
      <c r="TUP53" s="89"/>
      <c r="TUQ53" s="89"/>
      <c r="TUR53" s="89"/>
      <c r="TUS53" s="89"/>
      <c r="TUT53" s="89"/>
      <c r="TUU53" s="89"/>
      <c r="TUV53" s="89"/>
      <c r="TUW53" s="89"/>
      <c r="TUX53" s="89"/>
      <c r="TUY53" s="89"/>
      <c r="TUZ53" s="89"/>
      <c r="TVA53" s="89"/>
      <c r="TVB53" s="89"/>
      <c r="TVC53" s="89"/>
      <c r="TVD53" s="89"/>
      <c r="TVE53" s="89"/>
      <c r="TVF53" s="89"/>
      <c r="TVG53" s="89"/>
      <c r="TVH53" s="89"/>
      <c r="TVI53" s="89"/>
      <c r="TVJ53" s="89"/>
      <c r="TVK53" s="89"/>
      <c r="TVL53" s="89"/>
      <c r="TVM53" s="89"/>
      <c r="TVN53" s="89"/>
      <c r="TVO53" s="89"/>
      <c r="TVP53" s="89"/>
      <c r="TVQ53" s="89"/>
      <c r="TVR53" s="89"/>
      <c r="TVS53" s="89"/>
      <c r="TVT53" s="89"/>
      <c r="TVU53" s="89"/>
      <c r="TVV53" s="89"/>
      <c r="TVW53" s="89"/>
      <c r="TVX53" s="89"/>
      <c r="TVY53" s="89"/>
      <c r="TVZ53" s="89"/>
      <c r="TWA53" s="89"/>
      <c r="TWB53" s="89"/>
      <c r="TWC53" s="89"/>
      <c r="TWD53" s="89"/>
      <c r="TWE53" s="89"/>
      <c r="TWF53" s="89"/>
      <c r="TWG53" s="89"/>
      <c r="TWH53" s="89"/>
      <c r="TWI53" s="89"/>
      <c r="TWJ53" s="89"/>
      <c r="TWK53" s="89"/>
      <c r="TWL53" s="89"/>
      <c r="TWM53" s="89"/>
      <c r="TWN53" s="89"/>
      <c r="TWO53" s="89"/>
      <c r="TWP53" s="89"/>
      <c r="TWQ53" s="89"/>
      <c r="TWR53" s="89"/>
      <c r="TWS53" s="89"/>
      <c r="TWT53" s="89"/>
      <c r="TWU53" s="89"/>
      <c r="TWV53" s="89"/>
      <c r="TWW53" s="89"/>
      <c r="TWX53" s="89"/>
      <c r="TWY53" s="89"/>
      <c r="TWZ53" s="89"/>
      <c r="TXA53" s="89"/>
      <c r="TXB53" s="89"/>
      <c r="TXC53" s="89"/>
      <c r="TXD53" s="89"/>
      <c r="TXE53" s="89"/>
      <c r="TXF53" s="89"/>
      <c r="TXG53" s="89"/>
      <c r="TXH53" s="89"/>
      <c r="TXI53" s="89"/>
      <c r="TXJ53" s="89"/>
      <c r="TXK53" s="89"/>
      <c r="TXL53" s="89"/>
      <c r="TXM53" s="89"/>
      <c r="TXN53" s="89"/>
      <c r="TXO53" s="89"/>
      <c r="TXP53" s="89"/>
      <c r="TXQ53" s="89"/>
      <c r="TXR53" s="89"/>
      <c r="TXS53" s="89"/>
      <c r="TXT53" s="89"/>
      <c r="TXU53" s="89"/>
      <c r="TXV53" s="89"/>
      <c r="TXW53" s="89"/>
      <c r="TXX53" s="89"/>
      <c r="TXY53" s="89"/>
      <c r="TXZ53" s="89"/>
      <c r="TYA53" s="89"/>
      <c r="TYB53" s="89"/>
      <c r="TYC53" s="89"/>
      <c r="TYD53" s="89"/>
      <c r="TYE53" s="89"/>
      <c r="TYF53" s="89"/>
      <c r="TYG53" s="89"/>
      <c r="TYH53" s="89"/>
      <c r="TYI53" s="89"/>
      <c r="TYJ53" s="89"/>
      <c r="TYK53" s="89"/>
      <c r="TYL53" s="89"/>
      <c r="TYM53" s="89"/>
      <c r="TYN53" s="89"/>
      <c r="TYO53" s="89"/>
      <c r="TYP53" s="89"/>
      <c r="TYQ53" s="89"/>
      <c r="TYR53" s="89"/>
      <c r="TYS53" s="89"/>
      <c r="TYT53" s="89"/>
      <c r="TYU53" s="89"/>
      <c r="TYV53" s="89"/>
      <c r="TYW53" s="89"/>
      <c r="TYX53" s="89"/>
      <c r="TYY53" s="89"/>
      <c r="TYZ53" s="89"/>
      <c r="TZA53" s="89"/>
      <c r="TZB53" s="89"/>
      <c r="TZC53" s="89"/>
      <c r="TZD53" s="89"/>
      <c r="TZE53" s="89"/>
      <c r="TZF53" s="89"/>
      <c r="TZG53" s="89"/>
      <c r="TZH53" s="89"/>
      <c r="TZI53" s="89"/>
      <c r="TZJ53" s="89"/>
      <c r="TZK53" s="89"/>
      <c r="TZL53" s="89"/>
      <c r="TZM53" s="89"/>
      <c r="TZN53" s="89"/>
      <c r="TZO53" s="89"/>
      <c r="TZP53" s="89"/>
      <c r="TZQ53" s="89"/>
      <c r="TZR53" s="89"/>
      <c r="TZS53" s="89"/>
      <c r="TZT53" s="89"/>
      <c r="TZU53" s="89"/>
      <c r="TZV53" s="89"/>
      <c r="TZW53" s="89"/>
      <c r="TZX53" s="89"/>
      <c r="TZY53" s="89"/>
      <c r="TZZ53" s="89"/>
      <c r="UAA53" s="89"/>
      <c r="UAB53" s="89"/>
      <c r="UAC53" s="89"/>
      <c r="UAD53" s="89"/>
      <c r="UAE53" s="89"/>
      <c r="UAF53" s="89"/>
      <c r="UAG53" s="89"/>
      <c r="UAH53" s="89"/>
      <c r="UAI53" s="89"/>
      <c r="UAJ53" s="89"/>
      <c r="UAK53" s="89"/>
      <c r="UAL53" s="89"/>
      <c r="UAM53" s="89"/>
      <c r="UAN53" s="89"/>
      <c r="UAO53" s="89"/>
      <c r="UAP53" s="89"/>
      <c r="UAQ53" s="89"/>
      <c r="UAR53" s="89"/>
      <c r="UAS53" s="89"/>
      <c r="UAT53" s="89"/>
      <c r="UAU53" s="89"/>
      <c r="UAV53" s="89"/>
      <c r="UAW53" s="89"/>
      <c r="UAX53" s="89"/>
      <c r="UAY53" s="89"/>
      <c r="UAZ53" s="89"/>
      <c r="UBA53" s="89"/>
      <c r="UBB53" s="89"/>
      <c r="UBC53" s="89"/>
      <c r="UBD53" s="89"/>
      <c r="UBE53" s="89"/>
      <c r="UBF53" s="89"/>
      <c r="UBG53" s="89"/>
      <c r="UBH53" s="89"/>
      <c r="UBI53" s="89"/>
      <c r="UBJ53" s="89"/>
      <c r="UBK53" s="89"/>
      <c r="UBL53" s="89"/>
      <c r="UBM53" s="89"/>
      <c r="UBN53" s="89"/>
      <c r="UBO53" s="89"/>
      <c r="UBP53" s="89"/>
      <c r="UBQ53" s="89"/>
      <c r="UBR53" s="89"/>
      <c r="UBS53" s="89"/>
      <c r="UBT53" s="89"/>
      <c r="UBU53" s="89"/>
      <c r="UBV53" s="89"/>
      <c r="UBW53" s="89"/>
      <c r="UBX53" s="89"/>
      <c r="UBY53" s="89"/>
      <c r="UBZ53" s="89"/>
      <c r="UCA53" s="89"/>
      <c r="UCB53" s="89"/>
      <c r="UCC53" s="89"/>
      <c r="UCD53" s="89"/>
      <c r="UCE53" s="89"/>
      <c r="UCF53" s="89"/>
      <c r="UCG53" s="89"/>
      <c r="UCH53" s="89"/>
      <c r="UCI53" s="89"/>
      <c r="UCJ53" s="89"/>
      <c r="UCK53" s="89"/>
      <c r="UCL53" s="89"/>
      <c r="UCM53" s="89"/>
      <c r="UCN53" s="89"/>
      <c r="UCO53" s="89"/>
      <c r="UCP53" s="89"/>
      <c r="UCQ53" s="89"/>
      <c r="UCR53" s="89"/>
      <c r="UCS53" s="89"/>
      <c r="UCT53" s="89"/>
      <c r="UCU53" s="89"/>
      <c r="UCV53" s="89"/>
      <c r="UCW53" s="89"/>
      <c r="UCX53" s="89"/>
      <c r="UCY53" s="89"/>
      <c r="UCZ53" s="89"/>
      <c r="UDA53" s="89"/>
      <c r="UDB53" s="89"/>
      <c r="UDC53" s="89"/>
      <c r="UDD53" s="89"/>
      <c r="UDE53" s="89"/>
      <c r="UDF53" s="89"/>
      <c r="UDG53" s="89"/>
      <c r="UDH53" s="89"/>
      <c r="UDI53" s="89"/>
      <c r="UDJ53" s="89"/>
      <c r="UDK53" s="89"/>
      <c r="UDL53" s="89"/>
      <c r="UDM53" s="89"/>
      <c r="UDN53" s="89"/>
      <c r="UDO53" s="89"/>
      <c r="UDP53" s="89"/>
      <c r="UDQ53" s="89"/>
      <c r="UDR53" s="89"/>
      <c r="UDS53" s="89"/>
      <c r="UDT53" s="89"/>
      <c r="UDU53" s="89"/>
      <c r="UDV53" s="89"/>
      <c r="UDW53" s="89"/>
      <c r="UDX53" s="89"/>
      <c r="UDY53" s="89"/>
      <c r="UDZ53" s="89"/>
      <c r="UEA53" s="89"/>
      <c r="UEB53" s="89"/>
      <c r="UEC53" s="89"/>
      <c r="UED53" s="89"/>
      <c r="UEE53" s="89"/>
      <c r="UEF53" s="89"/>
      <c r="UEG53" s="89"/>
      <c r="UEH53" s="89"/>
      <c r="UEI53" s="89"/>
      <c r="UEJ53" s="89"/>
      <c r="UEK53" s="89"/>
      <c r="UEL53" s="89"/>
      <c r="UEM53" s="89"/>
      <c r="UEN53" s="89"/>
      <c r="UEO53" s="89"/>
      <c r="UEP53" s="89"/>
      <c r="UEQ53" s="89"/>
      <c r="UER53" s="89"/>
      <c r="UES53" s="89"/>
      <c r="UET53" s="89"/>
      <c r="UEU53" s="89"/>
      <c r="UEV53" s="89"/>
      <c r="UEW53" s="89"/>
      <c r="UEX53" s="89"/>
      <c r="UEY53" s="89"/>
      <c r="UEZ53" s="89"/>
      <c r="UFA53" s="89"/>
      <c r="UFB53" s="89"/>
      <c r="UFC53" s="89"/>
      <c r="UFD53" s="89"/>
      <c r="UFE53" s="89"/>
      <c r="UFF53" s="89"/>
      <c r="UFG53" s="89"/>
      <c r="UFH53" s="89"/>
      <c r="UFI53" s="89"/>
      <c r="UFJ53" s="89"/>
      <c r="UFK53" s="89"/>
      <c r="UFL53" s="89"/>
      <c r="UFM53" s="89"/>
      <c r="UFN53" s="89"/>
      <c r="UFO53" s="89"/>
      <c r="UFP53" s="89"/>
      <c r="UFQ53" s="89"/>
      <c r="UFR53" s="89"/>
      <c r="UFS53" s="89"/>
      <c r="UFT53" s="89"/>
      <c r="UFU53" s="89"/>
      <c r="UFV53" s="89"/>
      <c r="UFW53" s="89"/>
      <c r="UFX53" s="89"/>
      <c r="UFY53" s="89"/>
      <c r="UFZ53" s="89"/>
      <c r="UGA53" s="89"/>
      <c r="UGB53" s="89"/>
      <c r="UGC53" s="89"/>
      <c r="UGD53" s="89"/>
      <c r="UGE53" s="89"/>
      <c r="UGF53" s="89"/>
      <c r="UGG53" s="89"/>
      <c r="UGH53" s="89"/>
      <c r="UGI53" s="89"/>
      <c r="UGJ53" s="89"/>
      <c r="UGK53" s="89"/>
      <c r="UGL53" s="89"/>
      <c r="UGM53" s="89"/>
      <c r="UGN53" s="89"/>
      <c r="UGO53" s="89"/>
      <c r="UGP53" s="89"/>
      <c r="UGQ53" s="89"/>
      <c r="UGR53" s="89"/>
      <c r="UGS53" s="89"/>
      <c r="UGT53" s="89"/>
      <c r="UGU53" s="89"/>
      <c r="UGV53" s="89"/>
      <c r="UGW53" s="89"/>
      <c r="UGX53" s="89"/>
      <c r="UGY53" s="89"/>
      <c r="UGZ53" s="89"/>
      <c r="UHA53" s="89"/>
      <c r="UHB53" s="89"/>
      <c r="UHC53" s="89"/>
      <c r="UHD53" s="89"/>
      <c r="UHE53" s="89"/>
      <c r="UHF53" s="89"/>
      <c r="UHG53" s="89"/>
      <c r="UHH53" s="89"/>
      <c r="UHI53" s="89"/>
      <c r="UHJ53" s="89"/>
      <c r="UHK53" s="89"/>
      <c r="UHL53" s="89"/>
      <c r="UHM53" s="89"/>
      <c r="UHN53" s="89"/>
      <c r="UHO53" s="89"/>
      <c r="UHP53" s="89"/>
      <c r="UHQ53" s="89"/>
      <c r="UHR53" s="89"/>
      <c r="UHS53" s="89"/>
      <c r="UHT53" s="89"/>
      <c r="UHU53" s="89"/>
      <c r="UHV53" s="89"/>
      <c r="UHW53" s="89"/>
      <c r="UHX53" s="89"/>
      <c r="UHY53" s="89"/>
      <c r="UHZ53" s="89"/>
      <c r="UIA53" s="89"/>
      <c r="UIB53" s="89"/>
      <c r="UIC53" s="89"/>
      <c r="UID53" s="89"/>
      <c r="UIE53" s="89"/>
      <c r="UIF53" s="89"/>
      <c r="UIG53" s="89"/>
      <c r="UIH53" s="89"/>
      <c r="UII53" s="89"/>
      <c r="UIJ53" s="89"/>
      <c r="UIK53" s="89"/>
      <c r="UIL53" s="89"/>
      <c r="UIM53" s="89"/>
      <c r="UIN53" s="89"/>
      <c r="UIO53" s="89"/>
      <c r="UIP53" s="89"/>
      <c r="UIQ53" s="89"/>
      <c r="UIR53" s="89"/>
      <c r="UIS53" s="89"/>
      <c r="UIT53" s="89"/>
      <c r="UIU53" s="89"/>
      <c r="UIV53" s="89"/>
      <c r="UIW53" s="89"/>
      <c r="UIX53" s="89"/>
      <c r="UIY53" s="89"/>
      <c r="UIZ53" s="89"/>
      <c r="UJA53" s="89"/>
      <c r="UJB53" s="89"/>
      <c r="UJC53" s="89"/>
      <c r="UJD53" s="89"/>
      <c r="UJE53" s="89"/>
      <c r="UJF53" s="89"/>
      <c r="UJG53" s="89"/>
      <c r="UJH53" s="89"/>
      <c r="UJI53" s="89"/>
      <c r="UJJ53" s="89"/>
      <c r="UJK53" s="89"/>
      <c r="UJL53" s="89"/>
      <c r="UJM53" s="89"/>
      <c r="UJN53" s="89"/>
      <c r="UJO53" s="89"/>
      <c r="UJP53" s="89"/>
      <c r="UJQ53" s="89"/>
      <c r="UJR53" s="89"/>
      <c r="UJS53" s="89"/>
      <c r="UJT53" s="89"/>
      <c r="UJU53" s="89"/>
      <c r="UJV53" s="89"/>
      <c r="UJW53" s="89"/>
      <c r="UJX53" s="89"/>
      <c r="UJY53" s="89"/>
      <c r="UJZ53" s="89"/>
      <c r="UKA53" s="89"/>
      <c r="UKB53" s="89"/>
      <c r="UKC53" s="89"/>
      <c r="UKD53" s="89"/>
      <c r="UKE53" s="89"/>
      <c r="UKF53" s="89"/>
      <c r="UKG53" s="89"/>
      <c r="UKH53" s="89"/>
      <c r="UKI53" s="89"/>
      <c r="UKJ53" s="89"/>
      <c r="UKK53" s="89"/>
      <c r="UKL53" s="89"/>
      <c r="UKM53" s="89"/>
      <c r="UKN53" s="89"/>
      <c r="UKO53" s="89"/>
      <c r="UKP53" s="89"/>
      <c r="UKQ53" s="89"/>
      <c r="UKR53" s="89"/>
      <c r="UKS53" s="89"/>
      <c r="UKT53" s="89"/>
      <c r="UKU53" s="89"/>
      <c r="UKV53" s="89"/>
      <c r="UKW53" s="89"/>
      <c r="UKX53" s="89"/>
      <c r="UKY53" s="89"/>
      <c r="UKZ53" s="89"/>
      <c r="ULA53" s="89"/>
      <c r="ULB53" s="89"/>
      <c r="ULC53" s="89"/>
      <c r="ULD53" s="89"/>
      <c r="ULE53" s="89"/>
      <c r="ULF53" s="89"/>
      <c r="ULG53" s="89"/>
      <c r="ULH53" s="89"/>
      <c r="ULI53" s="89"/>
      <c r="ULJ53" s="89"/>
      <c r="ULK53" s="89"/>
      <c r="ULL53" s="89"/>
      <c r="ULM53" s="89"/>
      <c r="ULN53" s="89"/>
      <c r="ULO53" s="89"/>
      <c r="ULP53" s="89"/>
      <c r="ULQ53" s="89"/>
      <c r="ULR53" s="89"/>
      <c r="ULS53" s="89"/>
      <c r="ULT53" s="89"/>
      <c r="ULU53" s="89"/>
      <c r="ULV53" s="89"/>
      <c r="ULW53" s="89"/>
      <c r="ULX53" s="89"/>
      <c r="ULY53" s="89"/>
      <c r="ULZ53" s="89"/>
      <c r="UMA53" s="89"/>
      <c r="UMB53" s="89"/>
      <c r="UMC53" s="89"/>
      <c r="UMD53" s="89"/>
      <c r="UME53" s="89"/>
      <c r="UMF53" s="89"/>
      <c r="UMG53" s="89"/>
      <c r="UMH53" s="89"/>
      <c r="UMI53" s="89"/>
      <c r="UMJ53" s="89"/>
      <c r="UMK53" s="89"/>
      <c r="UML53" s="89"/>
      <c r="UMM53" s="89"/>
      <c r="UMN53" s="89"/>
      <c r="UMO53" s="89"/>
      <c r="UMP53" s="89"/>
      <c r="UMQ53" s="89"/>
      <c r="UMR53" s="89"/>
      <c r="UMS53" s="89"/>
      <c r="UMT53" s="89"/>
      <c r="UMU53" s="89"/>
      <c r="UMV53" s="89"/>
      <c r="UMW53" s="89"/>
      <c r="UMX53" s="89"/>
      <c r="UMY53" s="89"/>
      <c r="UMZ53" s="89"/>
      <c r="UNA53" s="89"/>
      <c r="UNB53" s="89"/>
      <c r="UNC53" s="89"/>
      <c r="UND53" s="89"/>
      <c r="UNE53" s="89"/>
      <c r="UNF53" s="89"/>
      <c r="UNG53" s="89"/>
      <c r="UNH53" s="89"/>
      <c r="UNI53" s="89"/>
      <c r="UNJ53" s="89"/>
      <c r="UNK53" s="89"/>
      <c r="UNL53" s="89"/>
      <c r="UNM53" s="89"/>
      <c r="UNN53" s="89"/>
      <c r="UNO53" s="89"/>
      <c r="UNP53" s="89"/>
      <c r="UNQ53" s="89"/>
      <c r="UNR53" s="89"/>
      <c r="UNS53" s="89"/>
      <c r="UNT53" s="89"/>
      <c r="UNU53" s="89"/>
      <c r="UNV53" s="89"/>
      <c r="UNW53" s="89"/>
      <c r="UNX53" s="89"/>
      <c r="UNY53" s="89"/>
      <c r="UNZ53" s="89"/>
      <c r="UOA53" s="89"/>
      <c r="UOB53" s="89"/>
      <c r="UOC53" s="89"/>
      <c r="UOD53" s="89"/>
      <c r="UOE53" s="89"/>
      <c r="UOF53" s="89"/>
      <c r="UOG53" s="89"/>
      <c r="UOH53" s="89"/>
      <c r="UOI53" s="89"/>
      <c r="UOJ53" s="89"/>
      <c r="UOK53" s="89"/>
      <c r="UOL53" s="89"/>
      <c r="UOM53" s="89"/>
      <c r="UON53" s="89"/>
      <c r="UOO53" s="89"/>
      <c r="UOP53" s="89"/>
      <c r="UOQ53" s="89"/>
      <c r="UOR53" s="89"/>
      <c r="UOS53" s="89"/>
      <c r="UOT53" s="89"/>
      <c r="UOU53" s="89"/>
      <c r="UOV53" s="89"/>
      <c r="UOW53" s="89"/>
      <c r="UOX53" s="89"/>
      <c r="UOY53" s="89"/>
      <c r="UOZ53" s="89"/>
      <c r="UPA53" s="89"/>
      <c r="UPB53" s="89"/>
      <c r="UPC53" s="89"/>
      <c r="UPD53" s="89"/>
      <c r="UPE53" s="89"/>
      <c r="UPF53" s="89"/>
      <c r="UPG53" s="89"/>
      <c r="UPH53" s="89"/>
      <c r="UPI53" s="89"/>
      <c r="UPJ53" s="89"/>
      <c r="UPK53" s="89"/>
      <c r="UPL53" s="89"/>
      <c r="UPM53" s="89"/>
      <c r="UPN53" s="89"/>
      <c r="UPO53" s="89"/>
      <c r="UPP53" s="89"/>
      <c r="UPQ53" s="89"/>
      <c r="UPR53" s="89"/>
      <c r="UPS53" s="89"/>
      <c r="UPT53" s="89"/>
      <c r="UPU53" s="89"/>
      <c r="UPV53" s="89"/>
      <c r="UPW53" s="89"/>
      <c r="UPX53" s="89"/>
      <c r="UPY53" s="89"/>
      <c r="UPZ53" s="89"/>
      <c r="UQA53" s="89"/>
      <c r="UQB53" s="89"/>
      <c r="UQC53" s="89"/>
      <c r="UQD53" s="89"/>
      <c r="UQE53" s="89"/>
      <c r="UQF53" s="89"/>
      <c r="UQG53" s="89"/>
      <c r="UQH53" s="89"/>
      <c r="UQI53" s="89"/>
      <c r="UQJ53" s="89"/>
      <c r="UQK53" s="89"/>
      <c r="UQL53" s="89"/>
      <c r="UQM53" s="89"/>
      <c r="UQN53" s="89"/>
      <c r="UQO53" s="89"/>
      <c r="UQP53" s="89"/>
      <c r="UQQ53" s="89"/>
      <c r="UQR53" s="89"/>
      <c r="UQS53" s="89"/>
      <c r="UQT53" s="89"/>
      <c r="UQU53" s="89"/>
      <c r="UQV53" s="89"/>
      <c r="UQW53" s="89"/>
      <c r="UQX53" s="89"/>
      <c r="UQY53" s="89"/>
      <c r="UQZ53" s="89"/>
      <c r="URA53" s="89"/>
      <c r="URB53" s="89"/>
      <c r="URC53" s="89"/>
      <c r="URD53" s="89"/>
      <c r="URE53" s="89"/>
      <c r="URF53" s="89"/>
      <c r="URG53" s="89"/>
      <c r="URH53" s="89"/>
      <c r="URI53" s="89"/>
      <c r="URJ53" s="89"/>
      <c r="URK53" s="89"/>
      <c r="URL53" s="89"/>
      <c r="URM53" s="89"/>
      <c r="URN53" s="89"/>
      <c r="URO53" s="89"/>
      <c r="URP53" s="89"/>
      <c r="URQ53" s="89"/>
      <c r="URR53" s="89"/>
      <c r="URS53" s="89"/>
      <c r="URT53" s="89"/>
      <c r="URU53" s="89"/>
      <c r="URV53" s="89"/>
      <c r="URW53" s="89"/>
      <c r="URX53" s="89"/>
      <c r="URY53" s="89"/>
      <c r="URZ53" s="89"/>
      <c r="USA53" s="89"/>
      <c r="USB53" s="89"/>
      <c r="USC53" s="89"/>
      <c r="USD53" s="89"/>
      <c r="USE53" s="89"/>
      <c r="USF53" s="89"/>
      <c r="USG53" s="89"/>
      <c r="USH53" s="89"/>
      <c r="USI53" s="89"/>
      <c r="USJ53" s="89"/>
      <c r="USK53" s="89"/>
      <c r="USL53" s="89"/>
      <c r="USM53" s="89"/>
      <c r="USN53" s="89"/>
      <c r="USO53" s="89"/>
      <c r="USP53" s="89"/>
      <c r="USQ53" s="89"/>
      <c r="USR53" s="89"/>
      <c r="USS53" s="89"/>
      <c r="UST53" s="89"/>
      <c r="USU53" s="89"/>
      <c r="USV53" s="89"/>
      <c r="USW53" s="89"/>
      <c r="USX53" s="89"/>
      <c r="USY53" s="89"/>
      <c r="USZ53" s="89"/>
      <c r="UTA53" s="89"/>
      <c r="UTB53" s="89"/>
      <c r="UTC53" s="89"/>
      <c r="UTD53" s="89"/>
      <c r="UTE53" s="89"/>
      <c r="UTF53" s="89"/>
      <c r="UTG53" s="89"/>
      <c r="UTH53" s="89"/>
      <c r="UTI53" s="89"/>
      <c r="UTJ53" s="89"/>
      <c r="UTK53" s="89"/>
      <c r="UTL53" s="89"/>
      <c r="UTM53" s="89"/>
      <c r="UTN53" s="89"/>
      <c r="UTO53" s="89"/>
      <c r="UTP53" s="89"/>
      <c r="UTQ53" s="89"/>
      <c r="UTR53" s="89"/>
      <c r="UTS53" s="89"/>
      <c r="UTT53" s="89"/>
      <c r="UTU53" s="89"/>
      <c r="UTV53" s="89"/>
      <c r="UTW53" s="89"/>
      <c r="UTX53" s="89"/>
      <c r="UTY53" s="89"/>
      <c r="UTZ53" s="89"/>
      <c r="UUA53" s="89"/>
      <c r="UUB53" s="89"/>
      <c r="UUC53" s="89"/>
      <c r="UUD53" s="89"/>
      <c r="UUE53" s="89"/>
      <c r="UUF53" s="89"/>
      <c r="UUG53" s="89"/>
      <c r="UUH53" s="89"/>
      <c r="UUI53" s="89"/>
      <c r="UUJ53" s="89"/>
      <c r="UUK53" s="89"/>
      <c r="UUL53" s="89"/>
      <c r="UUM53" s="89"/>
      <c r="UUN53" s="89"/>
      <c r="UUO53" s="89"/>
      <c r="UUP53" s="89"/>
      <c r="UUQ53" s="89"/>
      <c r="UUR53" s="89"/>
      <c r="UUS53" s="89"/>
      <c r="UUT53" s="89"/>
      <c r="UUU53" s="89"/>
      <c r="UUV53" s="89"/>
      <c r="UUW53" s="89"/>
      <c r="UUX53" s="89"/>
      <c r="UUY53" s="89"/>
      <c r="UUZ53" s="89"/>
      <c r="UVA53" s="89"/>
      <c r="UVB53" s="89"/>
      <c r="UVC53" s="89"/>
      <c r="UVD53" s="89"/>
      <c r="UVE53" s="89"/>
      <c r="UVF53" s="89"/>
      <c r="UVG53" s="89"/>
      <c r="UVH53" s="89"/>
      <c r="UVI53" s="89"/>
      <c r="UVJ53" s="89"/>
      <c r="UVK53" s="89"/>
      <c r="UVL53" s="89"/>
      <c r="UVM53" s="89"/>
      <c r="UVN53" s="89"/>
      <c r="UVO53" s="89"/>
      <c r="UVP53" s="89"/>
      <c r="UVQ53" s="89"/>
      <c r="UVR53" s="89"/>
      <c r="UVS53" s="89"/>
      <c r="UVT53" s="89"/>
      <c r="UVU53" s="89"/>
      <c r="UVV53" s="89"/>
      <c r="UVW53" s="89"/>
      <c r="UVX53" s="89"/>
      <c r="UVY53" s="89"/>
      <c r="UVZ53" s="89"/>
      <c r="UWA53" s="89"/>
      <c r="UWB53" s="89"/>
      <c r="UWC53" s="89"/>
      <c r="UWD53" s="89"/>
      <c r="UWE53" s="89"/>
      <c r="UWF53" s="89"/>
      <c r="UWG53" s="89"/>
      <c r="UWH53" s="89"/>
      <c r="UWI53" s="89"/>
      <c r="UWJ53" s="89"/>
      <c r="UWK53" s="89"/>
      <c r="UWL53" s="89"/>
      <c r="UWM53" s="89"/>
      <c r="UWN53" s="89"/>
      <c r="UWO53" s="89"/>
      <c r="UWP53" s="89"/>
      <c r="UWQ53" s="89"/>
      <c r="UWR53" s="89"/>
      <c r="UWS53" s="89"/>
      <c r="UWT53" s="89"/>
      <c r="UWU53" s="89"/>
      <c r="UWV53" s="89"/>
      <c r="UWW53" s="89"/>
      <c r="UWX53" s="89"/>
      <c r="UWY53" s="89"/>
      <c r="UWZ53" s="89"/>
      <c r="UXA53" s="89"/>
      <c r="UXB53" s="89"/>
      <c r="UXC53" s="89"/>
      <c r="UXD53" s="89"/>
      <c r="UXE53" s="89"/>
      <c r="UXF53" s="89"/>
      <c r="UXG53" s="89"/>
      <c r="UXH53" s="89"/>
      <c r="UXI53" s="89"/>
      <c r="UXJ53" s="89"/>
      <c r="UXK53" s="89"/>
      <c r="UXL53" s="89"/>
      <c r="UXM53" s="89"/>
      <c r="UXN53" s="89"/>
      <c r="UXO53" s="89"/>
      <c r="UXP53" s="89"/>
      <c r="UXQ53" s="89"/>
      <c r="UXR53" s="89"/>
      <c r="UXS53" s="89"/>
      <c r="UXT53" s="89"/>
      <c r="UXU53" s="89"/>
      <c r="UXV53" s="89"/>
      <c r="UXW53" s="89"/>
      <c r="UXX53" s="89"/>
      <c r="UXY53" s="89"/>
      <c r="UXZ53" s="89"/>
      <c r="UYA53" s="89"/>
      <c r="UYB53" s="89"/>
      <c r="UYC53" s="89"/>
      <c r="UYD53" s="89"/>
      <c r="UYE53" s="89"/>
      <c r="UYF53" s="89"/>
      <c r="UYG53" s="89"/>
      <c r="UYH53" s="89"/>
      <c r="UYI53" s="89"/>
      <c r="UYJ53" s="89"/>
      <c r="UYK53" s="89"/>
      <c r="UYL53" s="89"/>
      <c r="UYM53" s="89"/>
      <c r="UYN53" s="89"/>
      <c r="UYO53" s="89"/>
      <c r="UYP53" s="89"/>
      <c r="UYQ53" s="89"/>
      <c r="UYR53" s="89"/>
      <c r="UYS53" s="89"/>
      <c r="UYT53" s="89"/>
      <c r="UYU53" s="89"/>
      <c r="UYV53" s="89"/>
      <c r="UYW53" s="89"/>
      <c r="UYX53" s="89"/>
      <c r="UYY53" s="89"/>
      <c r="UYZ53" s="89"/>
      <c r="UZA53" s="89"/>
      <c r="UZB53" s="89"/>
      <c r="UZC53" s="89"/>
      <c r="UZD53" s="89"/>
      <c r="UZE53" s="89"/>
      <c r="UZF53" s="89"/>
      <c r="UZG53" s="89"/>
      <c r="UZH53" s="89"/>
      <c r="UZI53" s="89"/>
      <c r="UZJ53" s="89"/>
      <c r="UZK53" s="89"/>
      <c r="UZL53" s="89"/>
      <c r="UZM53" s="89"/>
      <c r="UZN53" s="89"/>
      <c r="UZO53" s="89"/>
      <c r="UZP53" s="89"/>
      <c r="UZQ53" s="89"/>
      <c r="UZR53" s="89"/>
      <c r="UZS53" s="89"/>
      <c r="UZT53" s="89"/>
      <c r="UZU53" s="89"/>
      <c r="UZV53" s="89"/>
      <c r="UZW53" s="89"/>
      <c r="UZX53" s="89"/>
      <c r="UZY53" s="89"/>
      <c r="UZZ53" s="89"/>
      <c r="VAA53" s="89"/>
      <c r="VAB53" s="89"/>
      <c r="VAC53" s="89"/>
      <c r="VAD53" s="89"/>
      <c r="VAE53" s="89"/>
      <c r="VAF53" s="89"/>
      <c r="VAG53" s="89"/>
      <c r="VAH53" s="89"/>
      <c r="VAI53" s="89"/>
      <c r="VAJ53" s="89"/>
      <c r="VAK53" s="89"/>
      <c r="VAL53" s="89"/>
      <c r="VAM53" s="89"/>
      <c r="VAN53" s="89"/>
      <c r="VAO53" s="89"/>
      <c r="VAP53" s="89"/>
      <c r="VAQ53" s="89"/>
      <c r="VAR53" s="89"/>
      <c r="VAS53" s="89"/>
      <c r="VAT53" s="89"/>
      <c r="VAU53" s="89"/>
      <c r="VAV53" s="89"/>
      <c r="VAW53" s="89"/>
      <c r="VAX53" s="89"/>
      <c r="VAY53" s="89"/>
      <c r="VAZ53" s="89"/>
      <c r="VBA53" s="89"/>
      <c r="VBB53" s="89"/>
      <c r="VBC53" s="89"/>
      <c r="VBD53" s="89"/>
      <c r="VBE53" s="89"/>
      <c r="VBF53" s="89"/>
      <c r="VBG53" s="89"/>
      <c r="VBH53" s="89"/>
      <c r="VBI53" s="89"/>
      <c r="VBJ53" s="89"/>
      <c r="VBK53" s="89"/>
      <c r="VBL53" s="89"/>
      <c r="VBM53" s="89"/>
      <c r="VBN53" s="89"/>
      <c r="VBO53" s="89"/>
      <c r="VBP53" s="89"/>
      <c r="VBQ53" s="89"/>
      <c r="VBR53" s="89"/>
      <c r="VBS53" s="89"/>
      <c r="VBT53" s="89"/>
      <c r="VBU53" s="89"/>
      <c r="VBV53" s="89"/>
      <c r="VBW53" s="89"/>
      <c r="VBX53" s="89"/>
      <c r="VBY53" s="89"/>
      <c r="VBZ53" s="89"/>
      <c r="VCA53" s="89"/>
      <c r="VCB53" s="89"/>
      <c r="VCC53" s="89"/>
      <c r="VCD53" s="89"/>
      <c r="VCE53" s="89"/>
      <c r="VCF53" s="89"/>
      <c r="VCG53" s="89"/>
      <c r="VCH53" s="89"/>
      <c r="VCI53" s="89"/>
      <c r="VCJ53" s="89"/>
      <c r="VCK53" s="89"/>
      <c r="VCL53" s="89"/>
      <c r="VCM53" s="89"/>
      <c r="VCN53" s="89"/>
      <c r="VCO53" s="89"/>
      <c r="VCP53" s="89"/>
      <c r="VCQ53" s="89"/>
      <c r="VCR53" s="89"/>
      <c r="VCS53" s="89"/>
      <c r="VCT53" s="89"/>
      <c r="VCU53" s="89"/>
      <c r="VCV53" s="89"/>
      <c r="VCW53" s="89"/>
      <c r="VCX53" s="89"/>
      <c r="VCY53" s="89"/>
      <c r="VCZ53" s="89"/>
      <c r="VDA53" s="89"/>
      <c r="VDB53" s="89"/>
      <c r="VDC53" s="89"/>
      <c r="VDD53" s="89"/>
      <c r="VDE53" s="89"/>
      <c r="VDF53" s="89"/>
      <c r="VDG53" s="89"/>
      <c r="VDH53" s="89"/>
      <c r="VDI53" s="89"/>
      <c r="VDJ53" s="89"/>
      <c r="VDK53" s="89"/>
      <c r="VDL53" s="89"/>
      <c r="VDM53" s="89"/>
      <c r="VDN53" s="89"/>
      <c r="VDO53" s="89"/>
      <c r="VDP53" s="89"/>
      <c r="VDQ53" s="89"/>
      <c r="VDR53" s="89"/>
      <c r="VDS53" s="89"/>
      <c r="VDT53" s="89"/>
      <c r="VDU53" s="89"/>
      <c r="VDV53" s="89"/>
      <c r="VDW53" s="89"/>
      <c r="VDX53" s="89"/>
      <c r="VDY53" s="89"/>
      <c r="VDZ53" s="89"/>
      <c r="VEA53" s="89"/>
      <c r="VEB53" s="89"/>
      <c r="VEC53" s="89"/>
      <c r="VED53" s="89"/>
      <c r="VEE53" s="89"/>
      <c r="VEF53" s="89"/>
      <c r="VEG53" s="89"/>
      <c r="VEH53" s="89"/>
      <c r="VEI53" s="89"/>
      <c r="VEJ53" s="89"/>
      <c r="VEK53" s="89"/>
      <c r="VEL53" s="89"/>
      <c r="VEM53" s="89"/>
      <c r="VEN53" s="89"/>
      <c r="VEO53" s="89"/>
      <c r="VEP53" s="89"/>
      <c r="VEQ53" s="89"/>
      <c r="VER53" s="89"/>
      <c r="VES53" s="89"/>
      <c r="VET53" s="89"/>
      <c r="VEU53" s="89"/>
      <c r="VEV53" s="89"/>
      <c r="VEW53" s="89"/>
      <c r="VEX53" s="89"/>
      <c r="VEY53" s="89"/>
      <c r="VEZ53" s="89"/>
      <c r="VFA53" s="89"/>
      <c r="VFB53" s="89"/>
      <c r="VFC53" s="89"/>
      <c r="VFD53" s="89"/>
      <c r="VFE53" s="89"/>
      <c r="VFF53" s="89"/>
      <c r="VFG53" s="89"/>
      <c r="VFH53" s="89"/>
      <c r="VFI53" s="89"/>
      <c r="VFJ53" s="89"/>
      <c r="VFK53" s="89"/>
      <c r="VFL53" s="89"/>
      <c r="VFM53" s="89"/>
      <c r="VFN53" s="89"/>
      <c r="VFO53" s="89"/>
      <c r="VFP53" s="89"/>
      <c r="VFQ53" s="89"/>
      <c r="VFR53" s="89"/>
      <c r="VFS53" s="89"/>
      <c r="VFT53" s="89"/>
      <c r="VFU53" s="89"/>
      <c r="VFV53" s="89"/>
      <c r="VFW53" s="89"/>
      <c r="VFX53" s="89"/>
      <c r="VFY53" s="89"/>
      <c r="VFZ53" s="89"/>
      <c r="VGA53" s="89"/>
      <c r="VGB53" s="89"/>
      <c r="VGC53" s="89"/>
      <c r="VGD53" s="89"/>
      <c r="VGE53" s="89"/>
      <c r="VGF53" s="89"/>
      <c r="VGG53" s="89"/>
      <c r="VGH53" s="89"/>
      <c r="VGI53" s="89"/>
      <c r="VGJ53" s="89"/>
      <c r="VGK53" s="89"/>
      <c r="VGL53" s="89"/>
      <c r="VGM53" s="89"/>
      <c r="VGN53" s="89"/>
      <c r="VGO53" s="89"/>
      <c r="VGP53" s="89"/>
      <c r="VGQ53" s="89"/>
      <c r="VGR53" s="89"/>
      <c r="VGS53" s="89"/>
      <c r="VGT53" s="89"/>
      <c r="VGU53" s="89"/>
      <c r="VGV53" s="89"/>
      <c r="VGW53" s="89"/>
      <c r="VGX53" s="89"/>
      <c r="VGY53" s="89"/>
      <c r="VGZ53" s="89"/>
      <c r="VHA53" s="89"/>
      <c r="VHB53" s="89"/>
      <c r="VHC53" s="89"/>
      <c r="VHD53" s="89"/>
      <c r="VHE53" s="89"/>
      <c r="VHF53" s="89"/>
      <c r="VHG53" s="89"/>
      <c r="VHH53" s="89"/>
      <c r="VHI53" s="89"/>
      <c r="VHJ53" s="89"/>
      <c r="VHK53" s="89"/>
      <c r="VHL53" s="89"/>
      <c r="VHM53" s="89"/>
      <c r="VHN53" s="89"/>
      <c r="VHO53" s="89"/>
      <c r="VHP53" s="89"/>
      <c r="VHQ53" s="89"/>
      <c r="VHR53" s="89"/>
      <c r="VHS53" s="89"/>
      <c r="VHT53" s="89"/>
      <c r="VHU53" s="89"/>
      <c r="VHV53" s="89"/>
      <c r="VHW53" s="89"/>
      <c r="VHX53" s="89"/>
      <c r="VHY53" s="89"/>
      <c r="VHZ53" s="89"/>
      <c r="VIA53" s="89"/>
      <c r="VIB53" s="89"/>
      <c r="VIC53" s="89"/>
      <c r="VID53" s="89"/>
      <c r="VIE53" s="89"/>
      <c r="VIF53" s="89"/>
      <c r="VIG53" s="89"/>
      <c r="VIH53" s="89"/>
      <c r="VII53" s="89"/>
      <c r="VIJ53" s="89"/>
      <c r="VIK53" s="89"/>
      <c r="VIL53" s="89"/>
      <c r="VIM53" s="89"/>
      <c r="VIN53" s="89"/>
      <c r="VIO53" s="89"/>
      <c r="VIP53" s="89"/>
      <c r="VIQ53" s="89"/>
      <c r="VIR53" s="89"/>
      <c r="VIS53" s="89"/>
      <c r="VIT53" s="89"/>
      <c r="VIU53" s="89"/>
      <c r="VIV53" s="89"/>
      <c r="VIW53" s="89"/>
      <c r="VIX53" s="89"/>
      <c r="VIY53" s="89"/>
      <c r="VIZ53" s="89"/>
      <c r="VJA53" s="89"/>
      <c r="VJB53" s="89"/>
      <c r="VJC53" s="89"/>
      <c r="VJD53" s="89"/>
      <c r="VJE53" s="89"/>
      <c r="VJF53" s="89"/>
      <c r="VJG53" s="89"/>
      <c r="VJH53" s="89"/>
      <c r="VJI53" s="89"/>
      <c r="VJJ53" s="89"/>
      <c r="VJK53" s="89"/>
      <c r="VJL53" s="89"/>
      <c r="VJM53" s="89"/>
      <c r="VJN53" s="89"/>
      <c r="VJO53" s="89"/>
      <c r="VJP53" s="89"/>
      <c r="VJQ53" s="89"/>
      <c r="VJR53" s="89"/>
      <c r="VJS53" s="89"/>
      <c r="VJT53" s="89"/>
      <c r="VJU53" s="89"/>
      <c r="VJV53" s="89"/>
      <c r="VJW53" s="89"/>
      <c r="VJX53" s="89"/>
      <c r="VJY53" s="89"/>
      <c r="VJZ53" s="89"/>
      <c r="VKA53" s="89"/>
      <c r="VKB53" s="89"/>
      <c r="VKC53" s="89"/>
      <c r="VKD53" s="89"/>
      <c r="VKE53" s="89"/>
      <c r="VKF53" s="89"/>
      <c r="VKG53" s="89"/>
      <c r="VKH53" s="89"/>
      <c r="VKI53" s="89"/>
      <c r="VKJ53" s="89"/>
      <c r="VKK53" s="89"/>
      <c r="VKL53" s="89"/>
      <c r="VKM53" s="89"/>
      <c r="VKN53" s="89"/>
      <c r="VKO53" s="89"/>
      <c r="VKP53" s="89"/>
      <c r="VKQ53" s="89"/>
      <c r="VKR53" s="89"/>
      <c r="VKS53" s="89"/>
      <c r="VKT53" s="89"/>
      <c r="VKU53" s="89"/>
      <c r="VKV53" s="89"/>
      <c r="VKW53" s="89"/>
      <c r="VKX53" s="89"/>
      <c r="VKY53" s="89"/>
      <c r="VKZ53" s="89"/>
      <c r="VLA53" s="89"/>
      <c r="VLB53" s="89"/>
      <c r="VLC53" s="89"/>
      <c r="VLD53" s="89"/>
      <c r="VLE53" s="89"/>
      <c r="VLF53" s="89"/>
      <c r="VLG53" s="89"/>
      <c r="VLH53" s="89"/>
      <c r="VLI53" s="89"/>
      <c r="VLJ53" s="89"/>
      <c r="VLK53" s="89"/>
      <c r="VLL53" s="89"/>
      <c r="VLM53" s="89"/>
      <c r="VLN53" s="89"/>
      <c r="VLO53" s="89"/>
      <c r="VLP53" s="89"/>
      <c r="VLQ53" s="89"/>
      <c r="VLR53" s="89"/>
      <c r="VLS53" s="89"/>
      <c r="VLT53" s="89"/>
      <c r="VLU53" s="89"/>
      <c r="VLV53" s="89"/>
      <c r="VLW53" s="89"/>
      <c r="VLX53" s="89"/>
      <c r="VLY53" s="89"/>
      <c r="VLZ53" s="89"/>
      <c r="VMA53" s="89"/>
      <c r="VMB53" s="89"/>
      <c r="VMC53" s="89"/>
      <c r="VMD53" s="89"/>
      <c r="VME53" s="89"/>
      <c r="VMF53" s="89"/>
      <c r="VMG53" s="89"/>
      <c r="VMH53" s="89"/>
      <c r="VMI53" s="89"/>
      <c r="VMJ53" s="89"/>
      <c r="VMK53" s="89"/>
      <c r="VML53" s="89"/>
      <c r="VMM53" s="89"/>
      <c r="VMN53" s="89"/>
      <c r="VMO53" s="89"/>
      <c r="VMP53" s="89"/>
      <c r="VMQ53" s="89"/>
      <c r="VMR53" s="89"/>
      <c r="VMS53" s="89"/>
      <c r="VMT53" s="89"/>
      <c r="VMU53" s="89"/>
      <c r="VMV53" s="89"/>
      <c r="VMW53" s="89"/>
      <c r="VMX53" s="89"/>
      <c r="VMY53" s="89"/>
      <c r="VMZ53" s="89"/>
      <c r="VNA53" s="89"/>
      <c r="VNB53" s="89"/>
      <c r="VNC53" s="89"/>
      <c r="VND53" s="89"/>
      <c r="VNE53" s="89"/>
      <c r="VNF53" s="89"/>
      <c r="VNG53" s="89"/>
      <c r="VNH53" s="89"/>
      <c r="VNI53" s="89"/>
      <c r="VNJ53" s="89"/>
      <c r="VNK53" s="89"/>
      <c r="VNL53" s="89"/>
      <c r="VNM53" s="89"/>
      <c r="VNN53" s="89"/>
      <c r="VNO53" s="89"/>
      <c r="VNP53" s="89"/>
      <c r="VNQ53" s="89"/>
      <c r="VNR53" s="89"/>
      <c r="VNS53" s="89"/>
      <c r="VNT53" s="89"/>
      <c r="VNU53" s="89"/>
      <c r="VNV53" s="89"/>
      <c r="VNW53" s="89"/>
      <c r="VNX53" s="89"/>
      <c r="VNY53" s="89"/>
      <c r="VNZ53" s="89"/>
      <c r="VOA53" s="89"/>
      <c r="VOB53" s="89"/>
      <c r="VOC53" s="89"/>
      <c r="VOD53" s="89"/>
      <c r="VOE53" s="89"/>
      <c r="VOF53" s="89"/>
      <c r="VOG53" s="89"/>
      <c r="VOH53" s="89"/>
      <c r="VOI53" s="89"/>
      <c r="VOJ53" s="89"/>
      <c r="VOK53" s="89"/>
      <c r="VOL53" s="89"/>
      <c r="VOM53" s="89"/>
      <c r="VON53" s="89"/>
      <c r="VOO53" s="89"/>
      <c r="VOP53" s="89"/>
      <c r="VOQ53" s="89"/>
      <c r="VOR53" s="89"/>
      <c r="VOS53" s="89"/>
      <c r="VOT53" s="89"/>
      <c r="VOU53" s="89"/>
      <c r="VOV53" s="89"/>
      <c r="VOW53" s="89"/>
      <c r="VOX53" s="89"/>
      <c r="VOY53" s="89"/>
      <c r="VOZ53" s="89"/>
      <c r="VPA53" s="89"/>
      <c r="VPB53" s="89"/>
      <c r="VPC53" s="89"/>
      <c r="VPD53" s="89"/>
      <c r="VPE53" s="89"/>
      <c r="VPF53" s="89"/>
      <c r="VPG53" s="89"/>
      <c r="VPH53" s="89"/>
      <c r="VPI53" s="89"/>
      <c r="VPJ53" s="89"/>
      <c r="VPK53" s="89"/>
      <c r="VPL53" s="89"/>
      <c r="VPM53" s="89"/>
      <c r="VPN53" s="89"/>
      <c r="VPO53" s="89"/>
      <c r="VPP53" s="89"/>
      <c r="VPQ53" s="89"/>
      <c r="VPR53" s="89"/>
      <c r="VPS53" s="89"/>
      <c r="VPT53" s="89"/>
      <c r="VPU53" s="89"/>
      <c r="VPV53" s="89"/>
      <c r="VPW53" s="89"/>
      <c r="VPX53" s="89"/>
      <c r="VPY53" s="89"/>
      <c r="VPZ53" s="89"/>
      <c r="VQA53" s="89"/>
      <c r="VQB53" s="89"/>
      <c r="VQC53" s="89"/>
      <c r="VQD53" s="89"/>
      <c r="VQE53" s="89"/>
      <c r="VQF53" s="89"/>
      <c r="VQG53" s="89"/>
      <c r="VQH53" s="89"/>
      <c r="VQI53" s="89"/>
      <c r="VQJ53" s="89"/>
      <c r="VQK53" s="89"/>
      <c r="VQL53" s="89"/>
      <c r="VQM53" s="89"/>
      <c r="VQN53" s="89"/>
      <c r="VQO53" s="89"/>
      <c r="VQP53" s="89"/>
      <c r="VQQ53" s="89"/>
      <c r="VQR53" s="89"/>
      <c r="VQS53" s="89"/>
      <c r="VQT53" s="89"/>
      <c r="VQU53" s="89"/>
      <c r="VQV53" s="89"/>
      <c r="VQW53" s="89"/>
      <c r="VQX53" s="89"/>
      <c r="VQY53" s="89"/>
      <c r="VQZ53" s="89"/>
      <c r="VRA53" s="89"/>
      <c r="VRB53" s="89"/>
      <c r="VRC53" s="89"/>
      <c r="VRD53" s="89"/>
      <c r="VRE53" s="89"/>
      <c r="VRF53" s="89"/>
      <c r="VRG53" s="89"/>
      <c r="VRH53" s="89"/>
      <c r="VRI53" s="89"/>
      <c r="VRJ53" s="89"/>
      <c r="VRK53" s="89"/>
      <c r="VRL53" s="89"/>
      <c r="VRM53" s="89"/>
      <c r="VRN53" s="89"/>
      <c r="VRO53" s="89"/>
      <c r="VRP53" s="89"/>
      <c r="VRQ53" s="89"/>
      <c r="VRR53" s="89"/>
      <c r="VRS53" s="89"/>
      <c r="VRT53" s="89"/>
      <c r="VRU53" s="89"/>
      <c r="VRV53" s="89"/>
      <c r="VRW53" s="89"/>
      <c r="VRX53" s="89"/>
      <c r="VRY53" s="89"/>
      <c r="VRZ53" s="89"/>
      <c r="VSA53" s="89"/>
      <c r="VSB53" s="89"/>
      <c r="VSC53" s="89"/>
      <c r="VSD53" s="89"/>
      <c r="VSE53" s="89"/>
      <c r="VSF53" s="89"/>
      <c r="VSG53" s="89"/>
      <c r="VSH53" s="89"/>
      <c r="VSI53" s="89"/>
      <c r="VSJ53" s="89"/>
      <c r="VSK53" s="89"/>
      <c r="VSL53" s="89"/>
      <c r="VSM53" s="89"/>
      <c r="VSN53" s="89"/>
      <c r="VSO53" s="89"/>
      <c r="VSP53" s="89"/>
      <c r="VSQ53" s="89"/>
      <c r="VSR53" s="89"/>
      <c r="VSS53" s="89"/>
      <c r="VST53" s="89"/>
      <c r="VSU53" s="89"/>
      <c r="VSV53" s="89"/>
      <c r="VSW53" s="89"/>
      <c r="VSX53" s="89"/>
      <c r="VSY53" s="89"/>
      <c r="VSZ53" s="89"/>
      <c r="VTA53" s="89"/>
      <c r="VTB53" s="89"/>
      <c r="VTC53" s="89"/>
      <c r="VTD53" s="89"/>
      <c r="VTE53" s="89"/>
      <c r="VTF53" s="89"/>
      <c r="VTG53" s="89"/>
      <c r="VTH53" s="89"/>
      <c r="VTI53" s="89"/>
      <c r="VTJ53" s="89"/>
      <c r="VTK53" s="89"/>
      <c r="VTL53" s="89"/>
      <c r="VTM53" s="89"/>
      <c r="VTN53" s="89"/>
      <c r="VTO53" s="89"/>
      <c r="VTP53" s="89"/>
      <c r="VTQ53" s="89"/>
      <c r="VTR53" s="89"/>
      <c r="VTS53" s="89"/>
      <c r="VTT53" s="89"/>
      <c r="VTU53" s="89"/>
      <c r="VTV53" s="89"/>
      <c r="VTW53" s="89"/>
      <c r="VTX53" s="89"/>
      <c r="VTY53" s="89"/>
      <c r="VTZ53" s="89"/>
      <c r="VUA53" s="89"/>
      <c r="VUB53" s="89"/>
      <c r="VUC53" s="89"/>
      <c r="VUD53" s="89"/>
      <c r="VUE53" s="89"/>
      <c r="VUF53" s="89"/>
      <c r="VUG53" s="89"/>
      <c r="VUH53" s="89"/>
      <c r="VUI53" s="89"/>
      <c r="VUJ53" s="89"/>
      <c r="VUK53" s="89"/>
      <c r="VUL53" s="89"/>
      <c r="VUM53" s="89"/>
      <c r="VUN53" s="89"/>
      <c r="VUO53" s="89"/>
      <c r="VUP53" s="89"/>
      <c r="VUQ53" s="89"/>
      <c r="VUR53" s="89"/>
      <c r="VUS53" s="89"/>
      <c r="VUT53" s="89"/>
      <c r="VUU53" s="89"/>
      <c r="VUV53" s="89"/>
      <c r="VUW53" s="89"/>
      <c r="VUX53" s="89"/>
      <c r="VUY53" s="89"/>
      <c r="VUZ53" s="89"/>
      <c r="VVA53" s="89"/>
      <c r="VVB53" s="89"/>
      <c r="VVC53" s="89"/>
      <c r="VVD53" s="89"/>
      <c r="VVE53" s="89"/>
      <c r="VVF53" s="89"/>
      <c r="VVG53" s="89"/>
      <c r="VVH53" s="89"/>
      <c r="VVI53" s="89"/>
      <c r="VVJ53" s="89"/>
      <c r="VVK53" s="89"/>
      <c r="VVL53" s="89"/>
      <c r="VVM53" s="89"/>
      <c r="VVN53" s="89"/>
      <c r="VVO53" s="89"/>
      <c r="VVP53" s="89"/>
      <c r="VVQ53" s="89"/>
      <c r="VVR53" s="89"/>
      <c r="VVS53" s="89"/>
      <c r="VVT53" s="89"/>
      <c r="VVU53" s="89"/>
      <c r="VVV53" s="89"/>
      <c r="VVW53" s="89"/>
      <c r="VVX53" s="89"/>
      <c r="VVY53" s="89"/>
      <c r="VVZ53" s="89"/>
      <c r="VWA53" s="89"/>
      <c r="VWB53" s="89"/>
      <c r="VWC53" s="89"/>
      <c r="VWD53" s="89"/>
      <c r="VWE53" s="89"/>
      <c r="VWF53" s="89"/>
      <c r="VWG53" s="89"/>
      <c r="VWH53" s="89"/>
      <c r="VWI53" s="89"/>
      <c r="VWJ53" s="89"/>
      <c r="VWK53" s="89"/>
      <c r="VWL53" s="89"/>
      <c r="VWM53" s="89"/>
      <c r="VWN53" s="89"/>
      <c r="VWO53" s="89"/>
      <c r="VWP53" s="89"/>
      <c r="VWQ53" s="89"/>
      <c r="VWR53" s="89"/>
      <c r="VWS53" s="89"/>
      <c r="VWT53" s="89"/>
      <c r="VWU53" s="89"/>
      <c r="VWV53" s="89"/>
      <c r="VWW53" s="89"/>
      <c r="VWX53" s="89"/>
      <c r="VWY53" s="89"/>
      <c r="VWZ53" s="89"/>
      <c r="VXA53" s="89"/>
      <c r="VXB53" s="89"/>
      <c r="VXC53" s="89"/>
      <c r="VXD53" s="89"/>
      <c r="VXE53" s="89"/>
      <c r="VXF53" s="89"/>
      <c r="VXG53" s="89"/>
      <c r="VXH53" s="89"/>
      <c r="VXI53" s="89"/>
      <c r="VXJ53" s="89"/>
      <c r="VXK53" s="89"/>
      <c r="VXL53" s="89"/>
      <c r="VXM53" s="89"/>
      <c r="VXN53" s="89"/>
      <c r="VXO53" s="89"/>
      <c r="VXP53" s="89"/>
      <c r="VXQ53" s="89"/>
      <c r="VXR53" s="89"/>
      <c r="VXS53" s="89"/>
      <c r="VXT53" s="89"/>
      <c r="VXU53" s="89"/>
      <c r="VXV53" s="89"/>
      <c r="VXW53" s="89"/>
      <c r="VXX53" s="89"/>
      <c r="VXY53" s="89"/>
      <c r="VXZ53" s="89"/>
      <c r="VYA53" s="89"/>
      <c r="VYB53" s="89"/>
      <c r="VYC53" s="89"/>
      <c r="VYD53" s="89"/>
      <c r="VYE53" s="89"/>
      <c r="VYF53" s="89"/>
      <c r="VYG53" s="89"/>
      <c r="VYH53" s="89"/>
      <c r="VYI53" s="89"/>
      <c r="VYJ53" s="89"/>
      <c r="VYK53" s="89"/>
      <c r="VYL53" s="89"/>
      <c r="VYM53" s="89"/>
      <c r="VYN53" s="89"/>
      <c r="VYO53" s="89"/>
      <c r="VYP53" s="89"/>
      <c r="VYQ53" s="89"/>
      <c r="VYR53" s="89"/>
      <c r="VYS53" s="89"/>
      <c r="VYT53" s="89"/>
      <c r="VYU53" s="89"/>
      <c r="VYV53" s="89"/>
      <c r="VYW53" s="89"/>
      <c r="VYX53" s="89"/>
      <c r="VYY53" s="89"/>
      <c r="VYZ53" s="89"/>
      <c r="VZA53" s="89"/>
      <c r="VZB53" s="89"/>
      <c r="VZC53" s="89"/>
      <c r="VZD53" s="89"/>
      <c r="VZE53" s="89"/>
      <c r="VZF53" s="89"/>
      <c r="VZG53" s="89"/>
      <c r="VZH53" s="89"/>
      <c r="VZI53" s="89"/>
      <c r="VZJ53" s="89"/>
      <c r="VZK53" s="89"/>
      <c r="VZL53" s="89"/>
      <c r="VZM53" s="89"/>
      <c r="VZN53" s="89"/>
      <c r="VZO53" s="89"/>
      <c r="VZP53" s="89"/>
      <c r="VZQ53" s="89"/>
      <c r="VZR53" s="89"/>
      <c r="VZS53" s="89"/>
      <c r="VZT53" s="89"/>
      <c r="VZU53" s="89"/>
      <c r="VZV53" s="89"/>
      <c r="VZW53" s="89"/>
      <c r="VZX53" s="89"/>
      <c r="VZY53" s="89"/>
      <c r="VZZ53" s="89"/>
      <c r="WAA53" s="89"/>
      <c r="WAB53" s="89"/>
      <c r="WAC53" s="89"/>
      <c r="WAD53" s="89"/>
      <c r="WAE53" s="89"/>
      <c r="WAF53" s="89"/>
      <c r="WAG53" s="89"/>
      <c r="WAH53" s="89"/>
      <c r="WAI53" s="89"/>
      <c r="WAJ53" s="89"/>
      <c r="WAK53" s="89"/>
      <c r="WAL53" s="89"/>
      <c r="WAM53" s="89"/>
      <c r="WAN53" s="89"/>
      <c r="WAO53" s="89"/>
      <c r="WAP53" s="89"/>
      <c r="WAQ53" s="89"/>
      <c r="WAR53" s="89"/>
      <c r="WAS53" s="89"/>
      <c r="WAT53" s="89"/>
      <c r="WAU53" s="89"/>
      <c r="WAV53" s="89"/>
      <c r="WAW53" s="89"/>
      <c r="WAX53" s="89"/>
      <c r="WAY53" s="89"/>
      <c r="WAZ53" s="89"/>
      <c r="WBA53" s="89"/>
      <c r="WBB53" s="89"/>
      <c r="WBC53" s="89"/>
      <c r="WBD53" s="89"/>
      <c r="WBE53" s="89"/>
      <c r="WBF53" s="89"/>
      <c r="WBG53" s="89"/>
      <c r="WBH53" s="89"/>
      <c r="WBI53" s="89"/>
      <c r="WBJ53" s="89"/>
      <c r="WBK53" s="89"/>
      <c r="WBL53" s="89"/>
      <c r="WBM53" s="89"/>
      <c r="WBN53" s="89"/>
      <c r="WBO53" s="89"/>
      <c r="WBP53" s="89"/>
      <c r="WBQ53" s="89"/>
      <c r="WBR53" s="89"/>
      <c r="WBS53" s="89"/>
      <c r="WBT53" s="89"/>
      <c r="WBU53" s="89"/>
      <c r="WBV53" s="89"/>
      <c r="WBW53" s="89"/>
      <c r="WBX53" s="89"/>
      <c r="WBY53" s="89"/>
      <c r="WBZ53" s="89"/>
      <c r="WCA53" s="89"/>
      <c r="WCB53" s="89"/>
      <c r="WCC53" s="89"/>
      <c r="WCD53" s="89"/>
      <c r="WCE53" s="89"/>
      <c r="WCF53" s="89"/>
      <c r="WCG53" s="89"/>
      <c r="WCH53" s="89"/>
      <c r="WCI53" s="89"/>
      <c r="WCJ53" s="89"/>
      <c r="WCK53" s="89"/>
      <c r="WCL53" s="89"/>
      <c r="WCM53" s="89"/>
      <c r="WCN53" s="89"/>
      <c r="WCO53" s="89"/>
      <c r="WCP53" s="89"/>
      <c r="WCQ53" s="89"/>
      <c r="WCR53" s="89"/>
      <c r="WCS53" s="89"/>
      <c r="WCT53" s="89"/>
      <c r="WCU53" s="89"/>
      <c r="WCV53" s="89"/>
      <c r="WCW53" s="89"/>
      <c r="WCX53" s="89"/>
      <c r="WCY53" s="89"/>
      <c r="WCZ53" s="89"/>
      <c r="WDA53" s="89"/>
      <c r="WDB53" s="89"/>
      <c r="WDC53" s="89"/>
      <c r="WDD53" s="89"/>
      <c r="WDE53" s="89"/>
      <c r="WDF53" s="89"/>
      <c r="WDG53" s="89"/>
      <c r="WDH53" s="89"/>
      <c r="WDI53" s="89"/>
      <c r="WDJ53" s="89"/>
      <c r="WDK53" s="89"/>
      <c r="WDL53" s="89"/>
      <c r="WDM53" s="89"/>
      <c r="WDN53" s="89"/>
      <c r="WDO53" s="89"/>
      <c r="WDP53" s="89"/>
      <c r="WDQ53" s="89"/>
      <c r="WDR53" s="89"/>
      <c r="WDS53" s="89"/>
      <c r="WDT53" s="89"/>
      <c r="WDU53" s="89"/>
      <c r="WDV53" s="89"/>
      <c r="WDW53" s="89"/>
      <c r="WDX53" s="89"/>
      <c r="WDY53" s="89"/>
      <c r="WDZ53" s="89"/>
      <c r="WEA53" s="89"/>
      <c r="WEB53" s="89"/>
      <c r="WEC53" s="89"/>
      <c r="WED53" s="89"/>
      <c r="WEE53" s="89"/>
      <c r="WEF53" s="89"/>
      <c r="WEG53" s="89"/>
      <c r="WEH53" s="89"/>
      <c r="WEI53" s="89"/>
      <c r="WEJ53" s="89"/>
      <c r="WEK53" s="89"/>
      <c r="WEL53" s="89"/>
      <c r="WEM53" s="89"/>
      <c r="WEN53" s="89"/>
      <c r="WEO53" s="89"/>
      <c r="WEP53" s="89"/>
      <c r="WEQ53" s="89"/>
      <c r="WER53" s="89"/>
      <c r="WES53" s="89"/>
      <c r="WET53" s="89"/>
      <c r="WEU53" s="89"/>
      <c r="WEV53" s="89"/>
      <c r="WEW53" s="89"/>
      <c r="WEX53" s="89"/>
      <c r="WEY53" s="89"/>
      <c r="WEZ53" s="89"/>
      <c r="WFA53" s="89"/>
      <c r="WFB53" s="89"/>
      <c r="WFC53" s="89"/>
      <c r="WFD53" s="89"/>
      <c r="WFE53" s="89"/>
      <c r="WFF53" s="89"/>
      <c r="WFG53" s="89"/>
      <c r="WFH53" s="89"/>
      <c r="WFI53" s="89"/>
      <c r="WFJ53" s="89"/>
      <c r="WFK53" s="89"/>
      <c r="WFL53" s="89"/>
      <c r="WFM53" s="89"/>
      <c r="WFN53" s="89"/>
      <c r="WFO53" s="89"/>
      <c r="WFP53" s="89"/>
      <c r="WFQ53" s="89"/>
      <c r="WFR53" s="89"/>
      <c r="WFS53" s="89"/>
      <c r="WFT53" s="89"/>
      <c r="WFU53" s="89"/>
      <c r="WFV53" s="89"/>
      <c r="WFW53" s="89"/>
      <c r="WFX53" s="89"/>
      <c r="WFY53" s="89"/>
      <c r="WFZ53" s="89"/>
      <c r="WGA53" s="89"/>
      <c r="WGB53" s="89"/>
      <c r="WGC53" s="89"/>
      <c r="WGD53" s="89"/>
      <c r="WGE53" s="89"/>
      <c r="WGF53" s="89"/>
      <c r="WGG53" s="89"/>
      <c r="WGH53" s="89"/>
      <c r="WGI53" s="89"/>
      <c r="WGJ53" s="89"/>
      <c r="WGK53" s="89"/>
      <c r="WGL53" s="89"/>
      <c r="WGM53" s="89"/>
      <c r="WGN53" s="89"/>
      <c r="WGO53" s="89"/>
      <c r="WGP53" s="89"/>
      <c r="WGQ53" s="89"/>
      <c r="WGR53" s="89"/>
      <c r="WGS53" s="89"/>
      <c r="WGT53" s="89"/>
      <c r="WGU53" s="89"/>
      <c r="WGV53" s="89"/>
      <c r="WGW53" s="89"/>
      <c r="WGX53" s="89"/>
      <c r="WGY53" s="89"/>
      <c r="WGZ53" s="89"/>
      <c r="WHA53" s="89"/>
      <c r="WHB53" s="89"/>
      <c r="WHC53" s="89"/>
      <c r="WHD53" s="89"/>
      <c r="WHE53" s="89"/>
      <c r="WHF53" s="89"/>
      <c r="WHG53" s="89"/>
      <c r="WHH53" s="89"/>
      <c r="WHI53" s="89"/>
      <c r="WHJ53" s="89"/>
      <c r="WHK53" s="89"/>
      <c r="WHL53" s="89"/>
      <c r="WHM53" s="89"/>
      <c r="WHN53" s="89"/>
      <c r="WHO53" s="89"/>
      <c r="WHP53" s="89"/>
      <c r="WHQ53" s="89"/>
      <c r="WHR53" s="89"/>
      <c r="WHS53" s="89"/>
      <c r="WHT53" s="89"/>
      <c r="WHU53" s="89"/>
      <c r="WHV53" s="89"/>
      <c r="WHW53" s="89"/>
      <c r="WHX53" s="89"/>
      <c r="WHY53" s="89"/>
      <c r="WHZ53" s="89"/>
      <c r="WIA53" s="89"/>
      <c r="WIB53" s="89"/>
      <c r="WIC53" s="89"/>
      <c r="WID53" s="89"/>
      <c r="WIE53" s="89"/>
      <c r="WIF53" s="89"/>
      <c r="WIG53" s="89"/>
      <c r="WIH53" s="89"/>
      <c r="WII53" s="89"/>
      <c r="WIJ53" s="89"/>
      <c r="WIK53" s="89"/>
      <c r="WIL53" s="89"/>
      <c r="WIM53" s="89"/>
      <c r="WIN53" s="89"/>
      <c r="WIO53" s="89"/>
      <c r="WIP53" s="89"/>
      <c r="WIQ53" s="89"/>
      <c r="WIR53" s="89"/>
      <c r="WIS53" s="89"/>
      <c r="WIT53" s="89"/>
      <c r="WIU53" s="89"/>
      <c r="WIV53" s="89"/>
      <c r="WIW53" s="89"/>
      <c r="WIX53" s="89"/>
      <c r="WIY53" s="89"/>
      <c r="WIZ53" s="89"/>
      <c r="WJA53" s="89"/>
      <c r="WJB53" s="89"/>
      <c r="WJC53" s="89"/>
      <c r="WJD53" s="89"/>
      <c r="WJE53" s="89"/>
      <c r="WJF53" s="89"/>
      <c r="WJG53" s="89"/>
      <c r="WJH53" s="89"/>
      <c r="WJI53" s="89"/>
      <c r="WJJ53" s="89"/>
      <c r="WJK53" s="89"/>
      <c r="WJL53" s="89"/>
      <c r="WJM53" s="89"/>
      <c r="WJN53" s="89"/>
      <c r="WJO53" s="89"/>
      <c r="WJP53" s="89"/>
      <c r="WJQ53" s="89"/>
      <c r="WJR53" s="89"/>
      <c r="WJS53" s="89"/>
      <c r="WJT53" s="89"/>
      <c r="WJU53" s="89"/>
      <c r="WJV53" s="89"/>
      <c r="WJW53" s="89"/>
      <c r="WJX53" s="89"/>
      <c r="WJY53" s="89"/>
      <c r="WJZ53" s="89"/>
      <c r="WKA53" s="89"/>
      <c r="WKB53" s="89"/>
      <c r="WKC53" s="89"/>
      <c r="WKD53" s="89"/>
      <c r="WKE53" s="89"/>
      <c r="WKF53" s="89"/>
      <c r="WKG53" s="89"/>
      <c r="WKH53" s="89"/>
      <c r="WKI53" s="89"/>
      <c r="WKJ53" s="89"/>
      <c r="WKK53" s="89"/>
      <c r="WKL53" s="89"/>
      <c r="WKM53" s="89"/>
      <c r="WKN53" s="89"/>
      <c r="WKO53" s="89"/>
      <c r="WKP53" s="89"/>
      <c r="WKQ53" s="89"/>
      <c r="WKR53" s="89"/>
      <c r="WKS53" s="89"/>
      <c r="WKT53" s="89"/>
      <c r="WKU53" s="89"/>
      <c r="WKV53" s="89"/>
      <c r="WKW53" s="89"/>
      <c r="WKX53" s="89"/>
      <c r="WKY53" s="89"/>
      <c r="WKZ53" s="89"/>
      <c r="WLA53" s="89"/>
      <c r="WLB53" s="89"/>
      <c r="WLC53" s="89"/>
      <c r="WLD53" s="89"/>
      <c r="WLE53" s="89"/>
      <c r="WLF53" s="89"/>
      <c r="WLG53" s="89"/>
      <c r="WLH53" s="89"/>
      <c r="WLI53" s="89"/>
      <c r="WLJ53" s="89"/>
      <c r="WLK53" s="89"/>
      <c r="WLL53" s="89"/>
      <c r="WLM53" s="89"/>
      <c r="WLN53" s="89"/>
      <c r="WLO53" s="89"/>
      <c r="WLP53" s="89"/>
      <c r="WLQ53" s="89"/>
      <c r="WLR53" s="89"/>
      <c r="WLS53" s="89"/>
      <c r="WLT53" s="89"/>
      <c r="WLU53" s="89"/>
      <c r="WLV53" s="89"/>
      <c r="WLW53" s="89"/>
      <c r="WLX53" s="89"/>
      <c r="WLY53" s="89"/>
      <c r="WLZ53" s="89"/>
      <c r="WMA53" s="89"/>
      <c r="WMB53" s="89"/>
      <c r="WMC53" s="89"/>
      <c r="WMD53" s="89"/>
      <c r="WME53" s="89"/>
      <c r="WMF53" s="89"/>
      <c r="WMG53" s="89"/>
      <c r="WMH53" s="89"/>
      <c r="WMI53" s="89"/>
      <c r="WMJ53" s="89"/>
      <c r="WMK53" s="89"/>
      <c r="WML53" s="89"/>
      <c r="WMM53" s="89"/>
      <c r="WMN53" s="89"/>
      <c r="WMO53" s="89"/>
      <c r="WMP53" s="89"/>
      <c r="WMQ53" s="89"/>
      <c r="WMR53" s="89"/>
      <c r="WMS53" s="89"/>
      <c r="WMT53" s="89"/>
      <c r="WMU53" s="89"/>
      <c r="WMV53" s="89"/>
      <c r="WMW53" s="89"/>
      <c r="WMX53" s="89"/>
      <c r="WMY53" s="89"/>
      <c r="WMZ53" s="89"/>
      <c r="WNA53" s="89"/>
      <c r="WNB53" s="89"/>
      <c r="WNC53" s="89"/>
      <c r="WND53" s="89"/>
      <c r="WNE53" s="89"/>
      <c r="WNF53" s="89"/>
      <c r="WNG53" s="89"/>
      <c r="WNH53" s="89"/>
      <c r="WNI53" s="89"/>
      <c r="WNJ53" s="89"/>
      <c r="WNK53" s="89"/>
      <c r="WNL53" s="89"/>
      <c r="WNM53" s="89"/>
      <c r="WNN53" s="89"/>
      <c r="WNO53" s="89"/>
      <c r="WNP53" s="89"/>
      <c r="WNQ53" s="89"/>
      <c r="WNR53" s="89"/>
      <c r="WNS53" s="89"/>
      <c r="WNT53" s="89"/>
      <c r="WNU53" s="89"/>
      <c r="WNV53" s="89"/>
      <c r="WNW53" s="89"/>
      <c r="WNX53" s="89"/>
      <c r="WNY53" s="89"/>
      <c r="WNZ53" s="89"/>
      <c r="WOA53" s="89"/>
      <c r="WOB53" s="89"/>
      <c r="WOC53" s="89"/>
      <c r="WOD53" s="89"/>
      <c r="WOE53" s="89"/>
      <c r="WOF53" s="89"/>
      <c r="WOG53" s="89"/>
      <c r="WOH53" s="89"/>
      <c r="WOI53" s="89"/>
      <c r="WOJ53" s="89"/>
      <c r="WOK53" s="89"/>
      <c r="WOL53" s="89"/>
      <c r="WOM53" s="89"/>
      <c r="WON53" s="89"/>
      <c r="WOO53" s="89"/>
      <c r="WOP53" s="89"/>
      <c r="WOQ53" s="89"/>
      <c r="WOR53" s="89"/>
      <c r="WOS53" s="89"/>
      <c r="WOT53" s="89"/>
      <c r="WOU53" s="89"/>
      <c r="WOV53" s="89"/>
      <c r="WOW53" s="89"/>
      <c r="WOX53" s="89"/>
      <c r="WOY53" s="89"/>
      <c r="WOZ53" s="89"/>
      <c r="WPA53" s="89"/>
      <c r="WPB53" s="89"/>
      <c r="WPC53" s="89"/>
      <c r="WPD53" s="89"/>
      <c r="WPE53" s="89"/>
      <c r="WPF53" s="89"/>
      <c r="WPG53" s="89"/>
      <c r="WPH53" s="89"/>
      <c r="WPI53" s="89"/>
      <c r="WPJ53" s="89"/>
      <c r="WPK53" s="89"/>
      <c r="WPL53" s="89"/>
      <c r="WPM53" s="89"/>
      <c r="WPN53" s="89"/>
      <c r="WPO53" s="89"/>
      <c r="WPP53" s="89"/>
      <c r="WPQ53" s="89"/>
      <c r="WPR53" s="89"/>
      <c r="WPS53" s="89"/>
      <c r="WPT53" s="89"/>
      <c r="WPU53" s="89"/>
      <c r="WPV53" s="89"/>
      <c r="WPW53" s="89"/>
      <c r="WPX53" s="89"/>
      <c r="WPY53" s="89"/>
      <c r="WPZ53" s="89"/>
      <c r="WQA53" s="89"/>
      <c r="WQB53" s="89"/>
      <c r="WQC53" s="89"/>
      <c r="WQD53" s="89"/>
      <c r="WQE53" s="89"/>
      <c r="WQF53" s="89"/>
      <c r="WQG53" s="89"/>
      <c r="WQH53" s="89"/>
      <c r="WQI53" s="89"/>
      <c r="WQJ53" s="89"/>
      <c r="WQK53" s="89"/>
      <c r="WQL53" s="89"/>
      <c r="WQM53" s="89"/>
      <c r="WQN53" s="89"/>
      <c r="WQO53" s="89"/>
      <c r="WQP53" s="89"/>
      <c r="WQQ53" s="89"/>
      <c r="WQR53" s="89"/>
      <c r="WQS53" s="89"/>
      <c r="WQT53" s="89"/>
      <c r="WQU53" s="89"/>
      <c r="WQV53" s="89"/>
      <c r="WQW53" s="89"/>
      <c r="WQX53" s="89"/>
      <c r="WQY53" s="89"/>
      <c r="WQZ53" s="89"/>
      <c r="WRA53" s="89"/>
      <c r="WRB53" s="89"/>
      <c r="WRC53" s="89"/>
      <c r="WRD53" s="89"/>
      <c r="WRE53" s="89"/>
      <c r="WRF53" s="89"/>
      <c r="WRG53" s="89"/>
      <c r="WRH53" s="89"/>
      <c r="WRI53" s="89"/>
      <c r="WRJ53" s="89"/>
      <c r="WRK53" s="89"/>
      <c r="WRL53" s="89"/>
      <c r="WRM53" s="89"/>
      <c r="WRN53" s="89"/>
      <c r="WRO53" s="89"/>
      <c r="WRP53" s="89"/>
      <c r="WRQ53" s="89"/>
      <c r="WRR53" s="89"/>
      <c r="WRS53" s="89"/>
      <c r="WRT53" s="89"/>
      <c r="WRU53" s="89"/>
      <c r="WRV53" s="89"/>
      <c r="WRW53" s="89"/>
      <c r="WRX53" s="89"/>
      <c r="WRY53" s="89"/>
      <c r="WRZ53" s="89"/>
      <c r="WSA53" s="89"/>
      <c r="WSB53" s="89"/>
      <c r="WSC53" s="89"/>
      <c r="WSD53" s="89"/>
      <c r="WSE53" s="89"/>
      <c r="WSF53" s="89"/>
      <c r="WSG53" s="89"/>
      <c r="WSH53" s="89"/>
      <c r="WSI53" s="89"/>
      <c r="WSJ53" s="89"/>
      <c r="WSK53" s="89"/>
      <c r="WSL53" s="89"/>
      <c r="WSM53" s="89"/>
      <c r="WSN53" s="89"/>
      <c r="WSO53" s="89"/>
      <c r="WSP53" s="89"/>
      <c r="WSQ53" s="89"/>
      <c r="WSR53" s="89"/>
      <c r="WSS53" s="89"/>
      <c r="WST53" s="89"/>
      <c r="WSU53" s="89"/>
      <c r="WSV53" s="89"/>
      <c r="WSW53" s="89"/>
      <c r="WSX53" s="89"/>
      <c r="WSY53" s="89"/>
      <c r="WSZ53" s="89"/>
      <c r="WTA53" s="89"/>
      <c r="WTB53" s="89"/>
      <c r="WTC53" s="89"/>
      <c r="WTD53" s="89"/>
      <c r="WTE53" s="89"/>
      <c r="WTF53" s="89"/>
      <c r="WTG53" s="89"/>
      <c r="WTH53" s="89"/>
      <c r="WTI53" s="89"/>
      <c r="WTJ53" s="89"/>
      <c r="WTK53" s="89"/>
      <c r="WTL53" s="89"/>
      <c r="WTM53" s="89"/>
      <c r="WTN53" s="89"/>
      <c r="WTO53" s="89"/>
      <c r="WTP53" s="89"/>
      <c r="WTQ53" s="89"/>
      <c r="WTR53" s="89"/>
      <c r="WTS53" s="89"/>
      <c r="WTT53" s="89"/>
      <c r="WTU53" s="89"/>
      <c r="WTV53" s="89"/>
      <c r="WTW53" s="89"/>
      <c r="WTX53" s="89"/>
      <c r="WTY53" s="89"/>
      <c r="WTZ53" s="89"/>
      <c r="WUA53" s="89"/>
      <c r="WUB53" s="89"/>
      <c r="WUC53" s="89"/>
      <c r="WUD53" s="89"/>
      <c r="WUE53" s="89"/>
      <c r="WUF53" s="89"/>
      <c r="WUG53" s="89"/>
      <c r="WUH53" s="89"/>
      <c r="WUI53" s="89"/>
      <c r="WUJ53" s="89"/>
      <c r="WUK53" s="89"/>
      <c r="WUL53" s="89"/>
      <c r="WUM53" s="89"/>
      <c r="WUN53" s="89"/>
      <c r="WUO53" s="89"/>
      <c r="WUP53" s="89"/>
      <c r="WUQ53" s="89"/>
      <c r="WUR53" s="89"/>
      <c r="WUS53" s="89"/>
      <c r="WUT53" s="89"/>
      <c r="WUU53" s="89"/>
      <c r="WUV53" s="89"/>
      <c r="WUW53" s="89"/>
      <c r="WUX53" s="89"/>
      <c r="WUY53" s="89"/>
      <c r="WUZ53" s="89"/>
      <c r="WVA53" s="89"/>
      <c r="WVB53" s="89"/>
      <c r="WVC53" s="89"/>
      <c r="WVD53" s="89"/>
      <c r="WVE53" s="89"/>
      <c r="WVF53" s="89"/>
      <c r="WVG53" s="89"/>
      <c r="WVH53" s="89"/>
      <c r="WVI53" s="89"/>
      <c r="WVJ53" s="89"/>
      <c r="WVK53" s="89"/>
      <c r="WVL53" s="89"/>
      <c r="WVM53" s="89"/>
      <c r="WVN53" s="89"/>
      <c r="WVO53" s="89"/>
      <c r="WVP53" s="89"/>
      <c r="WVQ53" s="89"/>
      <c r="WVR53" s="89"/>
      <c r="WVS53" s="89"/>
      <c r="WVT53" s="89"/>
      <c r="WVU53" s="89"/>
      <c r="WVV53" s="89"/>
      <c r="WVW53" s="89"/>
      <c r="WVX53" s="89"/>
      <c r="WVY53" s="89"/>
      <c r="WVZ53" s="89"/>
      <c r="WWA53" s="89"/>
      <c r="WWB53" s="89"/>
      <c r="WWC53" s="89"/>
      <c r="WWD53" s="89"/>
      <c r="WWE53" s="89"/>
      <c r="WWF53" s="89"/>
      <c r="WWG53" s="89"/>
      <c r="WWH53" s="89"/>
      <c r="WWI53" s="89"/>
      <c r="WWJ53" s="89"/>
      <c r="WWK53" s="89"/>
      <c r="WWL53" s="89"/>
      <c r="WWM53" s="89"/>
      <c r="WWN53" s="89"/>
      <c r="WWO53" s="89"/>
      <c r="WWP53" s="89"/>
      <c r="WWQ53" s="89"/>
      <c r="WWR53" s="89"/>
      <c r="WWS53" s="89"/>
      <c r="WWT53" s="89"/>
      <c r="WWU53" s="89"/>
      <c r="WWV53" s="89"/>
      <c r="WWW53" s="89"/>
      <c r="WWX53" s="89"/>
      <c r="WWY53" s="89"/>
      <c r="WWZ53" s="89"/>
      <c r="WXA53" s="89"/>
      <c r="WXB53" s="89"/>
      <c r="WXC53" s="89"/>
      <c r="WXD53" s="89"/>
      <c r="WXE53" s="89"/>
      <c r="WXF53" s="89"/>
      <c r="WXG53" s="89"/>
      <c r="WXH53" s="89"/>
      <c r="WXI53" s="89"/>
      <c r="WXJ53" s="89"/>
      <c r="WXK53" s="89"/>
      <c r="WXL53" s="89"/>
      <c r="WXM53" s="89"/>
      <c r="WXN53" s="89"/>
      <c r="WXO53" s="89"/>
      <c r="WXP53" s="89"/>
      <c r="WXQ53" s="89"/>
      <c r="WXR53" s="89"/>
      <c r="WXS53" s="89"/>
      <c r="WXT53" s="89"/>
      <c r="WXU53" s="89"/>
      <c r="WXV53" s="89"/>
      <c r="WXW53" s="89"/>
      <c r="WXX53" s="89"/>
      <c r="WXY53" s="89"/>
      <c r="WXZ53" s="89"/>
      <c r="WYA53" s="89"/>
      <c r="WYB53" s="89"/>
      <c r="WYC53" s="89"/>
      <c r="WYD53" s="89"/>
      <c r="WYE53" s="89"/>
      <c r="WYF53" s="89"/>
      <c r="WYG53" s="89"/>
      <c r="WYH53" s="89"/>
      <c r="WYI53" s="89"/>
      <c r="WYJ53" s="89"/>
      <c r="WYK53" s="89"/>
      <c r="WYL53" s="89"/>
      <c r="WYM53" s="89"/>
      <c r="WYN53" s="89"/>
      <c r="WYO53" s="89"/>
      <c r="WYP53" s="89"/>
      <c r="WYQ53" s="89"/>
      <c r="WYR53" s="89"/>
      <c r="WYS53" s="89"/>
      <c r="WYT53" s="89"/>
      <c r="WYU53" s="89"/>
      <c r="WYV53" s="89"/>
      <c r="WYW53" s="89"/>
      <c r="WYX53" s="89"/>
      <c r="WYY53" s="89"/>
      <c r="WYZ53" s="89"/>
      <c r="WZA53" s="89"/>
      <c r="WZB53" s="89"/>
      <c r="WZC53" s="89"/>
      <c r="WZD53" s="89"/>
      <c r="WZE53" s="89"/>
      <c r="WZF53" s="89"/>
      <c r="WZG53" s="89"/>
      <c r="WZH53" s="89"/>
      <c r="WZI53" s="89"/>
      <c r="WZJ53" s="89"/>
      <c r="WZK53" s="89"/>
      <c r="WZL53" s="89"/>
      <c r="WZM53" s="89"/>
      <c r="WZN53" s="89"/>
      <c r="WZO53" s="89"/>
      <c r="WZP53" s="89"/>
      <c r="WZQ53" s="89"/>
      <c r="WZR53" s="89"/>
      <c r="WZS53" s="89"/>
      <c r="WZT53" s="89"/>
      <c r="WZU53" s="89"/>
      <c r="WZV53" s="89"/>
      <c r="WZW53" s="89"/>
      <c r="WZX53" s="89"/>
      <c r="WZY53" s="89"/>
      <c r="WZZ53" s="89"/>
      <c r="XAA53" s="89"/>
      <c r="XAB53" s="89"/>
      <c r="XAC53" s="89"/>
      <c r="XAD53" s="89"/>
      <c r="XAE53" s="89"/>
      <c r="XAF53" s="89"/>
      <c r="XAG53" s="89"/>
      <c r="XAH53" s="89"/>
      <c r="XAI53" s="89"/>
      <c r="XAJ53" s="89"/>
      <c r="XAK53" s="89"/>
      <c r="XAL53" s="89"/>
      <c r="XAM53" s="89"/>
      <c r="XAN53" s="89"/>
      <c r="XAO53" s="89"/>
      <c r="XAP53" s="89"/>
      <c r="XAQ53" s="89"/>
      <c r="XAR53" s="89"/>
      <c r="XAS53" s="89"/>
      <c r="XAT53" s="89"/>
      <c r="XAU53" s="89"/>
      <c r="XAV53" s="89"/>
      <c r="XAW53" s="89"/>
      <c r="XAX53" s="89"/>
      <c r="XAY53" s="89"/>
      <c r="XAZ53" s="89"/>
      <c r="XBA53" s="89"/>
      <c r="XBB53" s="89"/>
      <c r="XBC53" s="89"/>
      <c r="XBD53" s="89"/>
      <c r="XBE53" s="89"/>
      <c r="XBF53" s="89"/>
      <c r="XBG53" s="89"/>
      <c r="XBH53" s="89"/>
      <c r="XBI53" s="89"/>
      <c r="XBJ53" s="89"/>
      <c r="XBK53" s="89"/>
      <c r="XBL53" s="89"/>
      <c r="XBM53" s="89"/>
      <c r="XBN53" s="89"/>
      <c r="XBO53" s="89"/>
      <c r="XBP53" s="89"/>
      <c r="XBQ53" s="89"/>
      <c r="XBR53" s="89"/>
      <c r="XBS53" s="89"/>
      <c r="XBT53" s="89"/>
      <c r="XBU53" s="89"/>
      <c r="XBV53" s="89"/>
      <c r="XBW53" s="89"/>
      <c r="XBX53" s="89"/>
      <c r="XBY53" s="89"/>
      <c r="XBZ53" s="89"/>
      <c r="XCA53" s="89"/>
      <c r="XCB53" s="89"/>
      <c r="XCC53" s="89"/>
      <c r="XCD53" s="89"/>
      <c r="XCE53" s="89"/>
      <c r="XCF53" s="89"/>
      <c r="XCG53" s="89"/>
      <c r="XCH53" s="89"/>
      <c r="XCI53" s="89"/>
      <c r="XCJ53" s="89"/>
      <c r="XCK53" s="89"/>
      <c r="XCL53" s="89"/>
      <c r="XCM53" s="89"/>
      <c r="XCN53" s="89"/>
      <c r="XCO53" s="89"/>
      <c r="XCP53" s="89"/>
      <c r="XCQ53" s="89"/>
      <c r="XCR53" s="89"/>
      <c r="XCS53" s="89"/>
      <c r="XCT53" s="89"/>
      <c r="XCU53" s="89"/>
      <c r="XCV53" s="89"/>
      <c r="XCW53" s="89"/>
      <c r="XCX53" s="89"/>
      <c r="XCY53" s="89"/>
      <c r="XCZ53" s="89"/>
      <c r="XDA53" s="89"/>
      <c r="XDB53" s="89"/>
      <c r="XDC53" s="89"/>
      <c r="XDD53" s="89"/>
      <c r="XDE53" s="89"/>
      <c r="XDF53" s="89"/>
      <c r="XDG53" s="89"/>
      <c r="XDH53" s="89"/>
      <c r="XDI53" s="89"/>
      <c r="XDJ53" s="89"/>
      <c r="XDK53" s="89"/>
      <c r="XDL53" s="89"/>
      <c r="XDM53" s="89"/>
      <c r="XDN53" s="89"/>
      <c r="XDO53" s="89"/>
      <c r="XDP53" s="89"/>
      <c r="XDQ53" s="89"/>
      <c r="XDR53" s="89"/>
      <c r="XDS53" s="89"/>
      <c r="XDT53" s="89"/>
      <c r="XDU53" s="89"/>
      <c r="XDV53" s="89"/>
      <c r="XDW53" s="89"/>
      <c r="XDX53" s="89"/>
      <c r="XDY53" s="89"/>
      <c r="XDZ53" s="89"/>
      <c r="XEA53" s="89"/>
      <c r="XEB53" s="89"/>
      <c r="XEC53" s="89"/>
      <c r="XED53" s="89"/>
      <c r="XEE53" s="89"/>
      <c r="XEF53" s="89"/>
      <c r="XEG53" s="89"/>
      <c r="XEH53" s="89"/>
      <c r="XEI53" s="89"/>
      <c r="XEJ53" s="89"/>
      <c r="XEK53" s="89"/>
      <c r="XEL53" s="89"/>
      <c r="XEM53" s="89"/>
      <c r="XEN53" s="89"/>
      <c r="XEO53" s="89"/>
      <c r="XEP53" s="89"/>
      <c r="XEQ53" s="89"/>
      <c r="XER53" s="89"/>
      <c r="XES53" s="89"/>
      <c r="XET53" s="89"/>
      <c r="XEU53" s="89"/>
      <c r="XEV53" s="89"/>
      <c r="XEW53" s="89"/>
      <c r="XEX53" s="89"/>
      <c r="XEY53" s="89"/>
      <c r="XEZ53" s="89"/>
      <c r="XFA53" s="89"/>
      <c r="XFB53" s="89"/>
      <c r="XFC53" s="89"/>
      <c r="XFD53" s="89"/>
    </row>
    <row r="54" spans="1:16384">
      <c r="A54" s="13" t="s">
        <v>485</v>
      </c>
      <c r="B54" s="101"/>
      <c r="C54" s="88"/>
      <c r="D54" s="101"/>
      <c r="E54" s="88"/>
      <c r="F54" s="101"/>
      <c r="G54" s="88"/>
      <c r="H54" s="101"/>
      <c r="I54" s="88"/>
      <c r="J54" s="101"/>
      <c r="K54" s="88"/>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c r="ER54" s="89"/>
      <c r="ES54" s="89"/>
      <c r="ET54" s="89"/>
      <c r="EU54" s="89"/>
      <c r="EV54" s="89"/>
      <c r="EW54" s="89"/>
      <c r="EX54" s="89"/>
      <c r="EY54" s="89"/>
      <c r="EZ54" s="89"/>
      <c r="FA54" s="89"/>
      <c r="FB54" s="89"/>
      <c r="FC54" s="89"/>
      <c r="FD54" s="89"/>
      <c r="FE54" s="89"/>
      <c r="FF54" s="89"/>
      <c r="FG54" s="89"/>
      <c r="FH54" s="89"/>
      <c r="FI54" s="89"/>
      <c r="FJ54" s="89"/>
      <c r="FK54" s="89"/>
      <c r="FL54" s="89"/>
      <c r="FM54" s="89"/>
      <c r="FN54" s="89"/>
      <c r="FO54" s="89"/>
      <c r="FP54" s="89"/>
      <c r="FQ54" s="89"/>
      <c r="FR54" s="89"/>
      <c r="FS54" s="89"/>
      <c r="FT54" s="89"/>
      <c r="FU54" s="89"/>
      <c r="FV54" s="89"/>
      <c r="FW54" s="89"/>
      <c r="FX54" s="89"/>
      <c r="FY54" s="89"/>
      <c r="FZ54" s="89"/>
      <c r="GA54" s="89"/>
      <c r="GB54" s="89"/>
      <c r="GC54" s="89"/>
      <c r="GD54" s="89"/>
      <c r="GE54" s="89"/>
      <c r="GF54" s="89"/>
      <c r="GG54" s="89"/>
      <c r="GH54" s="89"/>
      <c r="GI54" s="89"/>
      <c r="GJ54" s="89"/>
      <c r="GK54" s="89"/>
      <c r="GL54" s="89"/>
      <c r="GM54" s="89"/>
      <c r="GN54" s="89"/>
      <c r="GO54" s="89"/>
      <c r="GP54" s="89"/>
      <c r="GQ54" s="89"/>
      <c r="GR54" s="89"/>
      <c r="GS54" s="89"/>
      <c r="GT54" s="89"/>
      <c r="GU54" s="89"/>
      <c r="GV54" s="89"/>
      <c r="GW54" s="89"/>
      <c r="GX54" s="89"/>
      <c r="GY54" s="89"/>
      <c r="GZ54" s="89"/>
      <c r="HA54" s="89"/>
      <c r="HB54" s="89"/>
      <c r="HC54" s="89"/>
      <c r="HD54" s="89"/>
      <c r="HE54" s="89"/>
      <c r="HF54" s="89"/>
      <c r="HG54" s="89"/>
      <c r="HH54" s="89"/>
      <c r="HI54" s="89"/>
      <c r="HJ54" s="89"/>
      <c r="HK54" s="89"/>
      <c r="HL54" s="89"/>
      <c r="HM54" s="89"/>
      <c r="HN54" s="89"/>
      <c r="HO54" s="89"/>
      <c r="HP54" s="89"/>
      <c r="HQ54" s="89"/>
      <c r="HR54" s="89"/>
      <c r="HS54" s="89"/>
      <c r="HT54" s="89"/>
      <c r="HU54" s="89"/>
      <c r="HV54" s="89"/>
      <c r="HW54" s="89"/>
      <c r="HX54" s="89"/>
      <c r="HY54" s="89"/>
      <c r="HZ54" s="89"/>
      <c r="IA54" s="89"/>
      <c r="IB54" s="89"/>
      <c r="IC54" s="89"/>
      <c r="ID54" s="89"/>
      <c r="IE54" s="89"/>
      <c r="IF54" s="89"/>
      <c r="IG54" s="89"/>
      <c r="IH54" s="89"/>
      <c r="II54" s="89"/>
      <c r="IJ54" s="89"/>
      <c r="IK54" s="89"/>
      <c r="IL54" s="89"/>
      <c r="IM54" s="89"/>
      <c r="IN54" s="89"/>
      <c r="IO54" s="89"/>
      <c r="IP54" s="89"/>
      <c r="IQ54" s="89"/>
      <c r="IR54" s="89"/>
      <c r="IS54" s="89"/>
      <c r="IT54" s="89"/>
      <c r="IU54" s="89"/>
      <c r="IV54" s="89"/>
      <c r="IW54" s="89"/>
      <c r="IX54" s="89"/>
      <c r="IY54" s="89"/>
      <c r="IZ54" s="89"/>
      <c r="JA54" s="89"/>
      <c r="JB54" s="89"/>
      <c r="JC54" s="89"/>
      <c r="JD54" s="89"/>
      <c r="JE54" s="89"/>
      <c r="JF54" s="89"/>
      <c r="JG54" s="89"/>
      <c r="JH54" s="89"/>
      <c r="JI54" s="89"/>
      <c r="JJ54" s="89"/>
      <c r="JK54" s="89"/>
      <c r="JL54" s="89"/>
      <c r="JM54" s="89"/>
      <c r="JN54" s="89"/>
      <c r="JO54" s="89"/>
      <c r="JP54" s="89"/>
      <c r="JQ54" s="89"/>
      <c r="JR54" s="89"/>
      <c r="JS54" s="89"/>
      <c r="JT54" s="89"/>
      <c r="JU54" s="89"/>
      <c r="JV54" s="89"/>
      <c r="JW54" s="89"/>
      <c r="JX54" s="89"/>
      <c r="JY54" s="89"/>
      <c r="JZ54" s="89"/>
      <c r="KA54" s="89"/>
      <c r="KB54" s="89"/>
      <c r="KC54" s="89"/>
      <c r="KD54" s="89"/>
      <c r="KE54" s="89"/>
      <c r="KF54" s="89"/>
      <c r="KG54" s="89"/>
      <c r="KH54" s="89"/>
      <c r="KI54" s="89"/>
      <c r="KJ54" s="89"/>
      <c r="KK54" s="89"/>
      <c r="KL54" s="89"/>
      <c r="KM54" s="89"/>
      <c r="KN54" s="89"/>
      <c r="KO54" s="89"/>
      <c r="KP54" s="89"/>
      <c r="KQ54" s="89"/>
      <c r="KR54" s="89"/>
      <c r="KS54" s="89"/>
      <c r="KT54" s="89"/>
      <c r="KU54" s="89"/>
      <c r="KV54" s="89"/>
      <c r="KW54" s="89"/>
      <c r="KX54" s="89"/>
      <c r="KY54" s="89"/>
      <c r="KZ54" s="89"/>
      <c r="LA54" s="89"/>
      <c r="LB54" s="89"/>
      <c r="LC54" s="89"/>
      <c r="LD54" s="89"/>
      <c r="LE54" s="89"/>
      <c r="LF54" s="89"/>
      <c r="LG54" s="89"/>
      <c r="LH54" s="89"/>
      <c r="LI54" s="89"/>
      <c r="LJ54" s="89"/>
      <c r="LK54" s="89"/>
      <c r="LL54" s="89"/>
      <c r="LM54" s="89"/>
      <c r="LN54" s="89"/>
      <c r="LO54" s="89"/>
      <c r="LP54" s="89"/>
      <c r="LQ54" s="89"/>
      <c r="LR54" s="89"/>
      <c r="LS54" s="89"/>
      <c r="LT54" s="89"/>
      <c r="LU54" s="89"/>
      <c r="LV54" s="89"/>
      <c r="LW54" s="89"/>
      <c r="LX54" s="89"/>
      <c r="LY54" s="89"/>
      <c r="LZ54" s="89"/>
      <c r="MA54" s="89"/>
      <c r="MB54" s="89"/>
      <c r="MC54" s="89"/>
      <c r="MD54" s="89"/>
      <c r="ME54" s="89"/>
      <c r="MF54" s="89"/>
      <c r="MG54" s="89"/>
      <c r="MH54" s="89"/>
      <c r="MI54" s="89"/>
      <c r="MJ54" s="89"/>
      <c r="MK54" s="89"/>
      <c r="ML54" s="89"/>
      <c r="MM54" s="89"/>
      <c r="MN54" s="89"/>
      <c r="MO54" s="89"/>
      <c r="MP54" s="89"/>
      <c r="MQ54" s="89"/>
      <c r="MR54" s="89"/>
      <c r="MS54" s="89"/>
      <c r="MT54" s="89"/>
      <c r="MU54" s="89"/>
      <c r="MV54" s="89"/>
      <c r="MW54" s="89"/>
      <c r="MX54" s="89"/>
      <c r="MY54" s="89"/>
      <c r="MZ54" s="89"/>
      <c r="NA54" s="89"/>
      <c r="NB54" s="89"/>
      <c r="NC54" s="89"/>
      <c r="ND54" s="89"/>
      <c r="NE54" s="89"/>
      <c r="NF54" s="89"/>
      <c r="NG54" s="89"/>
      <c r="NH54" s="89"/>
      <c r="NI54" s="89"/>
      <c r="NJ54" s="89"/>
      <c r="NK54" s="89"/>
      <c r="NL54" s="89"/>
      <c r="NM54" s="89"/>
      <c r="NN54" s="89"/>
      <c r="NO54" s="89"/>
      <c r="NP54" s="89"/>
      <c r="NQ54" s="89"/>
      <c r="NR54" s="89"/>
      <c r="NS54" s="89"/>
      <c r="NT54" s="89"/>
      <c r="NU54" s="89"/>
      <c r="NV54" s="89"/>
      <c r="NW54" s="89"/>
      <c r="NX54" s="89"/>
      <c r="NY54" s="89"/>
      <c r="NZ54" s="89"/>
      <c r="OA54" s="89"/>
      <c r="OB54" s="89"/>
      <c r="OC54" s="89"/>
      <c r="OD54" s="89"/>
      <c r="OE54" s="89"/>
      <c r="OF54" s="89"/>
      <c r="OG54" s="89"/>
      <c r="OH54" s="89"/>
      <c r="OI54" s="89"/>
      <c r="OJ54" s="89"/>
      <c r="OK54" s="89"/>
      <c r="OL54" s="89"/>
      <c r="OM54" s="89"/>
      <c r="ON54" s="89"/>
      <c r="OO54" s="89"/>
      <c r="OP54" s="89"/>
      <c r="OQ54" s="89"/>
      <c r="OR54" s="89"/>
      <c r="OS54" s="89"/>
      <c r="OT54" s="89"/>
      <c r="OU54" s="89"/>
      <c r="OV54" s="89"/>
      <c r="OW54" s="89"/>
      <c r="OX54" s="89"/>
      <c r="OY54" s="89"/>
      <c r="OZ54" s="89"/>
      <c r="PA54" s="89"/>
      <c r="PB54" s="89"/>
      <c r="PC54" s="89"/>
      <c r="PD54" s="89"/>
      <c r="PE54" s="89"/>
      <c r="PF54" s="89"/>
      <c r="PG54" s="89"/>
      <c r="PH54" s="89"/>
      <c r="PI54" s="89"/>
      <c r="PJ54" s="89"/>
      <c r="PK54" s="89"/>
      <c r="PL54" s="89"/>
      <c r="PM54" s="89"/>
      <c r="PN54" s="89"/>
      <c r="PO54" s="89"/>
      <c r="PP54" s="89"/>
      <c r="PQ54" s="89"/>
      <c r="PR54" s="89"/>
      <c r="PS54" s="89"/>
      <c r="PT54" s="89"/>
      <c r="PU54" s="89"/>
      <c r="PV54" s="89"/>
      <c r="PW54" s="89"/>
      <c r="PX54" s="89"/>
      <c r="PY54" s="89"/>
      <c r="PZ54" s="89"/>
      <c r="QA54" s="89"/>
      <c r="QB54" s="89"/>
      <c r="QC54" s="89"/>
      <c r="QD54" s="89"/>
      <c r="QE54" s="89"/>
      <c r="QF54" s="89"/>
      <c r="QG54" s="89"/>
      <c r="QH54" s="89"/>
      <c r="QI54" s="89"/>
      <c r="QJ54" s="89"/>
      <c r="QK54" s="89"/>
      <c r="QL54" s="89"/>
      <c r="QM54" s="89"/>
      <c r="QN54" s="89"/>
      <c r="QO54" s="89"/>
      <c r="QP54" s="89"/>
      <c r="QQ54" s="89"/>
      <c r="QR54" s="89"/>
      <c r="QS54" s="89"/>
      <c r="QT54" s="89"/>
      <c r="QU54" s="89"/>
      <c r="QV54" s="89"/>
      <c r="QW54" s="89"/>
      <c r="QX54" s="89"/>
      <c r="QY54" s="89"/>
      <c r="QZ54" s="89"/>
      <c r="RA54" s="89"/>
      <c r="RB54" s="89"/>
      <c r="RC54" s="89"/>
      <c r="RD54" s="89"/>
      <c r="RE54" s="89"/>
      <c r="RF54" s="89"/>
      <c r="RG54" s="89"/>
      <c r="RH54" s="89"/>
      <c r="RI54" s="89"/>
      <c r="RJ54" s="89"/>
      <c r="RK54" s="89"/>
      <c r="RL54" s="89"/>
      <c r="RM54" s="89"/>
      <c r="RN54" s="89"/>
      <c r="RO54" s="89"/>
      <c r="RP54" s="89"/>
      <c r="RQ54" s="89"/>
      <c r="RR54" s="89"/>
      <c r="RS54" s="89"/>
      <c r="RT54" s="89"/>
      <c r="RU54" s="89"/>
      <c r="RV54" s="89"/>
      <c r="RW54" s="89"/>
      <c r="RX54" s="89"/>
      <c r="RY54" s="89"/>
      <c r="RZ54" s="89"/>
      <c r="SA54" s="89"/>
      <c r="SB54" s="89"/>
      <c r="SC54" s="89"/>
      <c r="SD54" s="89"/>
      <c r="SE54" s="89"/>
      <c r="SF54" s="89"/>
      <c r="SG54" s="89"/>
      <c r="SH54" s="89"/>
      <c r="SI54" s="89"/>
      <c r="SJ54" s="89"/>
      <c r="SK54" s="89"/>
      <c r="SL54" s="89"/>
      <c r="SM54" s="89"/>
      <c r="SN54" s="89"/>
      <c r="SO54" s="89"/>
      <c r="SP54" s="89"/>
      <c r="SQ54" s="89"/>
      <c r="SR54" s="89"/>
      <c r="SS54" s="89"/>
      <c r="ST54" s="89"/>
      <c r="SU54" s="89"/>
      <c r="SV54" s="89"/>
      <c r="SW54" s="89"/>
      <c r="SX54" s="89"/>
      <c r="SY54" s="89"/>
      <c r="SZ54" s="89"/>
      <c r="TA54" s="89"/>
      <c r="TB54" s="89"/>
      <c r="TC54" s="89"/>
      <c r="TD54" s="89"/>
      <c r="TE54" s="89"/>
      <c r="TF54" s="89"/>
      <c r="TG54" s="89"/>
      <c r="TH54" s="89"/>
      <c r="TI54" s="89"/>
      <c r="TJ54" s="89"/>
      <c r="TK54" s="89"/>
      <c r="TL54" s="89"/>
      <c r="TM54" s="89"/>
      <c r="TN54" s="89"/>
      <c r="TO54" s="89"/>
      <c r="TP54" s="89"/>
      <c r="TQ54" s="89"/>
      <c r="TR54" s="89"/>
      <c r="TS54" s="89"/>
      <c r="TT54" s="89"/>
      <c r="TU54" s="89"/>
      <c r="TV54" s="89"/>
      <c r="TW54" s="89"/>
      <c r="TX54" s="89"/>
      <c r="TY54" s="89"/>
      <c r="TZ54" s="89"/>
      <c r="UA54" s="89"/>
      <c r="UB54" s="89"/>
      <c r="UC54" s="89"/>
      <c r="UD54" s="89"/>
      <c r="UE54" s="89"/>
      <c r="UF54" s="89"/>
      <c r="UG54" s="89"/>
      <c r="UH54" s="89"/>
      <c r="UI54" s="89"/>
      <c r="UJ54" s="89"/>
      <c r="UK54" s="89"/>
      <c r="UL54" s="89"/>
      <c r="UM54" s="89"/>
      <c r="UN54" s="89"/>
      <c r="UO54" s="89"/>
      <c r="UP54" s="89"/>
      <c r="UQ54" s="89"/>
      <c r="UR54" s="89"/>
      <c r="US54" s="89"/>
      <c r="UT54" s="89"/>
      <c r="UU54" s="89"/>
      <c r="UV54" s="89"/>
      <c r="UW54" s="89"/>
      <c r="UX54" s="89"/>
      <c r="UY54" s="89"/>
      <c r="UZ54" s="89"/>
      <c r="VA54" s="89"/>
      <c r="VB54" s="89"/>
      <c r="VC54" s="89"/>
      <c r="VD54" s="89"/>
      <c r="VE54" s="89"/>
      <c r="VF54" s="89"/>
      <c r="VG54" s="89"/>
      <c r="VH54" s="89"/>
      <c r="VI54" s="89"/>
      <c r="VJ54" s="89"/>
      <c r="VK54" s="89"/>
      <c r="VL54" s="89"/>
      <c r="VM54" s="89"/>
      <c r="VN54" s="89"/>
      <c r="VO54" s="89"/>
      <c r="VP54" s="89"/>
      <c r="VQ54" s="89"/>
      <c r="VR54" s="89"/>
      <c r="VS54" s="89"/>
      <c r="VT54" s="89"/>
      <c r="VU54" s="89"/>
      <c r="VV54" s="89"/>
      <c r="VW54" s="89"/>
      <c r="VX54" s="89"/>
      <c r="VY54" s="89"/>
      <c r="VZ54" s="89"/>
      <c r="WA54" s="89"/>
      <c r="WB54" s="89"/>
      <c r="WC54" s="89"/>
      <c r="WD54" s="89"/>
      <c r="WE54" s="89"/>
      <c r="WF54" s="89"/>
      <c r="WG54" s="89"/>
      <c r="WH54" s="89"/>
      <c r="WI54" s="89"/>
      <c r="WJ54" s="89"/>
      <c r="WK54" s="89"/>
      <c r="WL54" s="89"/>
      <c r="WM54" s="89"/>
      <c r="WN54" s="89"/>
      <c r="WO54" s="89"/>
      <c r="WP54" s="89"/>
      <c r="WQ54" s="89"/>
      <c r="WR54" s="89"/>
      <c r="WS54" s="89"/>
      <c r="WT54" s="89"/>
      <c r="WU54" s="89"/>
      <c r="WV54" s="89"/>
      <c r="WW54" s="89"/>
      <c r="WX54" s="89"/>
      <c r="WY54" s="89"/>
      <c r="WZ54" s="89"/>
      <c r="XA54" s="89"/>
      <c r="XB54" s="89"/>
      <c r="XC54" s="89"/>
      <c r="XD54" s="89"/>
      <c r="XE54" s="89"/>
      <c r="XF54" s="89"/>
      <c r="XG54" s="89"/>
      <c r="XH54" s="89"/>
      <c r="XI54" s="89"/>
      <c r="XJ54" s="89"/>
      <c r="XK54" s="89"/>
      <c r="XL54" s="89"/>
      <c r="XM54" s="89"/>
      <c r="XN54" s="89"/>
      <c r="XO54" s="89"/>
      <c r="XP54" s="89"/>
      <c r="XQ54" s="89"/>
      <c r="XR54" s="89"/>
      <c r="XS54" s="89"/>
      <c r="XT54" s="89"/>
      <c r="XU54" s="89"/>
      <c r="XV54" s="89"/>
      <c r="XW54" s="89"/>
      <c r="XX54" s="89"/>
      <c r="XY54" s="89"/>
      <c r="XZ54" s="89"/>
      <c r="YA54" s="89"/>
      <c r="YB54" s="89"/>
      <c r="YC54" s="89"/>
      <c r="YD54" s="89"/>
      <c r="YE54" s="89"/>
      <c r="YF54" s="89"/>
      <c r="YG54" s="89"/>
      <c r="YH54" s="89"/>
      <c r="YI54" s="89"/>
      <c r="YJ54" s="89"/>
      <c r="YK54" s="89"/>
      <c r="YL54" s="89"/>
      <c r="YM54" s="89"/>
      <c r="YN54" s="89"/>
      <c r="YO54" s="89"/>
      <c r="YP54" s="89"/>
      <c r="YQ54" s="89"/>
      <c r="YR54" s="89"/>
      <c r="YS54" s="89"/>
      <c r="YT54" s="89"/>
      <c r="YU54" s="89"/>
      <c r="YV54" s="89"/>
      <c r="YW54" s="89"/>
      <c r="YX54" s="89"/>
      <c r="YY54" s="89"/>
      <c r="YZ54" s="89"/>
      <c r="ZA54" s="89"/>
      <c r="ZB54" s="89"/>
      <c r="ZC54" s="89"/>
      <c r="ZD54" s="89"/>
      <c r="ZE54" s="89"/>
      <c r="ZF54" s="89"/>
      <c r="ZG54" s="89"/>
      <c r="ZH54" s="89"/>
      <c r="ZI54" s="89"/>
      <c r="ZJ54" s="89"/>
      <c r="ZK54" s="89"/>
      <c r="ZL54" s="89"/>
      <c r="ZM54" s="89"/>
      <c r="ZN54" s="89"/>
      <c r="ZO54" s="89"/>
      <c r="ZP54" s="89"/>
      <c r="ZQ54" s="89"/>
      <c r="ZR54" s="89"/>
      <c r="ZS54" s="89"/>
      <c r="ZT54" s="89"/>
      <c r="ZU54" s="89"/>
      <c r="ZV54" s="89"/>
      <c r="ZW54" s="89"/>
      <c r="ZX54" s="89"/>
      <c r="ZY54" s="89"/>
      <c r="ZZ54" s="89"/>
      <c r="AAA54" s="89"/>
      <c r="AAB54" s="89"/>
      <c r="AAC54" s="89"/>
      <c r="AAD54" s="89"/>
      <c r="AAE54" s="89"/>
      <c r="AAF54" s="89"/>
      <c r="AAG54" s="89"/>
      <c r="AAH54" s="89"/>
      <c r="AAI54" s="89"/>
      <c r="AAJ54" s="89"/>
      <c r="AAK54" s="89"/>
      <c r="AAL54" s="89"/>
      <c r="AAM54" s="89"/>
      <c r="AAN54" s="89"/>
      <c r="AAO54" s="89"/>
      <c r="AAP54" s="89"/>
      <c r="AAQ54" s="89"/>
      <c r="AAR54" s="89"/>
      <c r="AAS54" s="89"/>
      <c r="AAT54" s="89"/>
      <c r="AAU54" s="89"/>
      <c r="AAV54" s="89"/>
      <c r="AAW54" s="89"/>
      <c r="AAX54" s="89"/>
      <c r="AAY54" s="89"/>
      <c r="AAZ54" s="89"/>
      <c r="ABA54" s="89"/>
      <c r="ABB54" s="89"/>
      <c r="ABC54" s="89"/>
      <c r="ABD54" s="89"/>
      <c r="ABE54" s="89"/>
      <c r="ABF54" s="89"/>
      <c r="ABG54" s="89"/>
      <c r="ABH54" s="89"/>
      <c r="ABI54" s="89"/>
      <c r="ABJ54" s="89"/>
      <c r="ABK54" s="89"/>
      <c r="ABL54" s="89"/>
      <c r="ABM54" s="89"/>
      <c r="ABN54" s="89"/>
      <c r="ABO54" s="89"/>
      <c r="ABP54" s="89"/>
      <c r="ABQ54" s="89"/>
      <c r="ABR54" s="89"/>
      <c r="ABS54" s="89"/>
      <c r="ABT54" s="89"/>
      <c r="ABU54" s="89"/>
      <c r="ABV54" s="89"/>
      <c r="ABW54" s="89"/>
      <c r="ABX54" s="89"/>
      <c r="ABY54" s="89"/>
      <c r="ABZ54" s="89"/>
      <c r="ACA54" s="89"/>
      <c r="ACB54" s="89"/>
      <c r="ACC54" s="89"/>
      <c r="ACD54" s="89"/>
      <c r="ACE54" s="89"/>
      <c r="ACF54" s="89"/>
      <c r="ACG54" s="89"/>
      <c r="ACH54" s="89"/>
      <c r="ACI54" s="89"/>
      <c r="ACJ54" s="89"/>
      <c r="ACK54" s="89"/>
      <c r="ACL54" s="89"/>
      <c r="ACM54" s="89"/>
      <c r="ACN54" s="89"/>
      <c r="ACO54" s="89"/>
      <c r="ACP54" s="89"/>
      <c r="ACQ54" s="89"/>
      <c r="ACR54" s="89"/>
      <c r="ACS54" s="89"/>
      <c r="ACT54" s="89"/>
      <c r="ACU54" s="89"/>
      <c r="ACV54" s="89"/>
      <c r="ACW54" s="89"/>
      <c r="ACX54" s="89"/>
      <c r="ACY54" s="89"/>
      <c r="ACZ54" s="89"/>
      <c r="ADA54" s="89"/>
      <c r="ADB54" s="89"/>
      <c r="ADC54" s="89"/>
      <c r="ADD54" s="89"/>
      <c r="ADE54" s="89"/>
      <c r="ADF54" s="89"/>
      <c r="ADG54" s="89"/>
      <c r="ADH54" s="89"/>
      <c r="ADI54" s="89"/>
      <c r="ADJ54" s="89"/>
      <c r="ADK54" s="89"/>
      <c r="ADL54" s="89"/>
      <c r="ADM54" s="89"/>
      <c r="ADN54" s="89"/>
      <c r="ADO54" s="89"/>
      <c r="ADP54" s="89"/>
      <c r="ADQ54" s="89"/>
      <c r="ADR54" s="89"/>
      <c r="ADS54" s="89"/>
      <c r="ADT54" s="89"/>
      <c r="ADU54" s="89"/>
      <c r="ADV54" s="89"/>
      <c r="ADW54" s="89"/>
      <c r="ADX54" s="89"/>
      <c r="ADY54" s="89"/>
      <c r="ADZ54" s="89"/>
      <c r="AEA54" s="89"/>
      <c r="AEB54" s="89"/>
      <c r="AEC54" s="89"/>
      <c r="AED54" s="89"/>
      <c r="AEE54" s="89"/>
      <c r="AEF54" s="89"/>
      <c r="AEG54" s="89"/>
      <c r="AEH54" s="89"/>
      <c r="AEI54" s="89"/>
      <c r="AEJ54" s="89"/>
      <c r="AEK54" s="89"/>
      <c r="AEL54" s="89"/>
      <c r="AEM54" s="89"/>
      <c r="AEN54" s="89"/>
      <c r="AEO54" s="89"/>
      <c r="AEP54" s="89"/>
      <c r="AEQ54" s="89"/>
      <c r="AER54" s="89"/>
      <c r="AES54" s="89"/>
      <c r="AET54" s="89"/>
      <c r="AEU54" s="89"/>
      <c r="AEV54" s="89"/>
      <c r="AEW54" s="89"/>
      <c r="AEX54" s="89"/>
      <c r="AEY54" s="89"/>
      <c r="AEZ54" s="89"/>
      <c r="AFA54" s="89"/>
      <c r="AFB54" s="89"/>
      <c r="AFC54" s="89"/>
      <c r="AFD54" s="89"/>
      <c r="AFE54" s="89"/>
      <c r="AFF54" s="89"/>
      <c r="AFG54" s="89"/>
      <c r="AFH54" s="89"/>
      <c r="AFI54" s="89"/>
      <c r="AFJ54" s="89"/>
      <c r="AFK54" s="89"/>
      <c r="AFL54" s="89"/>
      <c r="AFM54" s="89"/>
      <c r="AFN54" s="89"/>
      <c r="AFO54" s="89"/>
      <c r="AFP54" s="89"/>
      <c r="AFQ54" s="89"/>
      <c r="AFR54" s="89"/>
      <c r="AFS54" s="89"/>
      <c r="AFT54" s="89"/>
      <c r="AFU54" s="89"/>
      <c r="AFV54" s="89"/>
      <c r="AFW54" s="89"/>
      <c r="AFX54" s="89"/>
      <c r="AFY54" s="89"/>
      <c r="AFZ54" s="89"/>
      <c r="AGA54" s="89"/>
      <c r="AGB54" s="89"/>
      <c r="AGC54" s="89"/>
      <c r="AGD54" s="89"/>
      <c r="AGE54" s="89"/>
      <c r="AGF54" s="89"/>
      <c r="AGG54" s="89"/>
      <c r="AGH54" s="89"/>
      <c r="AGI54" s="89"/>
      <c r="AGJ54" s="89"/>
      <c r="AGK54" s="89"/>
      <c r="AGL54" s="89"/>
      <c r="AGM54" s="89"/>
      <c r="AGN54" s="89"/>
      <c r="AGO54" s="89"/>
      <c r="AGP54" s="89"/>
      <c r="AGQ54" s="89"/>
      <c r="AGR54" s="89"/>
      <c r="AGS54" s="89"/>
      <c r="AGT54" s="89"/>
      <c r="AGU54" s="89"/>
      <c r="AGV54" s="89"/>
      <c r="AGW54" s="89"/>
      <c r="AGX54" s="89"/>
      <c r="AGY54" s="89"/>
      <c r="AGZ54" s="89"/>
      <c r="AHA54" s="89"/>
      <c r="AHB54" s="89"/>
      <c r="AHC54" s="89"/>
      <c r="AHD54" s="89"/>
      <c r="AHE54" s="89"/>
      <c r="AHF54" s="89"/>
      <c r="AHG54" s="89"/>
      <c r="AHH54" s="89"/>
      <c r="AHI54" s="89"/>
      <c r="AHJ54" s="89"/>
      <c r="AHK54" s="89"/>
      <c r="AHL54" s="89"/>
      <c r="AHM54" s="89"/>
      <c r="AHN54" s="89"/>
      <c r="AHO54" s="89"/>
      <c r="AHP54" s="89"/>
      <c r="AHQ54" s="89"/>
      <c r="AHR54" s="89"/>
      <c r="AHS54" s="89"/>
      <c r="AHT54" s="89"/>
      <c r="AHU54" s="89"/>
      <c r="AHV54" s="89"/>
      <c r="AHW54" s="89"/>
      <c r="AHX54" s="89"/>
      <c r="AHY54" s="89"/>
      <c r="AHZ54" s="89"/>
      <c r="AIA54" s="89"/>
      <c r="AIB54" s="89"/>
      <c r="AIC54" s="89"/>
      <c r="AID54" s="89"/>
      <c r="AIE54" s="89"/>
      <c r="AIF54" s="89"/>
      <c r="AIG54" s="89"/>
      <c r="AIH54" s="89"/>
      <c r="AII54" s="89"/>
      <c r="AIJ54" s="89"/>
      <c r="AIK54" s="89"/>
      <c r="AIL54" s="89"/>
      <c r="AIM54" s="89"/>
      <c r="AIN54" s="89"/>
      <c r="AIO54" s="89"/>
      <c r="AIP54" s="89"/>
      <c r="AIQ54" s="89"/>
      <c r="AIR54" s="89"/>
      <c r="AIS54" s="89"/>
      <c r="AIT54" s="89"/>
      <c r="AIU54" s="89"/>
      <c r="AIV54" s="89"/>
      <c r="AIW54" s="89"/>
      <c r="AIX54" s="89"/>
      <c r="AIY54" s="89"/>
      <c r="AIZ54" s="89"/>
      <c r="AJA54" s="89"/>
      <c r="AJB54" s="89"/>
      <c r="AJC54" s="89"/>
      <c r="AJD54" s="89"/>
      <c r="AJE54" s="89"/>
      <c r="AJF54" s="89"/>
      <c r="AJG54" s="89"/>
      <c r="AJH54" s="89"/>
      <c r="AJI54" s="89"/>
      <c r="AJJ54" s="89"/>
      <c r="AJK54" s="89"/>
      <c r="AJL54" s="89"/>
      <c r="AJM54" s="89"/>
      <c r="AJN54" s="89"/>
      <c r="AJO54" s="89"/>
      <c r="AJP54" s="89"/>
      <c r="AJQ54" s="89"/>
      <c r="AJR54" s="89"/>
      <c r="AJS54" s="89"/>
      <c r="AJT54" s="89"/>
      <c r="AJU54" s="89"/>
      <c r="AJV54" s="89"/>
      <c r="AJW54" s="89"/>
      <c r="AJX54" s="89"/>
      <c r="AJY54" s="89"/>
      <c r="AJZ54" s="89"/>
      <c r="AKA54" s="89"/>
      <c r="AKB54" s="89"/>
      <c r="AKC54" s="89"/>
      <c r="AKD54" s="89"/>
      <c r="AKE54" s="89"/>
      <c r="AKF54" s="89"/>
      <c r="AKG54" s="89"/>
      <c r="AKH54" s="89"/>
      <c r="AKI54" s="89"/>
      <c r="AKJ54" s="89"/>
      <c r="AKK54" s="89"/>
      <c r="AKL54" s="89"/>
      <c r="AKM54" s="89"/>
      <c r="AKN54" s="89"/>
      <c r="AKO54" s="89"/>
      <c r="AKP54" s="89"/>
      <c r="AKQ54" s="89"/>
      <c r="AKR54" s="89"/>
      <c r="AKS54" s="89"/>
      <c r="AKT54" s="89"/>
      <c r="AKU54" s="89"/>
      <c r="AKV54" s="89"/>
      <c r="AKW54" s="89"/>
      <c r="AKX54" s="89"/>
      <c r="AKY54" s="89"/>
      <c r="AKZ54" s="89"/>
      <c r="ALA54" s="89"/>
      <c r="ALB54" s="89"/>
      <c r="ALC54" s="89"/>
      <c r="ALD54" s="89"/>
      <c r="ALE54" s="89"/>
      <c r="ALF54" s="89"/>
      <c r="ALG54" s="89"/>
      <c r="ALH54" s="89"/>
      <c r="ALI54" s="89"/>
      <c r="ALJ54" s="89"/>
      <c r="ALK54" s="89"/>
      <c r="ALL54" s="89"/>
      <c r="ALM54" s="89"/>
      <c r="ALN54" s="89"/>
      <c r="ALO54" s="89"/>
      <c r="ALP54" s="89"/>
      <c r="ALQ54" s="89"/>
      <c r="ALR54" s="89"/>
      <c r="ALS54" s="89"/>
      <c r="ALT54" s="89"/>
      <c r="ALU54" s="89"/>
      <c r="ALV54" s="89"/>
      <c r="ALW54" s="89"/>
      <c r="ALX54" s="89"/>
      <c r="ALY54" s="89"/>
      <c r="ALZ54" s="89"/>
      <c r="AMA54" s="89"/>
      <c r="AMB54" s="89"/>
      <c r="AMC54" s="89"/>
      <c r="AMD54" s="89"/>
      <c r="AME54" s="89"/>
      <c r="AMF54" s="89"/>
      <c r="AMG54" s="89"/>
      <c r="AMH54" s="89"/>
      <c r="AMI54" s="89"/>
      <c r="AMJ54" s="89"/>
      <c r="AMK54" s="89"/>
      <c r="AML54" s="89"/>
      <c r="AMM54" s="89"/>
      <c r="AMN54" s="89"/>
      <c r="AMO54" s="89"/>
      <c r="AMP54" s="89"/>
      <c r="AMQ54" s="89"/>
      <c r="AMR54" s="89"/>
      <c r="AMS54" s="89"/>
      <c r="AMT54" s="89"/>
      <c r="AMU54" s="89"/>
      <c r="AMV54" s="89"/>
      <c r="AMW54" s="89"/>
      <c r="AMX54" s="89"/>
      <c r="AMY54" s="89"/>
      <c r="AMZ54" s="89"/>
      <c r="ANA54" s="89"/>
      <c r="ANB54" s="89"/>
      <c r="ANC54" s="89"/>
      <c r="AND54" s="89"/>
      <c r="ANE54" s="89"/>
      <c r="ANF54" s="89"/>
      <c r="ANG54" s="89"/>
      <c r="ANH54" s="89"/>
      <c r="ANI54" s="89"/>
      <c r="ANJ54" s="89"/>
      <c r="ANK54" s="89"/>
      <c r="ANL54" s="89"/>
      <c r="ANM54" s="89"/>
      <c r="ANN54" s="89"/>
      <c r="ANO54" s="89"/>
      <c r="ANP54" s="89"/>
      <c r="ANQ54" s="89"/>
      <c r="ANR54" s="89"/>
      <c r="ANS54" s="89"/>
      <c r="ANT54" s="89"/>
      <c r="ANU54" s="89"/>
      <c r="ANV54" s="89"/>
      <c r="ANW54" s="89"/>
      <c r="ANX54" s="89"/>
      <c r="ANY54" s="89"/>
      <c r="ANZ54" s="89"/>
      <c r="AOA54" s="89"/>
      <c r="AOB54" s="89"/>
      <c r="AOC54" s="89"/>
      <c r="AOD54" s="89"/>
      <c r="AOE54" s="89"/>
      <c r="AOF54" s="89"/>
      <c r="AOG54" s="89"/>
      <c r="AOH54" s="89"/>
      <c r="AOI54" s="89"/>
      <c r="AOJ54" s="89"/>
      <c r="AOK54" s="89"/>
      <c r="AOL54" s="89"/>
      <c r="AOM54" s="89"/>
      <c r="AON54" s="89"/>
      <c r="AOO54" s="89"/>
      <c r="AOP54" s="89"/>
      <c r="AOQ54" s="89"/>
      <c r="AOR54" s="89"/>
      <c r="AOS54" s="89"/>
      <c r="AOT54" s="89"/>
      <c r="AOU54" s="89"/>
      <c r="AOV54" s="89"/>
      <c r="AOW54" s="89"/>
      <c r="AOX54" s="89"/>
      <c r="AOY54" s="89"/>
      <c r="AOZ54" s="89"/>
      <c r="APA54" s="89"/>
      <c r="APB54" s="89"/>
      <c r="APC54" s="89"/>
      <c r="APD54" s="89"/>
      <c r="APE54" s="89"/>
      <c r="APF54" s="89"/>
      <c r="APG54" s="89"/>
      <c r="APH54" s="89"/>
      <c r="API54" s="89"/>
      <c r="APJ54" s="89"/>
      <c r="APK54" s="89"/>
      <c r="APL54" s="89"/>
      <c r="APM54" s="89"/>
      <c r="APN54" s="89"/>
      <c r="APO54" s="89"/>
      <c r="APP54" s="89"/>
      <c r="APQ54" s="89"/>
      <c r="APR54" s="89"/>
      <c r="APS54" s="89"/>
      <c r="APT54" s="89"/>
      <c r="APU54" s="89"/>
      <c r="APV54" s="89"/>
      <c r="APW54" s="89"/>
      <c r="APX54" s="89"/>
      <c r="APY54" s="89"/>
      <c r="APZ54" s="89"/>
      <c r="AQA54" s="89"/>
      <c r="AQB54" s="89"/>
      <c r="AQC54" s="89"/>
      <c r="AQD54" s="89"/>
      <c r="AQE54" s="89"/>
      <c r="AQF54" s="89"/>
      <c r="AQG54" s="89"/>
      <c r="AQH54" s="89"/>
      <c r="AQI54" s="89"/>
      <c r="AQJ54" s="89"/>
      <c r="AQK54" s="89"/>
      <c r="AQL54" s="89"/>
      <c r="AQM54" s="89"/>
      <c r="AQN54" s="89"/>
      <c r="AQO54" s="89"/>
      <c r="AQP54" s="89"/>
      <c r="AQQ54" s="89"/>
      <c r="AQR54" s="89"/>
      <c r="AQS54" s="89"/>
      <c r="AQT54" s="89"/>
      <c r="AQU54" s="89"/>
      <c r="AQV54" s="89"/>
      <c r="AQW54" s="89"/>
      <c r="AQX54" s="89"/>
      <c r="AQY54" s="89"/>
      <c r="AQZ54" s="89"/>
      <c r="ARA54" s="89"/>
      <c r="ARB54" s="89"/>
      <c r="ARC54" s="89"/>
      <c r="ARD54" s="89"/>
      <c r="ARE54" s="89"/>
      <c r="ARF54" s="89"/>
      <c r="ARG54" s="89"/>
      <c r="ARH54" s="89"/>
      <c r="ARI54" s="89"/>
      <c r="ARJ54" s="89"/>
      <c r="ARK54" s="89"/>
      <c r="ARL54" s="89"/>
      <c r="ARM54" s="89"/>
      <c r="ARN54" s="89"/>
      <c r="ARO54" s="89"/>
      <c r="ARP54" s="89"/>
      <c r="ARQ54" s="89"/>
      <c r="ARR54" s="89"/>
      <c r="ARS54" s="89"/>
      <c r="ART54" s="89"/>
      <c r="ARU54" s="89"/>
      <c r="ARV54" s="89"/>
      <c r="ARW54" s="89"/>
      <c r="ARX54" s="89"/>
      <c r="ARY54" s="89"/>
      <c r="ARZ54" s="89"/>
      <c r="ASA54" s="89"/>
      <c r="ASB54" s="89"/>
      <c r="ASC54" s="89"/>
      <c r="ASD54" s="89"/>
      <c r="ASE54" s="89"/>
      <c r="ASF54" s="89"/>
      <c r="ASG54" s="89"/>
      <c r="ASH54" s="89"/>
      <c r="ASI54" s="89"/>
      <c r="ASJ54" s="89"/>
      <c r="ASK54" s="89"/>
      <c r="ASL54" s="89"/>
      <c r="ASM54" s="89"/>
      <c r="ASN54" s="89"/>
      <c r="ASO54" s="89"/>
      <c r="ASP54" s="89"/>
      <c r="ASQ54" s="89"/>
      <c r="ASR54" s="89"/>
      <c r="ASS54" s="89"/>
      <c r="AST54" s="89"/>
      <c r="ASU54" s="89"/>
      <c r="ASV54" s="89"/>
      <c r="ASW54" s="89"/>
      <c r="ASX54" s="89"/>
      <c r="ASY54" s="89"/>
      <c r="ASZ54" s="89"/>
      <c r="ATA54" s="89"/>
      <c r="ATB54" s="89"/>
      <c r="ATC54" s="89"/>
      <c r="ATD54" s="89"/>
      <c r="ATE54" s="89"/>
      <c r="ATF54" s="89"/>
      <c r="ATG54" s="89"/>
      <c r="ATH54" s="89"/>
      <c r="ATI54" s="89"/>
      <c r="ATJ54" s="89"/>
      <c r="ATK54" s="89"/>
      <c r="ATL54" s="89"/>
      <c r="ATM54" s="89"/>
      <c r="ATN54" s="89"/>
      <c r="ATO54" s="89"/>
      <c r="ATP54" s="89"/>
      <c r="ATQ54" s="89"/>
      <c r="ATR54" s="89"/>
      <c r="ATS54" s="89"/>
      <c r="ATT54" s="89"/>
      <c r="ATU54" s="89"/>
      <c r="ATV54" s="89"/>
      <c r="ATW54" s="89"/>
      <c r="ATX54" s="89"/>
      <c r="ATY54" s="89"/>
      <c r="ATZ54" s="89"/>
      <c r="AUA54" s="89"/>
      <c r="AUB54" s="89"/>
      <c r="AUC54" s="89"/>
      <c r="AUD54" s="89"/>
      <c r="AUE54" s="89"/>
      <c r="AUF54" s="89"/>
      <c r="AUG54" s="89"/>
      <c r="AUH54" s="89"/>
      <c r="AUI54" s="89"/>
      <c r="AUJ54" s="89"/>
      <c r="AUK54" s="89"/>
      <c r="AUL54" s="89"/>
      <c r="AUM54" s="89"/>
      <c r="AUN54" s="89"/>
      <c r="AUO54" s="89"/>
      <c r="AUP54" s="89"/>
      <c r="AUQ54" s="89"/>
      <c r="AUR54" s="89"/>
      <c r="AUS54" s="89"/>
      <c r="AUT54" s="89"/>
      <c r="AUU54" s="89"/>
      <c r="AUV54" s="89"/>
      <c r="AUW54" s="89"/>
      <c r="AUX54" s="89"/>
      <c r="AUY54" s="89"/>
      <c r="AUZ54" s="89"/>
      <c r="AVA54" s="89"/>
      <c r="AVB54" s="89"/>
      <c r="AVC54" s="89"/>
      <c r="AVD54" s="89"/>
      <c r="AVE54" s="89"/>
      <c r="AVF54" s="89"/>
      <c r="AVG54" s="89"/>
      <c r="AVH54" s="89"/>
      <c r="AVI54" s="89"/>
      <c r="AVJ54" s="89"/>
      <c r="AVK54" s="89"/>
      <c r="AVL54" s="89"/>
      <c r="AVM54" s="89"/>
      <c r="AVN54" s="89"/>
      <c r="AVO54" s="89"/>
      <c r="AVP54" s="89"/>
      <c r="AVQ54" s="89"/>
      <c r="AVR54" s="89"/>
      <c r="AVS54" s="89"/>
      <c r="AVT54" s="89"/>
      <c r="AVU54" s="89"/>
      <c r="AVV54" s="89"/>
      <c r="AVW54" s="89"/>
      <c r="AVX54" s="89"/>
      <c r="AVY54" s="89"/>
      <c r="AVZ54" s="89"/>
      <c r="AWA54" s="89"/>
      <c r="AWB54" s="89"/>
      <c r="AWC54" s="89"/>
      <c r="AWD54" s="89"/>
      <c r="AWE54" s="89"/>
      <c r="AWF54" s="89"/>
      <c r="AWG54" s="89"/>
      <c r="AWH54" s="89"/>
      <c r="AWI54" s="89"/>
      <c r="AWJ54" s="89"/>
      <c r="AWK54" s="89"/>
      <c r="AWL54" s="89"/>
      <c r="AWM54" s="89"/>
      <c r="AWN54" s="89"/>
      <c r="AWO54" s="89"/>
      <c r="AWP54" s="89"/>
      <c r="AWQ54" s="89"/>
      <c r="AWR54" s="89"/>
      <c r="AWS54" s="89"/>
      <c r="AWT54" s="89"/>
      <c r="AWU54" s="89"/>
      <c r="AWV54" s="89"/>
      <c r="AWW54" s="89"/>
      <c r="AWX54" s="89"/>
      <c r="AWY54" s="89"/>
      <c r="AWZ54" s="89"/>
      <c r="AXA54" s="89"/>
      <c r="AXB54" s="89"/>
      <c r="AXC54" s="89"/>
      <c r="AXD54" s="89"/>
      <c r="AXE54" s="89"/>
      <c r="AXF54" s="89"/>
      <c r="AXG54" s="89"/>
      <c r="AXH54" s="89"/>
      <c r="AXI54" s="89"/>
      <c r="AXJ54" s="89"/>
      <c r="AXK54" s="89"/>
      <c r="AXL54" s="89"/>
      <c r="AXM54" s="89"/>
      <c r="AXN54" s="89"/>
      <c r="AXO54" s="89"/>
      <c r="AXP54" s="89"/>
      <c r="AXQ54" s="89"/>
      <c r="AXR54" s="89"/>
      <c r="AXS54" s="89"/>
      <c r="AXT54" s="89"/>
      <c r="AXU54" s="89"/>
      <c r="AXV54" s="89"/>
      <c r="AXW54" s="89"/>
      <c r="AXX54" s="89"/>
      <c r="AXY54" s="89"/>
      <c r="AXZ54" s="89"/>
      <c r="AYA54" s="89"/>
      <c r="AYB54" s="89"/>
      <c r="AYC54" s="89"/>
      <c r="AYD54" s="89"/>
      <c r="AYE54" s="89"/>
      <c r="AYF54" s="89"/>
      <c r="AYG54" s="89"/>
      <c r="AYH54" s="89"/>
      <c r="AYI54" s="89"/>
      <c r="AYJ54" s="89"/>
      <c r="AYK54" s="89"/>
      <c r="AYL54" s="89"/>
      <c r="AYM54" s="89"/>
      <c r="AYN54" s="89"/>
      <c r="AYO54" s="89"/>
      <c r="AYP54" s="89"/>
      <c r="AYQ54" s="89"/>
      <c r="AYR54" s="89"/>
      <c r="AYS54" s="89"/>
      <c r="AYT54" s="89"/>
      <c r="AYU54" s="89"/>
      <c r="AYV54" s="89"/>
      <c r="AYW54" s="89"/>
      <c r="AYX54" s="89"/>
      <c r="AYY54" s="89"/>
      <c r="AYZ54" s="89"/>
      <c r="AZA54" s="89"/>
      <c r="AZB54" s="89"/>
      <c r="AZC54" s="89"/>
      <c r="AZD54" s="89"/>
      <c r="AZE54" s="89"/>
      <c r="AZF54" s="89"/>
      <c r="AZG54" s="89"/>
      <c r="AZH54" s="89"/>
      <c r="AZI54" s="89"/>
      <c r="AZJ54" s="89"/>
      <c r="AZK54" s="89"/>
      <c r="AZL54" s="89"/>
      <c r="AZM54" s="89"/>
      <c r="AZN54" s="89"/>
      <c r="AZO54" s="89"/>
      <c r="AZP54" s="89"/>
      <c r="AZQ54" s="89"/>
      <c r="AZR54" s="89"/>
      <c r="AZS54" s="89"/>
      <c r="AZT54" s="89"/>
      <c r="AZU54" s="89"/>
      <c r="AZV54" s="89"/>
      <c r="AZW54" s="89"/>
      <c r="AZX54" s="89"/>
      <c r="AZY54" s="89"/>
      <c r="AZZ54" s="89"/>
      <c r="BAA54" s="89"/>
      <c r="BAB54" s="89"/>
      <c r="BAC54" s="89"/>
      <c r="BAD54" s="89"/>
      <c r="BAE54" s="89"/>
      <c r="BAF54" s="89"/>
      <c r="BAG54" s="89"/>
      <c r="BAH54" s="89"/>
      <c r="BAI54" s="89"/>
      <c r="BAJ54" s="89"/>
      <c r="BAK54" s="89"/>
      <c r="BAL54" s="89"/>
      <c r="BAM54" s="89"/>
      <c r="BAN54" s="89"/>
      <c r="BAO54" s="89"/>
      <c r="BAP54" s="89"/>
      <c r="BAQ54" s="89"/>
      <c r="BAR54" s="89"/>
      <c r="BAS54" s="89"/>
      <c r="BAT54" s="89"/>
      <c r="BAU54" s="89"/>
      <c r="BAV54" s="89"/>
      <c r="BAW54" s="89"/>
      <c r="BAX54" s="89"/>
      <c r="BAY54" s="89"/>
      <c r="BAZ54" s="89"/>
      <c r="BBA54" s="89"/>
      <c r="BBB54" s="89"/>
      <c r="BBC54" s="89"/>
      <c r="BBD54" s="89"/>
      <c r="BBE54" s="89"/>
      <c r="BBF54" s="89"/>
      <c r="BBG54" s="89"/>
      <c r="BBH54" s="89"/>
      <c r="BBI54" s="89"/>
      <c r="BBJ54" s="89"/>
      <c r="BBK54" s="89"/>
      <c r="BBL54" s="89"/>
      <c r="BBM54" s="89"/>
      <c r="BBN54" s="89"/>
      <c r="BBO54" s="89"/>
      <c r="BBP54" s="89"/>
      <c r="BBQ54" s="89"/>
      <c r="BBR54" s="89"/>
      <c r="BBS54" s="89"/>
      <c r="BBT54" s="89"/>
      <c r="BBU54" s="89"/>
      <c r="BBV54" s="89"/>
      <c r="BBW54" s="89"/>
      <c r="BBX54" s="89"/>
      <c r="BBY54" s="89"/>
      <c r="BBZ54" s="89"/>
      <c r="BCA54" s="89"/>
      <c r="BCB54" s="89"/>
      <c r="BCC54" s="89"/>
      <c r="BCD54" s="89"/>
      <c r="BCE54" s="89"/>
      <c r="BCF54" s="89"/>
      <c r="BCG54" s="89"/>
      <c r="BCH54" s="89"/>
      <c r="BCI54" s="89"/>
      <c r="BCJ54" s="89"/>
      <c r="BCK54" s="89"/>
      <c r="BCL54" s="89"/>
      <c r="BCM54" s="89"/>
      <c r="BCN54" s="89"/>
      <c r="BCO54" s="89"/>
      <c r="BCP54" s="89"/>
      <c r="BCQ54" s="89"/>
      <c r="BCR54" s="89"/>
      <c r="BCS54" s="89"/>
      <c r="BCT54" s="89"/>
      <c r="BCU54" s="89"/>
      <c r="BCV54" s="89"/>
      <c r="BCW54" s="89"/>
      <c r="BCX54" s="89"/>
      <c r="BCY54" s="89"/>
      <c r="BCZ54" s="89"/>
      <c r="BDA54" s="89"/>
      <c r="BDB54" s="89"/>
      <c r="BDC54" s="89"/>
      <c r="BDD54" s="89"/>
      <c r="BDE54" s="89"/>
      <c r="BDF54" s="89"/>
      <c r="BDG54" s="89"/>
      <c r="BDH54" s="89"/>
      <c r="BDI54" s="89"/>
      <c r="BDJ54" s="89"/>
      <c r="BDK54" s="89"/>
      <c r="BDL54" s="89"/>
      <c r="BDM54" s="89"/>
      <c r="BDN54" s="89"/>
      <c r="BDO54" s="89"/>
      <c r="BDP54" s="89"/>
      <c r="BDQ54" s="89"/>
      <c r="BDR54" s="89"/>
      <c r="BDS54" s="89"/>
      <c r="BDT54" s="89"/>
      <c r="BDU54" s="89"/>
      <c r="BDV54" s="89"/>
      <c r="BDW54" s="89"/>
      <c r="BDX54" s="89"/>
      <c r="BDY54" s="89"/>
      <c r="BDZ54" s="89"/>
      <c r="BEA54" s="89"/>
      <c r="BEB54" s="89"/>
      <c r="BEC54" s="89"/>
      <c r="BED54" s="89"/>
      <c r="BEE54" s="89"/>
      <c r="BEF54" s="89"/>
      <c r="BEG54" s="89"/>
      <c r="BEH54" s="89"/>
      <c r="BEI54" s="89"/>
      <c r="BEJ54" s="89"/>
      <c r="BEK54" s="89"/>
      <c r="BEL54" s="89"/>
      <c r="BEM54" s="89"/>
      <c r="BEN54" s="89"/>
      <c r="BEO54" s="89"/>
      <c r="BEP54" s="89"/>
      <c r="BEQ54" s="89"/>
      <c r="BER54" s="89"/>
      <c r="BES54" s="89"/>
      <c r="BET54" s="89"/>
      <c r="BEU54" s="89"/>
      <c r="BEV54" s="89"/>
      <c r="BEW54" s="89"/>
      <c r="BEX54" s="89"/>
      <c r="BEY54" s="89"/>
      <c r="BEZ54" s="89"/>
      <c r="BFA54" s="89"/>
      <c r="BFB54" s="89"/>
      <c r="BFC54" s="89"/>
      <c r="BFD54" s="89"/>
      <c r="BFE54" s="89"/>
      <c r="BFF54" s="89"/>
      <c r="BFG54" s="89"/>
      <c r="BFH54" s="89"/>
      <c r="BFI54" s="89"/>
      <c r="BFJ54" s="89"/>
      <c r="BFK54" s="89"/>
      <c r="BFL54" s="89"/>
      <c r="BFM54" s="89"/>
      <c r="BFN54" s="89"/>
      <c r="BFO54" s="89"/>
      <c r="BFP54" s="89"/>
      <c r="BFQ54" s="89"/>
      <c r="BFR54" s="89"/>
      <c r="BFS54" s="89"/>
      <c r="BFT54" s="89"/>
      <c r="BFU54" s="89"/>
      <c r="BFV54" s="89"/>
      <c r="BFW54" s="89"/>
      <c r="BFX54" s="89"/>
      <c r="BFY54" s="89"/>
      <c r="BFZ54" s="89"/>
      <c r="BGA54" s="89"/>
      <c r="BGB54" s="89"/>
      <c r="BGC54" s="89"/>
      <c r="BGD54" s="89"/>
      <c r="BGE54" s="89"/>
      <c r="BGF54" s="89"/>
      <c r="BGG54" s="89"/>
      <c r="BGH54" s="89"/>
      <c r="BGI54" s="89"/>
      <c r="BGJ54" s="89"/>
      <c r="BGK54" s="89"/>
      <c r="BGL54" s="89"/>
      <c r="BGM54" s="89"/>
      <c r="BGN54" s="89"/>
      <c r="BGO54" s="89"/>
      <c r="BGP54" s="89"/>
      <c r="BGQ54" s="89"/>
      <c r="BGR54" s="89"/>
      <c r="BGS54" s="89"/>
      <c r="BGT54" s="89"/>
      <c r="BGU54" s="89"/>
      <c r="BGV54" s="89"/>
      <c r="BGW54" s="89"/>
      <c r="BGX54" s="89"/>
      <c r="BGY54" s="89"/>
      <c r="BGZ54" s="89"/>
      <c r="BHA54" s="89"/>
      <c r="BHB54" s="89"/>
      <c r="BHC54" s="89"/>
      <c r="BHD54" s="89"/>
      <c r="BHE54" s="89"/>
      <c r="BHF54" s="89"/>
      <c r="BHG54" s="89"/>
      <c r="BHH54" s="89"/>
      <c r="BHI54" s="89"/>
      <c r="BHJ54" s="89"/>
      <c r="BHK54" s="89"/>
      <c r="BHL54" s="89"/>
      <c r="BHM54" s="89"/>
      <c r="BHN54" s="89"/>
      <c r="BHO54" s="89"/>
      <c r="BHP54" s="89"/>
      <c r="BHQ54" s="89"/>
      <c r="BHR54" s="89"/>
      <c r="BHS54" s="89"/>
      <c r="BHT54" s="89"/>
      <c r="BHU54" s="89"/>
      <c r="BHV54" s="89"/>
      <c r="BHW54" s="89"/>
      <c r="BHX54" s="89"/>
      <c r="BHY54" s="89"/>
      <c r="BHZ54" s="89"/>
      <c r="BIA54" s="89"/>
      <c r="BIB54" s="89"/>
      <c r="BIC54" s="89"/>
      <c r="BID54" s="89"/>
      <c r="BIE54" s="89"/>
      <c r="BIF54" s="89"/>
      <c r="BIG54" s="89"/>
      <c r="BIH54" s="89"/>
      <c r="BII54" s="89"/>
      <c r="BIJ54" s="89"/>
      <c r="BIK54" s="89"/>
      <c r="BIL54" s="89"/>
      <c r="BIM54" s="89"/>
      <c r="BIN54" s="89"/>
      <c r="BIO54" s="89"/>
      <c r="BIP54" s="89"/>
      <c r="BIQ54" s="89"/>
      <c r="BIR54" s="89"/>
      <c r="BIS54" s="89"/>
      <c r="BIT54" s="89"/>
      <c r="BIU54" s="89"/>
      <c r="BIV54" s="89"/>
      <c r="BIW54" s="89"/>
      <c r="BIX54" s="89"/>
      <c r="BIY54" s="89"/>
      <c r="BIZ54" s="89"/>
      <c r="BJA54" s="89"/>
      <c r="BJB54" s="89"/>
      <c r="BJC54" s="89"/>
      <c r="BJD54" s="89"/>
      <c r="BJE54" s="89"/>
      <c r="BJF54" s="89"/>
      <c r="BJG54" s="89"/>
      <c r="BJH54" s="89"/>
      <c r="BJI54" s="89"/>
      <c r="BJJ54" s="89"/>
      <c r="BJK54" s="89"/>
      <c r="BJL54" s="89"/>
      <c r="BJM54" s="89"/>
      <c r="BJN54" s="89"/>
      <c r="BJO54" s="89"/>
      <c r="BJP54" s="89"/>
      <c r="BJQ54" s="89"/>
      <c r="BJR54" s="89"/>
      <c r="BJS54" s="89"/>
      <c r="BJT54" s="89"/>
      <c r="BJU54" s="89"/>
      <c r="BJV54" s="89"/>
      <c r="BJW54" s="89"/>
      <c r="BJX54" s="89"/>
      <c r="BJY54" s="89"/>
      <c r="BJZ54" s="89"/>
      <c r="BKA54" s="89"/>
      <c r="BKB54" s="89"/>
      <c r="BKC54" s="89"/>
      <c r="BKD54" s="89"/>
      <c r="BKE54" s="89"/>
      <c r="BKF54" s="89"/>
      <c r="BKG54" s="89"/>
      <c r="BKH54" s="89"/>
      <c r="BKI54" s="89"/>
      <c r="BKJ54" s="89"/>
      <c r="BKK54" s="89"/>
      <c r="BKL54" s="89"/>
      <c r="BKM54" s="89"/>
      <c r="BKN54" s="89"/>
      <c r="BKO54" s="89"/>
      <c r="BKP54" s="89"/>
      <c r="BKQ54" s="89"/>
      <c r="BKR54" s="89"/>
      <c r="BKS54" s="89"/>
      <c r="BKT54" s="89"/>
      <c r="BKU54" s="89"/>
      <c r="BKV54" s="89"/>
      <c r="BKW54" s="89"/>
      <c r="BKX54" s="89"/>
      <c r="BKY54" s="89"/>
      <c r="BKZ54" s="89"/>
      <c r="BLA54" s="89"/>
      <c r="BLB54" s="89"/>
      <c r="BLC54" s="89"/>
      <c r="BLD54" s="89"/>
      <c r="BLE54" s="89"/>
      <c r="BLF54" s="89"/>
      <c r="BLG54" s="89"/>
      <c r="BLH54" s="89"/>
      <c r="BLI54" s="89"/>
      <c r="BLJ54" s="89"/>
      <c r="BLK54" s="89"/>
      <c r="BLL54" s="89"/>
      <c r="BLM54" s="89"/>
      <c r="BLN54" s="89"/>
      <c r="BLO54" s="89"/>
      <c r="BLP54" s="89"/>
      <c r="BLQ54" s="89"/>
      <c r="BLR54" s="89"/>
      <c r="BLS54" s="89"/>
      <c r="BLT54" s="89"/>
      <c r="BLU54" s="89"/>
      <c r="BLV54" s="89"/>
      <c r="BLW54" s="89"/>
      <c r="BLX54" s="89"/>
      <c r="BLY54" s="89"/>
      <c r="BLZ54" s="89"/>
      <c r="BMA54" s="89"/>
      <c r="BMB54" s="89"/>
      <c r="BMC54" s="89"/>
      <c r="BMD54" s="89"/>
      <c r="BME54" s="89"/>
      <c r="BMF54" s="89"/>
      <c r="BMG54" s="89"/>
      <c r="BMH54" s="89"/>
      <c r="BMI54" s="89"/>
      <c r="BMJ54" s="89"/>
      <c r="BMK54" s="89"/>
      <c r="BML54" s="89"/>
      <c r="BMM54" s="89"/>
      <c r="BMN54" s="89"/>
      <c r="BMO54" s="89"/>
      <c r="BMP54" s="89"/>
      <c r="BMQ54" s="89"/>
      <c r="BMR54" s="89"/>
      <c r="BMS54" s="89"/>
      <c r="BMT54" s="89"/>
      <c r="BMU54" s="89"/>
      <c r="BMV54" s="89"/>
      <c r="BMW54" s="89"/>
      <c r="BMX54" s="89"/>
      <c r="BMY54" s="89"/>
      <c r="BMZ54" s="89"/>
      <c r="BNA54" s="89"/>
      <c r="BNB54" s="89"/>
      <c r="BNC54" s="89"/>
      <c r="BND54" s="89"/>
      <c r="BNE54" s="89"/>
      <c r="BNF54" s="89"/>
      <c r="BNG54" s="89"/>
      <c r="BNH54" s="89"/>
      <c r="BNI54" s="89"/>
      <c r="BNJ54" s="89"/>
      <c r="BNK54" s="89"/>
      <c r="BNL54" s="89"/>
      <c r="BNM54" s="89"/>
      <c r="BNN54" s="89"/>
      <c r="BNO54" s="89"/>
      <c r="BNP54" s="89"/>
      <c r="BNQ54" s="89"/>
      <c r="BNR54" s="89"/>
      <c r="BNS54" s="89"/>
      <c r="BNT54" s="89"/>
      <c r="BNU54" s="89"/>
      <c r="BNV54" s="89"/>
      <c r="BNW54" s="89"/>
      <c r="BNX54" s="89"/>
      <c r="BNY54" s="89"/>
      <c r="BNZ54" s="89"/>
      <c r="BOA54" s="89"/>
      <c r="BOB54" s="89"/>
      <c r="BOC54" s="89"/>
      <c r="BOD54" s="89"/>
      <c r="BOE54" s="89"/>
      <c r="BOF54" s="89"/>
      <c r="BOG54" s="89"/>
      <c r="BOH54" s="89"/>
      <c r="BOI54" s="89"/>
      <c r="BOJ54" s="89"/>
      <c r="BOK54" s="89"/>
      <c r="BOL54" s="89"/>
      <c r="BOM54" s="89"/>
      <c r="BON54" s="89"/>
      <c r="BOO54" s="89"/>
      <c r="BOP54" s="89"/>
      <c r="BOQ54" s="89"/>
      <c r="BOR54" s="89"/>
      <c r="BOS54" s="89"/>
      <c r="BOT54" s="89"/>
      <c r="BOU54" s="89"/>
      <c r="BOV54" s="89"/>
      <c r="BOW54" s="89"/>
      <c r="BOX54" s="89"/>
      <c r="BOY54" s="89"/>
      <c r="BOZ54" s="89"/>
      <c r="BPA54" s="89"/>
      <c r="BPB54" s="89"/>
      <c r="BPC54" s="89"/>
      <c r="BPD54" s="89"/>
      <c r="BPE54" s="89"/>
      <c r="BPF54" s="89"/>
      <c r="BPG54" s="89"/>
      <c r="BPH54" s="89"/>
      <c r="BPI54" s="89"/>
      <c r="BPJ54" s="89"/>
      <c r="BPK54" s="89"/>
      <c r="BPL54" s="89"/>
      <c r="BPM54" s="89"/>
      <c r="BPN54" s="89"/>
      <c r="BPO54" s="89"/>
      <c r="BPP54" s="89"/>
      <c r="BPQ54" s="89"/>
      <c r="BPR54" s="89"/>
      <c r="BPS54" s="89"/>
      <c r="BPT54" s="89"/>
      <c r="BPU54" s="89"/>
      <c r="BPV54" s="89"/>
      <c r="BPW54" s="89"/>
      <c r="BPX54" s="89"/>
      <c r="BPY54" s="89"/>
      <c r="BPZ54" s="89"/>
      <c r="BQA54" s="89"/>
      <c r="BQB54" s="89"/>
      <c r="BQC54" s="89"/>
      <c r="BQD54" s="89"/>
      <c r="BQE54" s="89"/>
      <c r="BQF54" s="89"/>
      <c r="BQG54" s="89"/>
      <c r="BQH54" s="89"/>
      <c r="BQI54" s="89"/>
      <c r="BQJ54" s="89"/>
      <c r="BQK54" s="89"/>
      <c r="BQL54" s="89"/>
      <c r="BQM54" s="89"/>
      <c r="BQN54" s="89"/>
      <c r="BQO54" s="89"/>
      <c r="BQP54" s="89"/>
      <c r="BQQ54" s="89"/>
      <c r="BQR54" s="89"/>
      <c r="BQS54" s="89"/>
      <c r="BQT54" s="89"/>
      <c r="BQU54" s="89"/>
      <c r="BQV54" s="89"/>
      <c r="BQW54" s="89"/>
      <c r="BQX54" s="89"/>
      <c r="BQY54" s="89"/>
      <c r="BQZ54" s="89"/>
      <c r="BRA54" s="89"/>
      <c r="BRB54" s="89"/>
      <c r="BRC54" s="89"/>
      <c r="BRD54" s="89"/>
      <c r="BRE54" s="89"/>
      <c r="BRF54" s="89"/>
      <c r="BRG54" s="89"/>
      <c r="BRH54" s="89"/>
      <c r="BRI54" s="89"/>
      <c r="BRJ54" s="89"/>
      <c r="BRK54" s="89"/>
      <c r="BRL54" s="89"/>
      <c r="BRM54" s="89"/>
      <c r="BRN54" s="89"/>
      <c r="BRO54" s="89"/>
      <c r="BRP54" s="89"/>
      <c r="BRQ54" s="89"/>
      <c r="BRR54" s="89"/>
      <c r="BRS54" s="89"/>
      <c r="BRT54" s="89"/>
      <c r="BRU54" s="89"/>
      <c r="BRV54" s="89"/>
      <c r="BRW54" s="89"/>
      <c r="BRX54" s="89"/>
      <c r="BRY54" s="89"/>
      <c r="BRZ54" s="89"/>
      <c r="BSA54" s="89"/>
      <c r="BSB54" s="89"/>
      <c r="BSC54" s="89"/>
      <c r="BSD54" s="89"/>
      <c r="BSE54" s="89"/>
      <c r="BSF54" s="89"/>
      <c r="BSG54" s="89"/>
      <c r="BSH54" s="89"/>
      <c r="BSI54" s="89"/>
      <c r="BSJ54" s="89"/>
      <c r="BSK54" s="89"/>
      <c r="BSL54" s="89"/>
      <c r="BSM54" s="89"/>
      <c r="BSN54" s="89"/>
      <c r="BSO54" s="89"/>
      <c r="BSP54" s="89"/>
      <c r="BSQ54" s="89"/>
      <c r="BSR54" s="89"/>
      <c r="BSS54" s="89"/>
      <c r="BST54" s="89"/>
      <c r="BSU54" s="89"/>
      <c r="BSV54" s="89"/>
      <c r="BSW54" s="89"/>
      <c r="BSX54" s="89"/>
      <c r="BSY54" s="89"/>
      <c r="BSZ54" s="89"/>
      <c r="BTA54" s="89"/>
      <c r="BTB54" s="89"/>
      <c r="BTC54" s="89"/>
      <c r="BTD54" s="89"/>
      <c r="BTE54" s="89"/>
      <c r="BTF54" s="89"/>
      <c r="BTG54" s="89"/>
      <c r="BTH54" s="89"/>
      <c r="BTI54" s="89"/>
      <c r="BTJ54" s="89"/>
      <c r="BTK54" s="89"/>
      <c r="BTL54" s="89"/>
      <c r="BTM54" s="89"/>
      <c r="BTN54" s="89"/>
      <c r="BTO54" s="89"/>
      <c r="BTP54" s="89"/>
      <c r="BTQ54" s="89"/>
      <c r="BTR54" s="89"/>
      <c r="BTS54" s="89"/>
      <c r="BTT54" s="89"/>
      <c r="BTU54" s="89"/>
      <c r="BTV54" s="89"/>
      <c r="BTW54" s="89"/>
      <c r="BTX54" s="89"/>
      <c r="BTY54" s="89"/>
      <c r="BTZ54" s="89"/>
      <c r="BUA54" s="89"/>
      <c r="BUB54" s="89"/>
      <c r="BUC54" s="89"/>
      <c r="BUD54" s="89"/>
      <c r="BUE54" s="89"/>
      <c r="BUF54" s="89"/>
      <c r="BUG54" s="89"/>
      <c r="BUH54" s="89"/>
      <c r="BUI54" s="89"/>
      <c r="BUJ54" s="89"/>
      <c r="BUK54" s="89"/>
      <c r="BUL54" s="89"/>
      <c r="BUM54" s="89"/>
      <c r="BUN54" s="89"/>
      <c r="BUO54" s="89"/>
      <c r="BUP54" s="89"/>
      <c r="BUQ54" s="89"/>
      <c r="BUR54" s="89"/>
      <c r="BUS54" s="89"/>
      <c r="BUT54" s="89"/>
      <c r="BUU54" s="89"/>
      <c r="BUV54" s="89"/>
      <c r="BUW54" s="89"/>
      <c r="BUX54" s="89"/>
      <c r="BUY54" s="89"/>
      <c r="BUZ54" s="89"/>
      <c r="BVA54" s="89"/>
      <c r="BVB54" s="89"/>
      <c r="BVC54" s="89"/>
      <c r="BVD54" s="89"/>
      <c r="BVE54" s="89"/>
      <c r="BVF54" s="89"/>
      <c r="BVG54" s="89"/>
      <c r="BVH54" s="89"/>
      <c r="BVI54" s="89"/>
      <c r="BVJ54" s="89"/>
      <c r="BVK54" s="89"/>
      <c r="BVL54" s="89"/>
      <c r="BVM54" s="89"/>
      <c r="BVN54" s="89"/>
      <c r="BVO54" s="89"/>
      <c r="BVP54" s="89"/>
      <c r="BVQ54" s="89"/>
      <c r="BVR54" s="89"/>
      <c r="BVS54" s="89"/>
      <c r="BVT54" s="89"/>
      <c r="BVU54" s="89"/>
      <c r="BVV54" s="89"/>
      <c r="BVW54" s="89"/>
      <c r="BVX54" s="89"/>
      <c r="BVY54" s="89"/>
      <c r="BVZ54" s="89"/>
      <c r="BWA54" s="89"/>
      <c r="BWB54" s="89"/>
      <c r="BWC54" s="89"/>
      <c r="BWD54" s="89"/>
      <c r="BWE54" s="89"/>
      <c r="BWF54" s="89"/>
      <c r="BWG54" s="89"/>
      <c r="BWH54" s="89"/>
      <c r="BWI54" s="89"/>
      <c r="BWJ54" s="89"/>
      <c r="BWK54" s="89"/>
      <c r="BWL54" s="89"/>
      <c r="BWM54" s="89"/>
      <c r="BWN54" s="89"/>
      <c r="BWO54" s="89"/>
      <c r="BWP54" s="89"/>
      <c r="BWQ54" s="89"/>
      <c r="BWR54" s="89"/>
      <c r="BWS54" s="89"/>
      <c r="BWT54" s="89"/>
      <c r="BWU54" s="89"/>
      <c r="BWV54" s="89"/>
      <c r="BWW54" s="89"/>
      <c r="BWX54" s="89"/>
      <c r="BWY54" s="89"/>
      <c r="BWZ54" s="89"/>
      <c r="BXA54" s="89"/>
      <c r="BXB54" s="89"/>
      <c r="BXC54" s="89"/>
      <c r="BXD54" s="89"/>
      <c r="BXE54" s="89"/>
      <c r="BXF54" s="89"/>
      <c r="BXG54" s="89"/>
      <c r="BXH54" s="89"/>
      <c r="BXI54" s="89"/>
      <c r="BXJ54" s="89"/>
      <c r="BXK54" s="89"/>
      <c r="BXL54" s="89"/>
      <c r="BXM54" s="89"/>
      <c r="BXN54" s="89"/>
      <c r="BXO54" s="89"/>
      <c r="BXP54" s="89"/>
      <c r="BXQ54" s="89"/>
      <c r="BXR54" s="89"/>
      <c r="BXS54" s="89"/>
      <c r="BXT54" s="89"/>
      <c r="BXU54" s="89"/>
      <c r="BXV54" s="89"/>
      <c r="BXW54" s="89"/>
      <c r="BXX54" s="89"/>
      <c r="BXY54" s="89"/>
      <c r="BXZ54" s="89"/>
      <c r="BYA54" s="89"/>
      <c r="BYB54" s="89"/>
      <c r="BYC54" s="89"/>
      <c r="BYD54" s="89"/>
      <c r="BYE54" s="89"/>
      <c r="BYF54" s="89"/>
      <c r="BYG54" s="89"/>
      <c r="BYH54" s="89"/>
      <c r="BYI54" s="89"/>
      <c r="BYJ54" s="89"/>
      <c r="BYK54" s="89"/>
      <c r="BYL54" s="89"/>
      <c r="BYM54" s="89"/>
      <c r="BYN54" s="89"/>
      <c r="BYO54" s="89"/>
      <c r="BYP54" s="89"/>
      <c r="BYQ54" s="89"/>
      <c r="BYR54" s="89"/>
      <c r="BYS54" s="89"/>
      <c r="BYT54" s="89"/>
      <c r="BYU54" s="89"/>
      <c r="BYV54" s="89"/>
      <c r="BYW54" s="89"/>
      <c r="BYX54" s="89"/>
      <c r="BYY54" s="89"/>
      <c r="BYZ54" s="89"/>
      <c r="BZA54" s="89"/>
      <c r="BZB54" s="89"/>
      <c r="BZC54" s="89"/>
      <c r="BZD54" s="89"/>
      <c r="BZE54" s="89"/>
      <c r="BZF54" s="89"/>
      <c r="BZG54" s="89"/>
      <c r="BZH54" s="89"/>
      <c r="BZI54" s="89"/>
      <c r="BZJ54" s="89"/>
      <c r="BZK54" s="89"/>
      <c r="BZL54" s="89"/>
      <c r="BZM54" s="89"/>
      <c r="BZN54" s="89"/>
      <c r="BZO54" s="89"/>
      <c r="BZP54" s="89"/>
      <c r="BZQ54" s="89"/>
      <c r="BZR54" s="89"/>
      <c r="BZS54" s="89"/>
      <c r="BZT54" s="89"/>
      <c r="BZU54" s="89"/>
      <c r="BZV54" s="89"/>
      <c r="BZW54" s="89"/>
      <c r="BZX54" s="89"/>
      <c r="BZY54" s="89"/>
      <c r="BZZ54" s="89"/>
      <c r="CAA54" s="89"/>
      <c r="CAB54" s="89"/>
      <c r="CAC54" s="89"/>
      <c r="CAD54" s="89"/>
      <c r="CAE54" s="89"/>
      <c r="CAF54" s="89"/>
      <c r="CAG54" s="89"/>
      <c r="CAH54" s="89"/>
      <c r="CAI54" s="89"/>
      <c r="CAJ54" s="89"/>
      <c r="CAK54" s="89"/>
      <c r="CAL54" s="89"/>
      <c r="CAM54" s="89"/>
      <c r="CAN54" s="89"/>
      <c r="CAO54" s="89"/>
      <c r="CAP54" s="89"/>
      <c r="CAQ54" s="89"/>
      <c r="CAR54" s="89"/>
      <c r="CAS54" s="89"/>
      <c r="CAT54" s="89"/>
      <c r="CAU54" s="89"/>
      <c r="CAV54" s="89"/>
      <c r="CAW54" s="89"/>
      <c r="CAX54" s="89"/>
      <c r="CAY54" s="89"/>
      <c r="CAZ54" s="89"/>
      <c r="CBA54" s="89"/>
      <c r="CBB54" s="89"/>
      <c r="CBC54" s="89"/>
      <c r="CBD54" s="89"/>
      <c r="CBE54" s="89"/>
      <c r="CBF54" s="89"/>
      <c r="CBG54" s="89"/>
      <c r="CBH54" s="89"/>
      <c r="CBI54" s="89"/>
      <c r="CBJ54" s="89"/>
      <c r="CBK54" s="89"/>
      <c r="CBL54" s="89"/>
      <c r="CBM54" s="89"/>
      <c r="CBN54" s="89"/>
      <c r="CBO54" s="89"/>
      <c r="CBP54" s="89"/>
      <c r="CBQ54" s="89"/>
      <c r="CBR54" s="89"/>
      <c r="CBS54" s="89"/>
      <c r="CBT54" s="89"/>
      <c r="CBU54" s="89"/>
      <c r="CBV54" s="89"/>
      <c r="CBW54" s="89"/>
      <c r="CBX54" s="89"/>
      <c r="CBY54" s="89"/>
      <c r="CBZ54" s="89"/>
      <c r="CCA54" s="89"/>
      <c r="CCB54" s="89"/>
      <c r="CCC54" s="89"/>
      <c r="CCD54" s="89"/>
      <c r="CCE54" s="89"/>
      <c r="CCF54" s="89"/>
      <c r="CCG54" s="89"/>
      <c r="CCH54" s="89"/>
      <c r="CCI54" s="89"/>
      <c r="CCJ54" s="89"/>
      <c r="CCK54" s="89"/>
      <c r="CCL54" s="89"/>
      <c r="CCM54" s="89"/>
      <c r="CCN54" s="89"/>
      <c r="CCO54" s="89"/>
      <c r="CCP54" s="89"/>
      <c r="CCQ54" s="89"/>
      <c r="CCR54" s="89"/>
      <c r="CCS54" s="89"/>
      <c r="CCT54" s="89"/>
      <c r="CCU54" s="89"/>
      <c r="CCV54" s="89"/>
      <c r="CCW54" s="89"/>
      <c r="CCX54" s="89"/>
      <c r="CCY54" s="89"/>
      <c r="CCZ54" s="89"/>
      <c r="CDA54" s="89"/>
      <c r="CDB54" s="89"/>
      <c r="CDC54" s="89"/>
      <c r="CDD54" s="89"/>
      <c r="CDE54" s="89"/>
      <c r="CDF54" s="89"/>
      <c r="CDG54" s="89"/>
      <c r="CDH54" s="89"/>
      <c r="CDI54" s="89"/>
      <c r="CDJ54" s="89"/>
      <c r="CDK54" s="89"/>
      <c r="CDL54" s="89"/>
      <c r="CDM54" s="89"/>
      <c r="CDN54" s="89"/>
      <c r="CDO54" s="89"/>
      <c r="CDP54" s="89"/>
      <c r="CDQ54" s="89"/>
      <c r="CDR54" s="89"/>
      <c r="CDS54" s="89"/>
      <c r="CDT54" s="89"/>
      <c r="CDU54" s="89"/>
      <c r="CDV54" s="89"/>
      <c r="CDW54" s="89"/>
      <c r="CDX54" s="89"/>
      <c r="CDY54" s="89"/>
      <c r="CDZ54" s="89"/>
      <c r="CEA54" s="89"/>
      <c r="CEB54" s="89"/>
      <c r="CEC54" s="89"/>
      <c r="CED54" s="89"/>
      <c r="CEE54" s="89"/>
      <c r="CEF54" s="89"/>
      <c r="CEG54" s="89"/>
      <c r="CEH54" s="89"/>
      <c r="CEI54" s="89"/>
      <c r="CEJ54" s="89"/>
      <c r="CEK54" s="89"/>
      <c r="CEL54" s="89"/>
      <c r="CEM54" s="89"/>
      <c r="CEN54" s="89"/>
      <c r="CEO54" s="89"/>
      <c r="CEP54" s="89"/>
      <c r="CEQ54" s="89"/>
      <c r="CER54" s="89"/>
      <c r="CES54" s="89"/>
      <c r="CET54" s="89"/>
      <c r="CEU54" s="89"/>
      <c r="CEV54" s="89"/>
      <c r="CEW54" s="89"/>
      <c r="CEX54" s="89"/>
      <c r="CEY54" s="89"/>
      <c r="CEZ54" s="89"/>
      <c r="CFA54" s="89"/>
      <c r="CFB54" s="89"/>
      <c r="CFC54" s="89"/>
      <c r="CFD54" s="89"/>
      <c r="CFE54" s="89"/>
      <c r="CFF54" s="89"/>
      <c r="CFG54" s="89"/>
      <c r="CFH54" s="89"/>
      <c r="CFI54" s="89"/>
      <c r="CFJ54" s="89"/>
      <c r="CFK54" s="89"/>
      <c r="CFL54" s="89"/>
      <c r="CFM54" s="89"/>
      <c r="CFN54" s="89"/>
      <c r="CFO54" s="89"/>
      <c r="CFP54" s="89"/>
      <c r="CFQ54" s="89"/>
      <c r="CFR54" s="89"/>
      <c r="CFS54" s="89"/>
      <c r="CFT54" s="89"/>
      <c r="CFU54" s="89"/>
      <c r="CFV54" s="89"/>
      <c r="CFW54" s="89"/>
      <c r="CFX54" s="89"/>
      <c r="CFY54" s="89"/>
      <c r="CFZ54" s="89"/>
      <c r="CGA54" s="89"/>
      <c r="CGB54" s="89"/>
      <c r="CGC54" s="89"/>
      <c r="CGD54" s="89"/>
      <c r="CGE54" s="89"/>
      <c r="CGF54" s="89"/>
      <c r="CGG54" s="89"/>
      <c r="CGH54" s="89"/>
      <c r="CGI54" s="89"/>
      <c r="CGJ54" s="89"/>
      <c r="CGK54" s="89"/>
      <c r="CGL54" s="89"/>
      <c r="CGM54" s="89"/>
      <c r="CGN54" s="89"/>
      <c r="CGO54" s="89"/>
      <c r="CGP54" s="89"/>
      <c r="CGQ54" s="89"/>
      <c r="CGR54" s="89"/>
      <c r="CGS54" s="89"/>
      <c r="CGT54" s="89"/>
      <c r="CGU54" s="89"/>
      <c r="CGV54" s="89"/>
      <c r="CGW54" s="89"/>
      <c r="CGX54" s="89"/>
      <c r="CGY54" s="89"/>
      <c r="CGZ54" s="89"/>
      <c r="CHA54" s="89"/>
      <c r="CHB54" s="89"/>
      <c r="CHC54" s="89"/>
      <c r="CHD54" s="89"/>
      <c r="CHE54" s="89"/>
      <c r="CHF54" s="89"/>
      <c r="CHG54" s="89"/>
      <c r="CHH54" s="89"/>
      <c r="CHI54" s="89"/>
      <c r="CHJ54" s="89"/>
      <c r="CHK54" s="89"/>
      <c r="CHL54" s="89"/>
      <c r="CHM54" s="89"/>
      <c r="CHN54" s="89"/>
      <c r="CHO54" s="89"/>
      <c r="CHP54" s="89"/>
      <c r="CHQ54" s="89"/>
      <c r="CHR54" s="89"/>
      <c r="CHS54" s="89"/>
      <c r="CHT54" s="89"/>
      <c r="CHU54" s="89"/>
      <c r="CHV54" s="89"/>
      <c r="CHW54" s="89"/>
      <c r="CHX54" s="89"/>
      <c r="CHY54" s="89"/>
      <c r="CHZ54" s="89"/>
      <c r="CIA54" s="89"/>
      <c r="CIB54" s="89"/>
      <c r="CIC54" s="89"/>
      <c r="CID54" s="89"/>
      <c r="CIE54" s="89"/>
      <c r="CIF54" s="89"/>
      <c r="CIG54" s="89"/>
      <c r="CIH54" s="89"/>
      <c r="CII54" s="89"/>
      <c r="CIJ54" s="89"/>
      <c r="CIK54" s="89"/>
      <c r="CIL54" s="89"/>
      <c r="CIM54" s="89"/>
      <c r="CIN54" s="89"/>
      <c r="CIO54" s="89"/>
      <c r="CIP54" s="89"/>
      <c r="CIQ54" s="89"/>
      <c r="CIR54" s="89"/>
      <c r="CIS54" s="89"/>
      <c r="CIT54" s="89"/>
      <c r="CIU54" s="89"/>
      <c r="CIV54" s="89"/>
      <c r="CIW54" s="89"/>
      <c r="CIX54" s="89"/>
      <c r="CIY54" s="89"/>
      <c r="CIZ54" s="89"/>
      <c r="CJA54" s="89"/>
      <c r="CJB54" s="89"/>
      <c r="CJC54" s="89"/>
      <c r="CJD54" s="89"/>
      <c r="CJE54" s="89"/>
      <c r="CJF54" s="89"/>
      <c r="CJG54" s="89"/>
      <c r="CJH54" s="89"/>
      <c r="CJI54" s="89"/>
      <c r="CJJ54" s="89"/>
      <c r="CJK54" s="89"/>
      <c r="CJL54" s="89"/>
      <c r="CJM54" s="89"/>
      <c r="CJN54" s="89"/>
      <c r="CJO54" s="89"/>
      <c r="CJP54" s="89"/>
      <c r="CJQ54" s="89"/>
      <c r="CJR54" s="89"/>
      <c r="CJS54" s="89"/>
      <c r="CJT54" s="89"/>
      <c r="CJU54" s="89"/>
      <c r="CJV54" s="89"/>
      <c r="CJW54" s="89"/>
      <c r="CJX54" s="89"/>
      <c r="CJY54" s="89"/>
      <c r="CJZ54" s="89"/>
      <c r="CKA54" s="89"/>
      <c r="CKB54" s="89"/>
      <c r="CKC54" s="89"/>
      <c r="CKD54" s="89"/>
      <c r="CKE54" s="89"/>
      <c r="CKF54" s="89"/>
      <c r="CKG54" s="89"/>
      <c r="CKH54" s="89"/>
      <c r="CKI54" s="89"/>
      <c r="CKJ54" s="89"/>
      <c r="CKK54" s="89"/>
      <c r="CKL54" s="89"/>
      <c r="CKM54" s="89"/>
      <c r="CKN54" s="89"/>
      <c r="CKO54" s="89"/>
      <c r="CKP54" s="89"/>
      <c r="CKQ54" s="89"/>
      <c r="CKR54" s="89"/>
      <c r="CKS54" s="89"/>
      <c r="CKT54" s="89"/>
      <c r="CKU54" s="89"/>
      <c r="CKV54" s="89"/>
      <c r="CKW54" s="89"/>
      <c r="CKX54" s="89"/>
      <c r="CKY54" s="89"/>
      <c r="CKZ54" s="89"/>
      <c r="CLA54" s="89"/>
      <c r="CLB54" s="89"/>
      <c r="CLC54" s="89"/>
      <c r="CLD54" s="89"/>
      <c r="CLE54" s="89"/>
      <c r="CLF54" s="89"/>
      <c r="CLG54" s="89"/>
      <c r="CLH54" s="89"/>
      <c r="CLI54" s="89"/>
      <c r="CLJ54" s="89"/>
      <c r="CLK54" s="89"/>
      <c r="CLL54" s="89"/>
      <c r="CLM54" s="89"/>
      <c r="CLN54" s="89"/>
      <c r="CLO54" s="89"/>
      <c r="CLP54" s="89"/>
      <c r="CLQ54" s="89"/>
      <c r="CLR54" s="89"/>
      <c r="CLS54" s="89"/>
      <c r="CLT54" s="89"/>
      <c r="CLU54" s="89"/>
      <c r="CLV54" s="89"/>
      <c r="CLW54" s="89"/>
      <c r="CLX54" s="89"/>
      <c r="CLY54" s="89"/>
      <c r="CLZ54" s="89"/>
      <c r="CMA54" s="89"/>
      <c r="CMB54" s="89"/>
      <c r="CMC54" s="89"/>
      <c r="CMD54" s="89"/>
      <c r="CME54" s="89"/>
      <c r="CMF54" s="89"/>
      <c r="CMG54" s="89"/>
      <c r="CMH54" s="89"/>
      <c r="CMI54" s="89"/>
      <c r="CMJ54" s="89"/>
      <c r="CMK54" s="89"/>
      <c r="CML54" s="89"/>
      <c r="CMM54" s="89"/>
      <c r="CMN54" s="89"/>
      <c r="CMO54" s="89"/>
      <c r="CMP54" s="89"/>
      <c r="CMQ54" s="89"/>
      <c r="CMR54" s="89"/>
      <c r="CMS54" s="89"/>
      <c r="CMT54" s="89"/>
      <c r="CMU54" s="89"/>
      <c r="CMV54" s="89"/>
      <c r="CMW54" s="89"/>
      <c r="CMX54" s="89"/>
      <c r="CMY54" s="89"/>
      <c r="CMZ54" s="89"/>
      <c r="CNA54" s="89"/>
      <c r="CNB54" s="89"/>
      <c r="CNC54" s="89"/>
      <c r="CND54" s="89"/>
      <c r="CNE54" s="89"/>
      <c r="CNF54" s="89"/>
      <c r="CNG54" s="89"/>
      <c r="CNH54" s="89"/>
      <c r="CNI54" s="89"/>
      <c r="CNJ54" s="89"/>
      <c r="CNK54" s="89"/>
      <c r="CNL54" s="89"/>
      <c r="CNM54" s="89"/>
      <c r="CNN54" s="89"/>
      <c r="CNO54" s="89"/>
      <c r="CNP54" s="89"/>
      <c r="CNQ54" s="89"/>
      <c r="CNR54" s="89"/>
      <c r="CNS54" s="89"/>
      <c r="CNT54" s="89"/>
      <c r="CNU54" s="89"/>
      <c r="CNV54" s="89"/>
      <c r="CNW54" s="89"/>
      <c r="CNX54" s="89"/>
      <c r="CNY54" s="89"/>
      <c r="CNZ54" s="89"/>
      <c r="COA54" s="89"/>
      <c r="COB54" s="89"/>
      <c r="COC54" s="89"/>
      <c r="COD54" s="89"/>
      <c r="COE54" s="89"/>
      <c r="COF54" s="89"/>
      <c r="COG54" s="89"/>
      <c r="COH54" s="89"/>
      <c r="COI54" s="89"/>
      <c r="COJ54" s="89"/>
      <c r="COK54" s="89"/>
      <c r="COL54" s="89"/>
      <c r="COM54" s="89"/>
      <c r="CON54" s="89"/>
      <c r="COO54" s="89"/>
      <c r="COP54" s="89"/>
      <c r="COQ54" s="89"/>
      <c r="COR54" s="89"/>
      <c r="COS54" s="89"/>
      <c r="COT54" s="89"/>
      <c r="COU54" s="89"/>
      <c r="COV54" s="89"/>
      <c r="COW54" s="89"/>
      <c r="COX54" s="89"/>
      <c r="COY54" s="89"/>
      <c r="COZ54" s="89"/>
      <c r="CPA54" s="89"/>
      <c r="CPB54" s="89"/>
      <c r="CPC54" s="89"/>
      <c r="CPD54" s="89"/>
      <c r="CPE54" s="89"/>
      <c r="CPF54" s="89"/>
      <c r="CPG54" s="89"/>
      <c r="CPH54" s="89"/>
      <c r="CPI54" s="89"/>
      <c r="CPJ54" s="89"/>
      <c r="CPK54" s="89"/>
      <c r="CPL54" s="89"/>
      <c r="CPM54" s="89"/>
      <c r="CPN54" s="89"/>
      <c r="CPO54" s="89"/>
      <c r="CPP54" s="89"/>
      <c r="CPQ54" s="89"/>
      <c r="CPR54" s="89"/>
      <c r="CPS54" s="89"/>
      <c r="CPT54" s="89"/>
      <c r="CPU54" s="89"/>
      <c r="CPV54" s="89"/>
      <c r="CPW54" s="89"/>
      <c r="CPX54" s="89"/>
      <c r="CPY54" s="89"/>
      <c r="CPZ54" s="89"/>
      <c r="CQA54" s="89"/>
      <c r="CQB54" s="89"/>
      <c r="CQC54" s="89"/>
      <c r="CQD54" s="89"/>
      <c r="CQE54" s="89"/>
      <c r="CQF54" s="89"/>
      <c r="CQG54" s="89"/>
      <c r="CQH54" s="89"/>
      <c r="CQI54" s="89"/>
      <c r="CQJ54" s="89"/>
      <c r="CQK54" s="89"/>
      <c r="CQL54" s="89"/>
      <c r="CQM54" s="89"/>
      <c r="CQN54" s="89"/>
      <c r="CQO54" s="89"/>
      <c r="CQP54" s="89"/>
      <c r="CQQ54" s="89"/>
      <c r="CQR54" s="89"/>
      <c r="CQS54" s="89"/>
      <c r="CQT54" s="89"/>
      <c r="CQU54" s="89"/>
      <c r="CQV54" s="89"/>
      <c r="CQW54" s="89"/>
      <c r="CQX54" s="89"/>
      <c r="CQY54" s="89"/>
      <c r="CQZ54" s="89"/>
      <c r="CRA54" s="89"/>
      <c r="CRB54" s="89"/>
      <c r="CRC54" s="89"/>
      <c r="CRD54" s="89"/>
      <c r="CRE54" s="89"/>
      <c r="CRF54" s="89"/>
      <c r="CRG54" s="89"/>
      <c r="CRH54" s="89"/>
      <c r="CRI54" s="89"/>
      <c r="CRJ54" s="89"/>
      <c r="CRK54" s="89"/>
      <c r="CRL54" s="89"/>
      <c r="CRM54" s="89"/>
      <c r="CRN54" s="89"/>
      <c r="CRO54" s="89"/>
      <c r="CRP54" s="89"/>
      <c r="CRQ54" s="89"/>
      <c r="CRR54" s="89"/>
      <c r="CRS54" s="89"/>
      <c r="CRT54" s="89"/>
      <c r="CRU54" s="89"/>
      <c r="CRV54" s="89"/>
      <c r="CRW54" s="89"/>
      <c r="CRX54" s="89"/>
      <c r="CRY54" s="89"/>
      <c r="CRZ54" s="89"/>
      <c r="CSA54" s="89"/>
      <c r="CSB54" s="89"/>
      <c r="CSC54" s="89"/>
      <c r="CSD54" s="89"/>
      <c r="CSE54" s="89"/>
      <c r="CSF54" s="89"/>
      <c r="CSG54" s="89"/>
      <c r="CSH54" s="89"/>
      <c r="CSI54" s="89"/>
      <c r="CSJ54" s="89"/>
      <c r="CSK54" s="89"/>
      <c r="CSL54" s="89"/>
      <c r="CSM54" s="89"/>
      <c r="CSN54" s="89"/>
      <c r="CSO54" s="89"/>
      <c r="CSP54" s="89"/>
      <c r="CSQ54" s="89"/>
      <c r="CSR54" s="89"/>
      <c r="CSS54" s="89"/>
      <c r="CST54" s="89"/>
      <c r="CSU54" s="89"/>
      <c r="CSV54" s="89"/>
      <c r="CSW54" s="89"/>
      <c r="CSX54" s="89"/>
      <c r="CSY54" s="89"/>
      <c r="CSZ54" s="89"/>
      <c r="CTA54" s="89"/>
      <c r="CTB54" s="89"/>
      <c r="CTC54" s="89"/>
      <c r="CTD54" s="89"/>
      <c r="CTE54" s="89"/>
      <c r="CTF54" s="89"/>
      <c r="CTG54" s="89"/>
      <c r="CTH54" s="89"/>
      <c r="CTI54" s="89"/>
      <c r="CTJ54" s="89"/>
      <c r="CTK54" s="89"/>
      <c r="CTL54" s="89"/>
      <c r="CTM54" s="89"/>
      <c r="CTN54" s="89"/>
      <c r="CTO54" s="89"/>
      <c r="CTP54" s="89"/>
      <c r="CTQ54" s="89"/>
      <c r="CTR54" s="89"/>
      <c r="CTS54" s="89"/>
      <c r="CTT54" s="89"/>
      <c r="CTU54" s="89"/>
      <c r="CTV54" s="89"/>
      <c r="CTW54" s="89"/>
      <c r="CTX54" s="89"/>
      <c r="CTY54" s="89"/>
      <c r="CTZ54" s="89"/>
      <c r="CUA54" s="89"/>
      <c r="CUB54" s="89"/>
      <c r="CUC54" s="89"/>
      <c r="CUD54" s="89"/>
      <c r="CUE54" s="89"/>
      <c r="CUF54" s="89"/>
      <c r="CUG54" s="89"/>
      <c r="CUH54" s="89"/>
      <c r="CUI54" s="89"/>
      <c r="CUJ54" s="89"/>
      <c r="CUK54" s="89"/>
      <c r="CUL54" s="89"/>
      <c r="CUM54" s="89"/>
      <c r="CUN54" s="89"/>
      <c r="CUO54" s="89"/>
      <c r="CUP54" s="89"/>
      <c r="CUQ54" s="89"/>
      <c r="CUR54" s="89"/>
      <c r="CUS54" s="89"/>
      <c r="CUT54" s="89"/>
      <c r="CUU54" s="89"/>
      <c r="CUV54" s="89"/>
      <c r="CUW54" s="89"/>
      <c r="CUX54" s="89"/>
      <c r="CUY54" s="89"/>
      <c r="CUZ54" s="89"/>
      <c r="CVA54" s="89"/>
      <c r="CVB54" s="89"/>
      <c r="CVC54" s="89"/>
      <c r="CVD54" s="89"/>
      <c r="CVE54" s="89"/>
      <c r="CVF54" s="89"/>
      <c r="CVG54" s="89"/>
      <c r="CVH54" s="89"/>
      <c r="CVI54" s="89"/>
      <c r="CVJ54" s="89"/>
      <c r="CVK54" s="89"/>
      <c r="CVL54" s="89"/>
      <c r="CVM54" s="89"/>
      <c r="CVN54" s="89"/>
      <c r="CVO54" s="89"/>
      <c r="CVP54" s="89"/>
      <c r="CVQ54" s="89"/>
      <c r="CVR54" s="89"/>
      <c r="CVS54" s="89"/>
      <c r="CVT54" s="89"/>
      <c r="CVU54" s="89"/>
      <c r="CVV54" s="89"/>
      <c r="CVW54" s="89"/>
      <c r="CVX54" s="89"/>
      <c r="CVY54" s="89"/>
      <c r="CVZ54" s="89"/>
      <c r="CWA54" s="89"/>
      <c r="CWB54" s="89"/>
      <c r="CWC54" s="89"/>
      <c r="CWD54" s="89"/>
      <c r="CWE54" s="89"/>
      <c r="CWF54" s="89"/>
      <c r="CWG54" s="89"/>
      <c r="CWH54" s="89"/>
      <c r="CWI54" s="89"/>
      <c r="CWJ54" s="89"/>
      <c r="CWK54" s="89"/>
      <c r="CWL54" s="89"/>
      <c r="CWM54" s="89"/>
      <c r="CWN54" s="89"/>
      <c r="CWO54" s="89"/>
      <c r="CWP54" s="89"/>
      <c r="CWQ54" s="89"/>
      <c r="CWR54" s="89"/>
      <c r="CWS54" s="89"/>
      <c r="CWT54" s="89"/>
      <c r="CWU54" s="89"/>
      <c r="CWV54" s="89"/>
      <c r="CWW54" s="89"/>
      <c r="CWX54" s="89"/>
      <c r="CWY54" s="89"/>
      <c r="CWZ54" s="89"/>
      <c r="CXA54" s="89"/>
      <c r="CXB54" s="89"/>
      <c r="CXC54" s="89"/>
      <c r="CXD54" s="89"/>
      <c r="CXE54" s="89"/>
      <c r="CXF54" s="89"/>
      <c r="CXG54" s="89"/>
      <c r="CXH54" s="89"/>
      <c r="CXI54" s="89"/>
      <c r="CXJ54" s="89"/>
      <c r="CXK54" s="89"/>
      <c r="CXL54" s="89"/>
      <c r="CXM54" s="89"/>
      <c r="CXN54" s="89"/>
      <c r="CXO54" s="89"/>
      <c r="CXP54" s="89"/>
      <c r="CXQ54" s="89"/>
      <c r="CXR54" s="89"/>
      <c r="CXS54" s="89"/>
      <c r="CXT54" s="89"/>
      <c r="CXU54" s="89"/>
      <c r="CXV54" s="89"/>
      <c r="CXW54" s="89"/>
      <c r="CXX54" s="89"/>
      <c r="CXY54" s="89"/>
      <c r="CXZ54" s="89"/>
      <c r="CYA54" s="89"/>
      <c r="CYB54" s="89"/>
      <c r="CYC54" s="89"/>
      <c r="CYD54" s="89"/>
      <c r="CYE54" s="89"/>
      <c r="CYF54" s="89"/>
      <c r="CYG54" s="89"/>
      <c r="CYH54" s="89"/>
      <c r="CYI54" s="89"/>
      <c r="CYJ54" s="89"/>
      <c r="CYK54" s="89"/>
      <c r="CYL54" s="89"/>
      <c r="CYM54" s="89"/>
      <c r="CYN54" s="89"/>
      <c r="CYO54" s="89"/>
      <c r="CYP54" s="89"/>
      <c r="CYQ54" s="89"/>
      <c r="CYR54" s="89"/>
      <c r="CYS54" s="89"/>
      <c r="CYT54" s="89"/>
      <c r="CYU54" s="89"/>
      <c r="CYV54" s="89"/>
      <c r="CYW54" s="89"/>
      <c r="CYX54" s="89"/>
      <c r="CYY54" s="89"/>
      <c r="CYZ54" s="89"/>
      <c r="CZA54" s="89"/>
      <c r="CZB54" s="89"/>
      <c r="CZC54" s="89"/>
      <c r="CZD54" s="89"/>
      <c r="CZE54" s="89"/>
      <c r="CZF54" s="89"/>
      <c r="CZG54" s="89"/>
      <c r="CZH54" s="89"/>
      <c r="CZI54" s="89"/>
      <c r="CZJ54" s="89"/>
      <c r="CZK54" s="89"/>
      <c r="CZL54" s="89"/>
      <c r="CZM54" s="89"/>
      <c r="CZN54" s="89"/>
      <c r="CZO54" s="89"/>
      <c r="CZP54" s="89"/>
      <c r="CZQ54" s="89"/>
      <c r="CZR54" s="89"/>
      <c r="CZS54" s="89"/>
      <c r="CZT54" s="89"/>
      <c r="CZU54" s="89"/>
      <c r="CZV54" s="89"/>
      <c r="CZW54" s="89"/>
      <c r="CZX54" s="89"/>
      <c r="CZY54" s="89"/>
      <c r="CZZ54" s="89"/>
      <c r="DAA54" s="89"/>
      <c r="DAB54" s="89"/>
      <c r="DAC54" s="89"/>
      <c r="DAD54" s="89"/>
      <c r="DAE54" s="89"/>
      <c r="DAF54" s="89"/>
      <c r="DAG54" s="89"/>
      <c r="DAH54" s="89"/>
      <c r="DAI54" s="89"/>
      <c r="DAJ54" s="89"/>
      <c r="DAK54" s="89"/>
      <c r="DAL54" s="89"/>
      <c r="DAM54" s="89"/>
      <c r="DAN54" s="89"/>
      <c r="DAO54" s="89"/>
      <c r="DAP54" s="89"/>
      <c r="DAQ54" s="89"/>
      <c r="DAR54" s="89"/>
      <c r="DAS54" s="89"/>
      <c r="DAT54" s="89"/>
      <c r="DAU54" s="89"/>
      <c r="DAV54" s="89"/>
      <c r="DAW54" s="89"/>
      <c r="DAX54" s="89"/>
      <c r="DAY54" s="89"/>
      <c r="DAZ54" s="89"/>
      <c r="DBA54" s="89"/>
      <c r="DBB54" s="89"/>
      <c r="DBC54" s="89"/>
      <c r="DBD54" s="89"/>
      <c r="DBE54" s="89"/>
      <c r="DBF54" s="89"/>
      <c r="DBG54" s="89"/>
      <c r="DBH54" s="89"/>
      <c r="DBI54" s="89"/>
      <c r="DBJ54" s="89"/>
      <c r="DBK54" s="89"/>
      <c r="DBL54" s="89"/>
      <c r="DBM54" s="89"/>
      <c r="DBN54" s="89"/>
      <c r="DBO54" s="89"/>
      <c r="DBP54" s="89"/>
      <c r="DBQ54" s="89"/>
      <c r="DBR54" s="89"/>
      <c r="DBS54" s="89"/>
      <c r="DBT54" s="89"/>
      <c r="DBU54" s="89"/>
      <c r="DBV54" s="89"/>
      <c r="DBW54" s="89"/>
      <c r="DBX54" s="89"/>
      <c r="DBY54" s="89"/>
      <c r="DBZ54" s="89"/>
      <c r="DCA54" s="89"/>
      <c r="DCB54" s="89"/>
      <c r="DCC54" s="89"/>
      <c r="DCD54" s="89"/>
      <c r="DCE54" s="89"/>
      <c r="DCF54" s="89"/>
      <c r="DCG54" s="89"/>
      <c r="DCH54" s="89"/>
      <c r="DCI54" s="89"/>
      <c r="DCJ54" s="89"/>
      <c r="DCK54" s="89"/>
      <c r="DCL54" s="89"/>
      <c r="DCM54" s="89"/>
      <c r="DCN54" s="89"/>
      <c r="DCO54" s="89"/>
      <c r="DCP54" s="89"/>
      <c r="DCQ54" s="89"/>
      <c r="DCR54" s="89"/>
      <c r="DCS54" s="89"/>
      <c r="DCT54" s="89"/>
      <c r="DCU54" s="89"/>
      <c r="DCV54" s="89"/>
      <c r="DCW54" s="89"/>
      <c r="DCX54" s="89"/>
      <c r="DCY54" s="89"/>
      <c r="DCZ54" s="89"/>
      <c r="DDA54" s="89"/>
      <c r="DDB54" s="89"/>
      <c r="DDC54" s="89"/>
      <c r="DDD54" s="89"/>
      <c r="DDE54" s="89"/>
      <c r="DDF54" s="89"/>
      <c r="DDG54" s="89"/>
      <c r="DDH54" s="89"/>
      <c r="DDI54" s="89"/>
      <c r="DDJ54" s="89"/>
      <c r="DDK54" s="89"/>
      <c r="DDL54" s="89"/>
      <c r="DDM54" s="89"/>
      <c r="DDN54" s="89"/>
      <c r="DDO54" s="89"/>
      <c r="DDP54" s="89"/>
      <c r="DDQ54" s="89"/>
      <c r="DDR54" s="89"/>
      <c r="DDS54" s="89"/>
      <c r="DDT54" s="89"/>
      <c r="DDU54" s="89"/>
      <c r="DDV54" s="89"/>
      <c r="DDW54" s="89"/>
      <c r="DDX54" s="89"/>
      <c r="DDY54" s="89"/>
      <c r="DDZ54" s="89"/>
      <c r="DEA54" s="89"/>
      <c r="DEB54" s="89"/>
      <c r="DEC54" s="89"/>
      <c r="DED54" s="89"/>
      <c r="DEE54" s="89"/>
      <c r="DEF54" s="89"/>
      <c r="DEG54" s="89"/>
      <c r="DEH54" s="89"/>
      <c r="DEI54" s="89"/>
      <c r="DEJ54" s="89"/>
      <c r="DEK54" s="89"/>
      <c r="DEL54" s="89"/>
      <c r="DEM54" s="89"/>
      <c r="DEN54" s="89"/>
      <c r="DEO54" s="89"/>
      <c r="DEP54" s="89"/>
      <c r="DEQ54" s="89"/>
      <c r="DER54" s="89"/>
      <c r="DES54" s="89"/>
      <c r="DET54" s="89"/>
      <c r="DEU54" s="89"/>
      <c r="DEV54" s="89"/>
      <c r="DEW54" s="89"/>
      <c r="DEX54" s="89"/>
      <c r="DEY54" s="89"/>
      <c r="DEZ54" s="89"/>
      <c r="DFA54" s="89"/>
      <c r="DFB54" s="89"/>
      <c r="DFC54" s="89"/>
      <c r="DFD54" s="89"/>
      <c r="DFE54" s="89"/>
      <c r="DFF54" s="89"/>
      <c r="DFG54" s="89"/>
      <c r="DFH54" s="89"/>
      <c r="DFI54" s="89"/>
      <c r="DFJ54" s="89"/>
      <c r="DFK54" s="89"/>
      <c r="DFL54" s="89"/>
      <c r="DFM54" s="89"/>
      <c r="DFN54" s="89"/>
      <c r="DFO54" s="89"/>
      <c r="DFP54" s="89"/>
      <c r="DFQ54" s="89"/>
      <c r="DFR54" s="89"/>
      <c r="DFS54" s="89"/>
      <c r="DFT54" s="89"/>
      <c r="DFU54" s="89"/>
      <c r="DFV54" s="89"/>
      <c r="DFW54" s="89"/>
      <c r="DFX54" s="89"/>
      <c r="DFY54" s="89"/>
      <c r="DFZ54" s="89"/>
      <c r="DGA54" s="89"/>
      <c r="DGB54" s="89"/>
      <c r="DGC54" s="89"/>
      <c r="DGD54" s="89"/>
      <c r="DGE54" s="89"/>
      <c r="DGF54" s="89"/>
      <c r="DGG54" s="89"/>
      <c r="DGH54" s="89"/>
      <c r="DGI54" s="89"/>
      <c r="DGJ54" s="89"/>
      <c r="DGK54" s="89"/>
      <c r="DGL54" s="89"/>
      <c r="DGM54" s="89"/>
      <c r="DGN54" s="89"/>
      <c r="DGO54" s="89"/>
      <c r="DGP54" s="89"/>
      <c r="DGQ54" s="89"/>
      <c r="DGR54" s="89"/>
      <c r="DGS54" s="89"/>
      <c r="DGT54" s="89"/>
      <c r="DGU54" s="89"/>
      <c r="DGV54" s="89"/>
      <c r="DGW54" s="89"/>
      <c r="DGX54" s="89"/>
      <c r="DGY54" s="89"/>
      <c r="DGZ54" s="89"/>
      <c r="DHA54" s="89"/>
      <c r="DHB54" s="89"/>
      <c r="DHC54" s="89"/>
      <c r="DHD54" s="89"/>
      <c r="DHE54" s="89"/>
      <c r="DHF54" s="89"/>
      <c r="DHG54" s="89"/>
      <c r="DHH54" s="89"/>
      <c r="DHI54" s="89"/>
      <c r="DHJ54" s="89"/>
      <c r="DHK54" s="89"/>
      <c r="DHL54" s="89"/>
      <c r="DHM54" s="89"/>
      <c r="DHN54" s="89"/>
      <c r="DHO54" s="89"/>
      <c r="DHP54" s="89"/>
      <c r="DHQ54" s="89"/>
      <c r="DHR54" s="89"/>
      <c r="DHS54" s="89"/>
      <c r="DHT54" s="89"/>
      <c r="DHU54" s="89"/>
      <c r="DHV54" s="89"/>
      <c r="DHW54" s="89"/>
      <c r="DHX54" s="89"/>
      <c r="DHY54" s="89"/>
      <c r="DHZ54" s="89"/>
      <c r="DIA54" s="89"/>
      <c r="DIB54" s="89"/>
      <c r="DIC54" s="89"/>
      <c r="DID54" s="89"/>
      <c r="DIE54" s="89"/>
      <c r="DIF54" s="89"/>
      <c r="DIG54" s="89"/>
      <c r="DIH54" s="89"/>
      <c r="DII54" s="89"/>
      <c r="DIJ54" s="89"/>
      <c r="DIK54" s="89"/>
      <c r="DIL54" s="89"/>
      <c r="DIM54" s="89"/>
      <c r="DIN54" s="89"/>
      <c r="DIO54" s="89"/>
      <c r="DIP54" s="89"/>
      <c r="DIQ54" s="89"/>
      <c r="DIR54" s="89"/>
      <c r="DIS54" s="89"/>
      <c r="DIT54" s="89"/>
      <c r="DIU54" s="89"/>
      <c r="DIV54" s="89"/>
      <c r="DIW54" s="89"/>
      <c r="DIX54" s="89"/>
      <c r="DIY54" s="89"/>
      <c r="DIZ54" s="89"/>
      <c r="DJA54" s="89"/>
      <c r="DJB54" s="89"/>
      <c r="DJC54" s="89"/>
      <c r="DJD54" s="89"/>
      <c r="DJE54" s="89"/>
      <c r="DJF54" s="89"/>
      <c r="DJG54" s="89"/>
      <c r="DJH54" s="89"/>
      <c r="DJI54" s="89"/>
      <c r="DJJ54" s="89"/>
      <c r="DJK54" s="89"/>
      <c r="DJL54" s="89"/>
      <c r="DJM54" s="89"/>
      <c r="DJN54" s="89"/>
      <c r="DJO54" s="89"/>
      <c r="DJP54" s="89"/>
      <c r="DJQ54" s="89"/>
      <c r="DJR54" s="89"/>
      <c r="DJS54" s="89"/>
      <c r="DJT54" s="89"/>
      <c r="DJU54" s="89"/>
      <c r="DJV54" s="89"/>
      <c r="DJW54" s="89"/>
      <c r="DJX54" s="89"/>
      <c r="DJY54" s="89"/>
      <c r="DJZ54" s="89"/>
      <c r="DKA54" s="89"/>
      <c r="DKB54" s="89"/>
      <c r="DKC54" s="89"/>
      <c r="DKD54" s="89"/>
      <c r="DKE54" s="89"/>
      <c r="DKF54" s="89"/>
      <c r="DKG54" s="89"/>
      <c r="DKH54" s="89"/>
      <c r="DKI54" s="89"/>
      <c r="DKJ54" s="89"/>
      <c r="DKK54" s="89"/>
      <c r="DKL54" s="89"/>
      <c r="DKM54" s="89"/>
      <c r="DKN54" s="89"/>
      <c r="DKO54" s="89"/>
      <c r="DKP54" s="89"/>
      <c r="DKQ54" s="89"/>
      <c r="DKR54" s="89"/>
      <c r="DKS54" s="89"/>
      <c r="DKT54" s="89"/>
      <c r="DKU54" s="89"/>
      <c r="DKV54" s="89"/>
      <c r="DKW54" s="89"/>
      <c r="DKX54" s="89"/>
      <c r="DKY54" s="89"/>
      <c r="DKZ54" s="89"/>
      <c r="DLA54" s="89"/>
      <c r="DLB54" s="89"/>
      <c r="DLC54" s="89"/>
      <c r="DLD54" s="89"/>
      <c r="DLE54" s="89"/>
      <c r="DLF54" s="89"/>
      <c r="DLG54" s="89"/>
      <c r="DLH54" s="89"/>
      <c r="DLI54" s="89"/>
      <c r="DLJ54" s="89"/>
      <c r="DLK54" s="89"/>
      <c r="DLL54" s="89"/>
      <c r="DLM54" s="89"/>
      <c r="DLN54" s="89"/>
      <c r="DLO54" s="89"/>
      <c r="DLP54" s="89"/>
      <c r="DLQ54" s="89"/>
      <c r="DLR54" s="89"/>
      <c r="DLS54" s="89"/>
      <c r="DLT54" s="89"/>
      <c r="DLU54" s="89"/>
      <c r="DLV54" s="89"/>
      <c r="DLW54" s="89"/>
      <c r="DLX54" s="89"/>
      <c r="DLY54" s="89"/>
      <c r="DLZ54" s="89"/>
      <c r="DMA54" s="89"/>
      <c r="DMB54" s="89"/>
      <c r="DMC54" s="89"/>
      <c r="DMD54" s="89"/>
      <c r="DME54" s="89"/>
      <c r="DMF54" s="89"/>
      <c r="DMG54" s="89"/>
      <c r="DMH54" s="89"/>
      <c r="DMI54" s="89"/>
      <c r="DMJ54" s="89"/>
      <c r="DMK54" s="89"/>
      <c r="DML54" s="89"/>
      <c r="DMM54" s="89"/>
      <c r="DMN54" s="89"/>
      <c r="DMO54" s="89"/>
      <c r="DMP54" s="89"/>
      <c r="DMQ54" s="89"/>
      <c r="DMR54" s="89"/>
      <c r="DMS54" s="89"/>
      <c r="DMT54" s="89"/>
      <c r="DMU54" s="89"/>
      <c r="DMV54" s="89"/>
      <c r="DMW54" s="89"/>
      <c r="DMX54" s="89"/>
      <c r="DMY54" s="89"/>
      <c r="DMZ54" s="89"/>
      <c r="DNA54" s="89"/>
      <c r="DNB54" s="89"/>
      <c r="DNC54" s="89"/>
      <c r="DND54" s="89"/>
      <c r="DNE54" s="89"/>
      <c r="DNF54" s="89"/>
      <c r="DNG54" s="89"/>
      <c r="DNH54" s="89"/>
      <c r="DNI54" s="89"/>
      <c r="DNJ54" s="89"/>
      <c r="DNK54" s="89"/>
      <c r="DNL54" s="89"/>
      <c r="DNM54" s="89"/>
      <c r="DNN54" s="89"/>
      <c r="DNO54" s="89"/>
      <c r="DNP54" s="89"/>
      <c r="DNQ54" s="89"/>
      <c r="DNR54" s="89"/>
      <c r="DNS54" s="89"/>
      <c r="DNT54" s="89"/>
      <c r="DNU54" s="89"/>
      <c r="DNV54" s="89"/>
      <c r="DNW54" s="89"/>
      <c r="DNX54" s="89"/>
      <c r="DNY54" s="89"/>
      <c r="DNZ54" s="89"/>
      <c r="DOA54" s="89"/>
      <c r="DOB54" s="89"/>
      <c r="DOC54" s="89"/>
      <c r="DOD54" s="89"/>
      <c r="DOE54" s="89"/>
      <c r="DOF54" s="89"/>
      <c r="DOG54" s="89"/>
      <c r="DOH54" s="89"/>
      <c r="DOI54" s="89"/>
      <c r="DOJ54" s="89"/>
      <c r="DOK54" s="89"/>
      <c r="DOL54" s="89"/>
      <c r="DOM54" s="89"/>
      <c r="DON54" s="89"/>
      <c r="DOO54" s="89"/>
      <c r="DOP54" s="89"/>
      <c r="DOQ54" s="89"/>
      <c r="DOR54" s="89"/>
      <c r="DOS54" s="89"/>
      <c r="DOT54" s="89"/>
      <c r="DOU54" s="89"/>
      <c r="DOV54" s="89"/>
      <c r="DOW54" s="89"/>
      <c r="DOX54" s="89"/>
      <c r="DOY54" s="89"/>
      <c r="DOZ54" s="89"/>
      <c r="DPA54" s="89"/>
      <c r="DPB54" s="89"/>
      <c r="DPC54" s="89"/>
      <c r="DPD54" s="89"/>
      <c r="DPE54" s="89"/>
      <c r="DPF54" s="89"/>
      <c r="DPG54" s="89"/>
      <c r="DPH54" s="89"/>
      <c r="DPI54" s="89"/>
      <c r="DPJ54" s="89"/>
      <c r="DPK54" s="89"/>
      <c r="DPL54" s="89"/>
      <c r="DPM54" s="89"/>
      <c r="DPN54" s="89"/>
      <c r="DPO54" s="89"/>
      <c r="DPP54" s="89"/>
      <c r="DPQ54" s="89"/>
      <c r="DPR54" s="89"/>
      <c r="DPS54" s="89"/>
      <c r="DPT54" s="89"/>
      <c r="DPU54" s="89"/>
      <c r="DPV54" s="89"/>
      <c r="DPW54" s="89"/>
      <c r="DPX54" s="89"/>
      <c r="DPY54" s="89"/>
      <c r="DPZ54" s="89"/>
      <c r="DQA54" s="89"/>
      <c r="DQB54" s="89"/>
      <c r="DQC54" s="89"/>
      <c r="DQD54" s="89"/>
      <c r="DQE54" s="89"/>
      <c r="DQF54" s="89"/>
      <c r="DQG54" s="89"/>
      <c r="DQH54" s="89"/>
      <c r="DQI54" s="89"/>
      <c r="DQJ54" s="89"/>
      <c r="DQK54" s="89"/>
      <c r="DQL54" s="89"/>
      <c r="DQM54" s="89"/>
      <c r="DQN54" s="89"/>
      <c r="DQO54" s="89"/>
      <c r="DQP54" s="89"/>
      <c r="DQQ54" s="89"/>
      <c r="DQR54" s="89"/>
      <c r="DQS54" s="89"/>
      <c r="DQT54" s="89"/>
      <c r="DQU54" s="89"/>
      <c r="DQV54" s="89"/>
      <c r="DQW54" s="89"/>
      <c r="DQX54" s="89"/>
      <c r="DQY54" s="89"/>
      <c r="DQZ54" s="89"/>
      <c r="DRA54" s="89"/>
      <c r="DRB54" s="89"/>
      <c r="DRC54" s="89"/>
      <c r="DRD54" s="89"/>
      <c r="DRE54" s="89"/>
      <c r="DRF54" s="89"/>
      <c r="DRG54" s="89"/>
      <c r="DRH54" s="89"/>
      <c r="DRI54" s="89"/>
      <c r="DRJ54" s="89"/>
      <c r="DRK54" s="89"/>
      <c r="DRL54" s="89"/>
      <c r="DRM54" s="89"/>
      <c r="DRN54" s="89"/>
      <c r="DRO54" s="89"/>
      <c r="DRP54" s="89"/>
      <c r="DRQ54" s="89"/>
      <c r="DRR54" s="89"/>
      <c r="DRS54" s="89"/>
      <c r="DRT54" s="89"/>
      <c r="DRU54" s="89"/>
      <c r="DRV54" s="89"/>
      <c r="DRW54" s="89"/>
      <c r="DRX54" s="89"/>
      <c r="DRY54" s="89"/>
      <c r="DRZ54" s="89"/>
      <c r="DSA54" s="89"/>
      <c r="DSB54" s="89"/>
      <c r="DSC54" s="89"/>
      <c r="DSD54" s="89"/>
      <c r="DSE54" s="89"/>
      <c r="DSF54" s="89"/>
      <c r="DSG54" s="89"/>
      <c r="DSH54" s="89"/>
      <c r="DSI54" s="89"/>
      <c r="DSJ54" s="89"/>
      <c r="DSK54" s="89"/>
      <c r="DSL54" s="89"/>
      <c r="DSM54" s="89"/>
      <c r="DSN54" s="89"/>
      <c r="DSO54" s="89"/>
      <c r="DSP54" s="89"/>
      <c r="DSQ54" s="89"/>
      <c r="DSR54" s="89"/>
      <c r="DSS54" s="89"/>
      <c r="DST54" s="89"/>
      <c r="DSU54" s="89"/>
      <c r="DSV54" s="89"/>
      <c r="DSW54" s="89"/>
      <c r="DSX54" s="89"/>
      <c r="DSY54" s="89"/>
      <c r="DSZ54" s="89"/>
      <c r="DTA54" s="89"/>
      <c r="DTB54" s="89"/>
      <c r="DTC54" s="89"/>
      <c r="DTD54" s="89"/>
      <c r="DTE54" s="89"/>
      <c r="DTF54" s="89"/>
      <c r="DTG54" s="89"/>
      <c r="DTH54" s="89"/>
      <c r="DTI54" s="89"/>
      <c r="DTJ54" s="89"/>
      <c r="DTK54" s="89"/>
      <c r="DTL54" s="89"/>
      <c r="DTM54" s="89"/>
      <c r="DTN54" s="89"/>
      <c r="DTO54" s="89"/>
      <c r="DTP54" s="89"/>
      <c r="DTQ54" s="89"/>
      <c r="DTR54" s="89"/>
      <c r="DTS54" s="89"/>
      <c r="DTT54" s="89"/>
      <c r="DTU54" s="89"/>
      <c r="DTV54" s="89"/>
      <c r="DTW54" s="89"/>
      <c r="DTX54" s="89"/>
      <c r="DTY54" s="89"/>
      <c r="DTZ54" s="89"/>
      <c r="DUA54" s="89"/>
      <c r="DUB54" s="89"/>
      <c r="DUC54" s="89"/>
      <c r="DUD54" s="89"/>
      <c r="DUE54" s="89"/>
      <c r="DUF54" s="89"/>
      <c r="DUG54" s="89"/>
      <c r="DUH54" s="89"/>
      <c r="DUI54" s="89"/>
      <c r="DUJ54" s="89"/>
      <c r="DUK54" s="89"/>
      <c r="DUL54" s="89"/>
      <c r="DUM54" s="89"/>
      <c r="DUN54" s="89"/>
      <c r="DUO54" s="89"/>
      <c r="DUP54" s="89"/>
      <c r="DUQ54" s="89"/>
      <c r="DUR54" s="89"/>
      <c r="DUS54" s="89"/>
      <c r="DUT54" s="89"/>
      <c r="DUU54" s="89"/>
      <c r="DUV54" s="89"/>
      <c r="DUW54" s="89"/>
      <c r="DUX54" s="89"/>
      <c r="DUY54" s="89"/>
      <c r="DUZ54" s="89"/>
      <c r="DVA54" s="89"/>
      <c r="DVB54" s="89"/>
      <c r="DVC54" s="89"/>
      <c r="DVD54" s="89"/>
      <c r="DVE54" s="89"/>
      <c r="DVF54" s="89"/>
      <c r="DVG54" s="89"/>
      <c r="DVH54" s="89"/>
      <c r="DVI54" s="89"/>
      <c r="DVJ54" s="89"/>
      <c r="DVK54" s="89"/>
      <c r="DVL54" s="89"/>
      <c r="DVM54" s="89"/>
      <c r="DVN54" s="89"/>
      <c r="DVO54" s="89"/>
      <c r="DVP54" s="89"/>
      <c r="DVQ54" s="89"/>
      <c r="DVR54" s="89"/>
      <c r="DVS54" s="89"/>
      <c r="DVT54" s="89"/>
      <c r="DVU54" s="89"/>
      <c r="DVV54" s="89"/>
      <c r="DVW54" s="89"/>
      <c r="DVX54" s="89"/>
      <c r="DVY54" s="89"/>
      <c r="DVZ54" s="89"/>
      <c r="DWA54" s="89"/>
      <c r="DWB54" s="89"/>
      <c r="DWC54" s="89"/>
      <c r="DWD54" s="89"/>
      <c r="DWE54" s="89"/>
      <c r="DWF54" s="89"/>
      <c r="DWG54" s="89"/>
      <c r="DWH54" s="89"/>
      <c r="DWI54" s="89"/>
      <c r="DWJ54" s="89"/>
      <c r="DWK54" s="89"/>
      <c r="DWL54" s="89"/>
      <c r="DWM54" s="89"/>
      <c r="DWN54" s="89"/>
      <c r="DWO54" s="89"/>
      <c r="DWP54" s="89"/>
      <c r="DWQ54" s="89"/>
      <c r="DWR54" s="89"/>
      <c r="DWS54" s="89"/>
      <c r="DWT54" s="89"/>
      <c r="DWU54" s="89"/>
      <c r="DWV54" s="89"/>
      <c r="DWW54" s="89"/>
      <c r="DWX54" s="89"/>
      <c r="DWY54" s="89"/>
      <c r="DWZ54" s="89"/>
      <c r="DXA54" s="89"/>
      <c r="DXB54" s="89"/>
      <c r="DXC54" s="89"/>
      <c r="DXD54" s="89"/>
      <c r="DXE54" s="89"/>
      <c r="DXF54" s="89"/>
      <c r="DXG54" s="89"/>
      <c r="DXH54" s="89"/>
      <c r="DXI54" s="89"/>
      <c r="DXJ54" s="89"/>
      <c r="DXK54" s="89"/>
      <c r="DXL54" s="89"/>
      <c r="DXM54" s="89"/>
      <c r="DXN54" s="89"/>
      <c r="DXO54" s="89"/>
      <c r="DXP54" s="89"/>
      <c r="DXQ54" s="89"/>
      <c r="DXR54" s="89"/>
      <c r="DXS54" s="89"/>
      <c r="DXT54" s="89"/>
      <c r="DXU54" s="89"/>
      <c r="DXV54" s="89"/>
      <c r="DXW54" s="89"/>
      <c r="DXX54" s="89"/>
      <c r="DXY54" s="89"/>
      <c r="DXZ54" s="89"/>
      <c r="DYA54" s="89"/>
      <c r="DYB54" s="89"/>
      <c r="DYC54" s="89"/>
      <c r="DYD54" s="89"/>
      <c r="DYE54" s="89"/>
      <c r="DYF54" s="89"/>
      <c r="DYG54" s="89"/>
      <c r="DYH54" s="89"/>
      <c r="DYI54" s="89"/>
      <c r="DYJ54" s="89"/>
      <c r="DYK54" s="89"/>
      <c r="DYL54" s="89"/>
      <c r="DYM54" s="89"/>
      <c r="DYN54" s="89"/>
      <c r="DYO54" s="89"/>
      <c r="DYP54" s="89"/>
      <c r="DYQ54" s="89"/>
      <c r="DYR54" s="89"/>
      <c r="DYS54" s="89"/>
      <c r="DYT54" s="89"/>
      <c r="DYU54" s="89"/>
      <c r="DYV54" s="89"/>
      <c r="DYW54" s="89"/>
      <c r="DYX54" s="89"/>
      <c r="DYY54" s="89"/>
      <c r="DYZ54" s="89"/>
      <c r="DZA54" s="89"/>
      <c r="DZB54" s="89"/>
      <c r="DZC54" s="89"/>
      <c r="DZD54" s="89"/>
      <c r="DZE54" s="89"/>
      <c r="DZF54" s="89"/>
      <c r="DZG54" s="89"/>
      <c r="DZH54" s="89"/>
      <c r="DZI54" s="89"/>
      <c r="DZJ54" s="89"/>
      <c r="DZK54" s="89"/>
      <c r="DZL54" s="89"/>
      <c r="DZM54" s="89"/>
      <c r="DZN54" s="89"/>
      <c r="DZO54" s="89"/>
      <c r="DZP54" s="89"/>
      <c r="DZQ54" s="89"/>
      <c r="DZR54" s="89"/>
      <c r="DZS54" s="89"/>
      <c r="DZT54" s="89"/>
      <c r="DZU54" s="89"/>
      <c r="DZV54" s="89"/>
      <c r="DZW54" s="89"/>
      <c r="DZX54" s="89"/>
      <c r="DZY54" s="89"/>
      <c r="DZZ54" s="89"/>
      <c r="EAA54" s="89"/>
      <c r="EAB54" s="89"/>
      <c r="EAC54" s="89"/>
      <c r="EAD54" s="89"/>
      <c r="EAE54" s="89"/>
      <c r="EAF54" s="89"/>
      <c r="EAG54" s="89"/>
      <c r="EAH54" s="89"/>
      <c r="EAI54" s="89"/>
      <c r="EAJ54" s="89"/>
      <c r="EAK54" s="89"/>
      <c r="EAL54" s="89"/>
      <c r="EAM54" s="89"/>
      <c r="EAN54" s="89"/>
      <c r="EAO54" s="89"/>
      <c r="EAP54" s="89"/>
      <c r="EAQ54" s="89"/>
      <c r="EAR54" s="89"/>
      <c r="EAS54" s="89"/>
      <c r="EAT54" s="89"/>
      <c r="EAU54" s="89"/>
      <c r="EAV54" s="89"/>
      <c r="EAW54" s="89"/>
      <c r="EAX54" s="89"/>
      <c r="EAY54" s="89"/>
      <c r="EAZ54" s="89"/>
      <c r="EBA54" s="89"/>
      <c r="EBB54" s="89"/>
      <c r="EBC54" s="89"/>
      <c r="EBD54" s="89"/>
      <c r="EBE54" s="89"/>
      <c r="EBF54" s="89"/>
      <c r="EBG54" s="89"/>
      <c r="EBH54" s="89"/>
      <c r="EBI54" s="89"/>
      <c r="EBJ54" s="89"/>
      <c r="EBK54" s="89"/>
      <c r="EBL54" s="89"/>
      <c r="EBM54" s="89"/>
      <c r="EBN54" s="89"/>
      <c r="EBO54" s="89"/>
      <c r="EBP54" s="89"/>
      <c r="EBQ54" s="89"/>
      <c r="EBR54" s="89"/>
      <c r="EBS54" s="89"/>
      <c r="EBT54" s="89"/>
      <c r="EBU54" s="89"/>
      <c r="EBV54" s="89"/>
      <c r="EBW54" s="89"/>
      <c r="EBX54" s="89"/>
      <c r="EBY54" s="89"/>
      <c r="EBZ54" s="89"/>
      <c r="ECA54" s="89"/>
      <c r="ECB54" s="89"/>
      <c r="ECC54" s="89"/>
      <c r="ECD54" s="89"/>
      <c r="ECE54" s="89"/>
      <c r="ECF54" s="89"/>
      <c r="ECG54" s="89"/>
      <c r="ECH54" s="89"/>
      <c r="ECI54" s="89"/>
      <c r="ECJ54" s="89"/>
      <c r="ECK54" s="89"/>
      <c r="ECL54" s="89"/>
      <c r="ECM54" s="89"/>
      <c r="ECN54" s="89"/>
      <c r="ECO54" s="89"/>
      <c r="ECP54" s="89"/>
      <c r="ECQ54" s="89"/>
      <c r="ECR54" s="89"/>
      <c r="ECS54" s="89"/>
      <c r="ECT54" s="89"/>
      <c r="ECU54" s="89"/>
      <c r="ECV54" s="89"/>
      <c r="ECW54" s="89"/>
      <c r="ECX54" s="89"/>
      <c r="ECY54" s="89"/>
      <c r="ECZ54" s="89"/>
      <c r="EDA54" s="89"/>
      <c r="EDB54" s="89"/>
      <c r="EDC54" s="89"/>
      <c r="EDD54" s="89"/>
      <c r="EDE54" s="89"/>
      <c r="EDF54" s="89"/>
      <c r="EDG54" s="89"/>
      <c r="EDH54" s="89"/>
      <c r="EDI54" s="89"/>
      <c r="EDJ54" s="89"/>
      <c r="EDK54" s="89"/>
      <c r="EDL54" s="89"/>
      <c r="EDM54" s="89"/>
      <c r="EDN54" s="89"/>
      <c r="EDO54" s="89"/>
      <c r="EDP54" s="89"/>
      <c r="EDQ54" s="89"/>
      <c r="EDR54" s="89"/>
      <c r="EDS54" s="89"/>
      <c r="EDT54" s="89"/>
      <c r="EDU54" s="89"/>
      <c r="EDV54" s="89"/>
      <c r="EDW54" s="89"/>
      <c r="EDX54" s="89"/>
      <c r="EDY54" s="89"/>
      <c r="EDZ54" s="89"/>
      <c r="EEA54" s="89"/>
      <c r="EEB54" s="89"/>
      <c r="EEC54" s="89"/>
      <c r="EED54" s="89"/>
      <c r="EEE54" s="89"/>
      <c r="EEF54" s="89"/>
      <c r="EEG54" s="89"/>
      <c r="EEH54" s="89"/>
      <c r="EEI54" s="89"/>
      <c r="EEJ54" s="89"/>
      <c r="EEK54" s="89"/>
      <c r="EEL54" s="89"/>
      <c r="EEM54" s="89"/>
      <c r="EEN54" s="89"/>
      <c r="EEO54" s="89"/>
      <c r="EEP54" s="89"/>
      <c r="EEQ54" s="89"/>
      <c r="EER54" s="89"/>
      <c r="EES54" s="89"/>
      <c r="EET54" s="89"/>
      <c r="EEU54" s="89"/>
      <c r="EEV54" s="89"/>
      <c r="EEW54" s="89"/>
      <c r="EEX54" s="89"/>
      <c r="EEY54" s="89"/>
      <c r="EEZ54" s="89"/>
      <c r="EFA54" s="89"/>
      <c r="EFB54" s="89"/>
      <c r="EFC54" s="89"/>
      <c r="EFD54" s="89"/>
      <c r="EFE54" s="89"/>
      <c r="EFF54" s="89"/>
      <c r="EFG54" s="89"/>
      <c r="EFH54" s="89"/>
      <c r="EFI54" s="89"/>
      <c r="EFJ54" s="89"/>
      <c r="EFK54" s="89"/>
      <c r="EFL54" s="89"/>
      <c r="EFM54" s="89"/>
      <c r="EFN54" s="89"/>
      <c r="EFO54" s="89"/>
      <c r="EFP54" s="89"/>
      <c r="EFQ54" s="89"/>
      <c r="EFR54" s="89"/>
      <c r="EFS54" s="89"/>
      <c r="EFT54" s="89"/>
      <c r="EFU54" s="89"/>
      <c r="EFV54" s="89"/>
      <c r="EFW54" s="89"/>
      <c r="EFX54" s="89"/>
      <c r="EFY54" s="89"/>
      <c r="EFZ54" s="89"/>
      <c r="EGA54" s="89"/>
      <c r="EGB54" s="89"/>
      <c r="EGC54" s="89"/>
      <c r="EGD54" s="89"/>
      <c r="EGE54" s="89"/>
      <c r="EGF54" s="89"/>
      <c r="EGG54" s="89"/>
      <c r="EGH54" s="89"/>
      <c r="EGI54" s="89"/>
      <c r="EGJ54" s="89"/>
      <c r="EGK54" s="89"/>
      <c r="EGL54" s="89"/>
      <c r="EGM54" s="89"/>
      <c r="EGN54" s="89"/>
      <c r="EGO54" s="89"/>
      <c r="EGP54" s="89"/>
      <c r="EGQ54" s="89"/>
      <c r="EGR54" s="89"/>
      <c r="EGS54" s="89"/>
      <c r="EGT54" s="89"/>
      <c r="EGU54" s="89"/>
      <c r="EGV54" s="89"/>
      <c r="EGW54" s="89"/>
      <c r="EGX54" s="89"/>
      <c r="EGY54" s="89"/>
      <c r="EGZ54" s="89"/>
      <c r="EHA54" s="89"/>
      <c r="EHB54" s="89"/>
      <c r="EHC54" s="89"/>
      <c r="EHD54" s="89"/>
      <c r="EHE54" s="89"/>
      <c r="EHF54" s="89"/>
      <c r="EHG54" s="89"/>
      <c r="EHH54" s="89"/>
      <c r="EHI54" s="89"/>
      <c r="EHJ54" s="89"/>
      <c r="EHK54" s="89"/>
      <c r="EHL54" s="89"/>
      <c r="EHM54" s="89"/>
      <c r="EHN54" s="89"/>
      <c r="EHO54" s="89"/>
      <c r="EHP54" s="89"/>
      <c r="EHQ54" s="89"/>
      <c r="EHR54" s="89"/>
      <c r="EHS54" s="89"/>
      <c r="EHT54" s="89"/>
      <c r="EHU54" s="89"/>
      <c r="EHV54" s="89"/>
      <c r="EHW54" s="89"/>
      <c r="EHX54" s="89"/>
      <c r="EHY54" s="89"/>
      <c r="EHZ54" s="89"/>
      <c r="EIA54" s="89"/>
      <c r="EIB54" s="89"/>
      <c r="EIC54" s="89"/>
      <c r="EID54" s="89"/>
      <c r="EIE54" s="89"/>
      <c r="EIF54" s="89"/>
      <c r="EIG54" s="89"/>
      <c r="EIH54" s="89"/>
      <c r="EII54" s="89"/>
      <c r="EIJ54" s="89"/>
      <c r="EIK54" s="89"/>
      <c r="EIL54" s="89"/>
      <c r="EIM54" s="89"/>
      <c r="EIN54" s="89"/>
      <c r="EIO54" s="89"/>
      <c r="EIP54" s="89"/>
      <c r="EIQ54" s="89"/>
      <c r="EIR54" s="89"/>
      <c r="EIS54" s="89"/>
      <c r="EIT54" s="89"/>
      <c r="EIU54" s="89"/>
      <c r="EIV54" s="89"/>
      <c r="EIW54" s="89"/>
      <c r="EIX54" s="89"/>
      <c r="EIY54" s="89"/>
      <c r="EIZ54" s="89"/>
      <c r="EJA54" s="89"/>
      <c r="EJB54" s="89"/>
      <c r="EJC54" s="89"/>
      <c r="EJD54" s="89"/>
      <c r="EJE54" s="89"/>
      <c r="EJF54" s="89"/>
      <c r="EJG54" s="89"/>
      <c r="EJH54" s="89"/>
      <c r="EJI54" s="89"/>
      <c r="EJJ54" s="89"/>
      <c r="EJK54" s="89"/>
      <c r="EJL54" s="89"/>
      <c r="EJM54" s="89"/>
      <c r="EJN54" s="89"/>
      <c r="EJO54" s="89"/>
      <c r="EJP54" s="89"/>
      <c r="EJQ54" s="89"/>
      <c r="EJR54" s="89"/>
      <c r="EJS54" s="89"/>
      <c r="EJT54" s="89"/>
      <c r="EJU54" s="89"/>
      <c r="EJV54" s="89"/>
      <c r="EJW54" s="89"/>
      <c r="EJX54" s="89"/>
      <c r="EJY54" s="89"/>
      <c r="EJZ54" s="89"/>
      <c r="EKA54" s="89"/>
      <c r="EKB54" s="89"/>
      <c r="EKC54" s="89"/>
      <c r="EKD54" s="89"/>
      <c r="EKE54" s="89"/>
      <c r="EKF54" s="89"/>
      <c r="EKG54" s="89"/>
      <c r="EKH54" s="89"/>
      <c r="EKI54" s="89"/>
      <c r="EKJ54" s="89"/>
      <c r="EKK54" s="89"/>
      <c r="EKL54" s="89"/>
      <c r="EKM54" s="89"/>
      <c r="EKN54" s="89"/>
      <c r="EKO54" s="89"/>
      <c r="EKP54" s="89"/>
      <c r="EKQ54" s="89"/>
      <c r="EKR54" s="89"/>
      <c r="EKS54" s="89"/>
      <c r="EKT54" s="89"/>
      <c r="EKU54" s="89"/>
      <c r="EKV54" s="89"/>
      <c r="EKW54" s="89"/>
      <c r="EKX54" s="89"/>
      <c r="EKY54" s="89"/>
      <c r="EKZ54" s="89"/>
      <c r="ELA54" s="89"/>
      <c r="ELB54" s="89"/>
      <c r="ELC54" s="89"/>
      <c r="ELD54" s="89"/>
      <c r="ELE54" s="89"/>
      <c r="ELF54" s="89"/>
      <c r="ELG54" s="89"/>
      <c r="ELH54" s="89"/>
      <c r="ELI54" s="89"/>
      <c r="ELJ54" s="89"/>
      <c r="ELK54" s="89"/>
      <c r="ELL54" s="89"/>
      <c r="ELM54" s="89"/>
      <c r="ELN54" s="89"/>
      <c r="ELO54" s="89"/>
      <c r="ELP54" s="89"/>
      <c r="ELQ54" s="89"/>
      <c r="ELR54" s="89"/>
      <c r="ELS54" s="89"/>
      <c r="ELT54" s="89"/>
      <c r="ELU54" s="89"/>
      <c r="ELV54" s="89"/>
      <c r="ELW54" s="89"/>
      <c r="ELX54" s="89"/>
      <c r="ELY54" s="89"/>
      <c r="ELZ54" s="89"/>
      <c r="EMA54" s="89"/>
      <c r="EMB54" s="89"/>
      <c r="EMC54" s="89"/>
      <c r="EMD54" s="89"/>
      <c r="EME54" s="89"/>
      <c r="EMF54" s="89"/>
      <c r="EMG54" s="89"/>
      <c r="EMH54" s="89"/>
      <c r="EMI54" s="89"/>
      <c r="EMJ54" s="89"/>
      <c r="EMK54" s="89"/>
      <c r="EML54" s="89"/>
      <c r="EMM54" s="89"/>
      <c r="EMN54" s="89"/>
      <c r="EMO54" s="89"/>
      <c r="EMP54" s="89"/>
      <c r="EMQ54" s="89"/>
      <c r="EMR54" s="89"/>
      <c r="EMS54" s="89"/>
      <c r="EMT54" s="89"/>
      <c r="EMU54" s="89"/>
      <c r="EMV54" s="89"/>
      <c r="EMW54" s="89"/>
      <c r="EMX54" s="89"/>
      <c r="EMY54" s="89"/>
      <c r="EMZ54" s="89"/>
      <c r="ENA54" s="89"/>
      <c r="ENB54" s="89"/>
      <c r="ENC54" s="89"/>
      <c r="END54" s="89"/>
      <c r="ENE54" s="89"/>
      <c r="ENF54" s="89"/>
      <c r="ENG54" s="89"/>
      <c r="ENH54" s="89"/>
      <c r="ENI54" s="89"/>
      <c r="ENJ54" s="89"/>
      <c r="ENK54" s="89"/>
      <c r="ENL54" s="89"/>
      <c r="ENM54" s="89"/>
      <c r="ENN54" s="89"/>
      <c r="ENO54" s="89"/>
      <c r="ENP54" s="89"/>
      <c r="ENQ54" s="89"/>
      <c r="ENR54" s="89"/>
      <c r="ENS54" s="89"/>
      <c r="ENT54" s="89"/>
      <c r="ENU54" s="89"/>
      <c r="ENV54" s="89"/>
      <c r="ENW54" s="89"/>
      <c r="ENX54" s="89"/>
      <c r="ENY54" s="89"/>
      <c r="ENZ54" s="89"/>
      <c r="EOA54" s="89"/>
      <c r="EOB54" s="89"/>
      <c r="EOC54" s="89"/>
      <c r="EOD54" s="89"/>
      <c r="EOE54" s="89"/>
      <c r="EOF54" s="89"/>
      <c r="EOG54" s="89"/>
      <c r="EOH54" s="89"/>
      <c r="EOI54" s="89"/>
      <c r="EOJ54" s="89"/>
      <c r="EOK54" s="89"/>
      <c r="EOL54" s="89"/>
      <c r="EOM54" s="89"/>
      <c r="EON54" s="89"/>
      <c r="EOO54" s="89"/>
      <c r="EOP54" s="89"/>
      <c r="EOQ54" s="89"/>
      <c r="EOR54" s="89"/>
      <c r="EOS54" s="89"/>
      <c r="EOT54" s="89"/>
      <c r="EOU54" s="89"/>
      <c r="EOV54" s="89"/>
      <c r="EOW54" s="89"/>
      <c r="EOX54" s="89"/>
      <c r="EOY54" s="89"/>
      <c r="EOZ54" s="89"/>
      <c r="EPA54" s="89"/>
      <c r="EPB54" s="89"/>
      <c r="EPC54" s="89"/>
      <c r="EPD54" s="89"/>
      <c r="EPE54" s="89"/>
      <c r="EPF54" s="89"/>
      <c r="EPG54" s="89"/>
      <c r="EPH54" s="89"/>
      <c r="EPI54" s="89"/>
      <c r="EPJ54" s="89"/>
      <c r="EPK54" s="89"/>
      <c r="EPL54" s="89"/>
      <c r="EPM54" s="89"/>
      <c r="EPN54" s="89"/>
      <c r="EPO54" s="89"/>
      <c r="EPP54" s="89"/>
      <c r="EPQ54" s="89"/>
      <c r="EPR54" s="89"/>
      <c r="EPS54" s="89"/>
      <c r="EPT54" s="89"/>
      <c r="EPU54" s="89"/>
      <c r="EPV54" s="89"/>
      <c r="EPW54" s="89"/>
      <c r="EPX54" s="89"/>
      <c r="EPY54" s="89"/>
      <c r="EPZ54" s="89"/>
      <c r="EQA54" s="89"/>
      <c r="EQB54" s="89"/>
      <c r="EQC54" s="89"/>
      <c r="EQD54" s="89"/>
      <c r="EQE54" s="89"/>
      <c r="EQF54" s="89"/>
      <c r="EQG54" s="89"/>
      <c r="EQH54" s="89"/>
      <c r="EQI54" s="89"/>
      <c r="EQJ54" s="89"/>
      <c r="EQK54" s="89"/>
      <c r="EQL54" s="89"/>
      <c r="EQM54" s="89"/>
      <c r="EQN54" s="89"/>
      <c r="EQO54" s="89"/>
      <c r="EQP54" s="89"/>
      <c r="EQQ54" s="89"/>
      <c r="EQR54" s="89"/>
      <c r="EQS54" s="89"/>
      <c r="EQT54" s="89"/>
      <c r="EQU54" s="89"/>
      <c r="EQV54" s="89"/>
      <c r="EQW54" s="89"/>
      <c r="EQX54" s="89"/>
      <c r="EQY54" s="89"/>
      <c r="EQZ54" s="89"/>
      <c r="ERA54" s="89"/>
      <c r="ERB54" s="89"/>
      <c r="ERC54" s="89"/>
      <c r="ERD54" s="89"/>
      <c r="ERE54" s="89"/>
      <c r="ERF54" s="89"/>
      <c r="ERG54" s="89"/>
      <c r="ERH54" s="89"/>
      <c r="ERI54" s="89"/>
      <c r="ERJ54" s="89"/>
      <c r="ERK54" s="89"/>
      <c r="ERL54" s="89"/>
      <c r="ERM54" s="89"/>
      <c r="ERN54" s="89"/>
      <c r="ERO54" s="89"/>
      <c r="ERP54" s="89"/>
      <c r="ERQ54" s="89"/>
      <c r="ERR54" s="89"/>
      <c r="ERS54" s="89"/>
      <c r="ERT54" s="89"/>
      <c r="ERU54" s="89"/>
      <c r="ERV54" s="89"/>
      <c r="ERW54" s="89"/>
      <c r="ERX54" s="89"/>
      <c r="ERY54" s="89"/>
      <c r="ERZ54" s="89"/>
      <c r="ESA54" s="89"/>
      <c r="ESB54" s="89"/>
      <c r="ESC54" s="89"/>
      <c r="ESD54" s="89"/>
      <c r="ESE54" s="89"/>
      <c r="ESF54" s="89"/>
      <c r="ESG54" s="89"/>
      <c r="ESH54" s="89"/>
      <c r="ESI54" s="89"/>
      <c r="ESJ54" s="89"/>
      <c r="ESK54" s="89"/>
      <c r="ESL54" s="89"/>
      <c r="ESM54" s="89"/>
      <c r="ESN54" s="89"/>
      <c r="ESO54" s="89"/>
      <c r="ESP54" s="89"/>
      <c r="ESQ54" s="89"/>
      <c r="ESR54" s="89"/>
      <c r="ESS54" s="89"/>
      <c r="EST54" s="89"/>
      <c r="ESU54" s="89"/>
      <c r="ESV54" s="89"/>
      <c r="ESW54" s="89"/>
      <c r="ESX54" s="89"/>
      <c r="ESY54" s="89"/>
      <c r="ESZ54" s="89"/>
      <c r="ETA54" s="89"/>
      <c r="ETB54" s="89"/>
      <c r="ETC54" s="89"/>
      <c r="ETD54" s="89"/>
      <c r="ETE54" s="89"/>
      <c r="ETF54" s="89"/>
      <c r="ETG54" s="89"/>
      <c r="ETH54" s="89"/>
      <c r="ETI54" s="89"/>
      <c r="ETJ54" s="89"/>
      <c r="ETK54" s="89"/>
      <c r="ETL54" s="89"/>
      <c r="ETM54" s="89"/>
      <c r="ETN54" s="89"/>
      <c r="ETO54" s="89"/>
      <c r="ETP54" s="89"/>
      <c r="ETQ54" s="89"/>
      <c r="ETR54" s="89"/>
      <c r="ETS54" s="89"/>
      <c r="ETT54" s="89"/>
      <c r="ETU54" s="89"/>
      <c r="ETV54" s="89"/>
      <c r="ETW54" s="89"/>
      <c r="ETX54" s="89"/>
      <c r="ETY54" s="89"/>
      <c r="ETZ54" s="89"/>
      <c r="EUA54" s="89"/>
      <c r="EUB54" s="89"/>
      <c r="EUC54" s="89"/>
      <c r="EUD54" s="89"/>
      <c r="EUE54" s="89"/>
      <c r="EUF54" s="89"/>
      <c r="EUG54" s="89"/>
      <c r="EUH54" s="89"/>
      <c r="EUI54" s="89"/>
      <c r="EUJ54" s="89"/>
      <c r="EUK54" s="89"/>
      <c r="EUL54" s="89"/>
      <c r="EUM54" s="89"/>
      <c r="EUN54" s="89"/>
      <c r="EUO54" s="89"/>
      <c r="EUP54" s="89"/>
      <c r="EUQ54" s="89"/>
      <c r="EUR54" s="89"/>
      <c r="EUS54" s="89"/>
      <c r="EUT54" s="89"/>
      <c r="EUU54" s="89"/>
      <c r="EUV54" s="89"/>
      <c r="EUW54" s="89"/>
      <c r="EUX54" s="89"/>
      <c r="EUY54" s="89"/>
      <c r="EUZ54" s="89"/>
      <c r="EVA54" s="89"/>
      <c r="EVB54" s="89"/>
      <c r="EVC54" s="89"/>
      <c r="EVD54" s="89"/>
      <c r="EVE54" s="89"/>
      <c r="EVF54" s="89"/>
      <c r="EVG54" s="89"/>
      <c r="EVH54" s="89"/>
      <c r="EVI54" s="89"/>
      <c r="EVJ54" s="89"/>
      <c r="EVK54" s="89"/>
      <c r="EVL54" s="89"/>
      <c r="EVM54" s="89"/>
      <c r="EVN54" s="89"/>
      <c r="EVO54" s="89"/>
      <c r="EVP54" s="89"/>
      <c r="EVQ54" s="89"/>
      <c r="EVR54" s="89"/>
      <c r="EVS54" s="89"/>
      <c r="EVT54" s="89"/>
      <c r="EVU54" s="89"/>
      <c r="EVV54" s="89"/>
      <c r="EVW54" s="89"/>
      <c r="EVX54" s="89"/>
      <c r="EVY54" s="89"/>
      <c r="EVZ54" s="89"/>
      <c r="EWA54" s="89"/>
      <c r="EWB54" s="89"/>
      <c r="EWC54" s="89"/>
      <c r="EWD54" s="89"/>
      <c r="EWE54" s="89"/>
      <c r="EWF54" s="89"/>
      <c r="EWG54" s="89"/>
      <c r="EWH54" s="89"/>
      <c r="EWI54" s="89"/>
      <c r="EWJ54" s="89"/>
      <c r="EWK54" s="89"/>
      <c r="EWL54" s="89"/>
      <c r="EWM54" s="89"/>
      <c r="EWN54" s="89"/>
      <c r="EWO54" s="89"/>
      <c r="EWP54" s="89"/>
      <c r="EWQ54" s="89"/>
      <c r="EWR54" s="89"/>
      <c r="EWS54" s="89"/>
      <c r="EWT54" s="89"/>
      <c r="EWU54" s="89"/>
      <c r="EWV54" s="89"/>
      <c r="EWW54" s="89"/>
      <c r="EWX54" s="89"/>
      <c r="EWY54" s="89"/>
      <c r="EWZ54" s="89"/>
      <c r="EXA54" s="89"/>
      <c r="EXB54" s="89"/>
      <c r="EXC54" s="89"/>
      <c r="EXD54" s="89"/>
      <c r="EXE54" s="89"/>
      <c r="EXF54" s="89"/>
      <c r="EXG54" s="89"/>
      <c r="EXH54" s="89"/>
      <c r="EXI54" s="89"/>
      <c r="EXJ54" s="89"/>
      <c r="EXK54" s="89"/>
      <c r="EXL54" s="89"/>
      <c r="EXM54" s="89"/>
      <c r="EXN54" s="89"/>
      <c r="EXO54" s="89"/>
      <c r="EXP54" s="89"/>
      <c r="EXQ54" s="89"/>
      <c r="EXR54" s="89"/>
      <c r="EXS54" s="89"/>
      <c r="EXT54" s="89"/>
      <c r="EXU54" s="89"/>
      <c r="EXV54" s="89"/>
      <c r="EXW54" s="89"/>
      <c r="EXX54" s="89"/>
      <c r="EXY54" s="89"/>
      <c r="EXZ54" s="89"/>
      <c r="EYA54" s="89"/>
      <c r="EYB54" s="89"/>
      <c r="EYC54" s="89"/>
      <c r="EYD54" s="89"/>
      <c r="EYE54" s="89"/>
      <c r="EYF54" s="89"/>
      <c r="EYG54" s="89"/>
      <c r="EYH54" s="89"/>
      <c r="EYI54" s="89"/>
      <c r="EYJ54" s="89"/>
      <c r="EYK54" s="89"/>
      <c r="EYL54" s="89"/>
      <c r="EYM54" s="89"/>
      <c r="EYN54" s="89"/>
      <c r="EYO54" s="89"/>
      <c r="EYP54" s="89"/>
      <c r="EYQ54" s="89"/>
      <c r="EYR54" s="89"/>
      <c r="EYS54" s="89"/>
      <c r="EYT54" s="89"/>
      <c r="EYU54" s="89"/>
      <c r="EYV54" s="89"/>
      <c r="EYW54" s="89"/>
      <c r="EYX54" s="89"/>
      <c r="EYY54" s="89"/>
      <c r="EYZ54" s="89"/>
      <c r="EZA54" s="89"/>
      <c r="EZB54" s="89"/>
      <c r="EZC54" s="89"/>
      <c r="EZD54" s="89"/>
      <c r="EZE54" s="89"/>
      <c r="EZF54" s="89"/>
      <c r="EZG54" s="89"/>
      <c r="EZH54" s="89"/>
      <c r="EZI54" s="89"/>
      <c r="EZJ54" s="89"/>
      <c r="EZK54" s="89"/>
      <c r="EZL54" s="89"/>
      <c r="EZM54" s="89"/>
      <c r="EZN54" s="89"/>
      <c r="EZO54" s="89"/>
      <c r="EZP54" s="89"/>
      <c r="EZQ54" s="89"/>
      <c r="EZR54" s="89"/>
      <c r="EZS54" s="89"/>
      <c r="EZT54" s="89"/>
      <c r="EZU54" s="89"/>
      <c r="EZV54" s="89"/>
      <c r="EZW54" s="89"/>
      <c r="EZX54" s="89"/>
      <c r="EZY54" s="89"/>
      <c r="EZZ54" s="89"/>
      <c r="FAA54" s="89"/>
      <c r="FAB54" s="89"/>
      <c r="FAC54" s="89"/>
      <c r="FAD54" s="89"/>
      <c r="FAE54" s="89"/>
      <c r="FAF54" s="89"/>
      <c r="FAG54" s="89"/>
      <c r="FAH54" s="89"/>
      <c r="FAI54" s="89"/>
      <c r="FAJ54" s="89"/>
      <c r="FAK54" s="89"/>
      <c r="FAL54" s="89"/>
      <c r="FAM54" s="89"/>
      <c r="FAN54" s="89"/>
      <c r="FAO54" s="89"/>
      <c r="FAP54" s="89"/>
      <c r="FAQ54" s="89"/>
      <c r="FAR54" s="89"/>
      <c r="FAS54" s="89"/>
      <c r="FAT54" s="89"/>
      <c r="FAU54" s="89"/>
      <c r="FAV54" s="89"/>
      <c r="FAW54" s="89"/>
      <c r="FAX54" s="89"/>
      <c r="FAY54" s="89"/>
      <c r="FAZ54" s="89"/>
      <c r="FBA54" s="89"/>
      <c r="FBB54" s="89"/>
      <c r="FBC54" s="89"/>
      <c r="FBD54" s="89"/>
      <c r="FBE54" s="89"/>
      <c r="FBF54" s="89"/>
      <c r="FBG54" s="89"/>
      <c r="FBH54" s="89"/>
      <c r="FBI54" s="89"/>
      <c r="FBJ54" s="89"/>
      <c r="FBK54" s="89"/>
      <c r="FBL54" s="89"/>
      <c r="FBM54" s="89"/>
      <c r="FBN54" s="89"/>
      <c r="FBO54" s="89"/>
      <c r="FBP54" s="89"/>
      <c r="FBQ54" s="89"/>
      <c r="FBR54" s="89"/>
      <c r="FBS54" s="89"/>
      <c r="FBT54" s="89"/>
      <c r="FBU54" s="89"/>
      <c r="FBV54" s="89"/>
      <c r="FBW54" s="89"/>
      <c r="FBX54" s="89"/>
      <c r="FBY54" s="89"/>
      <c r="FBZ54" s="89"/>
      <c r="FCA54" s="89"/>
      <c r="FCB54" s="89"/>
      <c r="FCC54" s="89"/>
      <c r="FCD54" s="89"/>
      <c r="FCE54" s="89"/>
      <c r="FCF54" s="89"/>
      <c r="FCG54" s="89"/>
      <c r="FCH54" s="89"/>
      <c r="FCI54" s="89"/>
      <c r="FCJ54" s="89"/>
      <c r="FCK54" s="89"/>
      <c r="FCL54" s="89"/>
      <c r="FCM54" s="89"/>
      <c r="FCN54" s="89"/>
      <c r="FCO54" s="89"/>
      <c r="FCP54" s="89"/>
      <c r="FCQ54" s="89"/>
      <c r="FCR54" s="89"/>
      <c r="FCS54" s="89"/>
      <c r="FCT54" s="89"/>
      <c r="FCU54" s="89"/>
      <c r="FCV54" s="89"/>
      <c r="FCW54" s="89"/>
      <c r="FCX54" s="89"/>
      <c r="FCY54" s="89"/>
      <c r="FCZ54" s="89"/>
      <c r="FDA54" s="89"/>
      <c r="FDB54" s="89"/>
      <c r="FDC54" s="89"/>
      <c r="FDD54" s="89"/>
      <c r="FDE54" s="89"/>
      <c r="FDF54" s="89"/>
      <c r="FDG54" s="89"/>
      <c r="FDH54" s="89"/>
      <c r="FDI54" s="89"/>
      <c r="FDJ54" s="89"/>
      <c r="FDK54" s="89"/>
      <c r="FDL54" s="89"/>
      <c r="FDM54" s="89"/>
      <c r="FDN54" s="89"/>
      <c r="FDO54" s="89"/>
      <c r="FDP54" s="89"/>
      <c r="FDQ54" s="89"/>
      <c r="FDR54" s="89"/>
      <c r="FDS54" s="89"/>
      <c r="FDT54" s="89"/>
      <c r="FDU54" s="89"/>
      <c r="FDV54" s="89"/>
      <c r="FDW54" s="89"/>
      <c r="FDX54" s="89"/>
      <c r="FDY54" s="89"/>
      <c r="FDZ54" s="89"/>
      <c r="FEA54" s="89"/>
      <c r="FEB54" s="89"/>
      <c r="FEC54" s="89"/>
      <c r="FED54" s="89"/>
      <c r="FEE54" s="89"/>
      <c r="FEF54" s="89"/>
      <c r="FEG54" s="89"/>
      <c r="FEH54" s="89"/>
      <c r="FEI54" s="89"/>
      <c r="FEJ54" s="89"/>
      <c r="FEK54" s="89"/>
      <c r="FEL54" s="89"/>
      <c r="FEM54" s="89"/>
      <c r="FEN54" s="89"/>
      <c r="FEO54" s="89"/>
      <c r="FEP54" s="89"/>
      <c r="FEQ54" s="89"/>
      <c r="FER54" s="89"/>
      <c r="FES54" s="89"/>
      <c r="FET54" s="89"/>
      <c r="FEU54" s="89"/>
      <c r="FEV54" s="89"/>
      <c r="FEW54" s="89"/>
      <c r="FEX54" s="89"/>
      <c r="FEY54" s="89"/>
      <c r="FEZ54" s="89"/>
      <c r="FFA54" s="89"/>
      <c r="FFB54" s="89"/>
      <c r="FFC54" s="89"/>
      <c r="FFD54" s="89"/>
      <c r="FFE54" s="89"/>
      <c r="FFF54" s="89"/>
      <c r="FFG54" s="89"/>
      <c r="FFH54" s="89"/>
      <c r="FFI54" s="89"/>
      <c r="FFJ54" s="89"/>
      <c r="FFK54" s="89"/>
      <c r="FFL54" s="89"/>
      <c r="FFM54" s="89"/>
      <c r="FFN54" s="89"/>
      <c r="FFO54" s="89"/>
      <c r="FFP54" s="89"/>
      <c r="FFQ54" s="89"/>
      <c r="FFR54" s="89"/>
      <c r="FFS54" s="89"/>
      <c r="FFT54" s="89"/>
      <c r="FFU54" s="89"/>
      <c r="FFV54" s="89"/>
      <c r="FFW54" s="89"/>
      <c r="FFX54" s="89"/>
      <c r="FFY54" s="89"/>
      <c r="FFZ54" s="89"/>
      <c r="FGA54" s="89"/>
      <c r="FGB54" s="89"/>
      <c r="FGC54" s="89"/>
      <c r="FGD54" s="89"/>
      <c r="FGE54" s="89"/>
      <c r="FGF54" s="89"/>
      <c r="FGG54" s="89"/>
      <c r="FGH54" s="89"/>
      <c r="FGI54" s="89"/>
      <c r="FGJ54" s="89"/>
      <c r="FGK54" s="89"/>
      <c r="FGL54" s="89"/>
      <c r="FGM54" s="89"/>
      <c r="FGN54" s="89"/>
      <c r="FGO54" s="89"/>
      <c r="FGP54" s="89"/>
      <c r="FGQ54" s="89"/>
      <c r="FGR54" s="89"/>
      <c r="FGS54" s="89"/>
      <c r="FGT54" s="89"/>
      <c r="FGU54" s="89"/>
      <c r="FGV54" s="89"/>
      <c r="FGW54" s="89"/>
      <c r="FGX54" s="89"/>
      <c r="FGY54" s="89"/>
      <c r="FGZ54" s="89"/>
      <c r="FHA54" s="89"/>
      <c r="FHB54" s="89"/>
      <c r="FHC54" s="89"/>
      <c r="FHD54" s="89"/>
      <c r="FHE54" s="89"/>
      <c r="FHF54" s="89"/>
      <c r="FHG54" s="89"/>
      <c r="FHH54" s="89"/>
      <c r="FHI54" s="89"/>
      <c r="FHJ54" s="89"/>
      <c r="FHK54" s="89"/>
      <c r="FHL54" s="89"/>
      <c r="FHM54" s="89"/>
      <c r="FHN54" s="89"/>
      <c r="FHO54" s="89"/>
      <c r="FHP54" s="89"/>
      <c r="FHQ54" s="89"/>
      <c r="FHR54" s="89"/>
      <c r="FHS54" s="89"/>
      <c r="FHT54" s="89"/>
      <c r="FHU54" s="89"/>
      <c r="FHV54" s="89"/>
      <c r="FHW54" s="89"/>
      <c r="FHX54" s="89"/>
      <c r="FHY54" s="89"/>
      <c r="FHZ54" s="89"/>
      <c r="FIA54" s="89"/>
      <c r="FIB54" s="89"/>
      <c r="FIC54" s="89"/>
      <c r="FID54" s="89"/>
      <c r="FIE54" s="89"/>
      <c r="FIF54" s="89"/>
      <c r="FIG54" s="89"/>
      <c r="FIH54" s="89"/>
      <c r="FII54" s="89"/>
      <c r="FIJ54" s="89"/>
      <c r="FIK54" s="89"/>
      <c r="FIL54" s="89"/>
      <c r="FIM54" s="89"/>
      <c r="FIN54" s="89"/>
      <c r="FIO54" s="89"/>
      <c r="FIP54" s="89"/>
      <c r="FIQ54" s="89"/>
      <c r="FIR54" s="89"/>
      <c r="FIS54" s="89"/>
      <c r="FIT54" s="89"/>
      <c r="FIU54" s="89"/>
      <c r="FIV54" s="89"/>
      <c r="FIW54" s="89"/>
      <c r="FIX54" s="89"/>
      <c r="FIY54" s="89"/>
      <c r="FIZ54" s="89"/>
      <c r="FJA54" s="89"/>
      <c r="FJB54" s="89"/>
      <c r="FJC54" s="89"/>
      <c r="FJD54" s="89"/>
      <c r="FJE54" s="89"/>
      <c r="FJF54" s="89"/>
      <c r="FJG54" s="89"/>
      <c r="FJH54" s="89"/>
      <c r="FJI54" s="89"/>
      <c r="FJJ54" s="89"/>
      <c r="FJK54" s="89"/>
      <c r="FJL54" s="89"/>
      <c r="FJM54" s="89"/>
      <c r="FJN54" s="89"/>
      <c r="FJO54" s="89"/>
      <c r="FJP54" s="89"/>
      <c r="FJQ54" s="89"/>
      <c r="FJR54" s="89"/>
      <c r="FJS54" s="89"/>
      <c r="FJT54" s="89"/>
      <c r="FJU54" s="89"/>
      <c r="FJV54" s="89"/>
      <c r="FJW54" s="89"/>
      <c r="FJX54" s="89"/>
      <c r="FJY54" s="89"/>
      <c r="FJZ54" s="89"/>
      <c r="FKA54" s="89"/>
      <c r="FKB54" s="89"/>
      <c r="FKC54" s="89"/>
      <c r="FKD54" s="89"/>
      <c r="FKE54" s="89"/>
      <c r="FKF54" s="89"/>
      <c r="FKG54" s="89"/>
      <c r="FKH54" s="89"/>
      <c r="FKI54" s="89"/>
      <c r="FKJ54" s="89"/>
      <c r="FKK54" s="89"/>
      <c r="FKL54" s="89"/>
      <c r="FKM54" s="89"/>
      <c r="FKN54" s="89"/>
      <c r="FKO54" s="89"/>
      <c r="FKP54" s="89"/>
      <c r="FKQ54" s="89"/>
      <c r="FKR54" s="89"/>
      <c r="FKS54" s="89"/>
      <c r="FKT54" s="89"/>
      <c r="FKU54" s="89"/>
      <c r="FKV54" s="89"/>
      <c r="FKW54" s="89"/>
      <c r="FKX54" s="89"/>
      <c r="FKY54" s="89"/>
      <c r="FKZ54" s="89"/>
      <c r="FLA54" s="89"/>
      <c r="FLB54" s="89"/>
      <c r="FLC54" s="89"/>
      <c r="FLD54" s="89"/>
      <c r="FLE54" s="89"/>
      <c r="FLF54" s="89"/>
      <c r="FLG54" s="89"/>
      <c r="FLH54" s="89"/>
      <c r="FLI54" s="89"/>
      <c r="FLJ54" s="89"/>
      <c r="FLK54" s="89"/>
      <c r="FLL54" s="89"/>
      <c r="FLM54" s="89"/>
      <c r="FLN54" s="89"/>
      <c r="FLO54" s="89"/>
      <c r="FLP54" s="89"/>
      <c r="FLQ54" s="89"/>
      <c r="FLR54" s="89"/>
      <c r="FLS54" s="89"/>
      <c r="FLT54" s="89"/>
      <c r="FLU54" s="89"/>
      <c r="FLV54" s="89"/>
      <c r="FLW54" s="89"/>
      <c r="FLX54" s="89"/>
      <c r="FLY54" s="89"/>
      <c r="FLZ54" s="89"/>
      <c r="FMA54" s="89"/>
      <c r="FMB54" s="89"/>
      <c r="FMC54" s="89"/>
      <c r="FMD54" s="89"/>
      <c r="FME54" s="89"/>
      <c r="FMF54" s="89"/>
      <c r="FMG54" s="89"/>
      <c r="FMH54" s="89"/>
      <c r="FMI54" s="89"/>
      <c r="FMJ54" s="89"/>
      <c r="FMK54" s="89"/>
      <c r="FML54" s="89"/>
      <c r="FMM54" s="89"/>
      <c r="FMN54" s="89"/>
      <c r="FMO54" s="89"/>
      <c r="FMP54" s="89"/>
      <c r="FMQ54" s="89"/>
      <c r="FMR54" s="89"/>
      <c r="FMS54" s="89"/>
      <c r="FMT54" s="89"/>
      <c r="FMU54" s="89"/>
      <c r="FMV54" s="89"/>
      <c r="FMW54" s="89"/>
      <c r="FMX54" s="89"/>
      <c r="FMY54" s="89"/>
      <c r="FMZ54" s="89"/>
      <c r="FNA54" s="89"/>
      <c r="FNB54" s="89"/>
      <c r="FNC54" s="89"/>
      <c r="FND54" s="89"/>
      <c r="FNE54" s="89"/>
      <c r="FNF54" s="89"/>
      <c r="FNG54" s="89"/>
      <c r="FNH54" s="89"/>
      <c r="FNI54" s="89"/>
      <c r="FNJ54" s="89"/>
      <c r="FNK54" s="89"/>
      <c r="FNL54" s="89"/>
      <c r="FNM54" s="89"/>
      <c r="FNN54" s="89"/>
      <c r="FNO54" s="89"/>
      <c r="FNP54" s="89"/>
      <c r="FNQ54" s="89"/>
      <c r="FNR54" s="89"/>
      <c r="FNS54" s="89"/>
      <c r="FNT54" s="89"/>
      <c r="FNU54" s="89"/>
      <c r="FNV54" s="89"/>
      <c r="FNW54" s="89"/>
      <c r="FNX54" s="89"/>
      <c r="FNY54" s="89"/>
      <c r="FNZ54" s="89"/>
      <c r="FOA54" s="89"/>
      <c r="FOB54" s="89"/>
      <c r="FOC54" s="89"/>
      <c r="FOD54" s="89"/>
      <c r="FOE54" s="89"/>
      <c r="FOF54" s="89"/>
      <c r="FOG54" s="89"/>
      <c r="FOH54" s="89"/>
      <c r="FOI54" s="89"/>
      <c r="FOJ54" s="89"/>
      <c r="FOK54" s="89"/>
      <c r="FOL54" s="89"/>
      <c r="FOM54" s="89"/>
      <c r="FON54" s="89"/>
      <c r="FOO54" s="89"/>
      <c r="FOP54" s="89"/>
      <c r="FOQ54" s="89"/>
      <c r="FOR54" s="89"/>
      <c r="FOS54" s="89"/>
      <c r="FOT54" s="89"/>
      <c r="FOU54" s="89"/>
      <c r="FOV54" s="89"/>
      <c r="FOW54" s="89"/>
      <c r="FOX54" s="89"/>
      <c r="FOY54" s="89"/>
      <c r="FOZ54" s="89"/>
      <c r="FPA54" s="89"/>
      <c r="FPB54" s="89"/>
      <c r="FPC54" s="89"/>
      <c r="FPD54" s="89"/>
      <c r="FPE54" s="89"/>
      <c r="FPF54" s="89"/>
      <c r="FPG54" s="89"/>
      <c r="FPH54" s="89"/>
      <c r="FPI54" s="89"/>
      <c r="FPJ54" s="89"/>
      <c r="FPK54" s="89"/>
      <c r="FPL54" s="89"/>
      <c r="FPM54" s="89"/>
      <c r="FPN54" s="89"/>
      <c r="FPO54" s="89"/>
      <c r="FPP54" s="89"/>
      <c r="FPQ54" s="89"/>
      <c r="FPR54" s="89"/>
      <c r="FPS54" s="89"/>
      <c r="FPT54" s="89"/>
      <c r="FPU54" s="89"/>
      <c r="FPV54" s="89"/>
      <c r="FPW54" s="89"/>
      <c r="FPX54" s="89"/>
      <c r="FPY54" s="89"/>
      <c r="FPZ54" s="89"/>
      <c r="FQA54" s="89"/>
      <c r="FQB54" s="89"/>
      <c r="FQC54" s="89"/>
      <c r="FQD54" s="89"/>
      <c r="FQE54" s="89"/>
      <c r="FQF54" s="89"/>
      <c r="FQG54" s="89"/>
      <c r="FQH54" s="89"/>
      <c r="FQI54" s="89"/>
      <c r="FQJ54" s="89"/>
      <c r="FQK54" s="89"/>
      <c r="FQL54" s="89"/>
      <c r="FQM54" s="89"/>
      <c r="FQN54" s="89"/>
      <c r="FQO54" s="89"/>
      <c r="FQP54" s="89"/>
      <c r="FQQ54" s="89"/>
      <c r="FQR54" s="89"/>
      <c r="FQS54" s="89"/>
      <c r="FQT54" s="89"/>
      <c r="FQU54" s="89"/>
      <c r="FQV54" s="89"/>
      <c r="FQW54" s="89"/>
      <c r="FQX54" s="89"/>
      <c r="FQY54" s="89"/>
      <c r="FQZ54" s="89"/>
      <c r="FRA54" s="89"/>
      <c r="FRB54" s="89"/>
      <c r="FRC54" s="89"/>
      <c r="FRD54" s="89"/>
      <c r="FRE54" s="89"/>
      <c r="FRF54" s="89"/>
      <c r="FRG54" s="89"/>
      <c r="FRH54" s="89"/>
      <c r="FRI54" s="89"/>
      <c r="FRJ54" s="89"/>
      <c r="FRK54" s="89"/>
      <c r="FRL54" s="89"/>
      <c r="FRM54" s="89"/>
      <c r="FRN54" s="89"/>
      <c r="FRO54" s="89"/>
      <c r="FRP54" s="89"/>
      <c r="FRQ54" s="89"/>
      <c r="FRR54" s="89"/>
      <c r="FRS54" s="89"/>
      <c r="FRT54" s="89"/>
      <c r="FRU54" s="89"/>
      <c r="FRV54" s="89"/>
      <c r="FRW54" s="89"/>
      <c r="FRX54" s="89"/>
      <c r="FRY54" s="89"/>
      <c r="FRZ54" s="89"/>
      <c r="FSA54" s="89"/>
      <c r="FSB54" s="89"/>
      <c r="FSC54" s="89"/>
      <c r="FSD54" s="89"/>
      <c r="FSE54" s="89"/>
      <c r="FSF54" s="89"/>
      <c r="FSG54" s="89"/>
      <c r="FSH54" s="89"/>
      <c r="FSI54" s="89"/>
      <c r="FSJ54" s="89"/>
      <c r="FSK54" s="89"/>
      <c r="FSL54" s="89"/>
      <c r="FSM54" s="89"/>
      <c r="FSN54" s="89"/>
      <c r="FSO54" s="89"/>
      <c r="FSP54" s="89"/>
      <c r="FSQ54" s="89"/>
      <c r="FSR54" s="89"/>
      <c r="FSS54" s="89"/>
      <c r="FST54" s="89"/>
      <c r="FSU54" s="89"/>
      <c r="FSV54" s="89"/>
      <c r="FSW54" s="89"/>
      <c r="FSX54" s="89"/>
      <c r="FSY54" s="89"/>
      <c r="FSZ54" s="89"/>
      <c r="FTA54" s="89"/>
      <c r="FTB54" s="89"/>
      <c r="FTC54" s="89"/>
      <c r="FTD54" s="89"/>
      <c r="FTE54" s="89"/>
      <c r="FTF54" s="89"/>
      <c r="FTG54" s="89"/>
      <c r="FTH54" s="89"/>
      <c r="FTI54" s="89"/>
      <c r="FTJ54" s="89"/>
      <c r="FTK54" s="89"/>
      <c r="FTL54" s="89"/>
      <c r="FTM54" s="89"/>
      <c r="FTN54" s="89"/>
      <c r="FTO54" s="89"/>
      <c r="FTP54" s="89"/>
      <c r="FTQ54" s="89"/>
      <c r="FTR54" s="89"/>
      <c r="FTS54" s="89"/>
      <c r="FTT54" s="89"/>
      <c r="FTU54" s="89"/>
      <c r="FTV54" s="89"/>
      <c r="FTW54" s="89"/>
      <c r="FTX54" s="89"/>
      <c r="FTY54" s="89"/>
      <c r="FTZ54" s="89"/>
      <c r="FUA54" s="89"/>
      <c r="FUB54" s="89"/>
      <c r="FUC54" s="89"/>
      <c r="FUD54" s="89"/>
      <c r="FUE54" s="89"/>
      <c r="FUF54" s="89"/>
      <c r="FUG54" s="89"/>
      <c r="FUH54" s="89"/>
      <c r="FUI54" s="89"/>
      <c r="FUJ54" s="89"/>
      <c r="FUK54" s="89"/>
      <c r="FUL54" s="89"/>
      <c r="FUM54" s="89"/>
      <c r="FUN54" s="89"/>
      <c r="FUO54" s="89"/>
      <c r="FUP54" s="89"/>
      <c r="FUQ54" s="89"/>
      <c r="FUR54" s="89"/>
      <c r="FUS54" s="89"/>
      <c r="FUT54" s="89"/>
      <c r="FUU54" s="89"/>
      <c r="FUV54" s="89"/>
      <c r="FUW54" s="89"/>
      <c r="FUX54" s="89"/>
      <c r="FUY54" s="89"/>
      <c r="FUZ54" s="89"/>
      <c r="FVA54" s="89"/>
      <c r="FVB54" s="89"/>
      <c r="FVC54" s="89"/>
      <c r="FVD54" s="89"/>
      <c r="FVE54" s="89"/>
      <c r="FVF54" s="89"/>
      <c r="FVG54" s="89"/>
      <c r="FVH54" s="89"/>
      <c r="FVI54" s="89"/>
      <c r="FVJ54" s="89"/>
      <c r="FVK54" s="89"/>
      <c r="FVL54" s="89"/>
      <c r="FVM54" s="89"/>
      <c r="FVN54" s="89"/>
      <c r="FVO54" s="89"/>
      <c r="FVP54" s="89"/>
      <c r="FVQ54" s="89"/>
      <c r="FVR54" s="89"/>
      <c r="FVS54" s="89"/>
      <c r="FVT54" s="89"/>
      <c r="FVU54" s="89"/>
      <c r="FVV54" s="89"/>
      <c r="FVW54" s="89"/>
      <c r="FVX54" s="89"/>
      <c r="FVY54" s="89"/>
      <c r="FVZ54" s="89"/>
      <c r="FWA54" s="89"/>
      <c r="FWB54" s="89"/>
      <c r="FWC54" s="89"/>
      <c r="FWD54" s="89"/>
      <c r="FWE54" s="89"/>
      <c r="FWF54" s="89"/>
      <c r="FWG54" s="89"/>
      <c r="FWH54" s="89"/>
      <c r="FWI54" s="89"/>
      <c r="FWJ54" s="89"/>
      <c r="FWK54" s="89"/>
      <c r="FWL54" s="89"/>
      <c r="FWM54" s="89"/>
      <c r="FWN54" s="89"/>
      <c r="FWO54" s="89"/>
      <c r="FWP54" s="89"/>
      <c r="FWQ54" s="89"/>
      <c r="FWR54" s="89"/>
      <c r="FWS54" s="89"/>
      <c r="FWT54" s="89"/>
      <c r="FWU54" s="89"/>
      <c r="FWV54" s="89"/>
      <c r="FWW54" s="89"/>
      <c r="FWX54" s="89"/>
      <c r="FWY54" s="89"/>
      <c r="FWZ54" s="89"/>
      <c r="FXA54" s="89"/>
      <c r="FXB54" s="89"/>
      <c r="FXC54" s="89"/>
      <c r="FXD54" s="89"/>
      <c r="FXE54" s="89"/>
      <c r="FXF54" s="89"/>
      <c r="FXG54" s="89"/>
      <c r="FXH54" s="89"/>
      <c r="FXI54" s="89"/>
      <c r="FXJ54" s="89"/>
      <c r="FXK54" s="89"/>
      <c r="FXL54" s="89"/>
      <c r="FXM54" s="89"/>
      <c r="FXN54" s="89"/>
      <c r="FXO54" s="89"/>
      <c r="FXP54" s="89"/>
      <c r="FXQ54" s="89"/>
      <c r="FXR54" s="89"/>
      <c r="FXS54" s="89"/>
      <c r="FXT54" s="89"/>
      <c r="FXU54" s="89"/>
      <c r="FXV54" s="89"/>
      <c r="FXW54" s="89"/>
      <c r="FXX54" s="89"/>
      <c r="FXY54" s="89"/>
      <c r="FXZ54" s="89"/>
      <c r="FYA54" s="89"/>
      <c r="FYB54" s="89"/>
      <c r="FYC54" s="89"/>
      <c r="FYD54" s="89"/>
      <c r="FYE54" s="89"/>
      <c r="FYF54" s="89"/>
      <c r="FYG54" s="89"/>
      <c r="FYH54" s="89"/>
      <c r="FYI54" s="89"/>
      <c r="FYJ54" s="89"/>
      <c r="FYK54" s="89"/>
      <c r="FYL54" s="89"/>
      <c r="FYM54" s="89"/>
      <c r="FYN54" s="89"/>
      <c r="FYO54" s="89"/>
      <c r="FYP54" s="89"/>
      <c r="FYQ54" s="89"/>
      <c r="FYR54" s="89"/>
      <c r="FYS54" s="89"/>
      <c r="FYT54" s="89"/>
      <c r="FYU54" s="89"/>
      <c r="FYV54" s="89"/>
      <c r="FYW54" s="89"/>
      <c r="FYX54" s="89"/>
      <c r="FYY54" s="89"/>
      <c r="FYZ54" s="89"/>
      <c r="FZA54" s="89"/>
      <c r="FZB54" s="89"/>
      <c r="FZC54" s="89"/>
      <c r="FZD54" s="89"/>
      <c r="FZE54" s="89"/>
      <c r="FZF54" s="89"/>
      <c r="FZG54" s="89"/>
      <c r="FZH54" s="89"/>
      <c r="FZI54" s="89"/>
      <c r="FZJ54" s="89"/>
      <c r="FZK54" s="89"/>
      <c r="FZL54" s="89"/>
      <c r="FZM54" s="89"/>
      <c r="FZN54" s="89"/>
      <c r="FZO54" s="89"/>
      <c r="FZP54" s="89"/>
      <c r="FZQ54" s="89"/>
      <c r="FZR54" s="89"/>
      <c r="FZS54" s="89"/>
      <c r="FZT54" s="89"/>
      <c r="FZU54" s="89"/>
      <c r="FZV54" s="89"/>
      <c r="FZW54" s="89"/>
      <c r="FZX54" s="89"/>
      <c r="FZY54" s="89"/>
      <c r="FZZ54" s="89"/>
      <c r="GAA54" s="89"/>
      <c r="GAB54" s="89"/>
      <c r="GAC54" s="89"/>
      <c r="GAD54" s="89"/>
      <c r="GAE54" s="89"/>
      <c r="GAF54" s="89"/>
      <c r="GAG54" s="89"/>
      <c r="GAH54" s="89"/>
      <c r="GAI54" s="89"/>
      <c r="GAJ54" s="89"/>
      <c r="GAK54" s="89"/>
      <c r="GAL54" s="89"/>
      <c r="GAM54" s="89"/>
      <c r="GAN54" s="89"/>
      <c r="GAO54" s="89"/>
      <c r="GAP54" s="89"/>
      <c r="GAQ54" s="89"/>
      <c r="GAR54" s="89"/>
      <c r="GAS54" s="89"/>
      <c r="GAT54" s="89"/>
      <c r="GAU54" s="89"/>
      <c r="GAV54" s="89"/>
      <c r="GAW54" s="89"/>
      <c r="GAX54" s="89"/>
      <c r="GAY54" s="89"/>
      <c r="GAZ54" s="89"/>
      <c r="GBA54" s="89"/>
      <c r="GBB54" s="89"/>
      <c r="GBC54" s="89"/>
      <c r="GBD54" s="89"/>
      <c r="GBE54" s="89"/>
      <c r="GBF54" s="89"/>
      <c r="GBG54" s="89"/>
      <c r="GBH54" s="89"/>
      <c r="GBI54" s="89"/>
      <c r="GBJ54" s="89"/>
      <c r="GBK54" s="89"/>
      <c r="GBL54" s="89"/>
      <c r="GBM54" s="89"/>
      <c r="GBN54" s="89"/>
      <c r="GBO54" s="89"/>
      <c r="GBP54" s="89"/>
      <c r="GBQ54" s="89"/>
      <c r="GBR54" s="89"/>
      <c r="GBS54" s="89"/>
      <c r="GBT54" s="89"/>
      <c r="GBU54" s="89"/>
      <c r="GBV54" s="89"/>
      <c r="GBW54" s="89"/>
      <c r="GBX54" s="89"/>
      <c r="GBY54" s="89"/>
      <c r="GBZ54" s="89"/>
      <c r="GCA54" s="89"/>
      <c r="GCB54" s="89"/>
      <c r="GCC54" s="89"/>
      <c r="GCD54" s="89"/>
      <c r="GCE54" s="89"/>
      <c r="GCF54" s="89"/>
      <c r="GCG54" s="89"/>
      <c r="GCH54" s="89"/>
      <c r="GCI54" s="89"/>
      <c r="GCJ54" s="89"/>
      <c r="GCK54" s="89"/>
      <c r="GCL54" s="89"/>
      <c r="GCM54" s="89"/>
      <c r="GCN54" s="89"/>
      <c r="GCO54" s="89"/>
      <c r="GCP54" s="89"/>
      <c r="GCQ54" s="89"/>
      <c r="GCR54" s="89"/>
      <c r="GCS54" s="89"/>
      <c r="GCT54" s="89"/>
      <c r="GCU54" s="89"/>
      <c r="GCV54" s="89"/>
      <c r="GCW54" s="89"/>
      <c r="GCX54" s="89"/>
      <c r="GCY54" s="89"/>
      <c r="GCZ54" s="89"/>
      <c r="GDA54" s="89"/>
      <c r="GDB54" s="89"/>
      <c r="GDC54" s="89"/>
      <c r="GDD54" s="89"/>
      <c r="GDE54" s="89"/>
      <c r="GDF54" s="89"/>
      <c r="GDG54" s="89"/>
      <c r="GDH54" s="89"/>
      <c r="GDI54" s="89"/>
      <c r="GDJ54" s="89"/>
      <c r="GDK54" s="89"/>
      <c r="GDL54" s="89"/>
      <c r="GDM54" s="89"/>
      <c r="GDN54" s="89"/>
      <c r="GDO54" s="89"/>
      <c r="GDP54" s="89"/>
      <c r="GDQ54" s="89"/>
      <c r="GDR54" s="89"/>
      <c r="GDS54" s="89"/>
      <c r="GDT54" s="89"/>
      <c r="GDU54" s="89"/>
      <c r="GDV54" s="89"/>
      <c r="GDW54" s="89"/>
      <c r="GDX54" s="89"/>
      <c r="GDY54" s="89"/>
      <c r="GDZ54" s="89"/>
      <c r="GEA54" s="89"/>
      <c r="GEB54" s="89"/>
      <c r="GEC54" s="89"/>
      <c r="GED54" s="89"/>
      <c r="GEE54" s="89"/>
      <c r="GEF54" s="89"/>
      <c r="GEG54" s="89"/>
      <c r="GEH54" s="89"/>
      <c r="GEI54" s="89"/>
      <c r="GEJ54" s="89"/>
      <c r="GEK54" s="89"/>
      <c r="GEL54" s="89"/>
      <c r="GEM54" s="89"/>
      <c r="GEN54" s="89"/>
      <c r="GEO54" s="89"/>
      <c r="GEP54" s="89"/>
      <c r="GEQ54" s="89"/>
      <c r="GER54" s="89"/>
      <c r="GES54" s="89"/>
      <c r="GET54" s="89"/>
      <c r="GEU54" s="89"/>
      <c r="GEV54" s="89"/>
      <c r="GEW54" s="89"/>
      <c r="GEX54" s="89"/>
      <c r="GEY54" s="89"/>
      <c r="GEZ54" s="89"/>
      <c r="GFA54" s="89"/>
      <c r="GFB54" s="89"/>
      <c r="GFC54" s="89"/>
      <c r="GFD54" s="89"/>
      <c r="GFE54" s="89"/>
      <c r="GFF54" s="89"/>
      <c r="GFG54" s="89"/>
      <c r="GFH54" s="89"/>
      <c r="GFI54" s="89"/>
      <c r="GFJ54" s="89"/>
      <c r="GFK54" s="89"/>
      <c r="GFL54" s="89"/>
      <c r="GFM54" s="89"/>
      <c r="GFN54" s="89"/>
      <c r="GFO54" s="89"/>
      <c r="GFP54" s="89"/>
      <c r="GFQ54" s="89"/>
      <c r="GFR54" s="89"/>
      <c r="GFS54" s="89"/>
      <c r="GFT54" s="89"/>
      <c r="GFU54" s="89"/>
      <c r="GFV54" s="89"/>
      <c r="GFW54" s="89"/>
      <c r="GFX54" s="89"/>
      <c r="GFY54" s="89"/>
      <c r="GFZ54" s="89"/>
      <c r="GGA54" s="89"/>
      <c r="GGB54" s="89"/>
      <c r="GGC54" s="89"/>
      <c r="GGD54" s="89"/>
      <c r="GGE54" s="89"/>
      <c r="GGF54" s="89"/>
      <c r="GGG54" s="89"/>
      <c r="GGH54" s="89"/>
      <c r="GGI54" s="89"/>
      <c r="GGJ54" s="89"/>
      <c r="GGK54" s="89"/>
      <c r="GGL54" s="89"/>
      <c r="GGM54" s="89"/>
      <c r="GGN54" s="89"/>
      <c r="GGO54" s="89"/>
      <c r="GGP54" s="89"/>
      <c r="GGQ54" s="89"/>
      <c r="GGR54" s="89"/>
      <c r="GGS54" s="89"/>
      <c r="GGT54" s="89"/>
      <c r="GGU54" s="89"/>
      <c r="GGV54" s="89"/>
      <c r="GGW54" s="89"/>
      <c r="GGX54" s="89"/>
      <c r="GGY54" s="89"/>
      <c r="GGZ54" s="89"/>
      <c r="GHA54" s="89"/>
      <c r="GHB54" s="89"/>
      <c r="GHC54" s="89"/>
      <c r="GHD54" s="89"/>
      <c r="GHE54" s="89"/>
      <c r="GHF54" s="89"/>
      <c r="GHG54" s="89"/>
      <c r="GHH54" s="89"/>
      <c r="GHI54" s="89"/>
      <c r="GHJ54" s="89"/>
      <c r="GHK54" s="89"/>
      <c r="GHL54" s="89"/>
      <c r="GHM54" s="89"/>
      <c r="GHN54" s="89"/>
      <c r="GHO54" s="89"/>
      <c r="GHP54" s="89"/>
      <c r="GHQ54" s="89"/>
      <c r="GHR54" s="89"/>
      <c r="GHS54" s="89"/>
      <c r="GHT54" s="89"/>
      <c r="GHU54" s="89"/>
      <c r="GHV54" s="89"/>
      <c r="GHW54" s="89"/>
      <c r="GHX54" s="89"/>
      <c r="GHY54" s="89"/>
      <c r="GHZ54" s="89"/>
      <c r="GIA54" s="89"/>
      <c r="GIB54" s="89"/>
      <c r="GIC54" s="89"/>
      <c r="GID54" s="89"/>
      <c r="GIE54" s="89"/>
      <c r="GIF54" s="89"/>
      <c r="GIG54" s="89"/>
      <c r="GIH54" s="89"/>
      <c r="GII54" s="89"/>
      <c r="GIJ54" s="89"/>
      <c r="GIK54" s="89"/>
      <c r="GIL54" s="89"/>
      <c r="GIM54" s="89"/>
      <c r="GIN54" s="89"/>
      <c r="GIO54" s="89"/>
      <c r="GIP54" s="89"/>
      <c r="GIQ54" s="89"/>
      <c r="GIR54" s="89"/>
      <c r="GIS54" s="89"/>
      <c r="GIT54" s="89"/>
      <c r="GIU54" s="89"/>
      <c r="GIV54" s="89"/>
      <c r="GIW54" s="89"/>
      <c r="GIX54" s="89"/>
      <c r="GIY54" s="89"/>
      <c r="GIZ54" s="89"/>
      <c r="GJA54" s="89"/>
      <c r="GJB54" s="89"/>
      <c r="GJC54" s="89"/>
      <c r="GJD54" s="89"/>
      <c r="GJE54" s="89"/>
      <c r="GJF54" s="89"/>
      <c r="GJG54" s="89"/>
      <c r="GJH54" s="89"/>
      <c r="GJI54" s="89"/>
      <c r="GJJ54" s="89"/>
      <c r="GJK54" s="89"/>
      <c r="GJL54" s="89"/>
      <c r="GJM54" s="89"/>
      <c r="GJN54" s="89"/>
      <c r="GJO54" s="89"/>
      <c r="GJP54" s="89"/>
      <c r="GJQ54" s="89"/>
      <c r="GJR54" s="89"/>
      <c r="GJS54" s="89"/>
      <c r="GJT54" s="89"/>
      <c r="GJU54" s="89"/>
      <c r="GJV54" s="89"/>
      <c r="GJW54" s="89"/>
      <c r="GJX54" s="89"/>
      <c r="GJY54" s="89"/>
      <c r="GJZ54" s="89"/>
      <c r="GKA54" s="89"/>
      <c r="GKB54" s="89"/>
      <c r="GKC54" s="89"/>
      <c r="GKD54" s="89"/>
      <c r="GKE54" s="89"/>
      <c r="GKF54" s="89"/>
      <c r="GKG54" s="89"/>
      <c r="GKH54" s="89"/>
      <c r="GKI54" s="89"/>
      <c r="GKJ54" s="89"/>
      <c r="GKK54" s="89"/>
      <c r="GKL54" s="89"/>
      <c r="GKM54" s="89"/>
      <c r="GKN54" s="89"/>
      <c r="GKO54" s="89"/>
      <c r="GKP54" s="89"/>
      <c r="GKQ54" s="89"/>
      <c r="GKR54" s="89"/>
      <c r="GKS54" s="89"/>
      <c r="GKT54" s="89"/>
      <c r="GKU54" s="89"/>
      <c r="GKV54" s="89"/>
      <c r="GKW54" s="89"/>
      <c r="GKX54" s="89"/>
      <c r="GKY54" s="89"/>
      <c r="GKZ54" s="89"/>
      <c r="GLA54" s="89"/>
      <c r="GLB54" s="89"/>
      <c r="GLC54" s="89"/>
      <c r="GLD54" s="89"/>
      <c r="GLE54" s="89"/>
      <c r="GLF54" s="89"/>
      <c r="GLG54" s="89"/>
      <c r="GLH54" s="89"/>
      <c r="GLI54" s="89"/>
      <c r="GLJ54" s="89"/>
      <c r="GLK54" s="89"/>
      <c r="GLL54" s="89"/>
      <c r="GLM54" s="89"/>
      <c r="GLN54" s="89"/>
      <c r="GLO54" s="89"/>
      <c r="GLP54" s="89"/>
      <c r="GLQ54" s="89"/>
      <c r="GLR54" s="89"/>
      <c r="GLS54" s="89"/>
      <c r="GLT54" s="89"/>
      <c r="GLU54" s="89"/>
      <c r="GLV54" s="89"/>
      <c r="GLW54" s="89"/>
      <c r="GLX54" s="89"/>
      <c r="GLY54" s="89"/>
      <c r="GLZ54" s="89"/>
      <c r="GMA54" s="89"/>
      <c r="GMB54" s="89"/>
      <c r="GMC54" s="89"/>
      <c r="GMD54" s="89"/>
      <c r="GME54" s="89"/>
      <c r="GMF54" s="89"/>
      <c r="GMG54" s="89"/>
      <c r="GMH54" s="89"/>
      <c r="GMI54" s="89"/>
      <c r="GMJ54" s="89"/>
      <c r="GMK54" s="89"/>
      <c r="GML54" s="89"/>
      <c r="GMM54" s="89"/>
      <c r="GMN54" s="89"/>
      <c r="GMO54" s="89"/>
      <c r="GMP54" s="89"/>
      <c r="GMQ54" s="89"/>
      <c r="GMR54" s="89"/>
      <c r="GMS54" s="89"/>
      <c r="GMT54" s="89"/>
      <c r="GMU54" s="89"/>
      <c r="GMV54" s="89"/>
      <c r="GMW54" s="89"/>
      <c r="GMX54" s="89"/>
      <c r="GMY54" s="89"/>
      <c r="GMZ54" s="89"/>
      <c r="GNA54" s="89"/>
      <c r="GNB54" s="89"/>
      <c r="GNC54" s="89"/>
      <c r="GND54" s="89"/>
      <c r="GNE54" s="89"/>
      <c r="GNF54" s="89"/>
      <c r="GNG54" s="89"/>
      <c r="GNH54" s="89"/>
      <c r="GNI54" s="89"/>
      <c r="GNJ54" s="89"/>
      <c r="GNK54" s="89"/>
      <c r="GNL54" s="89"/>
      <c r="GNM54" s="89"/>
      <c r="GNN54" s="89"/>
      <c r="GNO54" s="89"/>
      <c r="GNP54" s="89"/>
      <c r="GNQ54" s="89"/>
      <c r="GNR54" s="89"/>
      <c r="GNS54" s="89"/>
      <c r="GNT54" s="89"/>
      <c r="GNU54" s="89"/>
      <c r="GNV54" s="89"/>
      <c r="GNW54" s="89"/>
      <c r="GNX54" s="89"/>
      <c r="GNY54" s="89"/>
      <c r="GNZ54" s="89"/>
      <c r="GOA54" s="89"/>
      <c r="GOB54" s="89"/>
      <c r="GOC54" s="89"/>
      <c r="GOD54" s="89"/>
      <c r="GOE54" s="89"/>
      <c r="GOF54" s="89"/>
      <c r="GOG54" s="89"/>
      <c r="GOH54" s="89"/>
      <c r="GOI54" s="89"/>
      <c r="GOJ54" s="89"/>
      <c r="GOK54" s="89"/>
      <c r="GOL54" s="89"/>
      <c r="GOM54" s="89"/>
      <c r="GON54" s="89"/>
      <c r="GOO54" s="89"/>
      <c r="GOP54" s="89"/>
      <c r="GOQ54" s="89"/>
      <c r="GOR54" s="89"/>
      <c r="GOS54" s="89"/>
      <c r="GOT54" s="89"/>
      <c r="GOU54" s="89"/>
      <c r="GOV54" s="89"/>
      <c r="GOW54" s="89"/>
      <c r="GOX54" s="89"/>
      <c r="GOY54" s="89"/>
      <c r="GOZ54" s="89"/>
      <c r="GPA54" s="89"/>
      <c r="GPB54" s="89"/>
      <c r="GPC54" s="89"/>
      <c r="GPD54" s="89"/>
      <c r="GPE54" s="89"/>
      <c r="GPF54" s="89"/>
      <c r="GPG54" s="89"/>
      <c r="GPH54" s="89"/>
      <c r="GPI54" s="89"/>
      <c r="GPJ54" s="89"/>
      <c r="GPK54" s="89"/>
      <c r="GPL54" s="89"/>
      <c r="GPM54" s="89"/>
      <c r="GPN54" s="89"/>
      <c r="GPO54" s="89"/>
      <c r="GPP54" s="89"/>
      <c r="GPQ54" s="89"/>
      <c r="GPR54" s="89"/>
      <c r="GPS54" s="89"/>
      <c r="GPT54" s="89"/>
      <c r="GPU54" s="89"/>
      <c r="GPV54" s="89"/>
      <c r="GPW54" s="89"/>
      <c r="GPX54" s="89"/>
      <c r="GPY54" s="89"/>
      <c r="GPZ54" s="89"/>
      <c r="GQA54" s="89"/>
      <c r="GQB54" s="89"/>
      <c r="GQC54" s="89"/>
      <c r="GQD54" s="89"/>
      <c r="GQE54" s="89"/>
      <c r="GQF54" s="89"/>
      <c r="GQG54" s="89"/>
      <c r="GQH54" s="89"/>
      <c r="GQI54" s="89"/>
      <c r="GQJ54" s="89"/>
      <c r="GQK54" s="89"/>
      <c r="GQL54" s="89"/>
      <c r="GQM54" s="89"/>
      <c r="GQN54" s="89"/>
      <c r="GQO54" s="89"/>
      <c r="GQP54" s="89"/>
      <c r="GQQ54" s="89"/>
      <c r="GQR54" s="89"/>
      <c r="GQS54" s="89"/>
      <c r="GQT54" s="89"/>
      <c r="GQU54" s="89"/>
      <c r="GQV54" s="89"/>
      <c r="GQW54" s="89"/>
      <c r="GQX54" s="89"/>
      <c r="GQY54" s="89"/>
      <c r="GQZ54" s="89"/>
      <c r="GRA54" s="89"/>
      <c r="GRB54" s="89"/>
      <c r="GRC54" s="89"/>
      <c r="GRD54" s="89"/>
      <c r="GRE54" s="89"/>
      <c r="GRF54" s="89"/>
      <c r="GRG54" s="89"/>
      <c r="GRH54" s="89"/>
      <c r="GRI54" s="89"/>
      <c r="GRJ54" s="89"/>
      <c r="GRK54" s="89"/>
      <c r="GRL54" s="89"/>
      <c r="GRM54" s="89"/>
      <c r="GRN54" s="89"/>
      <c r="GRO54" s="89"/>
      <c r="GRP54" s="89"/>
      <c r="GRQ54" s="89"/>
      <c r="GRR54" s="89"/>
      <c r="GRS54" s="89"/>
      <c r="GRT54" s="89"/>
      <c r="GRU54" s="89"/>
      <c r="GRV54" s="89"/>
      <c r="GRW54" s="89"/>
      <c r="GRX54" s="89"/>
      <c r="GRY54" s="89"/>
      <c r="GRZ54" s="89"/>
      <c r="GSA54" s="89"/>
      <c r="GSB54" s="89"/>
      <c r="GSC54" s="89"/>
      <c r="GSD54" s="89"/>
      <c r="GSE54" s="89"/>
      <c r="GSF54" s="89"/>
      <c r="GSG54" s="89"/>
      <c r="GSH54" s="89"/>
      <c r="GSI54" s="89"/>
      <c r="GSJ54" s="89"/>
      <c r="GSK54" s="89"/>
      <c r="GSL54" s="89"/>
      <c r="GSM54" s="89"/>
      <c r="GSN54" s="89"/>
      <c r="GSO54" s="89"/>
      <c r="GSP54" s="89"/>
      <c r="GSQ54" s="89"/>
      <c r="GSR54" s="89"/>
      <c r="GSS54" s="89"/>
      <c r="GST54" s="89"/>
      <c r="GSU54" s="89"/>
      <c r="GSV54" s="89"/>
      <c r="GSW54" s="89"/>
      <c r="GSX54" s="89"/>
      <c r="GSY54" s="89"/>
      <c r="GSZ54" s="89"/>
      <c r="GTA54" s="89"/>
      <c r="GTB54" s="89"/>
      <c r="GTC54" s="89"/>
      <c r="GTD54" s="89"/>
      <c r="GTE54" s="89"/>
      <c r="GTF54" s="89"/>
      <c r="GTG54" s="89"/>
      <c r="GTH54" s="89"/>
      <c r="GTI54" s="89"/>
      <c r="GTJ54" s="89"/>
      <c r="GTK54" s="89"/>
      <c r="GTL54" s="89"/>
      <c r="GTM54" s="89"/>
      <c r="GTN54" s="89"/>
      <c r="GTO54" s="89"/>
      <c r="GTP54" s="89"/>
      <c r="GTQ54" s="89"/>
      <c r="GTR54" s="89"/>
      <c r="GTS54" s="89"/>
      <c r="GTT54" s="89"/>
      <c r="GTU54" s="89"/>
      <c r="GTV54" s="89"/>
      <c r="GTW54" s="89"/>
      <c r="GTX54" s="89"/>
      <c r="GTY54" s="89"/>
      <c r="GTZ54" s="89"/>
      <c r="GUA54" s="89"/>
      <c r="GUB54" s="89"/>
      <c r="GUC54" s="89"/>
      <c r="GUD54" s="89"/>
      <c r="GUE54" s="89"/>
      <c r="GUF54" s="89"/>
      <c r="GUG54" s="89"/>
      <c r="GUH54" s="89"/>
      <c r="GUI54" s="89"/>
      <c r="GUJ54" s="89"/>
      <c r="GUK54" s="89"/>
      <c r="GUL54" s="89"/>
      <c r="GUM54" s="89"/>
      <c r="GUN54" s="89"/>
      <c r="GUO54" s="89"/>
      <c r="GUP54" s="89"/>
      <c r="GUQ54" s="89"/>
      <c r="GUR54" s="89"/>
      <c r="GUS54" s="89"/>
      <c r="GUT54" s="89"/>
      <c r="GUU54" s="89"/>
      <c r="GUV54" s="89"/>
      <c r="GUW54" s="89"/>
      <c r="GUX54" s="89"/>
      <c r="GUY54" s="89"/>
      <c r="GUZ54" s="89"/>
      <c r="GVA54" s="89"/>
      <c r="GVB54" s="89"/>
      <c r="GVC54" s="89"/>
      <c r="GVD54" s="89"/>
      <c r="GVE54" s="89"/>
      <c r="GVF54" s="89"/>
      <c r="GVG54" s="89"/>
      <c r="GVH54" s="89"/>
      <c r="GVI54" s="89"/>
      <c r="GVJ54" s="89"/>
      <c r="GVK54" s="89"/>
      <c r="GVL54" s="89"/>
      <c r="GVM54" s="89"/>
      <c r="GVN54" s="89"/>
      <c r="GVO54" s="89"/>
      <c r="GVP54" s="89"/>
      <c r="GVQ54" s="89"/>
      <c r="GVR54" s="89"/>
      <c r="GVS54" s="89"/>
      <c r="GVT54" s="89"/>
      <c r="GVU54" s="89"/>
      <c r="GVV54" s="89"/>
      <c r="GVW54" s="89"/>
      <c r="GVX54" s="89"/>
      <c r="GVY54" s="89"/>
      <c r="GVZ54" s="89"/>
      <c r="GWA54" s="89"/>
      <c r="GWB54" s="89"/>
      <c r="GWC54" s="89"/>
      <c r="GWD54" s="89"/>
      <c r="GWE54" s="89"/>
      <c r="GWF54" s="89"/>
      <c r="GWG54" s="89"/>
      <c r="GWH54" s="89"/>
      <c r="GWI54" s="89"/>
      <c r="GWJ54" s="89"/>
      <c r="GWK54" s="89"/>
      <c r="GWL54" s="89"/>
      <c r="GWM54" s="89"/>
      <c r="GWN54" s="89"/>
      <c r="GWO54" s="89"/>
      <c r="GWP54" s="89"/>
      <c r="GWQ54" s="89"/>
      <c r="GWR54" s="89"/>
      <c r="GWS54" s="89"/>
      <c r="GWT54" s="89"/>
      <c r="GWU54" s="89"/>
      <c r="GWV54" s="89"/>
      <c r="GWW54" s="89"/>
      <c r="GWX54" s="89"/>
      <c r="GWY54" s="89"/>
      <c r="GWZ54" s="89"/>
      <c r="GXA54" s="89"/>
      <c r="GXB54" s="89"/>
      <c r="GXC54" s="89"/>
      <c r="GXD54" s="89"/>
      <c r="GXE54" s="89"/>
      <c r="GXF54" s="89"/>
      <c r="GXG54" s="89"/>
      <c r="GXH54" s="89"/>
      <c r="GXI54" s="89"/>
      <c r="GXJ54" s="89"/>
      <c r="GXK54" s="89"/>
      <c r="GXL54" s="89"/>
      <c r="GXM54" s="89"/>
      <c r="GXN54" s="89"/>
      <c r="GXO54" s="89"/>
      <c r="GXP54" s="89"/>
      <c r="GXQ54" s="89"/>
      <c r="GXR54" s="89"/>
      <c r="GXS54" s="89"/>
      <c r="GXT54" s="89"/>
      <c r="GXU54" s="89"/>
      <c r="GXV54" s="89"/>
      <c r="GXW54" s="89"/>
      <c r="GXX54" s="89"/>
      <c r="GXY54" s="89"/>
      <c r="GXZ54" s="89"/>
      <c r="GYA54" s="89"/>
      <c r="GYB54" s="89"/>
      <c r="GYC54" s="89"/>
      <c r="GYD54" s="89"/>
      <c r="GYE54" s="89"/>
      <c r="GYF54" s="89"/>
      <c r="GYG54" s="89"/>
      <c r="GYH54" s="89"/>
      <c r="GYI54" s="89"/>
      <c r="GYJ54" s="89"/>
      <c r="GYK54" s="89"/>
      <c r="GYL54" s="89"/>
      <c r="GYM54" s="89"/>
      <c r="GYN54" s="89"/>
      <c r="GYO54" s="89"/>
      <c r="GYP54" s="89"/>
      <c r="GYQ54" s="89"/>
      <c r="GYR54" s="89"/>
      <c r="GYS54" s="89"/>
      <c r="GYT54" s="89"/>
      <c r="GYU54" s="89"/>
      <c r="GYV54" s="89"/>
      <c r="GYW54" s="89"/>
      <c r="GYX54" s="89"/>
      <c r="GYY54" s="89"/>
      <c r="GYZ54" s="89"/>
      <c r="GZA54" s="89"/>
      <c r="GZB54" s="89"/>
      <c r="GZC54" s="89"/>
      <c r="GZD54" s="89"/>
      <c r="GZE54" s="89"/>
      <c r="GZF54" s="89"/>
      <c r="GZG54" s="89"/>
      <c r="GZH54" s="89"/>
      <c r="GZI54" s="89"/>
      <c r="GZJ54" s="89"/>
      <c r="GZK54" s="89"/>
      <c r="GZL54" s="89"/>
      <c r="GZM54" s="89"/>
      <c r="GZN54" s="89"/>
      <c r="GZO54" s="89"/>
      <c r="GZP54" s="89"/>
      <c r="GZQ54" s="89"/>
      <c r="GZR54" s="89"/>
      <c r="GZS54" s="89"/>
      <c r="GZT54" s="89"/>
      <c r="GZU54" s="89"/>
      <c r="GZV54" s="89"/>
      <c r="GZW54" s="89"/>
      <c r="GZX54" s="89"/>
      <c r="GZY54" s="89"/>
      <c r="GZZ54" s="89"/>
      <c r="HAA54" s="89"/>
      <c r="HAB54" s="89"/>
      <c r="HAC54" s="89"/>
      <c r="HAD54" s="89"/>
      <c r="HAE54" s="89"/>
      <c r="HAF54" s="89"/>
      <c r="HAG54" s="89"/>
      <c r="HAH54" s="89"/>
      <c r="HAI54" s="89"/>
      <c r="HAJ54" s="89"/>
      <c r="HAK54" s="89"/>
      <c r="HAL54" s="89"/>
      <c r="HAM54" s="89"/>
      <c r="HAN54" s="89"/>
      <c r="HAO54" s="89"/>
      <c r="HAP54" s="89"/>
      <c r="HAQ54" s="89"/>
      <c r="HAR54" s="89"/>
      <c r="HAS54" s="89"/>
      <c r="HAT54" s="89"/>
      <c r="HAU54" s="89"/>
      <c r="HAV54" s="89"/>
      <c r="HAW54" s="89"/>
      <c r="HAX54" s="89"/>
      <c r="HAY54" s="89"/>
      <c r="HAZ54" s="89"/>
      <c r="HBA54" s="89"/>
      <c r="HBB54" s="89"/>
      <c r="HBC54" s="89"/>
      <c r="HBD54" s="89"/>
      <c r="HBE54" s="89"/>
      <c r="HBF54" s="89"/>
      <c r="HBG54" s="89"/>
      <c r="HBH54" s="89"/>
      <c r="HBI54" s="89"/>
      <c r="HBJ54" s="89"/>
      <c r="HBK54" s="89"/>
      <c r="HBL54" s="89"/>
      <c r="HBM54" s="89"/>
      <c r="HBN54" s="89"/>
      <c r="HBO54" s="89"/>
      <c r="HBP54" s="89"/>
      <c r="HBQ54" s="89"/>
      <c r="HBR54" s="89"/>
      <c r="HBS54" s="89"/>
      <c r="HBT54" s="89"/>
      <c r="HBU54" s="89"/>
      <c r="HBV54" s="89"/>
      <c r="HBW54" s="89"/>
      <c r="HBX54" s="89"/>
      <c r="HBY54" s="89"/>
      <c r="HBZ54" s="89"/>
      <c r="HCA54" s="89"/>
      <c r="HCB54" s="89"/>
      <c r="HCC54" s="89"/>
      <c r="HCD54" s="89"/>
      <c r="HCE54" s="89"/>
      <c r="HCF54" s="89"/>
      <c r="HCG54" s="89"/>
      <c r="HCH54" s="89"/>
      <c r="HCI54" s="89"/>
      <c r="HCJ54" s="89"/>
      <c r="HCK54" s="89"/>
      <c r="HCL54" s="89"/>
      <c r="HCM54" s="89"/>
      <c r="HCN54" s="89"/>
      <c r="HCO54" s="89"/>
      <c r="HCP54" s="89"/>
      <c r="HCQ54" s="89"/>
      <c r="HCR54" s="89"/>
      <c r="HCS54" s="89"/>
      <c r="HCT54" s="89"/>
      <c r="HCU54" s="89"/>
      <c r="HCV54" s="89"/>
      <c r="HCW54" s="89"/>
      <c r="HCX54" s="89"/>
      <c r="HCY54" s="89"/>
      <c r="HCZ54" s="89"/>
      <c r="HDA54" s="89"/>
      <c r="HDB54" s="89"/>
      <c r="HDC54" s="89"/>
      <c r="HDD54" s="89"/>
      <c r="HDE54" s="89"/>
      <c r="HDF54" s="89"/>
      <c r="HDG54" s="89"/>
      <c r="HDH54" s="89"/>
      <c r="HDI54" s="89"/>
      <c r="HDJ54" s="89"/>
      <c r="HDK54" s="89"/>
      <c r="HDL54" s="89"/>
      <c r="HDM54" s="89"/>
      <c r="HDN54" s="89"/>
      <c r="HDO54" s="89"/>
      <c r="HDP54" s="89"/>
      <c r="HDQ54" s="89"/>
      <c r="HDR54" s="89"/>
      <c r="HDS54" s="89"/>
      <c r="HDT54" s="89"/>
      <c r="HDU54" s="89"/>
      <c r="HDV54" s="89"/>
      <c r="HDW54" s="89"/>
      <c r="HDX54" s="89"/>
      <c r="HDY54" s="89"/>
      <c r="HDZ54" s="89"/>
      <c r="HEA54" s="89"/>
      <c r="HEB54" s="89"/>
      <c r="HEC54" s="89"/>
      <c r="HED54" s="89"/>
      <c r="HEE54" s="89"/>
      <c r="HEF54" s="89"/>
      <c r="HEG54" s="89"/>
      <c r="HEH54" s="89"/>
      <c r="HEI54" s="89"/>
      <c r="HEJ54" s="89"/>
      <c r="HEK54" s="89"/>
      <c r="HEL54" s="89"/>
      <c r="HEM54" s="89"/>
      <c r="HEN54" s="89"/>
      <c r="HEO54" s="89"/>
      <c r="HEP54" s="89"/>
      <c r="HEQ54" s="89"/>
      <c r="HER54" s="89"/>
      <c r="HES54" s="89"/>
      <c r="HET54" s="89"/>
      <c r="HEU54" s="89"/>
      <c r="HEV54" s="89"/>
      <c r="HEW54" s="89"/>
      <c r="HEX54" s="89"/>
      <c r="HEY54" s="89"/>
      <c r="HEZ54" s="89"/>
      <c r="HFA54" s="89"/>
      <c r="HFB54" s="89"/>
      <c r="HFC54" s="89"/>
      <c r="HFD54" s="89"/>
      <c r="HFE54" s="89"/>
      <c r="HFF54" s="89"/>
      <c r="HFG54" s="89"/>
      <c r="HFH54" s="89"/>
      <c r="HFI54" s="89"/>
      <c r="HFJ54" s="89"/>
      <c r="HFK54" s="89"/>
      <c r="HFL54" s="89"/>
      <c r="HFM54" s="89"/>
      <c r="HFN54" s="89"/>
      <c r="HFO54" s="89"/>
      <c r="HFP54" s="89"/>
      <c r="HFQ54" s="89"/>
      <c r="HFR54" s="89"/>
      <c r="HFS54" s="89"/>
      <c r="HFT54" s="89"/>
      <c r="HFU54" s="89"/>
      <c r="HFV54" s="89"/>
      <c r="HFW54" s="89"/>
      <c r="HFX54" s="89"/>
      <c r="HFY54" s="89"/>
      <c r="HFZ54" s="89"/>
      <c r="HGA54" s="89"/>
      <c r="HGB54" s="89"/>
      <c r="HGC54" s="89"/>
      <c r="HGD54" s="89"/>
      <c r="HGE54" s="89"/>
      <c r="HGF54" s="89"/>
      <c r="HGG54" s="89"/>
      <c r="HGH54" s="89"/>
      <c r="HGI54" s="89"/>
      <c r="HGJ54" s="89"/>
      <c r="HGK54" s="89"/>
      <c r="HGL54" s="89"/>
      <c r="HGM54" s="89"/>
      <c r="HGN54" s="89"/>
      <c r="HGO54" s="89"/>
      <c r="HGP54" s="89"/>
      <c r="HGQ54" s="89"/>
      <c r="HGR54" s="89"/>
      <c r="HGS54" s="89"/>
      <c r="HGT54" s="89"/>
      <c r="HGU54" s="89"/>
      <c r="HGV54" s="89"/>
      <c r="HGW54" s="89"/>
      <c r="HGX54" s="89"/>
      <c r="HGY54" s="89"/>
      <c r="HGZ54" s="89"/>
      <c r="HHA54" s="89"/>
      <c r="HHB54" s="89"/>
      <c r="HHC54" s="89"/>
      <c r="HHD54" s="89"/>
      <c r="HHE54" s="89"/>
      <c r="HHF54" s="89"/>
      <c r="HHG54" s="89"/>
      <c r="HHH54" s="89"/>
      <c r="HHI54" s="89"/>
      <c r="HHJ54" s="89"/>
      <c r="HHK54" s="89"/>
      <c r="HHL54" s="89"/>
      <c r="HHM54" s="89"/>
      <c r="HHN54" s="89"/>
      <c r="HHO54" s="89"/>
      <c r="HHP54" s="89"/>
      <c r="HHQ54" s="89"/>
      <c r="HHR54" s="89"/>
      <c r="HHS54" s="89"/>
      <c r="HHT54" s="89"/>
      <c r="HHU54" s="89"/>
      <c r="HHV54" s="89"/>
      <c r="HHW54" s="89"/>
      <c r="HHX54" s="89"/>
      <c r="HHY54" s="89"/>
      <c r="HHZ54" s="89"/>
      <c r="HIA54" s="89"/>
      <c r="HIB54" s="89"/>
      <c r="HIC54" s="89"/>
      <c r="HID54" s="89"/>
      <c r="HIE54" s="89"/>
      <c r="HIF54" s="89"/>
      <c r="HIG54" s="89"/>
      <c r="HIH54" s="89"/>
      <c r="HII54" s="89"/>
      <c r="HIJ54" s="89"/>
      <c r="HIK54" s="89"/>
      <c r="HIL54" s="89"/>
      <c r="HIM54" s="89"/>
      <c r="HIN54" s="89"/>
      <c r="HIO54" s="89"/>
      <c r="HIP54" s="89"/>
      <c r="HIQ54" s="89"/>
      <c r="HIR54" s="89"/>
      <c r="HIS54" s="89"/>
      <c r="HIT54" s="89"/>
      <c r="HIU54" s="89"/>
      <c r="HIV54" s="89"/>
      <c r="HIW54" s="89"/>
      <c r="HIX54" s="89"/>
      <c r="HIY54" s="89"/>
      <c r="HIZ54" s="89"/>
      <c r="HJA54" s="89"/>
      <c r="HJB54" s="89"/>
      <c r="HJC54" s="89"/>
      <c r="HJD54" s="89"/>
      <c r="HJE54" s="89"/>
      <c r="HJF54" s="89"/>
      <c r="HJG54" s="89"/>
      <c r="HJH54" s="89"/>
      <c r="HJI54" s="89"/>
      <c r="HJJ54" s="89"/>
      <c r="HJK54" s="89"/>
      <c r="HJL54" s="89"/>
      <c r="HJM54" s="89"/>
      <c r="HJN54" s="89"/>
      <c r="HJO54" s="89"/>
      <c r="HJP54" s="89"/>
      <c r="HJQ54" s="89"/>
      <c r="HJR54" s="89"/>
      <c r="HJS54" s="89"/>
      <c r="HJT54" s="89"/>
      <c r="HJU54" s="89"/>
      <c r="HJV54" s="89"/>
      <c r="HJW54" s="89"/>
      <c r="HJX54" s="89"/>
      <c r="HJY54" s="89"/>
      <c r="HJZ54" s="89"/>
      <c r="HKA54" s="89"/>
      <c r="HKB54" s="89"/>
      <c r="HKC54" s="89"/>
      <c r="HKD54" s="89"/>
      <c r="HKE54" s="89"/>
      <c r="HKF54" s="89"/>
      <c r="HKG54" s="89"/>
      <c r="HKH54" s="89"/>
      <c r="HKI54" s="89"/>
      <c r="HKJ54" s="89"/>
      <c r="HKK54" s="89"/>
      <c r="HKL54" s="89"/>
      <c r="HKM54" s="89"/>
      <c r="HKN54" s="89"/>
      <c r="HKO54" s="89"/>
      <c r="HKP54" s="89"/>
      <c r="HKQ54" s="89"/>
      <c r="HKR54" s="89"/>
      <c r="HKS54" s="89"/>
      <c r="HKT54" s="89"/>
      <c r="HKU54" s="89"/>
      <c r="HKV54" s="89"/>
      <c r="HKW54" s="89"/>
      <c r="HKX54" s="89"/>
      <c r="HKY54" s="89"/>
      <c r="HKZ54" s="89"/>
      <c r="HLA54" s="89"/>
      <c r="HLB54" s="89"/>
      <c r="HLC54" s="89"/>
      <c r="HLD54" s="89"/>
      <c r="HLE54" s="89"/>
      <c r="HLF54" s="89"/>
      <c r="HLG54" s="89"/>
      <c r="HLH54" s="89"/>
      <c r="HLI54" s="89"/>
      <c r="HLJ54" s="89"/>
      <c r="HLK54" s="89"/>
      <c r="HLL54" s="89"/>
      <c r="HLM54" s="89"/>
      <c r="HLN54" s="89"/>
      <c r="HLO54" s="89"/>
      <c r="HLP54" s="89"/>
      <c r="HLQ54" s="89"/>
      <c r="HLR54" s="89"/>
      <c r="HLS54" s="89"/>
      <c r="HLT54" s="89"/>
      <c r="HLU54" s="89"/>
      <c r="HLV54" s="89"/>
      <c r="HLW54" s="89"/>
      <c r="HLX54" s="89"/>
      <c r="HLY54" s="89"/>
      <c r="HLZ54" s="89"/>
      <c r="HMA54" s="89"/>
      <c r="HMB54" s="89"/>
      <c r="HMC54" s="89"/>
      <c r="HMD54" s="89"/>
      <c r="HME54" s="89"/>
      <c r="HMF54" s="89"/>
      <c r="HMG54" s="89"/>
      <c r="HMH54" s="89"/>
      <c r="HMI54" s="89"/>
      <c r="HMJ54" s="89"/>
      <c r="HMK54" s="89"/>
      <c r="HML54" s="89"/>
      <c r="HMM54" s="89"/>
      <c r="HMN54" s="89"/>
      <c r="HMO54" s="89"/>
      <c r="HMP54" s="89"/>
      <c r="HMQ54" s="89"/>
      <c r="HMR54" s="89"/>
      <c r="HMS54" s="89"/>
      <c r="HMT54" s="89"/>
      <c r="HMU54" s="89"/>
      <c r="HMV54" s="89"/>
      <c r="HMW54" s="89"/>
      <c r="HMX54" s="89"/>
      <c r="HMY54" s="89"/>
      <c r="HMZ54" s="89"/>
      <c r="HNA54" s="89"/>
      <c r="HNB54" s="89"/>
      <c r="HNC54" s="89"/>
      <c r="HND54" s="89"/>
      <c r="HNE54" s="89"/>
      <c r="HNF54" s="89"/>
      <c r="HNG54" s="89"/>
      <c r="HNH54" s="89"/>
      <c r="HNI54" s="89"/>
      <c r="HNJ54" s="89"/>
      <c r="HNK54" s="89"/>
      <c r="HNL54" s="89"/>
      <c r="HNM54" s="89"/>
      <c r="HNN54" s="89"/>
      <c r="HNO54" s="89"/>
      <c r="HNP54" s="89"/>
      <c r="HNQ54" s="89"/>
      <c r="HNR54" s="89"/>
      <c r="HNS54" s="89"/>
      <c r="HNT54" s="89"/>
      <c r="HNU54" s="89"/>
      <c r="HNV54" s="89"/>
      <c r="HNW54" s="89"/>
      <c r="HNX54" s="89"/>
      <c r="HNY54" s="89"/>
      <c r="HNZ54" s="89"/>
      <c r="HOA54" s="89"/>
      <c r="HOB54" s="89"/>
      <c r="HOC54" s="89"/>
      <c r="HOD54" s="89"/>
      <c r="HOE54" s="89"/>
      <c r="HOF54" s="89"/>
      <c r="HOG54" s="89"/>
      <c r="HOH54" s="89"/>
      <c r="HOI54" s="89"/>
      <c r="HOJ54" s="89"/>
      <c r="HOK54" s="89"/>
      <c r="HOL54" s="89"/>
      <c r="HOM54" s="89"/>
      <c r="HON54" s="89"/>
      <c r="HOO54" s="89"/>
      <c r="HOP54" s="89"/>
      <c r="HOQ54" s="89"/>
      <c r="HOR54" s="89"/>
      <c r="HOS54" s="89"/>
      <c r="HOT54" s="89"/>
      <c r="HOU54" s="89"/>
      <c r="HOV54" s="89"/>
      <c r="HOW54" s="89"/>
      <c r="HOX54" s="89"/>
      <c r="HOY54" s="89"/>
      <c r="HOZ54" s="89"/>
      <c r="HPA54" s="89"/>
      <c r="HPB54" s="89"/>
      <c r="HPC54" s="89"/>
      <c r="HPD54" s="89"/>
      <c r="HPE54" s="89"/>
      <c r="HPF54" s="89"/>
      <c r="HPG54" s="89"/>
      <c r="HPH54" s="89"/>
      <c r="HPI54" s="89"/>
      <c r="HPJ54" s="89"/>
      <c r="HPK54" s="89"/>
      <c r="HPL54" s="89"/>
      <c r="HPM54" s="89"/>
      <c r="HPN54" s="89"/>
      <c r="HPO54" s="89"/>
      <c r="HPP54" s="89"/>
      <c r="HPQ54" s="89"/>
      <c r="HPR54" s="89"/>
      <c r="HPS54" s="89"/>
      <c r="HPT54" s="89"/>
      <c r="HPU54" s="89"/>
      <c r="HPV54" s="89"/>
      <c r="HPW54" s="89"/>
      <c r="HPX54" s="89"/>
      <c r="HPY54" s="89"/>
      <c r="HPZ54" s="89"/>
      <c r="HQA54" s="89"/>
      <c r="HQB54" s="89"/>
      <c r="HQC54" s="89"/>
      <c r="HQD54" s="89"/>
      <c r="HQE54" s="89"/>
      <c r="HQF54" s="89"/>
      <c r="HQG54" s="89"/>
      <c r="HQH54" s="89"/>
      <c r="HQI54" s="89"/>
      <c r="HQJ54" s="89"/>
      <c r="HQK54" s="89"/>
      <c r="HQL54" s="89"/>
      <c r="HQM54" s="89"/>
      <c r="HQN54" s="89"/>
      <c r="HQO54" s="89"/>
      <c r="HQP54" s="89"/>
      <c r="HQQ54" s="89"/>
      <c r="HQR54" s="89"/>
      <c r="HQS54" s="89"/>
      <c r="HQT54" s="89"/>
      <c r="HQU54" s="89"/>
      <c r="HQV54" s="89"/>
      <c r="HQW54" s="89"/>
      <c r="HQX54" s="89"/>
      <c r="HQY54" s="89"/>
      <c r="HQZ54" s="89"/>
      <c r="HRA54" s="89"/>
      <c r="HRB54" s="89"/>
      <c r="HRC54" s="89"/>
      <c r="HRD54" s="89"/>
      <c r="HRE54" s="89"/>
      <c r="HRF54" s="89"/>
      <c r="HRG54" s="89"/>
      <c r="HRH54" s="89"/>
      <c r="HRI54" s="89"/>
      <c r="HRJ54" s="89"/>
      <c r="HRK54" s="89"/>
      <c r="HRL54" s="89"/>
      <c r="HRM54" s="89"/>
      <c r="HRN54" s="89"/>
      <c r="HRO54" s="89"/>
      <c r="HRP54" s="89"/>
      <c r="HRQ54" s="89"/>
      <c r="HRR54" s="89"/>
      <c r="HRS54" s="89"/>
      <c r="HRT54" s="89"/>
      <c r="HRU54" s="89"/>
      <c r="HRV54" s="89"/>
      <c r="HRW54" s="89"/>
      <c r="HRX54" s="89"/>
      <c r="HRY54" s="89"/>
      <c r="HRZ54" s="89"/>
      <c r="HSA54" s="89"/>
      <c r="HSB54" s="89"/>
      <c r="HSC54" s="89"/>
      <c r="HSD54" s="89"/>
      <c r="HSE54" s="89"/>
      <c r="HSF54" s="89"/>
      <c r="HSG54" s="89"/>
      <c r="HSH54" s="89"/>
      <c r="HSI54" s="89"/>
      <c r="HSJ54" s="89"/>
      <c r="HSK54" s="89"/>
      <c r="HSL54" s="89"/>
      <c r="HSM54" s="89"/>
      <c r="HSN54" s="89"/>
      <c r="HSO54" s="89"/>
      <c r="HSP54" s="89"/>
      <c r="HSQ54" s="89"/>
      <c r="HSR54" s="89"/>
      <c r="HSS54" s="89"/>
      <c r="HST54" s="89"/>
      <c r="HSU54" s="89"/>
      <c r="HSV54" s="89"/>
      <c r="HSW54" s="89"/>
      <c r="HSX54" s="89"/>
      <c r="HSY54" s="89"/>
      <c r="HSZ54" s="89"/>
      <c r="HTA54" s="89"/>
      <c r="HTB54" s="89"/>
      <c r="HTC54" s="89"/>
      <c r="HTD54" s="89"/>
      <c r="HTE54" s="89"/>
      <c r="HTF54" s="89"/>
      <c r="HTG54" s="89"/>
      <c r="HTH54" s="89"/>
      <c r="HTI54" s="89"/>
      <c r="HTJ54" s="89"/>
      <c r="HTK54" s="89"/>
      <c r="HTL54" s="89"/>
      <c r="HTM54" s="89"/>
      <c r="HTN54" s="89"/>
      <c r="HTO54" s="89"/>
      <c r="HTP54" s="89"/>
      <c r="HTQ54" s="89"/>
      <c r="HTR54" s="89"/>
      <c r="HTS54" s="89"/>
      <c r="HTT54" s="89"/>
      <c r="HTU54" s="89"/>
      <c r="HTV54" s="89"/>
      <c r="HTW54" s="89"/>
      <c r="HTX54" s="89"/>
      <c r="HTY54" s="89"/>
      <c r="HTZ54" s="89"/>
      <c r="HUA54" s="89"/>
      <c r="HUB54" s="89"/>
      <c r="HUC54" s="89"/>
      <c r="HUD54" s="89"/>
      <c r="HUE54" s="89"/>
      <c r="HUF54" s="89"/>
      <c r="HUG54" s="89"/>
      <c r="HUH54" s="89"/>
      <c r="HUI54" s="89"/>
      <c r="HUJ54" s="89"/>
      <c r="HUK54" s="89"/>
      <c r="HUL54" s="89"/>
      <c r="HUM54" s="89"/>
      <c r="HUN54" s="89"/>
      <c r="HUO54" s="89"/>
      <c r="HUP54" s="89"/>
      <c r="HUQ54" s="89"/>
      <c r="HUR54" s="89"/>
      <c r="HUS54" s="89"/>
      <c r="HUT54" s="89"/>
      <c r="HUU54" s="89"/>
      <c r="HUV54" s="89"/>
      <c r="HUW54" s="89"/>
      <c r="HUX54" s="89"/>
      <c r="HUY54" s="89"/>
      <c r="HUZ54" s="89"/>
      <c r="HVA54" s="89"/>
      <c r="HVB54" s="89"/>
      <c r="HVC54" s="89"/>
      <c r="HVD54" s="89"/>
      <c r="HVE54" s="89"/>
      <c r="HVF54" s="89"/>
      <c r="HVG54" s="89"/>
      <c r="HVH54" s="89"/>
      <c r="HVI54" s="89"/>
      <c r="HVJ54" s="89"/>
      <c r="HVK54" s="89"/>
      <c r="HVL54" s="89"/>
      <c r="HVM54" s="89"/>
      <c r="HVN54" s="89"/>
      <c r="HVO54" s="89"/>
      <c r="HVP54" s="89"/>
      <c r="HVQ54" s="89"/>
      <c r="HVR54" s="89"/>
      <c r="HVS54" s="89"/>
      <c r="HVT54" s="89"/>
      <c r="HVU54" s="89"/>
      <c r="HVV54" s="89"/>
      <c r="HVW54" s="89"/>
      <c r="HVX54" s="89"/>
      <c r="HVY54" s="89"/>
      <c r="HVZ54" s="89"/>
      <c r="HWA54" s="89"/>
      <c r="HWB54" s="89"/>
      <c r="HWC54" s="89"/>
      <c r="HWD54" s="89"/>
      <c r="HWE54" s="89"/>
      <c r="HWF54" s="89"/>
      <c r="HWG54" s="89"/>
      <c r="HWH54" s="89"/>
      <c r="HWI54" s="89"/>
      <c r="HWJ54" s="89"/>
      <c r="HWK54" s="89"/>
      <c r="HWL54" s="89"/>
      <c r="HWM54" s="89"/>
      <c r="HWN54" s="89"/>
      <c r="HWO54" s="89"/>
      <c r="HWP54" s="89"/>
      <c r="HWQ54" s="89"/>
      <c r="HWR54" s="89"/>
      <c r="HWS54" s="89"/>
      <c r="HWT54" s="89"/>
      <c r="HWU54" s="89"/>
      <c r="HWV54" s="89"/>
      <c r="HWW54" s="89"/>
      <c r="HWX54" s="89"/>
      <c r="HWY54" s="89"/>
      <c r="HWZ54" s="89"/>
      <c r="HXA54" s="89"/>
      <c r="HXB54" s="89"/>
      <c r="HXC54" s="89"/>
      <c r="HXD54" s="89"/>
      <c r="HXE54" s="89"/>
      <c r="HXF54" s="89"/>
      <c r="HXG54" s="89"/>
      <c r="HXH54" s="89"/>
      <c r="HXI54" s="89"/>
      <c r="HXJ54" s="89"/>
      <c r="HXK54" s="89"/>
      <c r="HXL54" s="89"/>
      <c r="HXM54" s="89"/>
      <c r="HXN54" s="89"/>
      <c r="HXO54" s="89"/>
      <c r="HXP54" s="89"/>
      <c r="HXQ54" s="89"/>
      <c r="HXR54" s="89"/>
      <c r="HXS54" s="89"/>
      <c r="HXT54" s="89"/>
      <c r="HXU54" s="89"/>
      <c r="HXV54" s="89"/>
      <c r="HXW54" s="89"/>
      <c r="HXX54" s="89"/>
      <c r="HXY54" s="89"/>
      <c r="HXZ54" s="89"/>
      <c r="HYA54" s="89"/>
      <c r="HYB54" s="89"/>
      <c r="HYC54" s="89"/>
      <c r="HYD54" s="89"/>
      <c r="HYE54" s="89"/>
      <c r="HYF54" s="89"/>
      <c r="HYG54" s="89"/>
      <c r="HYH54" s="89"/>
      <c r="HYI54" s="89"/>
      <c r="HYJ54" s="89"/>
      <c r="HYK54" s="89"/>
      <c r="HYL54" s="89"/>
      <c r="HYM54" s="89"/>
      <c r="HYN54" s="89"/>
      <c r="HYO54" s="89"/>
      <c r="HYP54" s="89"/>
      <c r="HYQ54" s="89"/>
      <c r="HYR54" s="89"/>
      <c r="HYS54" s="89"/>
      <c r="HYT54" s="89"/>
      <c r="HYU54" s="89"/>
      <c r="HYV54" s="89"/>
      <c r="HYW54" s="89"/>
      <c r="HYX54" s="89"/>
      <c r="HYY54" s="89"/>
      <c r="HYZ54" s="89"/>
      <c r="HZA54" s="89"/>
      <c r="HZB54" s="89"/>
      <c r="HZC54" s="89"/>
      <c r="HZD54" s="89"/>
      <c r="HZE54" s="89"/>
      <c r="HZF54" s="89"/>
      <c r="HZG54" s="89"/>
      <c r="HZH54" s="89"/>
      <c r="HZI54" s="89"/>
      <c r="HZJ54" s="89"/>
      <c r="HZK54" s="89"/>
      <c r="HZL54" s="89"/>
      <c r="HZM54" s="89"/>
      <c r="HZN54" s="89"/>
      <c r="HZO54" s="89"/>
      <c r="HZP54" s="89"/>
      <c r="HZQ54" s="89"/>
      <c r="HZR54" s="89"/>
      <c r="HZS54" s="89"/>
      <c r="HZT54" s="89"/>
      <c r="HZU54" s="89"/>
      <c r="HZV54" s="89"/>
      <c r="HZW54" s="89"/>
      <c r="HZX54" s="89"/>
      <c r="HZY54" s="89"/>
      <c r="HZZ54" s="89"/>
      <c r="IAA54" s="89"/>
      <c r="IAB54" s="89"/>
      <c r="IAC54" s="89"/>
      <c r="IAD54" s="89"/>
      <c r="IAE54" s="89"/>
      <c r="IAF54" s="89"/>
      <c r="IAG54" s="89"/>
      <c r="IAH54" s="89"/>
      <c r="IAI54" s="89"/>
      <c r="IAJ54" s="89"/>
      <c r="IAK54" s="89"/>
      <c r="IAL54" s="89"/>
      <c r="IAM54" s="89"/>
      <c r="IAN54" s="89"/>
      <c r="IAO54" s="89"/>
      <c r="IAP54" s="89"/>
      <c r="IAQ54" s="89"/>
      <c r="IAR54" s="89"/>
      <c r="IAS54" s="89"/>
      <c r="IAT54" s="89"/>
      <c r="IAU54" s="89"/>
      <c r="IAV54" s="89"/>
      <c r="IAW54" s="89"/>
      <c r="IAX54" s="89"/>
      <c r="IAY54" s="89"/>
      <c r="IAZ54" s="89"/>
      <c r="IBA54" s="89"/>
      <c r="IBB54" s="89"/>
      <c r="IBC54" s="89"/>
      <c r="IBD54" s="89"/>
      <c r="IBE54" s="89"/>
      <c r="IBF54" s="89"/>
      <c r="IBG54" s="89"/>
      <c r="IBH54" s="89"/>
      <c r="IBI54" s="89"/>
      <c r="IBJ54" s="89"/>
      <c r="IBK54" s="89"/>
      <c r="IBL54" s="89"/>
      <c r="IBM54" s="89"/>
      <c r="IBN54" s="89"/>
      <c r="IBO54" s="89"/>
      <c r="IBP54" s="89"/>
      <c r="IBQ54" s="89"/>
      <c r="IBR54" s="89"/>
      <c r="IBS54" s="89"/>
      <c r="IBT54" s="89"/>
      <c r="IBU54" s="89"/>
      <c r="IBV54" s="89"/>
      <c r="IBW54" s="89"/>
      <c r="IBX54" s="89"/>
      <c r="IBY54" s="89"/>
      <c r="IBZ54" s="89"/>
      <c r="ICA54" s="89"/>
      <c r="ICB54" s="89"/>
      <c r="ICC54" s="89"/>
      <c r="ICD54" s="89"/>
      <c r="ICE54" s="89"/>
      <c r="ICF54" s="89"/>
      <c r="ICG54" s="89"/>
      <c r="ICH54" s="89"/>
      <c r="ICI54" s="89"/>
      <c r="ICJ54" s="89"/>
      <c r="ICK54" s="89"/>
      <c r="ICL54" s="89"/>
      <c r="ICM54" s="89"/>
      <c r="ICN54" s="89"/>
      <c r="ICO54" s="89"/>
      <c r="ICP54" s="89"/>
      <c r="ICQ54" s="89"/>
      <c r="ICR54" s="89"/>
      <c r="ICS54" s="89"/>
      <c r="ICT54" s="89"/>
      <c r="ICU54" s="89"/>
      <c r="ICV54" s="89"/>
      <c r="ICW54" s="89"/>
      <c r="ICX54" s="89"/>
      <c r="ICY54" s="89"/>
      <c r="ICZ54" s="89"/>
      <c r="IDA54" s="89"/>
      <c r="IDB54" s="89"/>
      <c r="IDC54" s="89"/>
      <c r="IDD54" s="89"/>
      <c r="IDE54" s="89"/>
      <c r="IDF54" s="89"/>
      <c r="IDG54" s="89"/>
      <c r="IDH54" s="89"/>
      <c r="IDI54" s="89"/>
      <c r="IDJ54" s="89"/>
      <c r="IDK54" s="89"/>
      <c r="IDL54" s="89"/>
      <c r="IDM54" s="89"/>
      <c r="IDN54" s="89"/>
      <c r="IDO54" s="89"/>
      <c r="IDP54" s="89"/>
      <c r="IDQ54" s="89"/>
      <c r="IDR54" s="89"/>
      <c r="IDS54" s="89"/>
      <c r="IDT54" s="89"/>
      <c r="IDU54" s="89"/>
      <c r="IDV54" s="89"/>
      <c r="IDW54" s="89"/>
      <c r="IDX54" s="89"/>
      <c r="IDY54" s="89"/>
      <c r="IDZ54" s="89"/>
      <c r="IEA54" s="89"/>
      <c r="IEB54" s="89"/>
      <c r="IEC54" s="89"/>
      <c r="IED54" s="89"/>
      <c r="IEE54" s="89"/>
      <c r="IEF54" s="89"/>
      <c r="IEG54" s="89"/>
      <c r="IEH54" s="89"/>
      <c r="IEI54" s="89"/>
      <c r="IEJ54" s="89"/>
      <c r="IEK54" s="89"/>
      <c r="IEL54" s="89"/>
      <c r="IEM54" s="89"/>
      <c r="IEN54" s="89"/>
      <c r="IEO54" s="89"/>
      <c r="IEP54" s="89"/>
      <c r="IEQ54" s="89"/>
      <c r="IER54" s="89"/>
      <c r="IES54" s="89"/>
      <c r="IET54" s="89"/>
      <c r="IEU54" s="89"/>
      <c r="IEV54" s="89"/>
      <c r="IEW54" s="89"/>
      <c r="IEX54" s="89"/>
      <c r="IEY54" s="89"/>
      <c r="IEZ54" s="89"/>
      <c r="IFA54" s="89"/>
      <c r="IFB54" s="89"/>
      <c r="IFC54" s="89"/>
      <c r="IFD54" s="89"/>
      <c r="IFE54" s="89"/>
      <c r="IFF54" s="89"/>
      <c r="IFG54" s="89"/>
      <c r="IFH54" s="89"/>
      <c r="IFI54" s="89"/>
      <c r="IFJ54" s="89"/>
      <c r="IFK54" s="89"/>
      <c r="IFL54" s="89"/>
      <c r="IFM54" s="89"/>
      <c r="IFN54" s="89"/>
      <c r="IFO54" s="89"/>
      <c r="IFP54" s="89"/>
      <c r="IFQ54" s="89"/>
      <c r="IFR54" s="89"/>
      <c r="IFS54" s="89"/>
      <c r="IFT54" s="89"/>
      <c r="IFU54" s="89"/>
      <c r="IFV54" s="89"/>
      <c r="IFW54" s="89"/>
      <c r="IFX54" s="89"/>
      <c r="IFY54" s="89"/>
      <c r="IFZ54" s="89"/>
      <c r="IGA54" s="89"/>
      <c r="IGB54" s="89"/>
      <c r="IGC54" s="89"/>
      <c r="IGD54" s="89"/>
      <c r="IGE54" s="89"/>
      <c r="IGF54" s="89"/>
      <c r="IGG54" s="89"/>
      <c r="IGH54" s="89"/>
      <c r="IGI54" s="89"/>
      <c r="IGJ54" s="89"/>
      <c r="IGK54" s="89"/>
      <c r="IGL54" s="89"/>
      <c r="IGM54" s="89"/>
      <c r="IGN54" s="89"/>
      <c r="IGO54" s="89"/>
      <c r="IGP54" s="89"/>
      <c r="IGQ54" s="89"/>
      <c r="IGR54" s="89"/>
      <c r="IGS54" s="89"/>
      <c r="IGT54" s="89"/>
      <c r="IGU54" s="89"/>
      <c r="IGV54" s="89"/>
      <c r="IGW54" s="89"/>
      <c r="IGX54" s="89"/>
      <c r="IGY54" s="89"/>
      <c r="IGZ54" s="89"/>
      <c r="IHA54" s="89"/>
      <c r="IHB54" s="89"/>
      <c r="IHC54" s="89"/>
      <c r="IHD54" s="89"/>
      <c r="IHE54" s="89"/>
      <c r="IHF54" s="89"/>
      <c r="IHG54" s="89"/>
      <c r="IHH54" s="89"/>
      <c r="IHI54" s="89"/>
      <c r="IHJ54" s="89"/>
      <c r="IHK54" s="89"/>
      <c r="IHL54" s="89"/>
      <c r="IHM54" s="89"/>
      <c r="IHN54" s="89"/>
      <c r="IHO54" s="89"/>
      <c r="IHP54" s="89"/>
      <c r="IHQ54" s="89"/>
      <c r="IHR54" s="89"/>
      <c r="IHS54" s="89"/>
      <c r="IHT54" s="89"/>
      <c r="IHU54" s="89"/>
      <c r="IHV54" s="89"/>
      <c r="IHW54" s="89"/>
      <c r="IHX54" s="89"/>
      <c r="IHY54" s="89"/>
      <c r="IHZ54" s="89"/>
      <c r="IIA54" s="89"/>
      <c r="IIB54" s="89"/>
      <c r="IIC54" s="89"/>
      <c r="IID54" s="89"/>
      <c r="IIE54" s="89"/>
      <c r="IIF54" s="89"/>
      <c r="IIG54" s="89"/>
      <c r="IIH54" s="89"/>
      <c r="III54" s="89"/>
      <c r="IIJ54" s="89"/>
      <c r="IIK54" s="89"/>
      <c r="IIL54" s="89"/>
      <c r="IIM54" s="89"/>
      <c r="IIN54" s="89"/>
      <c r="IIO54" s="89"/>
      <c r="IIP54" s="89"/>
      <c r="IIQ54" s="89"/>
      <c r="IIR54" s="89"/>
      <c r="IIS54" s="89"/>
      <c r="IIT54" s="89"/>
      <c r="IIU54" s="89"/>
      <c r="IIV54" s="89"/>
      <c r="IIW54" s="89"/>
      <c r="IIX54" s="89"/>
      <c r="IIY54" s="89"/>
      <c r="IIZ54" s="89"/>
      <c r="IJA54" s="89"/>
      <c r="IJB54" s="89"/>
      <c r="IJC54" s="89"/>
      <c r="IJD54" s="89"/>
      <c r="IJE54" s="89"/>
      <c r="IJF54" s="89"/>
      <c r="IJG54" s="89"/>
      <c r="IJH54" s="89"/>
      <c r="IJI54" s="89"/>
      <c r="IJJ54" s="89"/>
      <c r="IJK54" s="89"/>
      <c r="IJL54" s="89"/>
      <c r="IJM54" s="89"/>
      <c r="IJN54" s="89"/>
      <c r="IJO54" s="89"/>
      <c r="IJP54" s="89"/>
      <c r="IJQ54" s="89"/>
      <c r="IJR54" s="89"/>
      <c r="IJS54" s="89"/>
      <c r="IJT54" s="89"/>
      <c r="IJU54" s="89"/>
      <c r="IJV54" s="89"/>
      <c r="IJW54" s="89"/>
      <c r="IJX54" s="89"/>
      <c r="IJY54" s="89"/>
      <c r="IJZ54" s="89"/>
      <c r="IKA54" s="89"/>
      <c r="IKB54" s="89"/>
      <c r="IKC54" s="89"/>
      <c r="IKD54" s="89"/>
      <c r="IKE54" s="89"/>
      <c r="IKF54" s="89"/>
      <c r="IKG54" s="89"/>
      <c r="IKH54" s="89"/>
      <c r="IKI54" s="89"/>
      <c r="IKJ54" s="89"/>
      <c r="IKK54" s="89"/>
      <c r="IKL54" s="89"/>
      <c r="IKM54" s="89"/>
      <c r="IKN54" s="89"/>
      <c r="IKO54" s="89"/>
      <c r="IKP54" s="89"/>
      <c r="IKQ54" s="89"/>
      <c r="IKR54" s="89"/>
      <c r="IKS54" s="89"/>
      <c r="IKT54" s="89"/>
      <c r="IKU54" s="89"/>
      <c r="IKV54" s="89"/>
      <c r="IKW54" s="89"/>
      <c r="IKX54" s="89"/>
      <c r="IKY54" s="89"/>
      <c r="IKZ54" s="89"/>
      <c r="ILA54" s="89"/>
      <c r="ILB54" s="89"/>
      <c r="ILC54" s="89"/>
      <c r="ILD54" s="89"/>
      <c r="ILE54" s="89"/>
      <c r="ILF54" s="89"/>
      <c r="ILG54" s="89"/>
      <c r="ILH54" s="89"/>
      <c r="ILI54" s="89"/>
      <c r="ILJ54" s="89"/>
      <c r="ILK54" s="89"/>
      <c r="ILL54" s="89"/>
      <c r="ILM54" s="89"/>
      <c r="ILN54" s="89"/>
      <c r="ILO54" s="89"/>
      <c r="ILP54" s="89"/>
      <c r="ILQ54" s="89"/>
      <c r="ILR54" s="89"/>
      <c r="ILS54" s="89"/>
      <c r="ILT54" s="89"/>
      <c r="ILU54" s="89"/>
      <c r="ILV54" s="89"/>
      <c r="ILW54" s="89"/>
      <c r="ILX54" s="89"/>
      <c r="ILY54" s="89"/>
      <c r="ILZ54" s="89"/>
      <c r="IMA54" s="89"/>
      <c r="IMB54" s="89"/>
      <c r="IMC54" s="89"/>
      <c r="IMD54" s="89"/>
      <c r="IME54" s="89"/>
      <c r="IMF54" s="89"/>
      <c r="IMG54" s="89"/>
      <c r="IMH54" s="89"/>
      <c r="IMI54" s="89"/>
      <c r="IMJ54" s="89"/>
      <c r="IMK54" s="89"/>
      <c r="IML54" s="89"/>
      <c r="IMM54" s="89"/>
      <c r="IMN54" s="89"/>
      <c r="IMO54" s="89"/>
      <c r="IMP54" s="89"/>
      <c r="IMQ54" s="89"/>
      <c r="IMR54" s="89"/>
      <c r="IMS54" s="89"/>
      <c r="IMT54" s="89"/>
      <c r="IMU54" s="89"/>
      <c r="IMV54" s="89"/>
      <c r="IMW54" s="89"/>
      <c r="IMX54" s="89"/>
      <c r="IMY54" s="89"/>
      <c r="IMZ54" s="89"/>
      <c r="INA54" s="89"/>
      <c r="INB54" s="89"/>
      <c r="INC54" s="89"/>
      <c r="IND54" s="89"/>
      <c r="INE54" s="89"/>
      <c r="INF54" s="89"/>
      <c r="ING54" s="89"/>
      <c r="INH54" s="89"/>
      <c r="INI54" s="89"/>
      <c r="INJ54" s="89"/>
      <c r="INK54" s="89"/>
      <c r="INL54" s="89"/>
      <c r="INM54" s="89"/>
      <c r="INN54" s="89"/>
      <c r="INO54" s="89"/>
      <c r="INP54" s="89"/>
      <c r="INQ54" s="89"/>
      <c r="INR54" s="89"/>
      <c r="INS54" s="89"/>
      <c r="INT54" s="89"/>
      <c r="INU54" s="89"/>
      <c r="INV54" s="89"/>
      <c r="INW54" s="89"/>
      <c r="INX54" s="89"/>
      <c r="INY54" s="89"/>
      <c r="INZ54" s="89"/>
      <c r="IOA54" s="89"/>
      <c r="IOB54" s="89"/>
      <c r="IOC54" s="89"/>
      <c r="IOD54" s="89"/>
      <c r="IOE54" s="89"/>
      <c r="IOF54" s="89"/>
      <c r="IOG54" s="89"/>
      <c r="IOH54" s="89"/>
      <c r="IOI54" s="89"/>
      <c r="IOJ54" s="89"/>
      <c r="IOK54" s="89"/>
      <c r="IOL54" s="89"/>
      <c r="IOM54" s="89"/>
      <c r="ION54" s="89"/>
      <c r="IOO54" s="89"/>
      <c r="IOP54" s="89"/>
      <c r="IOQ54" s="89"/>
      <c r="IOR54" s="89"/>
      <c r="IOS54" s="89"/>
      <c r="IOT54" s="89"/>
      <c r="IOU54" s="89"/>
      <c r="IOV54" s="89"/>
      <c r="IOW54" s="89"/>
      <c r="IOX54" s="89"/>
      <c r="IOY54" s="89"/>
      <c r="IOZ54" s="89"/>
      <c r="IPA54" s="89"/>
      <c r="IPB54" s="89"/>
      <c r="IPC54" s="89"/>
      <c r="IPD54" s="89"/>
      <c r="IPE54" s="89"/>
      <c r="IPF54" s="89"/>
      <c r="IPG54" s="89"/>
      <c r="IPH54" s="89"/>
      <c r="IPI54" s="89"/>
      <c r="IPJ54" s="89"/>
      <c r="IPK54" s="89"/>
      <c r="IPL54" s="89"/>
      <c r="IPM54" s="89"/>
      <c r="IPN54" s="89"/>
      <c r="IPO54" s="89"/>
      <c r="IPP54" s="89"/>
      <c r="IPQ54" s="89"/>
      <c r="IPR54" s="89"/>
      <c r="IPS54" s="89"/>
      <c r="IPT54" s="89"/>
      <c r="IPU54" s="89"/>
      <c r="IPV54" s="89"/>
      <c r="IPW54" s="89"/>
      <c r="IPX54" s="89"/>
      <c r="IPY54" s="89"/>
      <c r="IPZ54" s="89"/>
      <c r="IQA54" s="89"/>
      <c r="IQB54" s="89"/>
      <c r="IQC54" s="89"/>
      <c r="IQD54" s="89"/>
      <c r="IQE54" s="89"/>
      <c r="IQF54" s="89"/>
      <c r="IQG54" s="89"/>
      <c r="IQH54" s="89"/>
      <c r="IQI54" s="89"/>
      <c r="IQJ54" s="89"/>
      <c r="IQK54" s="89"/>
      <c r="IQL54" s="89"/>
      <c r="IQM54" s="89"/>
      <c r="IQN54" s="89"/>
      <c r="IQO54" s="89"/>
      <c r="IQP54" s="89"/>
      <c r="IQQ54" s="89"/>
      <c r="IQR54" s="89"/>
      <c r="IQS54" s="89"/>
      <c r="IQT54" s="89"/>
      <c r="IQU54" s="89"/>
      <c r="IQV54" s="89"/>
      <c r="IQW54" s="89"/>
      <c r="IQX54" s="89"/>
      <c r="IQY54" s="89"/>
      <c r="IQZ54" s="89"/>
      <c r="IRA54" s="89"/>
      <c r="IRB54" s="89"/>
      <c r="IRC54" s="89"/>
      <c r="IRD54" s="89"/>
      <c r="IRE54" s="89"/>
      <c r="IRF54" s="89"/>
      <c r="IRG54" s="89"/>
      <c r="IRH54" s="89"/>
      <c r="IRI54" s="89"/>
      <c r="IRJ54" s="89"/>
      <c r="IRK54" s="89"/>
      <c r="IRL54" s="89"/>
      <c r="IRM54" s="89"/>
      <c r="IRN54" s="89"/>
      <c r="IRO54" s="89"/>
      <c r="IRP54" s="89"/>
      <c r="IRQ54" s="89"/>
      <c r="IRR54" s="89"/>
      <c r="IRS54" s="89"/>
      <c r="IRT54" s="89"/>
      <c r="IRU54" s="89"/>
      <c r="IRV54" s="89"/>
      <c r="IRW54" s="89"/>
      <c r="IRX54" s="89"/>
      <c r="IRY54" s="89"/>
      <c r="IRZ54" s="89"/>
      <c r="ISA54" s="89"/>
      <c r="ISB54" s="89"/>
      <c r="ISC54" s="89"/>
      <c r="ISD54" s="89"/>
      <c r="ISE54" s="89"/>
      <c r="ISF54" s="89"/>
      <c r="ISG54" s="89"/>
      <c r="ISH54" s="89"/>
      <c r="ISI54" s="89"/>
      <c r="ISJ54" s="89"/>
      <c r="ISK54" s="89"/>
      <c r="ISL54" s="89"/>
      <c r="ISM54" s="89"/>
      <c r="ISN54" s="89"/>
      <c r="ISO54" s="89"/>
      <c r="ISP54" s="89"/>
      <c r="ISQ54" s="89"/>
      <c r="ISR54" s="89"/>
      <c r="ISS54" s="89"/>
      <c r="IST54" s="89"/>
      <c r="ISU54" s="89"/>
      <c r="ISV54" s="89"/>
      <c r="ISW54" s="89"/>
      <c r="ISX54" s="89"/>
      <c r="ISY54" s="89"/>
      <c r="ISZ54" s="89"/>
      <c r="ITA54" s="89"/>
      <c r="ITB54" s="89"/>
      <c r="ITC54" s="89"/>
      <c r="ITD54" s="89"/>
      <c r="ITE54" s="89"/>
      <c r="ITF54" s="89"/>
      <c r="ITG54" s="89"/>
      <c r="ITH54" s="89"/>
      <c r="ITI54" s="89"/>
      <c r="ITJ54" s="89"/>
      <c r="ITK54" s="89"/>
      <c r="ITL54" s="89"/>
      <c r="ITM54" s="89"/>
      <c r="ITN54" s="89"/>
      <c r="ITO54" s="89"/>
      <c r="ITP54" s="89"/>
      <c r="ITQ54" s="89"/>
      <c r="ITR54" s="89"/>
      <c r="ITS54" s="89"/>
      <c r="ITT54" s="89"/>
      <c r="ITU54" s="89"/>
      <c r="ITV54" s="89"/>
      <c r="ITW54" s="89"/>
      <c r="ITX54" s="89"/>
      <c r="ITY54" s="89"/>
      <c r="ITZ54" s="89"/>
      <c r="IUA54" s="89"/>
      <c r="IUB54" s="89"/>
      <c r="IUC54" s="89"/>
      <c r="IUD54" s="89"/>
      <c r="IUE54" s="89"/>
      <c r="IUF54" s="89"/>
      <c r="IUG54" s="89"/>
      <c r="IUH54" s="89"/>
      <c r="IUI54" s="89"/>
      <c r="IUJ54" s="89"/>
      <c r="IUK54" s="89"/>
      <c r="IUL54" s="89"/>
      <c r="IUM54" s="89"/>
      <c r="IUN54" s="89"/>
      <c r="IUO54" s="89"/>
      <c r="IUP54" s="89"/>
      <c r="IUQ54" s="89"/>
      <c r="IUR54" s="89"/>
      <c r="IUS54" s="89"/>
      <c r="IUT54" s="89"/>
      <c r="IUU54" s="89"/>
      <c r="IUV54" s="89"/>
      <c r="IUW54" s="89"/>
      <c r="IUX54" s="89"/>
      <c r="IUY54" s="89"/>
      <c r="IUZ54" s="89"/>
      <c r="IVA54" s="89"/>
      <c r="IVB54" s="89"/>
      <c r="IVC54" s="89"/>
      <c r="IVD54" s="89"/>
      <c r="IVE54" s="89"/>
      <c r="IVF54" s="89"/>
      <c r="IVG54" s="89"/>
      <c r="IVH54" s="89"/>
      <c r="IVI54" s="89"/>
      <c r="IVJ54" s="89"/>
      <c r="IVK54" s="89"/>
      <c r="IVL54" s="89"/>
      <c r="IVM54" s="89"/>
      <c r="IVN54" s="89"/>
      <c r="IVO54" s="89"/>
      <c r="IVP54" s="89"/>
      <c r="IVQ54" s="89"/>
      <c r="IVR54" s="89"/>
      <c r="IVS54" s="89"/>
      <c r="IVT54" s="89"/>
      <c r="IVU54" s="89"/>
      <c r="IVV54" s="89"/>
      <c r="IVW54" s="89"/>
      <c r="IVX54" s="89"/>
      <c r="IVY54" s="89"/>
      <c r="IVZ54" s="89"/>
      <c r="IWA54" s="89"/>
      <c r="IWB54" s="89"/>
      <c r="IWC54" s="89"/>
      <c r="IWD54" s="89"/>
      <c r="IWE54" s="89"/>
      <c r="IWF54" s="89"/>
      <c r="IWG54" s="89"/>
      <c r="IWH54" s="89"/>
      <c r="IWI54" s="89"/>
      <c r="IWJ54" s="89"/>
      <c r="IWK54" s="89"/>
      <c r="IWL54" s="89"/>
      <c r="IWM54" s="89"/>
      <c r="IWN54" s="89"/>
      <c r="IWO54" s="89"/>
      <c r="IWP54" s="89"/>
      <c r="IWQ54" s="89"/>
      <c r="IWR54" s="89"/>
      <c r="IWS54" s="89"/>
      <c r="IWT54" s="89"/>
      <c r="IWU54" s="89"/>
      <c r="IWV54" s="89"/>
      <c r="IWW54" s="89"/>
      <c r="IWX54" s="89"/>
      <c r="IWY54" s="89"/>
      <c r="IWZ54" s="89"/>
      <c r="IXA54" s="89"/>
      <c r="IXB54" s="89"/>
      <c r="IXC54" s="89"/>
      <c r="IXD54" s="89"/>
      <c r="IXE54" s="89"/>
      <c r="IXF54" s="89"/>
      <c r="IXG54" s="89"/>
      <c r="IXH54" s="89"/>
      <c r="IXI54" s="89"/>
      <c r="IXJ54" s="89"/>
      <c r="IXK54" s="89"/>
      <c r="IXL54" s="89"/>
      <c r="IXM54" s="89"/>
      <c r="IXN54" s="89"/>
      <c r="IXO54" s="89"/>
      <c r="IXP54" s="89"/>
      <c r="IXQ54" s="89"/>
      <c r="IXR54" s="89"/>
      <c r="IXS54" s="89"/>
      <c r="IXT54" s="89"/>
      <c r="IXU54" s="89"/>
      <c r="IXV54" s="89"/>
      <c r="IXW54" s="89"/>
      <c r="IXX54" s="89"/>
      <c r="IXY54" s="89"/>
      <c r="IXZ54" s="89"/>
      <c r="IYA54" s="89"/>
      <c r="IYB54" s="89"/>
      <c r="IYC54" s="89"/>
      <c r="IYD54" s="89"/>
      <c r="IYE54" s="89"/>
      <c r="IYF54" s="89"/>
      <c r="IYG54" s="89"/>
      <c r="IYH54" s="89"/>
      <c r="IYI54" s="89"/>
      <c r="IYJ54" s="89"/>
      <c r="IYK54" s="89"/>
      <c r="IYL54" s="89"/>
      <c r="IYM54" s="89"/>
      <c r="IYN54" s="89"/>
      <c r="IYO54" s="89"/>
      <c r="IYP54" s="89"/>
      <c r="IYQ54" s="89"/>
      <c r="IYR54" s="89"/>
      <c r="IYS54" s="89"/>
      <c r="IYT54" s="89"/>
      <c r="IYU54" s="89"/>
      <c r="IYV54" s="89"/>
      <c r="IYW54" s="89"/>
      <c r="IYX54" s="89"/>
      <c r="IYY54" s="89"/>
      <c r="IYZ54" s="89"/>
      <c r="IZA54" s="89"/>
      <c r="IZB54" s="89"/>
      <c r="IZC54" s="89"/>
      <c r="IZD54" s="89"/>
      <c r="IZE54" s="89"/>
      <c r="IZF54" s="89"/>
      <c r="IZG54" s="89"/>
      <c r="IZH54" s="89"/>
      <c r="IZI54" s="89"/>
      <c r="IZJ54" s="89"/>
      <c r="IZK54" s="89"/>
      <c r="IZL54" s="89"/>
      <c r="IZM54" s="89"/>
      <c r="IZN54" s="89"/>
      <c r="IZO54" s="89"/>
      <c r="IZP54" s="89"/>
      <c r="IZQ54" s="89"/>
      <c r="IZR54" s="89"/>
      <c r="IZS54" s="89"/>
      <c r="IZT54" s="89"/>
      <c r="IZU54" s="89"/>
      <c r="IZV54" s="89"/>
      <c r="IZW54" s="89"/>
      <c r="IZX54" s="89"/>
      <c r="IZY54" s="89"/>
      <c r="IZZ54" s="89"/>
      <c r="JAA54" s="89"/>
      <c r="JAB54" s="89"/>
      <c r="JAC54" s="89"/>
      <c r="JAD54" s="89"/>
      <c r="JAE54" s="89"/>
      <c r="JAF54" s="89"/>
      <c r="JAG54" s="89"/>
      <c r="JAH54" s="89"/>
      <c r="JAI54" s="89"/>
      <c r="JAJ54" s="89"/>
      <c r="JAK54" s="89"/>
      <c r="JAL54" s="89"/>
      <c r="JAM54" s="89"/>
      <c r="JAN54" s="89"/>
      <c r="JAO54" s="89"/>
      <c r="JAP54" s="89"/>
      <c r="JAQ54" s="89"/>
      <c r="JAR54" s="89"/>
      <c r="JAS54" s="89"/>
      <c r="JAT54" s="89"/>
      <c r="JAU54" s="89"/>
      <c r="JAV54" s="89"/>
      <c r="JAW54" s="89"/>
      <c r="JAX54" s="89"/>
      <c r="JAY54" s="89"/>
      <c r="JAZ54" s="89"/>
      <c r="JBA54" s="89"/>
      <c r="JBB54" s="89"/>
      <c r="JBC54" s="89"/>
      <c r="JBD54" s="89"/>
      <c r="JBE54" s="89"/>
      <c r="JBF54" s="89"/>
      <c r="JBG54" s="89"/>
      <c r="JBH54" s="89"/>
      <c r="JBI54" s="89"/>
      <c r="JBJ54" s="89"/>
      <c r="JBK54" s="89"/>
      <c r="JBL54" s="89"/>
      <c r="JBM54" s="89"/>
      <c r="JBN54" s="89"/>
      <c r="JBO54" s="89"/>
      <c r="JBP54" s="89"/>
      <c r="JBQ54" s="89"/>
      <c r="JBR54" s="89"/>
      <c r="JBS54" s="89"/>
      <c r="JBT54" s="89"/>
      <c r="JBU54" s="89"/>
      <c r="JBV54" s="89"/>
      <c r="JBW54" s="89"/>
      <c r="JBX54" s="89"/>
      <c r="JBY54" s="89"/>
      <c r="JBZ54" s="89"/>
      <c r="JCA54" s="89"/>
      <c r="JCB54" s="89"/>
      <c r="JCC54" s="89"/>
      <c r="JCD54" s="89"/>
      <c r="JCE54" s="89"/>
      <c r="JCF54" s="89"/>
      <c r="JCG54" s="89"/>
      <c r="JCH54" s="89"/>
      <c r="JCI54" s="89"/>
      <c r="JCJ54" s="89"/>
      <c r="JCK54" s="89"/>
      <c r="JCL54" s="89"/>
      <c r="JCM54" s="89"/>
      <c r="JCN54" s="89"/>
      <c r="JCO54" s="89"/>
      <c r="JCP54" s="89"/>
      <c r="JCQ54" s="89"/>
      <c r="JCR54" s="89"/>
      <c r="JCS54" s="89"/>
      <c r="JCT54" s="89"/>
      <c r="JCU54" s="89"/>
      <c r="JCV54" s="89"/>
      <c r="JCW54" s="89"/>
      <c r="JCX54" s="89"/>
      <c r="JCY54" s="89"/>
      <c r="JCZ54" s="89"/>
      <c r="JDA54" s="89"/>
      <c r="JDB54" s="89"/>
      <c r="JDC54" s="89"/>
      <c r="JDD54" s="89"/>
      <c r="JDE54" s="89"/>
      <c r="JDF54" s="89"/>
      <c r="JDG54" s="89"/>
      <c r="JDH54" s="89"/>
      <c r="JDI54" s="89"/>
      <c r="JDJ54" s="89"/>
      <c r="JDK54" s="89"/>
      <c r="JDL54" s="89"/>
      <c r="JDM54" s="89"/>
      <c r="JDN54" s="89"/>
      <c r="JDO54" s="89"/>
      <c r="JDP54" s="89"/>
      <c r="JDQ54" s="89"/>
      <c r="JDR54" s="89"/>
      <c r="JDS54" s="89"/>
      <c r="JDT54" s="89"/>
      <c r="JDU54" s="89"/>
      <c r="JDV54" s="89"/>
      <c r="JDW54" s="89"/>
      <c r="JDX54" s="89"/>
      <c r="JDY54" s="89"/>
      <c r="JDZ54" s="89"/>
      <c r="JEA54" s="89"/>
      <c r="JEB54" s="89"/>
      <c r="JEC54" s="89"/>
      <c r="JED54" s="89"/>
      <c r="JEE54" s="89"/>
      <c r="JEF54" s="89"/>
      <c r="JEG54" s="89"/>
      <c r="JEH54" s="89"/>
      <c r="JEI54" s="89"/>
      <c r="JEJ54" s="89"/>
      <c r="JEK54" s="89"/>
      <c r="JEL54" s="89"/>
      <c r="JEM54" s="89"/>
      <c r="JEN54" s="89"/>
      <c r="JEO54" s="89"/>
      <c r="JEP54" s="89"/>
      <c r="JEQ54" s="89"/>
      <c r="JER54" s="89"/>
      <c r="JES54" s="89"/>
      <c r="JET54" s="89"/>
      <c r="JEU54" s="89"/>
      <c r="JEV54" s="89"/>
      <c r="JEW54" s="89"/>
      <c r="JEX54" s="89"/>
      <c r="JEY54" s="89"/>
      <c r="JEZ54" s="89"/>
      <c r="JFA54" s="89"/>
      <c r="JFB54" s="89"/>
      <c r="JFC54" s="89"/>
      <c r="JFD54" s="89"/>
      <c r="JFE54" s="89"/>
      <c r="JFF54" s="89"/>
      <c r="JFG54" s="89"/>
      <c r="JFH54" s="89"/>
      <c r="JFI54" s="89"/>
      <c r="JFJ54" s="89"/>
      <c r="JFK54" s="89"/>
      <c r="JFL54" s="89"/>
      <c r="JFM54" s="89"/>
      <c r="JFN54" s="89"/>
      <c r="JFO54" s="89"/>
      <c r="JFP54" s="89"/>
      <c r="JFQ54" s="89"/>
      <c r="JFR54" s="89"/>
      <c r="JFS54" s="89"/>
      <c r="JFT54" s="89"/>
      <c r="JFU54" s="89"/>
      <c r="JFV54" s="89"/>
      <c r="JFW54" s="89"/>
      <c r="JFX54" s="89"/>
      <c r="JFY54" s="89"/>
      <c r="JFZ54" s="89"/>
      <c r="JGA54" s="89"/>
      <c r="JGB54" s="89"/>
      <c r="JGC54" s="89"/>
      <c r="JGD54" s="89"/>
      <c r="JGE54" s="89"/>
      <c r="JGF54" s="89"/>
      <c r="JGG54" s="89"/>
      <c r="JGH54" s="89"/>
      <c r="JGI54" s="89"/>
      <c r="JGJ54" s="89"/>
      <c r="JGK54" s="89"/>
      <c r="JGL54" s="89"/>
      <c r="JGM54" s="89"/>
      <c r="JGN54" s="89"/>
      <c r="JGO54" s="89"/>
      <c r="JGP54" s="89"/>
      <c r="JGQ54" s="89"/>
      <c r="JGR54" s="89"/>
      <c r="JGS54" s="89"/>
      <c r="JGT54" s="89"/>
      <c r="JGU54" s="89"/>
      <c r="JGV54" s="89"/>
      <c r="JGW54" s="89"/>
      <c r="JGX54" s="89"/>
      <c r="JGY54" s="89"/>
      <c r="JGZ54" s="89"/>
      <c r="JHA54" s="89"/>
      <c r="JHB54" s="89"/>
      <c r="JHC54" s="89"/>
      <c r="JHD54" s="89"/>
      <c r="JHE54" s="89"/>
      <c r="JHF54" s="89"/>
      <c r="JHG54" s="89"/>
      <c r="JHH54" s="89"/>
      <c r="JHI54" s="89"/>
      <c r="JHJ54" s="89"/>
      <c r="JHK54" s="89"/>
      <c r="JHL54" s="89"/>
      <c r="JHM54" s="89"/>
      <c r="JHN54" s="89"/>
      <c r="JHO54" s="89"/>
      <c r="JHP54" s="89"/>
      <c r="JHQ54" s="89"/>
      <c r="JHR54" s="89"/>
      <c r="JHS54" s="89"/>
      <c r="JHT54" s="89"/>
      <c r="JHU54" s="89"/>
      <c r="JHV54" s="89"/>
      <c r="JHW54" s="89"/>
      <c r="JHX54" s="89"/>
      <c r="JHY54" s="89"/>
      <c r="JHZ54" s="89"/>
      <c r="JIA54" s="89"/>
      <c r="JIB54" s="89"/>
      <c r="JIC54" s="89"/>
      <c r="JID54" s="89"/>
      <c r="JIE54" s="89"/>
      <c r="JIF54" s="89"/>
      <c r="JIG54" s="89"/>
      <c r="JIH54" s="89"/>
      <c r="JII54" s="89"/>
      <c r="JIJ54" s="89"/>
      <c r="JIK54" s="89"/>
      <c r="JIL54" s="89"/>
      <c r="JIM54" s="89"/>
      <c r="JIN54" s="89"/>
      <c r="JIO54" s="89"/>
      <c r="JIP54" s="89"/>
      <c r="JIQ54" s="89"/>
      <c r="JIR54" s="89"/>
      <c r="JIS54" s="89"/>
      <c r="JIT54" s="89"/>
      <c r="JIU54" s="89"/>
      <c r="JIV54" s="89"/>
      <c r="JIW54" s="89"/>
      <c r="JIX54" s="89"/>
      <c r="JIY54" s="89"/>
      <c r="JIZ54" s="89"/>
      <c r="JJA54" s="89"/>
      <c r="JJB54" s="89"/>
      <c r="JJC54" s="89"/>
      <c r="JJD54" s="89"/>
      <c r="JJE54" s="89"/>
      <c r="JJF54" s="89"/>
      <c r="JJG54" s="89"/>
      <c r="JJH54" s="89"/>
      <c r="JJI54" s="89"/>
      <c r="JJJ54" s="89"/>
      <c r="JJK54" s="89"/>
      <c r="JJL54" s="89"/>
      <c r="JJM54" s="89"/>
      <c r="JJN54" s="89"/>
      <c r="JJO54" s="89"/>
      <c r="JJP54" s="89"/>
      <c r="JJQ54" s="89"/>
      <c r="JJR54" s="89"/>
      <c r="JJS54" s="89"/>
      <c r="JJT54" s="89"/>
      <c r="JJU54" s="89"/>
      <c r="JJV54" s="89"/>
      <c r="JJW54" s="89"/>
      <c r="JJX54" s="89"/>
      <c r="JJY54" s="89"/>
      <c r="JJZ54" s="89"/>
      <c r="JKA54" s="89"/>
      <c r="JKB54" s="89"/>
      <c r="JKC54" s="89"/>
      <c r="JKD54" s="89"/>
      <c r="JKE54" s="89"/>
      <c r="JKF54" s="89"/>
      <c r="JKG54" s="89"/>
      <c r="JKH54" s="89"/>
      <c r="JKI54" s="89"/>
      <c r="JKJ54" s="89"/>
      <c r="JKK54" s="89"/>
      <c r="JKL54" s="89"/>
      <c r="JKM54" s="89"/>
      <c r="JKN54" s="89"/>
      <c r="JKO54" s="89"/>
      <c r="JKP54" s="89"/>
      <c r="JKQ54" s="89"/>
      <c r="JKR54" s="89"/>
      <c r="JKS54" s="89"/>
      <c r="JKT54" s="89"/>
      <c r="JKU54" s="89"/>
      <c r="JKV54" s="89"/>
      <c r="JKW54" s="89"/>
      <c r="JKX54" s="89"/>
      <c r="JKY54" s="89"/>
      <c r="JKZ54" s="89"/>
      <c r="JLA54" s="89"/>
      <c r="JLB54" s="89"/>
      <c r="JLC54" s="89"/>
      <c r="JLD54" s="89"/>
      <c r="JLE54" s="89"/>
      <c r="JLF54" s="89"/>
      <c r="JLG54" s="89"/>
      <c r="JLH54" s="89"/>
      <c r="JLI54" s="89"/>
      <c r="JLJ54" s="89"/>
      <c r="JLK54" s="89"/>
      <c r="JLL54" s="89"/>
      <c r="JLM54" s="89"/>
      <c r="JLN54" s="89"/>
      <c r="JLO54" s="89"/>
      <c r="JLP54" s="89"/>
      <c r="JLQ54" s="89"/>
      <c r="JLR54" s="89"/>
      <c r="JLS54" s="89"/>
      <c r="JLT54" s="89"/>
      <c r="JLU54" s="89"/>
      <c r="JLV54" s="89"/>
      <c r="JLW54" s="89"/>
      <c r="JLX54" s="89"/>
      <c r="JLY54" s="89"/>
      <c r="JLZ54" s="89"/>
      <c r="JMA54" s="89"/>
      <c r="JMB54" s="89"/>
      <c r="JMC54" s="89"/>
      <c r="JMD54" s="89"/>
      <c r="JME54" s="89"/>
      <c r="JMF54" s="89"/>
      <c r="JMG54" s="89"/>
      <c r="JMH54" s="89"/>
      <c r="JMI54" s="89"/>
      <c r="JMJ54" s="89"/>
      <c r="JMK54" s="89"/>
      <c r="JML54" s="89"/>
      <c r="JMM54" s="89"/>
      <c r="JMN54" s="89"/>
      <c r="JMO54" s="89"/>
      <c r="JMP54" s="89"/>
      <c r="JMQ54" s="89"/>
      <c r="JMR54" s="89"/>
      <c r="JMS54" s="89"/>
      <c r="JMT54" s="89"/>
      <c r="JMU54" s="89"/>
      <c r="JMV54" s="89"/>
      <c r="JMW54" s="89"/>
      <c r="JMX54" s="89"/>
      <c r="JMY54" s="89"/>
      <c r="JMZ54" s="89"/>
      <c r="JNA54" s="89"/>
      <c r="JNB54" s="89"/>
      <c r="JNC54" s="89"/>
      <c r="JND54" s="89"/>
      <c r="JNE54" s="89"/>
      <c r="JNF54" s="89"/>
      <c r="JNG54" s="89"/>
      <c r="JNH54" s="89"/>
      <c r="JNI54" s="89"/>
      <c r="JNJ54" s="89"/>
      <c r="JNK54" s="89"/>
      <c r="JNL54" s="89"/>
      <c r="JNM54" s="89"/>
      <c r="JNN54" s="89"/>
      <c r="JNO54" s="89"/>
      <c r="JNP54" s="89"/>
      <c r="JNQ54" s="89"/>
      <c r="JNR54" s="89"/>
      <c r="JNS54" s="89"/>
      <c r="JNT54" s="89"/>
      <c r="JNU54" s="89"/>
      <c r="JNV54" s="89"/>
      <c r="JNW54" s="89"/>
      <c r="JNX54" s="89"/>
      <c r="JNY54" s="89"/>
      <c r="JNZ54" s="89"/>
      <c r="JOA54" s="89"/>
      <c r="JOB54" s="89"/>
      <c r="JOC54" s="89"/>
      <c r="JOD54" s="89"/>
      <c r="JOE54" s="89"/>
      <c r="JOF54" s="89"/>
      <c r="JOG54" s="89"/>
      <c r="JOH54" s="89"/>
      <c r="JOI54" s="89"/>
      <c r="JOJ54" s="89"/>
      <c r="JOK54" s="89"/>
      <c r="JOL54" s="89"/>
      <c r="JOM54" s="89"/>
      <c r="JON54" s="89"/>
      <c r="JOO54" s="89"/>
      <c r="JOP54" s="89"/>
      <c r="JOQ54" s="89"/>
      <c r="JOR54" s="89"/>
      <c r="JOS54" s="89"/>
      <c r="JOT54" s="89"/>
      <c r="JOU54" s="89"/>
      <c r="JOV54" s="89"/>
      <c r="JOW54" s="89"/>
      <c r="JOX54" s="89"/>
      <c r="JOY54" s="89"/>
      <c r="JOZ54" s="89"/>
      <c r="JPA54" s="89"/>
      <c r="JPB54" s="89"/>
      <c r="JPC54" s="89"/>
      <c r="JPD54" s="89"/>
      <c r="JPE54" s="89"/>
      <c r="JPF54" s="89"/>
      <c r="JPG54" s="89"/>
      <c r="JPH54" s="89"/>
      <c r="JPI54" s="89"/>
      <c r="JPJ54" s="89"/>
      <c r="JPK54" s="89"/>
      <c r="JPL54" s="89"/>
      <c r="JPM54" s="89"/>
      <c r="JPN54" s="89"/>
      <c r="JPO54" s="89"/>
      <c r="JPP54" s="89"/>
      <c r="JPQ54" s="89"/>
      <c r="JPR54" s="89"/>
      <c r="JPS54" s="89"/>
      <c r="JPT54" s="89"/>
      <c r="JPU54" s="89"/>
      <c r="JPV54" s="89"/>
      <c r="JPW54" s="89"/>
      <c r="JPX54" s="89"/>
      <c r="JPY54" s="89"/>
      <c r="JPZ54" s="89"/>
      <c r="JQA54" s="89"/>
      <c r="JQB54" s="89"/>
      <c r="JQC54" s="89"/>
      <c r="JQD54" s="89"/>
      <c r="JQE54" s="89"/>
      <c r="JQF54" s="89"/>
      <c r="JQG54" s="89"/>
      <c r="JQH54" s="89"/>
      <c r="JQI54" s="89"/>
      <c r="JQJ54" s="89"/>
      <c r="JQK54" s="89"/>
      <c r="JQL54" s="89"/>
      <c r="JQM54" s="89"/>
      <c r="JQN54" s="89"/>
      <c r="JQO54" s="89"/>
      <c r="JQP54" s="89"/>
      <c r="JQQ54" s="89"/>
      <c r="JQR54" s="89"/>
      <c r="JQS54" s="89"/>
      <c r="JQT54" s="89"/>
      <c r="JQU54" s="89"/>
      <c r="JQV54" s="89"/>
      <c r="JQW54" s="89"/>
      <c r="JQX54" s="89"/>
      <c r="JQY54" s="89"/>
      <c r="JQZ54" s="89"/>
      <c r="JRA54" s="89"/>
      <c r="JRB54" s="89"/>
      <c r="JRC54" s="89"/>
      <c r="JRD54" s="89"/>
      <c r="JRE54" s="89"/>
      <c r="JRF54" s="89"/>
      <c r="JRG54" s="89"/>
      <c r="JRH54" s="89"/>
      <c r="JRI54" s="89"/>
      <c r="JRJ54" s="89"/>
      <c r="JRK54" s="89"/>
      <c r="JRL54" s="89"/>
      <c r="JRM54" s="89"/>
      <c r="JRN54" s="89"/>
      <c r="JRO54" s="89"/>
      <c r="JRP54" s="89"/>
      <c r="JRQ54" s="89"/>
      <c r="JRR54" s="89"/>
      <c r="JRS54" s="89"/>
      <c r="JRT54" s="89"/>
      <c r="JRU54" s="89"/>
      <c r="JRV54" s="89"/>
      <c r="JRW54" s="89"/>
      <c r="JRX54" s="89"/>
      <c r="JRY54" s="89"/>
      <c r="JRZ54" s="89"/>
      <c r="JSA54" s="89"/>
      <c r="JSB54" s="89"/>
      <c r="JSC54" s="89"/>
      <c r="JSD54" s="89"/>
      <c r="JSE54" s="89"/>
      <c r="JSF54" s="89"/>
      <c r="JSG54" s="89"/>
      <c r="JSH54" s="89"/>
      <c r="JSI54" s="89"/>
      <c r="JSJ54" s="89"/>
      <c r="JSK54" s="89"/>
      <c r="JSL54" s="89"/>
      <c r="JSM54" s="89"/>
      <c r="JSN54" s="89"/>
      <c r="JSO54" s="89"/>
      <c r="JSP54" s="89"/>
      <c r="JSQ54" s="89"/>
      <c r="JSR54" s="89"/>
      <c r="JSS54" s="89"/>
      <c r="JST54" s="89"/>
      <c r="JSU54" s="89"/>
      <c r="JSV54" s="89"/>
      <c r="JSW54" s="89"/>
      <c r="JSX54" s="89"/>
      <c r="JSY54" s="89"/>
      <c r="JSZ54" s="89"/>
      <c r="JTA54" s="89"/>
      <c r="JTB54" s="89"/>
      <c r="JTC54" s="89"/>
      <c r="JTD54" s="89"/>
      <c r="JTE54" s="89"/>
      <c r="JTF54" s="89"/>
      <c r="JTG54" s="89"/>
      <c r="JTH54" s="89"/>
      <c r="JTI54" s="89"/>
      <c r="JTJ54" s="89"/>
      <c r="JTK54" s="89"/>
      <c r="JTL54" s="89"/>
      <c r="JTM54" s="89"/>
      <c r="JTN54" s="89"/>
      <c r="JTO54" s="89"/>
      <c r="JTP54" s="89"/>
      <c r="JTQ54" s="89"/>
      <c r="JTR54" s="89"/>
      <c r="JTS54" s="89"/>
      <c r="JTT54" s="89"/>
      <c r="JTU54" s="89"/>
      <c r="JTV54" s="89"/>
      <c r="JTW54" s="89"/>
      <c r="JTX54" s="89"/>
      <c r="JTY54" s="89"/>
      <c r="JTZ54" s="89"/>
      <c r="JUA54" s="89"/>
      <c r="JUB54" s="89"/>
      <c r="JUC54" s="89"/>
      <c r="JUD54" s="89"/>
      <c r="JUE54" s="89"/>
      <c r="JUF54" s="89"/>
      <c r="JUG54" s="89"/>
      <c r="JUH54" s="89"/>
      <c r="JUI54" s="89"/>
      <c r="JUJ54" s="89"/>
      <c r="JUK54" s="89"/>
      <c r="JUL54" s="89"/>
      <c r="JUM54" s="89"/>
      <c r="JUN54" s="89"/>
      <c r="JUO54" s="89"/>
      <c r="JUP54" s="89"/>
      <c r="JUQ54" s="89"/>
      <c r="JUR54" s="89"/>
      <c r="JUS54" s="89"/>
      <c r="JUT54" s="89"/>
      <c r="JUU54" s="89"/>
      <c r="JUV54" s="89"/>
      <c r="JUW54" s="89"/>
      <c r="JUX54" s="89"/>
      <c r="JUY54" s="89"/>
      <c r="JUZ54" s="89"/>
      <c r="JVA54" s="89"/>
      <c r="JVB54" s="89"/>
      <c r="JVC54" s="89"/>
      <c r="JVD54" s="89"/>
      <c r="JVE54" s="89"/>
      <c r="JVF54" s="89"/>
      <c r="JVG54" s="89"/>
      <c r="JVH54" s="89"/>
      <c r="JVI54" s="89"/>
      <c r="JVJ54" s="89"/>
      <c r="JVK54" s="89"/>
      <c r="JVL54" s="89"/>
      <c r="JVM54" s="89"/>
      <c r="JVN54" s="89"/>
      <c r="JVO54" s="89"/>
      <c r="JVP54" s="89"/>
      <c r="JVQ54" s="89"/>
      <c r="JVR54" s="89"/>
      <c r="JVS54" s="89"/>
      <c r="JVT54" s="89"/>
      <c r="JVU54" s="89"/>
      <c r="JVV54" s="89"/>
      <c r="JVW54" s="89"/>
      <c r="JVX54" s="89"/>
      <c r="JVY54" s="89"/>
      <c r="JVZ54" s="89"/>
      <c r="JWA54" s="89"/>
      <c r="JWB54" s="89"/>
      <c r="JWC54" s="89"/>
      <c r="JWD54" s="89"/>
      <c r="JWE54" s="89"/>
      <c r="JWF54" s="89"/>
      <c r="JWG54" s="89"/>
      <c r="JWH54" s="89"/>
      <c r="JWI54" s="89"/>
      <c r="JWJ54" s="89"/>
      <c r="JWK54" s="89"/>
      <c r="JWL54" s="89"/>
      <c r="JWM54" s="89"/>
      <c r="JWN54" s="89"/>
      <c r="JWO54" s="89"/>
      <c r="JWP54" s="89"/>
      <c r="JWQ54" s="89"/>
      <c r="JWR54" s="89"/>
      <c r="JWS54" s="89"/>
      <c r="JWT54" s="89"/>
      <c r="JWU54" s="89"/>
      <c r="JWV54" s="89"/>
      <c r="JWW54" s="89"/>
      <c r="JWX54" s="89"/>
      <c r="JWY54" s="89"/>
      <c r="JWZ54" s="89"/>
      <c r="JXA54" s="89"/>
      <c r="JXB54" s="89"/>
      <c r="JXC54" s="89"/>
      <c r="JXD54" s="89"/>
      <c r="JXE54" s="89"/>
      <c r="JXF54" s="89"/>
      <c r="JXG54" s="89"/>
      <c r="JXH54" s="89"/>
      <c r="JXI54" s="89"/>
      <c r="JXJ54" s="89"/>
      <c r="JXK54" s="89"/>
      <c r="JXL54" s="89"/>
      <c r="JXM54" s="89"/>
      <c r="JXN54" s="89"/>
      <c r="JXO54" s="89"/>
      <c r="JXP54" s="89"/>
      <c r="JXQ54" s="89"/>
      <c r="JXR54" s="89"/>
      <c r="JXS54" s="89"/>
      <c r="JXT54" s="89"/>
      <c r="JXU54" s="89"/>
      <c r="JXV54" s="89"/>
      <c r="JXW54" s="89"/>
      <c r="JXX54" s="89"/>
      <c r="JXY54" s="89"/>
      <c r="JXZ54" s="89"/>
      <c r="JYA54" s="89"/>
      <c r="JYB54" s="89"/>
      <c r="JYC54" s="89"/>
      <c r="JYD54" s="89"/>
      <c r="JYE54" s="89"/>
      <c r="JYF54" s="89"/>
      <c r="JYG54" s="89"/>
      <c r="JYH54" s="89"/>
      <c r="JYI54" s="89"/>
      <c r="JYJ54" s="89"/>
      <c r="JYK54" s="89"/>
      <c r="JYL54" s="89"/>
      <c r="JYM54" s="89"/>
      <c r="JYN54" s="89"/>
      <c r="JYO54" s="89"/>
      <c r="JYP54" s="89"/>
      <c r="JYQ54" s="89"/>
      <c r="JYR54" s="89"/>
      <c r="JYS54" s="89"/>
      <c r="JYT54" s="89"/>
      <c r="JYU54" s="89"/>
      <c r="JYV54" s="89"/>
      <c r="JYW54" s="89"/>
      <c r="JYX54" s="89"/>
      <c r="JYY54" s="89"/>
      <c r="JYZ54" s="89"/>
      <c r="JZA54" s="89"/>
      <c r="JZB54" s="89"/>
      <c r="JZC54" s="89"/>
      <c r="JZD54" s="89"/>
      <c r="JZE54" s="89"/>
      <c r="JZF54" s="89"/>
      <c r="JZG54" s="89"/>
      <c r="JZH54" s="89"/>
      <c r="JZI54" s="89"/>
      <c r="JZJ54" s="89"/>
      <c r="JZK54" s="89"/>
      <c r="JZL54" s="89"/>
      <c r="JZM54" s="89"/>
      <c r="JZN54" s="89"/>
      <c r="JZO54" s="89"/>
      <c r="JZP54" s="89"/>
      <c r="JZQ54" s="89"/>
      <c r="JZR54" s="89"/>
      <c r="JZS54" s="89"/>
      <c r="JZT54" s="89"/>
      <c r="JZU54" s="89"/>
      <c r="JZV54" s="89"/>
      <c r="JZW54" s="89"/>
      <c r="JZX54" s="89"/>
      <c r="JZY54" s="89"/>
      <c r="JZZ54" s="89"/>
      <c r="KAA54" s="89"/>
      <c r="KAB54" s="89"/>
      <c r="KAC54" s="89"/>
      <c r="KAD54" s="89"/>
      <c r="KAE54" s="89"/>
      <c r="KAF54" s="89"/>
      <c r="KAG54" s="89"/>
      <c r="KAH54" s="89"/>
      <c r="KAI54" s="89"/>
      <c r="KAJ54" s="89"/>
      <c r="KAK54" s="89"/>
      <c r="KAL54" s="89"/>
      <c r="KAM54" s="89"/>
      <c r="KAN54" s="89"/>
      <c r="KAO54" s="89"/>
      <c r="KAP54" s="89"/>
      <c r="KAQ54" s="89"/>
      <c r="KAR54" s="89"/>
      <c r="KAS54" s="89"/>
      <c r="KAT54" s="89"/>
      <c r="KAU54" s="89"/>
      <c r="KAV54" s="89"/>
      <c r="KAW54" s="89"/>
      <c r="KAX54" s="89"/>
      <c r="KAY54" s="89"/>
      <c r="KAZ54" s="89"/>
      <c r="KBA54" s="89"/>
      <c r="KBB54" s="89"/>
      <c r="KBC54" s="89"/>
      <c r="KBD54" s="89"/>
      <c r="KBE54" s="89"/>
      <c r="KBF54" s="89"/>
      <c r="KBG54" s="89"/>
      <c r="KBH54" s="89"/>
      <c r="KBI54" s="89"/>
      <c r="KBJ54" s="89"/>
      <c r="KBK54" s="89"/>
      <c r="KBL54" s="89"/>
      <c r="KBM54" s="89"/>
      <c r="KBN54" s="89"/>
      <c r="KBO54" s="89"/>
      <c r="KBP54" s="89"/>
      <c r="KBQ54" s="89"/>
      <c r="KBR54" s="89"/>
      <c r="KBS54" s="89"/>
      <c r="KBT54" s="89"/>
      <c r="KBU54" s="89"/>
      <c r="KBV54" s="89"/>
      <c r="KBW54" s="89"/>
      <c r="KBX54" s="89"/>
      <c r="KBY54" s="89"/>
      <c r="KBZ54" s="89"/>
      <c r="KCA54" s="89"/>
      <c r="KCB54" s="89"/>
      <c r="KCC54" s="89"/>
      <c r="KCD54" s="89"/>
      <c r="KCE54" s="89"/>
      <c r="KCF54" s="89"/>
      <c r="KCG54" s="89"/>
      <c r="KCH54" s="89"/>
      <c r="KCI54" s="89"/>
      <c r="KCJ54" s="89"/>
      <c r="KCK54" s="89"/>
      <c r="KCL54" s="89"/>
      <c r="KCM54" s="89"/>
      <c r="KCN54" s="89"/>
      <c r="KCO54" s="89"/>
      <c r="KCP54" s="89"/>
      <c r="KCQ54" s="89"/>
      <c r="KCR54" s="89"/>
      <c r="KCS54" s="89"/>
      <c r="KCT54" s="89"/>
      <c r="KCU54" s="89"/>
      <c r="KCV54" s="89"/>
      <c r="KCW54" s="89"/>
      <c r="KCX54" s="89"/>
      <c r="KCY54" s="89"/>
      <c r="KCZ54" s="89"/>
      <c r="KDA54" s="89"/>
      <c r="KDB54" s="89"/>
      <c r="KDC54" s="89"/>
      <c r="KDD54" s="89"/>
      <c r="KDE54" s="89"/>
      <c r="KDF54" s="89"/>
      <c r="KDG54" s="89"/>
      <c r="KDH54" s="89"/>
      <c r="KDI54" s="89"/>
      <c r="KDJ54" s="89"/>
      <c r="KDK54" s="89"/>
      <c r="KDL54" s="89"/>
      <c r="KDM54" s="89"/>
      <c r="KDN54" s="89"/>
      <c r="KDO54" s="89"/>
      <c r="KDP54" s="89"/>
      <c r="KDQ54" s="89"/>
      <c r="KDR54" s="89"/>
      <c r="KDS54" s="89"/>
      <c r="KDT54" s="89"/>
      <c r="KDU54" s="89"/>
      <c r="KDV54" s="89"/>
      <c r="KDW54" s="89"/>
      <c r="KDX54" s="89"/>
      <c r="KDY54" s="89"/>
      <c r="KDZ54" s="89"/>
      <c r="KEA54" s="89"/>
      <c r="KEB54" s="89"/>
      <c r="KEC54" s="89"/>
      <c r="KED54" s="89"/>
      <c r="KEE54" s="89"/>
      <c r="KEF54" s="89"/>
      <c r="KEG54" s="89"/>
      <c r="KEH54" s="89"/>
      <c r="KEI54" s="89"/>
      <c r="KEJ54" s="89"/>
      <c r="KEK54" s="89"/>
      <c r="KEL54" s="89"/>
      <c r="KEM54" s="89"/>
      <c r="KEN54" s="89"/>
      <c r="KEO54" s="89"/>
      <c r="KEP54" s="89"/>
      <c r="KEQ54" s="89"/>
      <c r="KER54" s="89"/>
      <c r="KES54" s="89"/>
      <c r="KET54" s="89"/>
      <c r="KEU54" s="89"/>
      <c r="KEV54" s="89"/>
      <c r="KEW54" s="89"/>
      <c r="KEX54" s="89"/>
      <c r="KEY54" s="89"/>
      <c r="KEZ54" s="89"/>
      <c r="KFA54" s="89"/>
      <c r="KFB54" s="89"/>
      <c r="KFC54" s="89"/>
      <c r="KFD54" s="89"/>
      <c r="KFE54" s="89"/>
      <c r="KFF54" s="89"/>
      <c r="KFG54" s="89"/>
      <c r="KFH54" s="89"/>
      <c r="KFI54" s="89"/>
      <c r="KFJ54" s="89"/>
      <c r="KFK54" s="89"/>
      <c r="KFL54" s="89"/>
      <c r="KFM54" s="89"/>
      <c r="KFN54" s="89"/>
      <c r="KFO54" s="89"/>
      <c r="KFP54" s="89"/>
      <c r="KFQ54" s="89"/>
      <c r="KFR54" s="89"/>
      <c r="KFS54" s="89"/>
      <c r="KFT54" s="89"/>
      <c r="KFU54" s="89"/>
      <c r="KFV54" s="89"/>
      <c r="KFW54" s="89"/>
      <c r="KFX54" s="89"/>
      <c r="KFY54" s="89"/>
      <c r="KFZ54" s="89"/>
      <c r="KGA54" s="89"/>
      <c r="KGB54" s="89"/>
      <c r="KGC54" s="89"/>
      <c r="KGD54" s="89"/>
      <c r="KGE54" s="89"/>
      <c r="KGF54" s="89"/>
      <c r="KGG54" s="89"/>
      <c r="KGH54" s="89"/>
      <c r="KGI54" s="89"/>
      <c r="KGJ54" s="89"/>
      <c r="KGK54" s="89"/>
      <c r="KGL54" s="89"/>
      <c r="KGM54" s="89"/>
      <c r="KGN54" s="89"/>
      <c r="KGO54" s="89"/>
      <c r="KGP54" s="89"/>
      <c r="KGQ54" s="89"/>
      <c r="KGR54" s="89"/>
      <c r="KGS54" s="89"/>
      <c r="KGT54" s="89"/>
      <c r="KGU54" s="89"/>
      <c r="KGV54" s="89"/>
      <c r="KGW54" s="89"/>
      <c r="KGX54" s="89"/>
      <c r="KGY54" s="89"/>
      <c r="KGZ54" s="89"/>
      <c r="KHA54" s="89"/>
      <c r="KHB54" s="89"/>
      <c r="KHC54" s="89"/>
      <c r="KHD54" s="89"/>
      <c r="KHE54" s="89"/>
      <c r="KHF54" s="89"/>
      <c r="KHG54" s="89"/>
      <c r="KHH54" s="89"/>
      <c r="KHI54" s="89"/>
      <c r="KHJ54" s="89"/>
      <c r="KHK54" s="89"/>
      <c r="KHL54" s="89"/>
      <c r="KHM54" s="89"/>
      <c r="KHN54" s="89"/>
      <c r="KHO54" s="89"/>
      <c r="KHP54" s="89"/>
      <c r="KHQ54" s="89"/>
      <c r="KHR54" s="89"/>
      <c r="KHS54" s="89"/>
      <c r="KHT54" s="89"/>
      <c r="KHU54" s="89"/>
      <c r="KHV54" s="89"/>
      <c r="KHW54" s="89"/>
      <c r="KHX54" s="89"/>
      <c r="KHY54" s="89"/>
      <c r="KHZ54" s="89"/>
      <c r="KIA54" s="89"/>
      <c r="KIB54" s="89"/>
      <c r="KIC54" s="89"/>
      <c r="KID54" s="89"/>
      <c r="KIE54" s="89"/>
      <c r="KIF54" s="89"/>
      <c r="KIG54" s="89"/>
      <c r="KIH54" s="89"/>
      <c r="KII54" s="89"/>
      <c r="KIJ54" s="89"/>
      <c r="KIK54" s="89"/>
      <c r="KIL54" s="89"/>
      <c r="KIM54" s="89"/>
      <c r="KIN54" s="89"/>
      <c r="KIO54" s="89"/>
      <c r="KIP54" s="89"/>
      <c r="KIQ54" s="89"/>
      <c r="KIR54" s="89"/>
      <c r="KIS54" s="89"/>
      <c r="KIT54" s="89"/>
      <c r="KIU54" s="89"/>
      <c r="KIV54" s="89"/>
      <c r="KIW54" s="89"/>
      <c r="KIX54" s="89"/>
      <c r="KIY54" s="89"/>
      <c r="KIZ54" s="89"/>
      <c r="KJA54" s="89"/>
      <c r="KJB54" s="89"/>
      <c r="KJC54" s="89"/>
      <c r="KJD54" s="89"/>
      <c r="KJE54" s="89"/>
      <c r="KJF54" s="89"/>
      <c r="KJG54" s="89"/>
      <c r="KJH54" s="89"/>
      <c r="KJI54" s="89"/>
      <c r="KJJ54" s="89"/>
      <c r="KJK54" s="89"/>
      <c r="KJL54" s="89"/>
      <c r="KJM54" s="89"/>
      <c r="KJN54" s="89"/>
      <c r="KJO54" s="89"/>
      <c r="KJP54" s="89"/>
      <c r="KJQ54" s="89"/>
      <c r="KJR54" s="89"/>
      <c r="KJS54" s="89"/>
      <c r="KJT54" s="89"/>
      <c r="KJU54" s="89"/>
      <c r="KJV54" s="89"/>
      <c r="KJW54" s="89"/>
      <c r="KJX54" s="89"/>
      <c r="KJY54" s="89"/>
      <c r="KJZ54" s="89"/>
      <c r="KKA54" s="89"/>
      <c r="KKB54" s="89"/>
      <c r="KKC54" s="89"/>
      <c r="KKD54" s="89"/>
      <c r="KKE54" s="89"/>
      <c r="KKF54" s="89"/>
      <c r="KKG54" s="89"/>
      <c r="KKH54" s="89"/>
      <c r="KKI54" s="89"/>
      <c r="KKJ54" s="89"/>
      <c r="KKK54" s="89"/>
      <c r="KKL54" s="89"/>
      <c r="KKM54" s="89"/>
      <c r="KKN54" s="89"/>
      <c r="KKO54" s="89"/>
      <c r="KKP54" s="89"/>
      <c r="KKQ54" s="89"/>
      <c r="KKR54" s="89"/>
      <c r="KKS54" s="89"/>
      <c r="KKT54" s="89"/>
      <c r="KKU54" s="89"/>
      <c r="KKV54" s="89"/>
      <c r="KKW54" s="89"/>
      <c r="KKX54" s="89"/>
      <c r="KKY54" s="89"/>
      <c r="KKZ54" s="89"/>
      <c r="KLA54" s="89"/>
      <c r="KLB54" s="89"/>
      <c r="KLC54" s="89"/>
      <c r="KLD54" s="89"/>
      <c r="KLE54" s="89"/>
      <c r="KLF54" s="89"/>
      <c r="KLG54" s="89"/>
      <c r="KLH54" s="89"/>
      <c r="KLI54" s="89"/>
      <c r="KLJ54" s="89"/>
      <c r="KLK54" s="89"/>
      <c r="KLL54" s="89"/>
      <c r="KLM54" s="89"/>
      <c r="KLN54" s="89"/>
      <c r="KLO54" s="89"/>
      <c r="KLP54" s="89"/>
      <c r="KLQ54" s="89"/>
      <c r="KLR54" s="89"/>
      <c r="KLS54" s="89"/>
      <c r="KLT54" s="89"/>
      <c r="KLU54" s="89"/>
      <c r="KLV54" s="89"/>
      <c r="KLW54" s="89"/>
      <c r="KLX54" s="89"/>
      <c r="KLY54" s="89"/>
      <c r="KLZ54" s="89"/>
      <c r="KMA54" s="89"/>
      <c r="KMB54" s="89"/>
      <c r="KMC54" s="89"/>
      <c r="KMD54" s="89"/>
      <c r="KME54" s="89"/>
      <c r="KMF54" s="89"/>
      <c r="KMG54" s="89"/>
      <c r="KMH54" s="89"/>
      <c r="KMI54" s="89"/>
      <c r="KMJ54" s="89"/>
      <c r="KMK54" s="89"/>
      <c r="KML54" s="89"/>
      <c r="KMM54" s="89"/>
      <c r="KMN54" s="89"/>
      <c r="KMO54" s="89"/>
      <c r="KMP54" s="89"/>
      <c r="KMQ54" s="89"/>
      <c r="KMR54" s="89"/>
      <c r="KMS54" s="89"/>
      <c r="KMT54" s="89"/>
      <c r="KMU54" s="89"/>
      <c r="KMV54" s="89"/>
      <c r="KMW54" s="89"/>
      <c r="KMX54" s="89"/>
      <c r="KMY54" s="89"/>
      <c r="KMZ54" s="89"/>
      <c r="KNA54" s="89"/>
      <c r="KNB54" s="89"/>
      <c r="KNC54" s="89"/>
      <c r="KND54" s="89"/>
      <c r="KNE54" s="89"/>
      <c r="KNF54" s="89"/>
      <c r="KNG54" s="89"/>
      <c r="KNH54" s="89"/>
      <c r="KNI54" s="89"/>
      <c r="KNJ54" s="89"/>
      <c r="KNK54" s="89"/>
      <c r="KNL54" s="89"/>
      <c r="KNM54" s="89"/>
      <c r="KNN54" s="89"/>
      <c r="KNO54" s="89"/>
      <c r="KNP54" s="89"/>
      <c r="KNQ54" s="89"/>
      <c r="KNR54" s="89"/>
      <c r="KNS54" s="89"/>
      <c r="KNT54" s="89"/>
      <c r="KNU54" s="89"/>
      <c r="KNV54" s="89"/>
      <c r="KNW54" s="89"/>
      <c r="KNX54" s="89"/>
      <c r="KNY54" s="89"/>
      <c r="KNZ54" s="89"/>
      <c r="KOA54" s="89"/>
      <c r="KOB54" s="89"/>
      <c r="KOC54" s="89"/>
      <c r="KOD54" s="89"/>
      <c r="KOE54" s="89"/>
      <c r="KOF54" s="89"/>
      <c r="KOG54" s="89"/>
      <c r="KOH54" s="89"/>
      <c r="KOI54" s="89"/>
      <c r="KOJ54" s="89"/>
      <c r="KOK54" s="89"/>
      <c r="KOL54" s="89"/>
      <c r="KOM54" s="89"/>
      <c r="KON54" s="89"/>
      <c r="KOO54" s="89"/>
      <c r="KOP54" s="89"/>
      <c r="KOQ54" s="89"/>
      <c r="KOR54" s="89"/>
      <c r="KOS54" s="89"/>
      <c r="KOT54" s="89"/>
      <c r="KOU54" s="89"/>
      <c r="KOV54" s="89"/>
      <c r="KOW54" s="89"/>
      <c r="KOX54" s="89"/>
      <c r="KOY54" s="89"/>
      <c r="KOZ54" s="89"/>
      <c r="KPA54" s="89"/>
      <c r="KPB54" s="89"/>
      <c r="KPC54" s="89"/>
      <c r="KPD54" s="89"/>
      <c r="KPE54" s="89"/>
      <c r="KPF54" s="89"/>
      <c r="KPG54" s="89"/>
      <c r="KPH54" s="89"/>
      <c r="KPI54" s="89"/>
      <c r="KPJ54" s="89"/>
      <c r="KPK54" s="89"/>
      <c r="KPL54" s="89"/>
      <c r="KPM54" s="89"/>
      <c r="KPN54" s="89"/>
      <c r="KPO54" s="89"/>
      <c r="KPP54" s="89"/>
      <c r="KPQ54" s="89"/>
      <c r="KPR54" s="89"/>
      <c r="KPS54" s="89"/>
      <c r="KPT54" s="89"/>
      <c r="KPU54" s="89"/>
      <c r="KPV54" s="89"/>
      <c r="KPW54" s="89"/>
      <c r="KPX54" s="89"/>
      <c r="KPY54" s="89"/>
      <c r="KPZ54" s="89"/>
      <c r="KQA54" s="89"/>
      <c r="KQB54" s="89"/>
      <c r="KQC54" s="89"/>
      <c r="KQD54" s="89"/>
      <c r="KQE54" s="89"/>
      <c r="KQF54" s="89"/>
      <c r="KQG54" s="89"/>
      <c r="KQH54" s="89"/>
      <c r="KQI54" s="89"/>
      <c r="KQJ54" s="89"/>
      <c r="KQK54" s="89"/>
      <c r="KQL54" s="89"/>
      <c r="KQM54" s="89"/>
      <c r="KQN54" s="89"/>
      <c r="KQO54" s="89"/>
      <c r="KQP54" s="89"/>
      <c r="KQQ54" s="89"/>
      <c r="KQR54" s="89"/>
      <c r="KQS54" s="89"/>
      <c r="KQT54" s="89"/>
      <c r="KQU54" s="89"/>
      <c r="KQV54" s="89"/>
      <c r="KQW54" s="89"/>
      <c r="KQX54" s="89"/>
      <c r="KQY54" s="89"/>
      <c r="KQZ54" s="89"/>
      <c r="KRA54" s="89"/>
      <c r="KRB54" s="89"/>
      <c r="KRC54" s="89"/>
      <c r="KRD54" s="89"/>
      <c r="KRE54" s="89"/>
      <c r="KRF54" s="89"/>
      <c r="KRG54" s="89"/>
      <c r="KRH54" s="89"/>
      <c r="KRI54" s="89"/>
      <c r="KRJ54" s="89"/>
      <c r="KRK54" s="89"/>
      <c r="KRL54" s="89"/>
      <c r="KRM54" s="89"/>
      <c r="KRN54" s="89"/>
      <c r="KRO54" s="89"/>
      <c r="KRP54" s="89"/>
      <c r="KRQ54" s="89"/>
      <c r="KRR54" s="89"/>
      <c r="KRS54" s="89"/>
      <c r="KRT54" s="89"/>
      <c r="KRU54" s="89"/>
      <c r="KRV54" s="89"/>
      <c r="KRW54" s="89"/>
      <c r="KRX54" s="89"/>
      <c r="KRY54" s="89"/>
      <c r="KRZ54" s="89"/>
      <c r="KSA54" s="89"/>
      <c r="KSB54" s="89"/>
      <c r="KSC54" s="89"/>
      <c r="KSD54" s="89"/>
      <c r="KSE54" s="89"/>
      <c r="KSF54" s="89"/>
      <c r="KSG54" s="89"/>
      <c r="KSH54" s="89"/>
      <c r="KSI54" s="89"/>
      <c r="KSJ54" s="89"/>
      <c r="KSK54" s="89"/>
      <c r="KSL54" s="89"/>
      <c r="KSM54" s="89"/>
      <c r="KSN54" s="89"/>
      <c r="KSO54" s="89"/>
      <c r="KSP54" s="89"/>
      <c r="KSQ54" s="89"/>
      <c r="KSR54" s="89"/>
      <c r="KSS54" s="89"/>
      <c r="KST54" s="89"/>
      <c r="KSU54" s="89"/>
      <c r="KSV54" s="89"/>
      <c r="KSW54" s="89"/>
      <c r="KSX54" s="89"/>
      <c r="KSY54" s="89"/>
      <c r="KSZ54" s="89"/>
      <c r="KTA54" s="89"/>
      <c r="KTB54" s="89"/>
      <c r="KTC54" s="89"/>
      <c r="KTD54" s="89"/>
      <c r="KTE54" s="89"/>
      <c r="KTF54" s="89"/>
      <c r="KTG54" s="89"/>
      <c r="KTH54" s="89"/>
      <c r="KTI54" s="89"/>
      <c r="KTJ54" s="89"/>
      <c r="KTK54" s="89"/>
      <c r="KTL54" s="89"/>
      <c r="KTM54" s="89"/>
      <c r="KTN54" s="89"/>
      <c r="KTO54" s="89"/>
      <c r="KTP54" s="89"/>
      <c r="KTQ54" s="89"/>
      <c r="KTR54" s="89"/>
      <c r="KTS54" s="89"/>
      <c r="KTT54" s="89"/>
      <c r="KTU54" s="89"/>
      <c r="KTV54" s="89"/>
      <c r="KTW54" s="89"/>
      <c r="KTX54" s="89"/>
      <c r="KTY54" s="89"/>
      <c r="KTZ54" s="89"/>
      <c r="KUA54" s="89"/>
      <c r="KUB54" s="89"/>
      <c r="KUC54" s="89"/>
      <c r="KUD54" s="89"/>
      <c r="KUE54" s="89"/>
      <c r="KUF54" s="89"/>
      <c r="KUG54" s="89"/>
      <c r="KUH54" s="89"/>
      <c r="KUI54" s="89"/>
      <c r="KUJ54" s="89"/>
      <c r="KUK54" s="89"/>
      <c r="KUL54" s="89"/>
      <c r="KUM54" s="89"/>
      <c r="KUN54" s="89"/>
      <c r="KUO54" s="89"/>
      <c r="KUP54" s="89"/>
      <c r="KUQ54" s="89"/>
      <c r="KUR54" s="89"/>
      <c r="KUS54" s="89"/>
      <c r="KUT54" s="89"/>
      <c r="KUU54" s="89"/>
      <c r="KUV54" s="89"/>
      <c r="KUW54" s="89"/>
      <c r="KUX54" s="89"/>
      <c r="KUY54" s="89"/>
      <c r="KUZ54" s="89"/>
      <c r="KVA54" s="89"/>
      <c r="KVB54" s="89"/>
      <c r="KVC54" s="89"/>
      <c r="KVD54" s="89"/>
      <c r="KVE54" s="89"/>
      <c r="KVF54" s="89"/>
      <c r="KVG54" s="89"/>
      <c r="KVH54" s="89"/>
      <c r="KVI54" s="89"/>
      <c r="KVJ54" s="89"/>
      <c r="KVK54" s="89"/>
      <c r="KVL54" s="89"/>
      <c r="KVM54" s="89"/>
      <c r="KVN54" s="89"/>
      <c r="KVO54" s="89"/>
      <c r="KVP54" s="89"/>
      <c r="KVQ54" s="89"/>
      <c r="KVR54" s="89"/>
      <c r="KVS54" s="89"/>
      <c r="KVT54" s="89"/>
      <c r="KVU54" s="89"/>
      <c r="KVV54" s="89"/>
      <c r="KVW54" s="89"/>
      <c r="KVX54" s="89"/>
      <c r="KVY54" s="89"/>
      <c r="KVZ54" s="89"/>
      <c r="KWA54" s="89"/>
      <c r="KWB54" s="89"/>
      <c r="KWC54" s="89"/>
      <c r="KWD54" s="89"/>
      <c r="KWE54" s="89"/>
      <c r="KWF54" s="89"/>
      <c r="KWG54" s="89"/>
      <c r="KWH54" s="89"/>
      <c r="KWI54" s="89"/>
      <c r="KWJ54" s="89"/>
      <c r="KWK54" s="89"/>
      <c r="KWL54" s="89"/>
      <c r="KWM54" s="89"/>
      <c r="KWN54" s="89"/>
      <c r="KWO54" s="89"/>
      <c r="KWP54" s="89"/>
      <c r="KWQ54" s="89"/>
      <c r="KWR54" s="89"/>
      <c r="KWS54" s="89"/>
      <c r="KWT54" s="89"/>
      <c r="KWU54" s="89"/>
      <c r="KWV54" s="89"/>
      <c r="KWW54" s="89"/>
      <c r="KWX54" s="89"/>
      <c r="KWY54" s="89"/>
      <c r="KWZ54" s="89"/>
      <c r="KXA54" s="89"/>
      <c r="KXB54" s="89"/>
      <c r="KXC54" s="89"/>
      <c r="KXD54" s="89"/>
      <c r="KXE54" s="89"/>
      <c r="KXF54" s="89"/>
      <c r="KXG54" s="89"/>
      <c r="KXH54" s="89"/>
      <c r="KXI54" s="89"/>
      <c r="KXJ54" s="89"/>
      <c r="KXK54" s="89"/>
      <c r="KXL54" s="89"/>
      <c r="KXM54" s="89"/>
      <c r="KXN54" s="89"/>
      <c r="KXO54" s="89"/>
      <c r="KXP54" s="89"/>
      <c r="KXQ54" s="89"/>
      <c r="KXR54" s="89"/>
      <c r="KXS54" s="89"/>
      <c r="KXT54" s="89"/>
      <c r="KXU54" s="89"/>
      <c r="KXV54" s="89"/>
      <c r="KXW54" s="89"/>
      <c r="KXX54" s="89"/>
      <c r="KXY54" s="89"/>
      <c r="KXZ54" s="89"/>
      <c r="KYA54" s="89"/>
      <c r="KYB54" s="89"/>
      <c r="KYC54" s="89"/>
      <c r="KYD54" s="89"/>
      <c r="KYE54" s="89"/>
      <c r="KYF54" s="89"/>
      <c r="KYG54" s="89"/>
      <c r="KYH54" s="89"/>
      <c r="KYI54" s="89"/>
      <c r="KYJ54" s="89"/>
      <c r="KYK54" s="89"/>
      <c r="KYL54" s="89"/>
      <c r="KYM54" s="89"/>
      <c r="KYN54" s="89"/>
      <c r="KYO54" s="89"/>
      <c r="KYP54" s="89"/>
      <c r="KYQ54" s="89"/>
      <c r="KYR54" s="89"/>
      <c r="KYS54" s="89"/>
      <c r="KYT54" s="89"/>
      <c r="KYU54" s="89"/>
      <c r="KYV54" s="89"/>
      <c r="KYW54" s="89"/>
      <c r="KYX54" s="89"/>
      <c r="KYY54" s="89"/>
      <c r="KYZ54" s="89"/>
      <c r="KZA54" s="89"/>
      <c r="KZB54" s="89"/>
      <c r="KZC54" s="89"/>
      <c r="KZD54" s="89"/>
      <c r="KZE54" s="89"/>
      <c r="KZF54" s="89"/>
      <c r="KZG54" s="89"/>
      <c r="KZH54" s="89"/>
      <c r="KZI54" s="89"/>
      <c r="KZJ54" s="89"/>
      <c r="KZK54" s="89"/>
      <c r="KZL54" s="89"/>
      <c r="KZM54" s="89"/>
      <c r="KZN54" s="89"/>
      <c r="KZO54" s="89"/>
      <c r="KZP54" s="89"/>
      <c r="KZQ54" s="89"/>
      <c r="KZR54" s="89"/>
      <c r="KZS54" s="89"/>
      <c r="KZT54" s="89"/>
      <c r="KZU54" s="89"/>
      <c r="KZV54" s="89"/>
      <c r="KZW54" s="89"/>
      <c r="KZX54" s="89"/>
      <c r="KZY54" s="89"/>
      <c r="KZZ54" s="89"/>
      <c r="LAA54" s="89"/>
      <c r="LAB54" s="89"/>
      <c r="LAC54" s="89"/>
      <c r="LAD54" s="89"/>
      <c r="LAE54" s="89"/>
      <c r="LAF54" s="89"/>
      <c r="LAG54" s="89"/>
      <c r="LAH54" s="89"/>
      <c r="LAI54" s="89"/>
      <c r="LAJ54" s="89"/>
      <c r="LAK54" s="89"/>
      <c r="LAL54" s="89"/>
      <c r="LAM54" s="89"/>
      <c r="LAN54" s="89"/>
      <c r="LAO54" s="89"/>
      <c r="LAP54" s="89"/>
      <c r="LAQ54" s="89"/>
      <c r="LAR54" s="89"/>
      <c r="LAS54" s="89"/>
      <c r="LAT54" s="89"/>
      <c r="LAU54" s="89"/>
      <c r="LAV54" s="89"/>
      <c r="LAW54" s="89"/>
      <c r="LAX54" s="89"/>
      <c r="LAY54" s="89"/>
      <c r="LAZ54" s="89"/>
      <c r="LBA54" s="89"/>
      <c r="LBB54" s="89"/>
      <c r="LBC54" s="89"/>
      <c r="LBD54" s="89"/>
      <c r="LBE54" s="89"/>
      <c r="LBF54" s="89"/>
      <c r="LBG54" s="89"/>
      <c r="LBH54" s="89"/>
      <c r="LBI54" s="89"/>
      <c r="LBJ54" s="89"/>
      <c r="LBK54" s="89"/>
      <c r="LBL54" s="89"/>
      <c r="LBM54" s="89"/>
      <c r="LBN54" s="89"/>
      <c r="LBO54" s="89"/>
      <c r="LBP54" s="89"/>
      <c r="LBQ54" s="89"/>
      <c r="LBR54" s="89"/>
      <c r="LBS54" s="89"/>
      <c r="LBT54" s="89"/>
      <c r="LBU54" s="89"/>
      <c r="LBV54" s="89"/>
      <c r="LBW54" s="89"/>
      <c r="LBX54" s="89"/>
      <c r="LBY54" s="89"/>
      <c r="LBZ54" s="89"/>
      <c r="LCA54" s="89"/>
      <c r="LCB54" s="89"/>
      <c r="LCC54" s="89"/>
      <c r="LCD54" s="89"/>
      <c r="LCE54" s="89"/>
      <c r="LCF54" s="89"/>
      <c r="LCG54" s="89"/>
      <c r="LCH54" s="89"/>
      <c r="LCI54" s="89"/>
      <c r="LCJ54" s="89"/>
      <c r="LCK54" s="89"/>
      <c r="LCL54" s="89"/>
      <c r="LCM54" s="89"/>
      <c r="LCN54" s="89"/>
      <c r="LCO54" s="89"/>
      <c r="LCP54" s="89"/>
      <c r="LCQ54" s="89"/>
      <c r="LCR54" s="89"/>
      <c r="LCS54" s="89"/>
      <c r="LCT54" s="89"/>
      <c r="LCU54" s="89"/>
      <c r="LCV54" s="89"/>
      <c r="LCW54" s="89"/>
      <c r="LCX54" s="89"/>
      <c r="LCY54" s="89"/>
      <c r="LCZ54" s="89"/>
      <c r="LDA54" s="89"/>
      <c r="LDB54" s="89"/>
      <c r="LDC54" s="89"/>
      <c r="LDD54" s="89"/>
      <c r="LDE54" s="89"/>
      <c r="LDF54" s="89"/>
      <c r="LDG54" s="89"/>
      <c r="LDH54" s="89"/>
      <c r="LDI54" s="89"/>
      <c r="LDJ54" s="89"/>
      <c r="LDK54" s="89"/>
      <c r="LDL54" s="89"/>
      <c r="LDM54" s="89"/>
      <c r="LDN54" s="89"/>
      <c r="LDO54" s="89"/>
      <c r="LDP54" s="89"/>
      <c r="LDQ54" s="89"/>
      <c r="LDR54" s="89"/>
      <c r="LDS54" s="89"/>
      <c r="LDT54" s="89"/>
      <c r="LDU54" s="89"/>
      <c r="LDV54" s="89"/>
      <c r="LDW54" s="89"/>
      <c r="LDX54" s="89"/>
      <c r="LDY54" s="89"/>
      <c r="LDZ54" s="89"/>
      <c r="LEA54" s="89"/>
      <c r="LEB54" s="89"/>
      <c r="LEC54" s="89"/>
      <c r="LED54" s="89"/>
      <c r="LEE54" s="89"/>
      <c r="LEF54" s="89"/>
      <c r="LEG54" s="89"/>
      <c r="LEH54" s="89"/>
      <c r="LEI54" s="89"/>
      <c r="LEJ54" s="89"/>
      <c r="LEK54" s="89"/>
      <c r="LEL54" s="89"/>
      <c r="LEM54" s="89"/>
      <c r="LEN54" s="89"/>
      <c r="LEO54" s="89"/>
      <c r="LEP54" s="89"/>
      <c r="LEQ54" s="89"/>
      <c r="LER54" s="89"/>
      <c r="LES54" s="89"/>
      <c r="LET54" s="89"/>
      <c r="LEU54" s="89"/>
      <c r="LEV54" s="89"/>
      <c r="LEW54" s="89"/>
      <c r="LEX54" s="89"/>
      <c r="LEY54" s="89"/>
      <c r="LEZ54" s="89"/>
      <c r="LFA54" s="89"/>
      <c r="LFB54" s="89"/>
      <c r="LFC54" s="89"/>
      <c r="LFD54" s="89"/>
      <c r="LFE54" s="89"/>
      <c r="LFF54" s="89"/>
      <c r="LFG54" s="89"/>
      <c r="LFH54" s="89"/>
      <c r="LFI54" s="89"/>
      <c r="LFJ54" s="89"/>
      <c r="LFK54" s="89"/>
      <c r="LFL54" s="89"/>
      <c r="LFM54" s="89"/>
      <c r="LFN54" s="89"/>
      <c r="LFO54" s="89"/>
      <c r="LFP54" s="89"/>
      <c r="LFQ54" s="89"/>
      <c r="LFR54" s="89"/>
      <c r="LFS54" s="89"/>
      <c r="LFT54" s="89"/>
      <c r="LFU54" s="89"/>
      <c r="LFV54" s="89"/>
      <c r="LFW54" s="89"/>
      <c r="LFX54" s="89"/>
      <c r="LFY54" s="89"/>
      <c r="LFZ54" s="89"/>
      <c r="LGA54" s="89"/>
      <c r="LGB54" s="89"/>
      <c r="LGC54" s="89"/>
      <c r="LGD54" s="89"/>
      <c r="LGE54" s="89"/>
      <c r="LGF54" s="89"/>
      <c r="LGG54" s="89"/>
      <c r="LGH54" s="89"/>
      <c r="LGI54" s="89"/>
      <c r="LGJ54" s="89"/>
      <c r="LGK54" s="89"/>
      <c r="LGL54" s="89"/>
      <c r="LGM54" s="89"/>
      <c r="LGN54" s="89"/>
      <c r="LGO54" s="89"/>
      <c r="LGP54" s="89"/>
      <c r="LGQ54" s="89"/>
      <c r="LGR54" s="89"/>
      <c r="LGS54" s="89"/>
      <c r="LGT54" s="89"/>
      <c r="LGU54" s="89"/>
      <c r="LGV54" s="89"/>
      <c r="LGW54" s="89"/>
      <c r="LGX54" s="89"/>
      <c r="LGY54" s="89"/>
      <c r="LGZ54" s="89"/>
      <c r="LHA54" s="89"/>
      <c r="LHB54" s="89"/>
      <c r="LHC54" s="89"/>
      <c r="LHD54" s="89"/>
      <c r="LHE54" s="89"/>
      <c r="LHF54" s="89"/>
      <c r="LHG54" s="89"/>
      <c r="LHH54" s="89"/>
      <c r="LHI54" s="89"/>
      <c r="LHJ54" s="89"/>
      <c r="LHK54" s="89"/>
      <c r="LHL54" s="89"/>
      <c r="LHM54" s="89"/>
      <c r="LHN54" s="89"/>
      <c r="LHO54" s="89"/>
      <c r="LHP54" s="89"/>
      <c r="LHQ54" s="89"/>
      <c r="LHR54" s="89"/>
      <c r="LHS54" s="89"/>
      <c r="LHT54" s="89"/>
      <c r="LHU54" s="89"/>
      <c r="LHV54" s="89"/>
      <c r="LHW54" s="89"/>
      <c r="LHX54" s="89"/>
      <c r="LHY54" s="89"/>
      <c r="LHZ54" s="89"/>
      <c r="LIA54" s="89"/>
      <c r="LIB54" s="89"/>
      <c r="LIC54" s="89"/>
      <c r="LID54" s="89"/>
      <c r="LIE54" s="89"/>
      <c r="LIF54" s="89"/>
      <c r="LIG54" s="89"/>
      <c r="LIH54" s="89"/>
      <c r="LII54" s="89"/>
      <c r="LIJ54" s="89"/>
      <c r="LIK54" s="89"/>
      <c r="LIL54" s="89"/>
      <c r="LIM54" s="89"/>
      <c r="LIN54" s="89"/>
      <c r="LIO54" s="89"/>
      <c r="LIP54" s="89"/>
      <c r="LIQ54" s="89"/>
      <c r="LIR54" s="89"/>
      <c r="LIS54" s="89"/>
      <c r="LIT54" s="89"/>
      <c r="LIU54" s="89"/>
      <c r="LIV54" s="89"/>
      <c r="LIW54" s="89"/>
      <c r="LIX54" s="89"/>
      <c r="LIY54" s="89"/>
      <c r="LIZ54" s="89"/>
      <c r="LJA54" s="89"/>
      <c r="LJB54" s="89"/>
      <c r="LJC54" s="89"/>
      <c r="LJD54" s="89"/>
      <c r="LJE54" s="89"/>
      <c r="LJF54" s="89"/>
      <c r="LJG54" s="89"/>
      <c r="LJH54" s="89"/>
      <c r="LJI54" s="89"/>
      <c r="LJJ54" s="89"/>
      <c r="LJK54" s="89"/>
      <c r="LJL54" s="89"/>
      <c r="LJM54" s="89"/>
      <c r="LJN54" s="89"/>
      <c r="LJO54" s="89"/>
      <c r="LJP54" s="89"/>
      <c r="LJQ54" s="89"/>
      <c r="LJR54" s="89"/>
      <c r="LJS54" s="89"/>
      <c r="LJT54" s="89"/>
      <c r="LJU54" s="89"/>
      <c r="LJV54" s="89"/>
      <c r="LJW54" s="89"/>
      <c r="LJX54" s="89"/>
      <c r="LJY54" s="89"/>
      <c r="LJZ54" s="89"/>
      <c r="LKA54" s="89"/>
      <c r="LKB54" s="89"/>
      <c r="LKC54" s="89"/>
      <c r="LKD54" s="89"/>
      <c r="LKE54" s="89"/>
      <c r="LKF54" s="89"/>
      <c r="LKG54" s="89"/>
      <c r="LKH54" s="89"/>
      <c r="LKI54" s="89"/>
      <c r="LKJ54" s="89"/>
      <c r="LKK54" s="89"/>
      <c r="LKL54" s="89"/>
      <c r="LKM54" s="89"/>
      <c r="LKN54" s="89"/>
      <c r="LKO54" s="89"/>
      <c r="LKP54" s="89"/>
      <c r="LKQ54" s="89"/>
      <c r="LKR54" s="89"/>
      <c r="LKS54" s="89"/>
      <c r="LKT54" s="89"/>
      <c r="LKU54" s="89"/>
      <c r="LKV54" s="89"/>
      <c r="LKW54" s="89"/>
      <c r="LKX54" s="89"/>
      <c r="LKY54" s="89"/>
      <c r="LKZ54" s="89"/>
      <c r="LLA54" s="89"/>
      <c r="LLB54" s="89"/>
      <c r="LLC54" s="89"/>
      <c r="LLD54" s="89"/>
      <c r="LLE54" s="89"/>
      <c r="LLF54" s="89"/>
      <c r="LLG54" s="89"/>
      <c r="LLH54" s="89"/>
      <c r="LLI54" s="89"/>
      <c r="LLJ54" s="89"/>
      <c r="LLK54" s="89"/>
      <c r="LLL54" s="89"/>
      <c r="LLM54" s="89"/>
      <c r="LLN54" s="89"/>
      <c r="LLO54" s="89"/>
      <c r="LLP54" s="89"/>
      <c r="LLQ54" s="89"/>
      <c r="LLR54" s="89"/>
      <c r="LLS54" s="89"/>
      <c r="LLT54" s="89"/>
      <c r="LLU54" s="89"/>
      <c r="LLV54" s="89"/>
      <c r="LLW54" s="89"/>
      <c r="LLX54" s="89"/>
      <c r="LLY54" s="89"/>
      <c r="LLZ54" s="89"/>
      <c r="LMA54" s="89"/>
      <c r="LMB54" s="89"/>
      <c r="LMC54" s="89"/>
      <c r="LMD54" s="89"/>
      <c r="LME54" s="89"/>
      <c r="LMF54" s="89"/>
      <c r="LMG54" s="89"/>
      <c r="LMH54" s="89"/>
      <c r="LMI54" s="89"/>
      <c r="LMJ54" s="89"/>
      <c r="LMK54" s="89"/>
      <c r="LML54" s="89"/>
      <c r="LMM54" s="89"/>
      <c r="LMN54" s="89"/>
      <c r="LMO54" s="89"/>
      <c r="LMP54" s="89"/>
      <c r="LMQ54" s="89"/>
      <c r="LMR54" s="89"/>
      <c r="LMS54" s="89"/>
      <c r="LMT54" s="89"/>
      <c r="LMU54" s="89"/>
      <c r="LMV54" s="89"/>
      <c r="LMW54" s="89"/>
      <c r="LMX54" s="89"/>
      <c r="LMY54" s="89"/>
      <c r="LMZ54" s="89"/>
      <c r="LNA54" s="89"/>
      <c r="LNB54" s="89"/>
      <c r="LNC54" s="89"/>
      <c r="LND54" s="89"/>
      <c r="LNE54" s="89"/>
      <c r="LNF54" s="89"/>
      <c r="LNG54" s="89"/>
      <c r="LNH54" s="89"/>
      <c r="LNI54" s="89"/>
      <c r="LNJ54" s="89"/>
      <c r="LNK54" s="89"/>
      <c r="LNL54" s="89"/>
      <c r="LNM54" s="89"/>
      <c r="LNN54" s="89"/>
      <c r="LNO54" s="89"/>
      <c r="LNP54" s="89"/>
      <c r="LNQ54" s="89"/>
      <c r="LNR54" s="89"/>
      <c r="LNS54" s="89"/>
      <c r="LNT54" s="89"/>
      <c r="LNU54" s="89"/>
      <c r="LNV54" s="89"/>
      <c r="LNW54" s="89"/>
      <c r="LNX54" s="89"/>
      <c r="LNY54" s="89"/>
      <c r="LNZ54" s="89"/>
      <c r="LOA54" s="89"/>
      <c r="LOB54" s="89"/>
      <c r="LOC54" s="89"/>
      <c r="LOD54" s="89"/>
      <c r="LOE54" s="89"/>
      <c r="LOF54" s="89"/>
      <c r="LOG54" s="89"/>
      <c r="LOH54" s="89"/>
      <c r="LOI54" s="89"/>
      <c r="LOJ54" s="89"/>
      <c r="LOK54" s="89"/>
      <c r="LOL54" s="89"/>
      <c r="LOM54" s="89"/>
      <c r="LON54" s="89"/>
      <c r="LOO54" s="89"/>
      <c r="LOP54" s="89"/>
      <c r="LOQ54" s="89"/>
      <c r="LOR54" s="89"/>
      <c r="LOS54" s="89"/>
      <c r="LOT54" s="89"/>
      <c r="LOU54" s="89"/>
      <c r="LOV54" s="89"/>
      <c r="LOW54" s="89"/>
      <c r="LOX54" s="89"/>
      <c r="LOY54" s="89"/>
      <c r="LOZ54" s="89"/>
      <c r="LPA54" s="89"/>
      <c r="LPB54" s="89"/>
      <c r="LPC54" s="89"/>
      <c r="LPD54" s="89"/>
      <c r="LPE54" s="89"/>
      <c r="LPF54" s="89"/>
      <c r="LPG54" s="89"/>
      <c r="LPH54" s="89"/>
      <c r="LPI54" s="89"/>
      <c r="LPJ54" s="89"/>
      <c r="LPK54" s="89"/>
      <c r="LPL54" s="89"/>
      <c r="LPM54" s="89"/>
      <c r="LPN54" s="89"/>
      <c r="LPO54" s="89"/>
      <c r="LPP54" s="89"/>
      <c r="LPQ54" s="89"/>
      <c r="LPR54" s="89"/>
      <c r="LPS54" s="89"/>
      <c r="LPT54" s="89"/>
      <c r="LPU54" s="89"/>
      <c r="LPV54" s="89"/>
      <c r="LPW54" s="89"/>
      <c r="LPX54" s="89"/>
      <c r="LPY54" s="89"/>
      <c r="LPZ54" s="89"/>
      <c r="LQA54" s="89"/>
      <c r="LQB54" s="89"/>
      <c r="LQC54" s="89"/>
      <c r="LQD54" s="89"/>
      <c r="LQE54" s="89"/>
      <c r="LQF54" s="89"/>
      <c r="LQG54" s="89"/>
      <c r="LQH54" s="89"/>
      <c r="LQI54" s="89"/>
      <c r="LQJ54" s="89"/>
      <c r="LQK54" s="89"/>
      <c r="LQL54" s="89"/>
      <c r="LQM54" s="89"/>
      <c r="LQN54" s="89"/>
      <c r="LQO54" s="89"/>
      <c r="LQP54" s="89"/>
      <c r="LQQ54" s="89"/>
      <c r="LQR54" s="89"/>
      <c r="LQS54" s="89"/>
      <c r="LQT54" s="89"/>
      <c r="LQU54" s="89"/>
      <c r="LQV54" s="89"/>
      <c r="LQW54" s="89"/>
      <c r="LQX54" s="89"/>
      <c r="LQY54" s="89"/>
      <c r="LQZ54" s="89"/>
      <c r="LRA54" s="89"/>
      <c r="LRB54" s="89"/>
      <c r="LRC54" s="89"/>
      <c r="LRD54" s="89"/>
      <c r="LRE54" s="89"/>
      <c r="LRF54" s="89"/>
      <c r="LRG54" s="89"/>
      <c r="LRH54" s="89"/>
      <c r="LRI54" s="89"/>
      <c r="LRJ54" s="89"/>
      <c r="LRK54" s="89"/>
      <c r="LRL54" s="89"/>
      <c r="LRM54" s="89"/>
      <c r="LRN54" s="89"/>
      <c r="LRO54" s="89"/>
      <c r="LRP54" s="89"/>
      <c r="LRQ54" s="89"/>
      <c r="LRR54" s="89"/>
      <c r="LRS54" s="89"/>
      <c r="LRT54" s="89"/>
      <c r="LRU54" s="89"/>
      <c r="LRV54" s="89"/>
      <c r="LRW54" s="89"/>
      <c r="LRX54" s="89"/>
      <c r="LRY54" s="89"/>
      <c r="LRZ54" s="89"/>
      <c r="LSA54" s="89"/>
      <c r="LSB54" s="89"/>
      <c r="LSC54" s="89"/>
      <c r="LSD54" s="89"/>
      <c r="LSE54" s="89"/>
      <c r="LSF54" s="89"/>
      <c r="LSG54" s="89"/>
      <c r="LSH54" s="89"/>
      <c r="LSI54" s="89"/>
      <c r="LSJ54" s="89"/>
      <c r="LSK54" s="89"/>
      <c r="LSL54" s="89"/>
      <c r="LSM54" s="89"/>
      <c r="LSN54" s="89"/>
      <c r="LSO54" s="89"/>
      <c r="LSP54" s="89"/>
      <c r="LSQ54" s="89"/>
      <c r="LSR54" s="89"/>
      <c r="LSS54" s="89"/>
      <c r="LST54" s="89"/>
      <c r="LSU54" s="89"/>
      <c r="LSV54" s="89"/>
      <c r="LSW54" s="89"/>
      <c r="LSX54" s="89"/>
      <c r="LSY54" s="89"/>
      <c r="LSZ54" s="89"/>
      <c r="LTA54" s="89"/>
      <c r="LTB54" s="89"/>
      <c r="LTC54" s="89"/>
      <c r="LTD54" s="89"/>
      <c r="LTE54" s="89"/>
      <c r="LTF54" s="89"/>
      <c r="LTG54" s="89"/>
      <c r="LTH54" s="89"/>
      <c r="LTI54" s="89"/>
      <c r="LTJ54" s="89"/>
      <c r="LTK54" s="89"/>
      <c r="LTL54" s="89"/>
      <c r="LTM54" s="89"/>
      <c r="LTN54" s="89"/>
      <c r="LTO54" s="89"/>
      <c r="LTP54" s="89"/>
      <c r="LTQ54" s="89"/>
      <c r="LTR54" s="89"/>
      <c r="LTS54" s="89"/>
      <c r="LTT54" s="89"/>
      <c r="LTU54" s="89"/>
      <c r="LTV54" s="89"/>
      <c r="LTW54" s="89"/>
      <c r="LTX54" s="89"/>
      <c r="LTY54" s="89"/>
      <c r="LTZ54" s="89"/>
      <c r="LUA54" s="89"/>
      <c r="LUB54" s="89"/>
      <c r="LUC54" s="89"/>
      <c r="LUD54" s="89"/>
      <c r="LUE54" s="89"/>
      <c r="LUF54" s="89"/>
      <c r="LUG54" s="89"/>
      <c r="LUH54" s="89"/>
      <c r="LUI54" s="89"/>
      <c r="LUJ54" s="89"/>
      <c r="LUK54" s="89"/>
      <c r="LUL54" s="89"/>
      <c r="LUM54" s="89"/>
      <c r="LUN54" s="89"/>
      <c r="LUO54" s="89"/>
      <c r="LUP54" s="89"/>
      <c r="LUQ54" s="89"/>
      <c r="LUR54" s="89"/>
      <c r="LUS54" s="89"/>
      <c r="LUT54" s="89"/>
      <c r="LUU54" s="89"/>
      <c r="LUV54" s="89"/>
      <c r="LUW54" s="89"/>
      <c r="LUX54" s="89"/>
      <c r="LUY54" s="89"/>
      <c r="LUZ54" s="89"/>
      <c r="LVA54" s="89"/>
      <c r="LVB54" s="89"/>
      <c r="LVC54" s="89"/>
      <c r="LVD54" s="89"/>
      <c r="LVE54" s="89"/>
      <c r="LVF54" s="89"/>
      <c r="LVG54" s="89"/>
      <c r="LVH54" s="89"/>
      <c r="LVI54" s="89"/>
      <c r="LVJ54" s="89"/>
      <c r="LVK54" s="89"/>
      <c r="LVL54" s="89"/>
      <c r="LVM54" s="89"/>
      <c r="LVN54" s="89"/>
      <c r="LVO54" s="89"/>
      <c r="LVP54" s="89"/>
      <c r="LVQ54" s="89"/>
      <c r="LVR54" s="89"/>
      <c r="LVS54" s="89"/>
      <c r="LVT54" s="89"/>
      <c r="LVU54" s="89"/>
      <c r="LVV54" s="89"/>
      <c r="LVW54" s="89"/>
      <c r="LVX54" s="89"/>
      <c r="LVY54" s="89"/>
      <c r="LVZ54" s="89"/>
      <c r="LWA54" s="89"/>
      <c r="LWB54" s="89"/>
      <c r="LWC54" s="89"/>
      <c r="LWD54" s="89"/>
      <c r="LWE54" s="89"/>
      <c r="LWF54" s="89"/>
      <c r="LWG54" s="89"/>
      <c r="LWH54" s="89"/>
      <c r="LWI54" s="89"/>
      <c r="LWJ54" s="89"/>
      <c r="LWK54" s="89"/>
      <c r="LWL54" s="89"/>
      <c r="LWM54" s="89"/>
      <c r="LWN54" s="89"/>
      <c r="LWO54" s="89"/>
      <c r="LWP54" s="89"/>
      <c r="LWQ54" s="89"/>
      <c r="LWR54" s="89"/>
      <c r="LWS54" s="89"/>
      <c r="LWT54" s="89"/>
      <c r="LWU54" s="89"/>
      <c r="LWV54" s="89"/>
      <c r="LWW54" s="89"/>
      <c r="LWX54" s="89"/>
      <c r="LWY54" s="89"/>
      <c r="LWZ54" s="89"/>
      <c r="LXA54" s="89"/>
      <c r="LXB54" s="89"/>
      <c r="LXC54" s="89"/>
      <c r="LXD54" s="89"/>
      <c r="LXE54" s="89"/>
      <c r="LXF54" s="89"/>
      <c r="LXG54" s="89"/>
      <c r="LXH54" s="89"/>
      <c r="LXI54" s="89"/>
      <c r="LXJ54" s="89"/>
      <c r="LXK54" s="89"/>
      <c r="LXL54" s="89"/>
      <c r="LXM54" s="89"/>
      <c r="LXN54" s="89"/>
      <c r="LXO54" s="89"/>
      <c r="LXP54" s="89"/>
      <c r="LXQ54" s="89"/>
      <c r="LXR54" s="89"/>
      <c r="LXS54" s="89"/>
      <c r="LXT54" s="89"/>
      <c r="LXU54" s="89"/>
      <c r="LXV54" s="89"/>
      <c r="LXW54" s="89"/>
      <c r="LXX54" s="89"/>
      <c r="LXY54" s="89"/>
      <c r="LXZ54" s="89"/>
      <c r="LYA54" s="89"/>
      <c r="LYB54" s="89"/>
      <c r="LYC54" s="89"/>
      <c r="LYD54" s="89"/>
      <c r="LYE54" s="89"/>
      <c r="LYF54" s="89"/>
      <c r="LYG54" s="89"/>
      <c r="LYH54" s="89"/>
      <c r="LYI54" s="89"/>
      <c r="LYJ54" s="89"/>
      <c r="LYK54" s="89"/>
      <c r="LYL54" s="89"/>
      <c r="LYM54" s="89"/>
      <c r="LYN54" s="89"/>
      <c r="LYO54" s="89"/>
      <c r="LYP54" s="89"/>
      <c r="LYQ54" s="89"/>
      <c r="LYR54" s="89"/>
      <c r="LYS54" s="89"/>
      <c r="LYT54" s="89"/>
      <c r="LYU54" s="89"/>
      <c r="LYV54" s="89"/>
      <c r="LYW54" s="89"/>
      <c r="LYX54" s="89"/>
      <c r="LYY54" s="89"/>
      <c r="LYZ54" s="89"/>
      <c r="LZA54" s="89"/>
      <c r="LZB54" s="89"/>
      <c r="LZC54" s="89"/>
      <c r="LZD54" s="89"/>
      <c r="LZE54" s="89"/>
      <c r="LZF54" s="89"/>
      <c r="LZG54" s="89"/>
      <c r="LZH54" s="89"/>
      <c r="LZI54" s="89"/>
      <c r="LZJ54" s="89"/>
      <c r="LZK54" s="89"/>
      <c r="LZL54" s="89"/>
      <c r="LZM54" s="89"/>
      <c r="LZN54" s="89"/>
      <c r="LZO54" s="89"/>
      <c r="LZP54" s="89"/>
      <c r="LZQ54" s="89"/>
      <c r="LZR54" s="89"/>
      <c r="LZS54" s="89"/>
      <c r="LZT54" s="89"/>
      <c r="LZU54" s="89"/>
      <c r="LZV54" s="89"/>
      <c r="LZW54" s="89"/>
      <c r="LZX54" s="89"/>
      <c r="LZY54" s="89"/>
      <c r="LZZ54" s="89"/>
      <c r="MAA54" s="89"/>
      <c r="MAB54" s="89"/>
      <c r="MAC54" s="89"/>
      <c r="MAD54" s="89"/>
      <c r="MAE54" s="89"/>
      <c r="MAF54" s="89"/>
      <c r="MAG54" s="89"/>
      <c r="MAH54" s="89"/>
      <c r="MAI54" s="89"/>
      <c r="MAJ54" s="89"/>
      <c r="MAK54" s="89"/>
      <c r="MAL54" s="89"/>
      <c r="MAM54" s="89"/>
      <c r="MAN54" s="89"/>
      <c r="MAO54" s="89"/>
      <c r="MAP54" s="89"/>
      <c r="MAQ54" s="89"/>
      <c r="MAR54" s="89"/>
      <c r="MAS54" s="89"/>
      <c r="MAT54" s="89"/>
      <c r="MAU54" s="89"/>
      <c r="MAV54" s="89"/>
      <c r="MAW54" s="89"/>
      <c r="MAX54" s="89"/>
      <c r="MAY54" s="89"/>
      <c r="MAZ54" s="89"/>
      <c r="MBA54" s="89"/>
      <c r="MBB54" s="89"/>
      <c r="MBC54" s="89"/>
      <c r="MBD54" s="89"/>
      <c r="MBE54" s="89"/>
      <c r="MBF54" s="89"/>
      <c r="MBG54" s="89"/>
      <c r="MBH54" s="89"/>
      <c r="MBI54" s="89"/>
      <c r="MBJ54" s="89"/>
      <c r="MBK54" s="89"/>
      <c r="MBL54" s="89"/>
      <c r="MBM54" s="89"/>
      <c r="MBN54" s="89"/>
      <c r="MBO54" s="89"/>
      <c r="MBP54" s="89"/>
      <c r="MBQ54" s="89"/>
      <c r="MBR54" s="89"/>
      <c r="MBS54" s="89"/>
      <c r="MBT54" s="89"/>
      <c r="MBU54" s="89"/>
      <c r="MBV54" s="89"/>
      <c r="MBW54" s="89"/>
      <c r="MBX54" s="89"/>
      <c r="MBY54" s="89"/>
      <c r="MBZ54" s="89"/>
      <c r="MCA54" s="89"/>
      <c r="MCB54" s="89"/>
      <c r="MCC54" s="89"/>
      <c r="MCD54" s="89"/>
      <c r="MCE54" s="89"/>
      <c r="MCF54" s="89"/>
      <c r="MCG54" s="89"/>
      <c r="MCH54" s="89"/>
      <c r="MCI54" s="89"/>
      <c r="MCJ54" s="89"/>
      <c r="MCK54" s="89"/>
      <c r="MCL54" s="89"/>
      <c r="MCM54" s="89"/>
      <c r="MCN54" s="89"/>
      <c r="MCO54" s="89"/>
      <c r="MCP54" s="89"/>
      <c r="MCQ54" s="89"/>
      <c r="MCR54" s="89"/>
      <c r="MCS54" s="89"/>
      <c r="MCT54" s="89"/>
      <c r="MCU54" s="89"/>
      <c r="MCV54" s="89"/>
      <c r="MCW54" s="89"/>
      <c r="MCX54" s="89"/>
      <c r="MCY54" s="89"/>
      <c r="MCZ54" s="89"/>
      <c r="MDA54" s="89"/>
      <c r="MDB54" s="89"/>
      <c r="MDC54" s="89"/>
      <c r="MDD54" s="89"/>
      <c r="MDE54" s="89"/>
      <c r="MDF54" s="89"/>
      <c r="MDG54" s="89"/>
      <c r="MDH54" s="89"/>
      <c r="MDI54" s="89"/>
      <c r="MDJ54" s="89"/>
      <c r="MDK54" s="89"/>
      <c r="MDL54" s="89"/>
      <c r="MDM54" s="89"/>
      <c r="MDN54" s="89"/>
      <c r="MDO54" s="89"/>
      <c r="MDP54" s="89"/>
      <c r="MDQ54" s="89"/>
      <c r="MDR54" s="89"/>
      <c r="MDS54" s="89"/>
      <c r="MDT54" s="89"/>
      <c r="MDU54" s="89"/>
      <c r="MDV54" s="89"/>
      <c r="MDW54" s="89"/>
      <c r="MDX54" s="89"/>
      <c r="MDY54" s="89"/>
      <c r="MDZ54" s="89"/>
      <c r="MEA54" s="89"/>
      <c r="MEB54" s="89"/>
      <c r="MEC54" s="89"/>
      <c r="MED54" s="89"/>
      <c r="MEE54" s="89"/>
      <c r="MEF54" s="89"/>
      <c r="MEG54" s="89"/>
      <c r="MEH54" s="89"/>
      <c r="MEI54" s="89"/>
      <c r="MEJ54" s="89"/>
      <c r="MEK54" s="89"/>
      <c r="MEL54" s="89"/>
      <c r="MEM54" s="89"/>
      <c r="MEN54" s="89"/>
      <c r="MEO54" s="89"/>
      <c r="MEP54" s="89"/>
      <c r="MEQ54" s="89"/>
      <c r="MER54" s="89"/>
      <c r="MES54" s="89"/>
      <c r="MET54" s="89"/>
      <c r="MEU54" s="89"/>
      <c r="MEV54" s="89"/>
      <c r="MEW54" s="89"/>
      <c r="MEX54" s="89"/>
      <c r="MEY54" s="89"/>
      <c r="MEZ54" s="89"/>
      <c r="MFA54" s="89"/>
      <c r="MFB54" s="89"/>
      <c r="MFC54" s="89"/>
      <c r="MFD54" s="89"/>
      <c r="MFE54" s="89"/>
      <c r="MFF54" s="89"/>
      <c r="MFG54" s="89"/>
      <c r="MFH54" s="89"/>
      <c r="MFI54" s="89"/>
      <c r="MFJ54" s="89"/>
      <c r="MFK54" s="89"/>
      <c r="MFL54" s="89"/>
      <c r="MFM54" s="89"/>
      <c r="MFN54" s="89"/>
      <c r="MFO54" s="89"/>
      <c r="MFP54" s="89"/>
      <c r="MFQ54" s="89"/>
      <c r="MFR54" s="89"/>
      <c r="MFS54" s="89"/>
      <c r="MFT54" s="89"/>
      <c r="MFU54" s="89"/>
      <c r="MFV54" s="89"/>
      <c r="MFW54" s="89"/>
      <c r="MFX54" s="89"/>
      <c r="MFY54" s="89"/>
      <c r="MFZ54" s="89"/>
      <c r="MGA54" s="89"/>
      <c r="MGB54" s="89"/>
      <c r="MGC54" s="89"/>
      <c r="MGD54" s="89"/>
      <c r="MGE54" s="89"/>
      <c r="MGF54" s="89"/>
      <c r="MGG54" s="89"/>
      <c r="MGH54" s="89"/>
      <c r="MGI54" s="89"/>
      <c r="MGJ54" s="89"/>
      <c r="MGK54" s="89"/>
      <c r="MGL54" s="89"/>
      <c r="MGM54" s="89"/>
      <c r="MGN54" s="89"/>
      <c r="MGO54" s="89"/>
      <c r="MGP54" s="89"/>
      <c r="MGQ54" s="89"/>
      <c r="MGR54" s="89"/>
      <c r="MGS54" s="89"/>
      <c r="MGT54" s="89"/>
      <c r="MGU54" s="89"/>
      <c r="MGV54" s="89"/>
      <c r="MGW54" s="89"/>
      <c r="MGX54" s="89"/>
      <c r="MGY54" s="89"/>
      <c r="MGZ54" s="89"/>
      <c r="MHA54" s="89"/>
      <c r="MHB54" s="89"/>
      <c r="MHC54" s="89"/>
      <c r="MHD54" s="89"/>
      <c r="MHE54" s="89"/>
      <c r="MHF54" s="89"/>
      <c r="MHG54" s="89"/>
      <c r="MHH54" s="89"/>
      <c r="MHI54" s="89"/>
      <c r="MHJ54" s="89"/>
      <c r="MHK54" s="89"/>
      <c r="MHL54" s="89"/>
      <c r="MHM54" s="89"/>
      <c r="MHN54" s="89"/>
      <c r="MHO54" s="89"/>
      <c r="MHP54" s="89"/>
      <c r="MHQ54" s="89"/>
      <c r="MHR54" s="89"/>
      <c r="MHS54" s="89"/>
      <c r="MHT54" s="89"/>
      <c r="MHU54" s="89"/>
      <c r="MHV54" s="89"/>
      <c r="MHW54" s="89"/>
      <c r="MHX54" s="89"/>
      <c r="MHY54" s="89"/>
      <c r="MHZ54" s="89"/>
      <c r="MIA54" s="89"/>
      <c r="MIB54" s="89"/>
      <c r="MIC54" s="89"/>
      <c r="MID54" s="89"/>
      <c r="MIE54" s="89"/>
      <c r="MIF54" s="89"/>
      <c r="MIG54" s="89"/>
      <c r="MIH54" s="89"/>
      <c r="MII54" s="89"/>
      <c r="MIJ54" s="89"/>
      <c r="MIK54" s="89"/>
      <c r="MIL54" s="89"/>
      <c r="MIM54" s="89"/>
      <c r="MIN54" s="89"/>
      <c r="MIO54" s="89"/>
      <c r="MIP54" s="89"/>
      <c r="MIQ54" s="89"/>
      <c r="MIR54" s="89"/>
      <c r="MIS54" s="89"/>
      <c r="MIT54" s="89"/>
      <c r="MIU54" s="89"/>
      <c r="MIV54" s="89"/>
      <c r="MIW54" s="89"/>
      <c r="MIX54" s="89"/>
      <c r="MIY54" s="89"/>
      <c r="MIZ54" s="89"/>
      <c r="MJA54" s="89"/>
      <c r="MJB54" s="89"/>
      <c r="MJC54" s="89"/>
      <c r="MJD54" s="89"/>
      <c r="MJE54" s="89"/>
      <c r="MJF54" s="89"/>
      <c r="MJG54" s="89"/>
      <c r="MJH54" s="89"/>
      <c r="MJI54" s="89"/>
      <c r="MJJ54" s="89"/>
      <c r="MJK54" s="89"/>
      <c r="MJL54" s="89"/>
      <c r="MJM54" s="89"/>
      <c r="MJN54" s="89"/>
      <c r="MJO54" s="89"/>
      <c r="MJP54" s="89"/>
      <c r="MJQ54" s="89"/>
      <c r="MJR54" s="89"/>
      <c r="MJS54" s="89"/>
      <c r="MJT54" s="89"/>
      <c r="MJU54" s="89"/>
      <c r="MJV54" s="89"/>
      <c r="MJW54" s="89"/>
      <c r="MJX54" s="89"/>
      <c r="MJY54" s="89"/>
      <c r="MJZ54" s="89"/>
      <c r="MKA54" s="89"/>
      <c r="MKB54" s="89"/>
      <c r="MKC54" s="89"/>
      <c r="MKD54" s="89"/>
      <c r="MKE54" s="89"/>
      <c r="MKF54" s="89"/>
      <c r="MKG54" s="89"/>
      <c r="MKH54" s="89"/>
      <c r="MKI54" s="89"/>
      <c r="MKJ54" s="89"/>
      <c r="MKK54" s="89"/>
      <c r="MKL54" s="89"/>
      <c r="MKM54" s="89"/>
      <c r="MKN54" s="89"/>
      <c r="MKO54" s="89"/>
      <c r="MKP54" s="89"/>
      <c r="MKQ54" s="89"/>
      <c r="MKR54" s="89"/>
      <c r="MKS54" s="89"/>
      <c r="MKT54" s="89"/>
      <c r="MKU54" s="89"/>
      <c r="MKV54" s="89"/>
      <c r="MKW54" s="89"/>
      <c r="MKX54" s="89"/>
      <c r="MKY54" s="89"/>
      <c r="MKZ54" s="89"/>
      <c r="MLA54" s="89"/>
      <c r="MLB54" s="89"/>
      <c r="MLC54" s="89"/>
      <c r="MLD54" s="89"/>
      <c r="MLE54" s="89"/>
      <c r="MLF54" s="89"/>
      <c r="MLG54" s="89"/>
      <c r="MLH54" s="89"/>
      <c r="MLI54" s="89"/>
      <c r="MLJ54" s="89"/>
      <c r="MLK54" s="89"/>
      <c r="MLL54" s="89"/>
      <c r="MLM54" s="89"/>
      <c r="MLN54" s="89"/>
      <c r="MLO54" s="89"/>
      <c r="MLP54" s="89"/>
      <c r="MLQ54" s="89"/>
      <c r="MLR54" s="89"/>
      <c r="MLS54" s="89"/>
      <c r="MLT54" s="89"/>
      <c r="MLU54" s="89"/>
      <c r="MLV54" s="89"/>
      <c r="MLW54" s="89"/>
      <c r="MLX54" s="89"/>
      <c r="MLY54" s="89"/>
      <c r="MLZ54" s="89"/>
      <c r="MMA54" s="89"/>
      <c r="MMB54" s="89"/>
      <c r="MMC54" s="89"/>
      <c r="MMD54" s="89"/>
      <c r="MME54" s="89"/>
      <c r="MMF54" s="89"/>
      <c r="MMG54" s="89"/>
      <c r="MMH54" s="89"/>
      <c r="MMI54" s="89"/>
      <c r="MMJ54" s="89"/>
      <c r="MMK54" s="89"/>
      <c r="MML54" s="89"/>
      <c r="MMM54" s="89"/>
      <c r="MMN54" s="89"/>
      <c r="MMO54" s="89"/>
      <c r="MMP54" s="89"/>
      <c r="MMQ54" s="89"/>
      <c r="MMR54" s="89"/>
      <c r="MMS54" s="89"/>
      <c r="MMT54" s="89"/>
      <c r="MMU54" s="89"/>
      <c r="MMV54" s="89"/>
      <c r="MMW54" s="89"/>
      <c r="MMX54" s="89"/>
      <c r="MMY54" s="89"/>
      <c r="MMZ54" s="89"/>
      <c r="MNA54" s="89"/>
      <c r="MNB54" s="89"/>
      <c r="MNC54" s="89"/>
      <c r="MND54" s="89"/>
      <c r="MNE54" s="89"/>
      <c r="MNF54" s="89"/>
      <c r="MNG54" s="89"/>
      <c r="MNH54" s="89"/>
      <c r="MNI54" s="89"/>
      <c r="MNJ54" s="89"/>
      <c r="MNK54" s="89"/>
      <c r="MNL54" s="89"/>
      <c r="MNM54" s="89"/>
      <c r="MNN54" s="89"/>
      <c r="MNO54" s="89"/>
      <c r="MNP54" s="89"/>
      <c r="MNQ54" s="89"/>
      <c r="MNR54" s="89"/>
      <c r="MNS54" s="89"/>
      <c r="MNT54" s="89"/>
      <c r="MNU54" s="89"/>
      <c r="MNV54" s="89"/>
      <c r="MNW54" s="89"/>
      <c r="MNX54" s="89"/>
      <c r="MNY54" s="89"/>
      <c r="MNZ54" s="89"/>
      <c r="MOA54" s="89"/>
      <c r="MOB54" s="89"/>
      <c r="MOC54" s="89"/>
      <c r="MOD54" s="89"/>
      <c r="MOE54" s="89"/>
      <c r="MOF54" s="89"/>
      <c r="MOG54" s="89"/>
      <c r="MOH54" s="89"/>
      <c r="MOI54" s="89"/>
      <c r="MOJ54" s="89"/>
      <c r="MOK54" s="89"/>
      <c r="MOL54" s="89"/>
      <c r="MOM54" s="89"/>
      <c r="MON54" s="89"/>
      <c r="MOO54" s="89"/>
      <c r="MOP54" s="89"/>
      <c r="MOQ54" s="89"/>
      <c r="MOR54" s="89"/>
      <c r="MOS54" s="89"/>
      <c r="MOT54" s="89"/>
      <c r="MOU54" s="89"/>
      <c r="MOV54" s="89"/>
      <c r="MOW54" s="89"/>
      <c r="MOX54" s="89"/>
      <c r="MOY54" s="89"/>
      <c r="MOZ54" s="89"/>
      <c r="MPA54" s="89"/>
      <c r="MPB54" s="89"/>
      <c r="MPC54" s="89"/>
      <c r="MPD54" s="89"/>
      <c r="MPE54" s="89"/>
      <c r="MPF54" s="89"/>
      <c r="MPG54" s="89"/>
      <c r="MPH54" s="89"/>
      <c r="MPI54" s="89"/>
      <c r="MPJ54" s="89"/>
      <c r="MPK54" s="89"/>
      <c r="MPL54" s="89"/>
      <c r="MPM54" s="89"/>
      <c r="MPN54" s="89"/>
      <c r="MPO54" s="89"/>
      <c r="MPP54" s="89"/>
      <c r="MPQ54" s="89"/>
      <c r="MPR54" s="89"/>
      <c r="MPS54" s="89"/>
      <c r="MPT54" s="89"/>
      <c r="MPU54" s="89"/>
      <c r="MPV54" s="89"/>
      <c r="MPW54" s="89"/>
      <c r="MPX54" s="89"/>
      <c r="MPY54" s="89"/>
      <c r="MPZ54" s="89"/>
      <c r="MQA54" s="89"/>
      <c r="MQB54" s="89"/>
      <c r="MQC54" s="89"/>
      <c r="MQD54" s="89"/>
      <c r="MQE54" s="89"/>
      <c r="MQF54" s="89"/>
      <c r="MQG54" s="89"/>
      <c r="MQH54" s="89"/>
      <c r="MQI54" s="89"/>
      <c r="MQJ54" s="89"/>
      <c r="MQK54" s="89"/>
      <c r="MQL54" s="89"/>
      <c r="MQM54" s="89"/>
      <c r="MQN54" s="89"/>
      <c r="MQO54" s="89"/>
      <c r="MQP54" s="89"/>
      <c r="MQQ54" s="89"/>
      <c r="MQR54" s="89"/>
      <c r="MQS54" s="89"/>
      <c r="MQT54" s="89"/>
      <c r="MQU54" s="89"/>
      <c r="MQV54" s="89"/>
      <c r="MQW54" s="89"/>
      <c r="MQX54" s="89"/>
      <c r="MQY54" s="89"/>
      <c r="MQZ54" s="89"/>
      <c r="MRA54" s="89"/>
      <c r="MRB54" s="89"/>
      <c r="MRC54" s="89"/>
      <c r="MRD54" s="89"/>
      <c r="MRE54" s="89"/>
      <c r="MRF54" s="89"/>
      <c r="MRG54" s="89"/>
      <c r="MRH54" s="89"/>
      <c r="MRI54" s="89"/>
      <c r="MRJ54" s="89"/>
      <c r="MRK54" s="89"/>
      <c r="MRL54" s="89"/>
      <c r="MRM54" s="89"/>
      <c r="MRN54" s="89"/>
      <c r="MRO54" s="89"/>
      <c r="MRP54" s="89"/>
      <c r="MRQ54" s="89"/>
      <c r="MRR54" s="89"/>
      <c r="MRS54" s="89"/>
      <c r="MRT54" s="89"/>
      <c r="MRU54" s="89"/>
      <c r="MRV54" s="89"/>
      <c r="MRW54" s="89"/>
      <c r="MRX54" s="89"/>
      <c r="MRY54" s="89"/>
      <c r="MRZ54" s="89"/>
      <c r="MSA54" s="89"/>
      <c r="MSB54" s="89"/>
      <c r="MSC54" s="89"/>
      <c r="MSD54" s="89"/>
      <c r="MSE54" s="89"/>
      <c r="MSF54" s="89"/>
      <c r="MSG54" s="89"/>
      <c r="MSH54" s="89"/>
      <c r="MSI54" s="89"/>
      <c r="MSJ54" s="89"/>
      <c r="MSK54" s="89"/>
      <c r="MSL54" s="89"/>
      <c r="MSM54" s="89"/>
      <c r="MSN54" s="89"/>
      <c r="MSO54" s="89"/>
      <c r="MSP54" s="89"/>
      <c r="MSQ54" s="89"/>
      <c r="MSR54" s="89"/>
      <c r="MSS54" s="89"/>
      <c r="MST54" s="89"/>
      <c r="MSU54" s="89"/>
      <c r="MSV54" s="89"/>
      <c r="MSW54" s="89"/>
      <c r="MSX54" s="89"/>
      <c r="MSY54" s="89"/>
      <c r="MSZ54" s="89"/>
      <c r="MTA54" s="89"/>
      <c r="MTB54" s="89"/>
      <c r="MTC54" s="89"/>
      <c r="MTD54" s="89"/>
      <c r="MTE54" s="89"/>
      <c r="MTF54" s="89"/>
      <c r="MTG54" s="89"/>
      <c r="MTH54" s="89"/>
      <c r="MTI54" s="89"/>
      <c r="MTJ54" s="89"/>
      <c r="MTK54" s="89"/>
      <c r="MTL54" s="89"/>
      <c r="MTM54" s="89"/>
      <c r="MTN54" s="89"/>
      <c r="MTO54" s="89"/>
      <c r="MTP54" s="89"/>
      <c r="MTQ54" s="89"/>
      <c r="MTR54" s="89"/>
      <c r="MTS54" s="89"/>
      <c r="MTT54" s="89"/>
      <c r="MTU54" s="89"/>
      <c r="MTV54" s="89"/>
      <c r="MTW54" s="89"/>
      <c r="MTX54" s="89"/>
      <c r="MTY54" s="89"/>
      <c r="MTZ54" s="89"/>
      <c r="MUA54" s="89"/>
      <c r="MUB54" s="89"/>
      <c r="MUC54" s="89"/>
      <c r="MUD54" s="89"/>
      <c r="MUE54" s="89"/>
      <c r="MUF54" s="89"/>
      <c r="MUG54" s="89"/>
      <c r="MUH54" s="89"/>
      <c r="MUI54" s="89"/>
      <c r="MUJ54" s="89"/>
      <c r="MUK54" s="89"/>
      <c r="MUL54" s="89"/>
      <c r="MUM54" s="89"/>
      <c r="MUN54" s="89"/>
      <c r="MUO54" s="89"/>
      <c r="MUP54" s="89"/>
      <c r="MUQ54" s="89"/>
      <c r="MUR54" s="89"/>
      <c r="MUS54" s="89"/>
      <c r="MUT54" s="89"/>
      <c r="MUU54" s="89"/>
      <c r="MUV54" s="89"/>
      <c r="MUW54" s="89"/>
      <c r="MUX54" s="89"/>
      <c r="MUY54" s="89"/>
      <c r="MUZ54" s="89"/>
      <c r="MVA54" s="89"/>
      <c r="MVB54" s="89"/>
      <c r="MVC54" s="89"/>
      <c r="MVD54" s="89"/>
      <c r="MVE54" s="89"/>
      <c r="MVF54" s="89"/>
      <c r="MVG54" s="89"/>
      <c r="MVH54" s="89"/>
      <c r="MVI54" s="89"/>
      <c r="MVJ54" s="89"/>
      <c r="MVK54" s="89"/>
      <c r="MVL54" s="89"/>
      <c r="MVM54" s="89"/>
      <c r="MVN54" s="89"/>
      <c r="MVO54" s="89"/>
      <c r="MVP54" s="89"/>
      <c r="MVQ54" s="89"/>
      <c r="MVR54" s="89"/>
      <c r="MVS54" s="89"/>
      <c r="MVT54" s="89"/>
      <c r="MVU54" s="89"/>
      <c r="MVV54" s="89"/>
      <c r="MVW54" s="89"/>
      <c r="MVX54" s="89"/>
      <c r="MVY54" s="89"/>
      <c r="MVZ54" s="89"/>
      <c r="MWA54" s="89"/>
      <c r="MWB54" s="89"/>
      <c r="MWC54" s="89"/>
      <c r="MWD54" s="89"/>
      <c r="MWE54" s="89"/>
      <c r="MWF54" s="89"/>
      <c r="MWG54" s="89"/>
      <c r="MWH54" s="89"/>
      <c r="MWI54" s="89"/>
      <c r="MWJ54" s="89"/>
      <c r="MWK54" s="89"/>
      <c r="MWL54" s="89"/>
      <c r="MWM54" s="89"/>
      <c r="MWN54" s="89"/>
      <c r="MWO54" s="89"/>
      <c r="MWP54" s="89"/>
      <c r="MWQ54" s="89"/>
      <c r="MWR54" s="89"/>
      <c r="MWS54" s="89"/>
      <c r="MWT54" s="89"/>
      <c r="MWU54" s="89"/>
      <c r="MWV54" s="89"/>
      <c r="MWW54" s="89"/>
      <c r="MWX54" s="89"/>
      <c r="MWY54" s="89"/>
      <c r="MWZ54" s="89"/>
      <c r="MXA54" s="89"/>
      <c r="MXB54" s="89"/>
      <c r="MXC54" s="89"/>
      <c r="MXD54" s="89"/>
      <c r="MXE54" s="89"/>
      <c r="MXF54" s="89"/>
      <c r="MXG54" s="89"/>
      <c r="MXH54" s="89"/>
      <c r="MXI54" s="89"/>
      <c r="MXJ54" s="89"/>
      <c r="MXK54" s="89"/>
      <c r="MXL54" s="89"/>
      <c r="MXM54" s="89"/>
      <c r="MXN54" s="89"/>
      <c r="MXO54" s="89"/>
      <c r="MXP54" s="89"/>
      <c r="MXQ54" s="89"/>
      <c r="MXR54" s="89"/>
      <c r="MXS54" s="89"/>
      <c r="MXT54" s="89"/>
      <c r="MXU54" s="89"/>
      <c r="MXV54" s="89"/>
      <c r="MXW54" s="89"/>
      <c r="MXX54" s="89"/>
      <c r="MXY54" s="89"/>
      <c r="MXZ54" s="89"/>
      <c r="MYA54" s="89"/>
      <c r="MYB54" s="89"/>
      <c r="MYC54" s="89"/>
      <c r="MYD54" s="89"/>
      <c r="MYE54" s="89"/>
      <c r="MYF54" s="89"/>
      <c r="MYG54" s="89"/>
      <c r="MYH54" s="89"/>
      <c r="MYI54" s="89"/>
      <c r="MYJ54" s="89"/>
      <c r="MYK54" s="89"/>
      <c r="MYL54" s="89"/>
      <c r="MYM54" s="89"/>
      <c r="MYN54" s="89"/>
      <c r="MYO54" s="89"/>
      <c r="MYP54" s="89"/>
      <c r="MYQ54" s="89"/>
      <c r="MYR54" s="89"/>
      <c r="MYS54" s="89"/>
      <c r="MYT54" s="89"/>
      <c r="MYU54" s="89"/>
      <c r="MYV54" s="89"/>
      <c r="MYW54" s="89"/>
      <c r="MYX54" s="89"/>
      <c r="MYY54" s="89"/>
      <c r="MYZ54" s="89"/>
      <c r="MZA54" s="89"/>
      <c r="MZB54" s="89"/>
      <c r="MZC54" s="89"/>
      <c r="MZD54" s="89"/>
      <c r="MZE54" s="89"/>
      <c r="MZF54" s="89"/>
      <c r="MZG54" s="89"/>
      <c r="MZH54" s="89"/>
      <c r="MZI54" s="89"/>
      <c r="MZJ54" s="89"/>
      <c r="MZK54" s="89"/>
      <c r="MZL54" s="89"/>
      <c r="MZM54" s="89"/>
      <c r="MZN54" s="89"/>
      <c r="MZO54" s="89"/>
      <c r="MZP54" s="89"/>
      <c r="MZQ54" s="89"/>
      <c r="MZR54" s="89"/>
      <c r="MZS54" s="89"/>
      <c r="MZT54" s="89"/>
      <c r="MZU54" s="89"/>
      <c r="MZV54" s="89"/>
      <c r="MZW54" s="89"/>
      <c r="MZX54" s="89"/>
      <c r="MZY54" s="89"/>
      <c r="MZZ54" s="89"/>
      <c r="NAA54" s="89"/>
      <c r="NAB54" s="89"/>
      <c r="NAC54" s="89"/>
      <c r="NAD54" s="89"/>
      <c r="NAE54" s="89"/>
      <c r="NAF54" s="89"/>
      <c r="NAG54" s="89"/>
      <c r="NAH54" s="89"/>
      <c r="NAI54" s="89"/>
      <c r="NAJ54" s="89"/>
      <c r="NAK54" s="89"/>
      <c r="NAL54" s="89"/>
      <c r="NAM54" s="89"/>
      <c r="NAN54" s="89"/>
      <c r="NAO54" s="89"/>
      <c r="NAP54" s="89"/>
      <c r="NAQ54" s="89"/>
      <c r="NAR54" s="89"/>
      <c r="NAS54" s="89"/>
      <c r="NAT54" s="89"/>
      <c r="NAU54" s="89"/>
      <c r="NAV54" s="89"/>
      <c r="NAW54" s="89"/>
      <c r="NAX54" s="89"/>
      <c r="NAY54" s="89"/>
      <c r="NAZ54" s="89"/>
      <c r="NBA54" s="89"/>
      <c r="NBB54" s="89"/>
      <c r="NBC54" s="89"/>
      <c r="NBD54" s="89"/>
      <c r="NBE54" s="89"/>
      <c r="NBF54" s="89"/>
      <c r="NBG54" s="89"/>
      <c r="NBH54" s="89"/>
      <c r="NBI54" s="89"/>
      <c r="NBJ54" s="89"/>
      <c r="NBK54" s="89"/>
      <c r="NBL54" s="89"/>
      <c r="NBM54" s="89"/>
      <c r="NBN54" s="89"/>
      <c r="NBO54" s="89"/>
      <c r="NBP54" s="89"/>
      <c r="NBQ54" s="89"/>
      <c r="NBR54" s="89"/>
      <c r="NBS54" s="89"/>
      <c r="NBT54" s="89"/>
      <c r="NBU54" s="89"/>
      <c r="NBV54" s="89"/>
      <c r="NBW54" s="89"/>
      <c r="NBX54" s="89"/>
      <c r="NBY54" s="89"/>
      <c r="NBZ54" s="89"/>
      <c r="NCA54" s="89"/>
      <c r="NCB54" s="89"/>
      <c r="NCC54" s="89"/>
      <c r="NCD54" s="89"/>
      <c r="NCE54" s="89"/>
      <c r="NCF54" s="89"/>
      <c r="NCG54" s="89"/>
      <c r="NCH54" s="89"/>
      <c r="NCI54" s="89"/>
      <c r="NCJ54" s="89"/>
      <c r="NCK54" s="89"/>
      <c r="NCL54" s="89"/>
      <c r="NCM54" s="89"/>
      <c r="NCN54" s="89"/>
      <c r="NCO54" s="89"/>
      <c r="NCP54" s="89"/>
      <c r="NCQ54" s="89"/>
      <c r="NCR54" s="89"/>
      <c r="NCS54" s="89"/>
      <c r="NCT54" s="89"/>
      <c r="NCU54" s="89"/>
      <c r="NCV54" s="89"/>
      <c r="NCW54" s="89"/>
      <c r="NCX54" s="89"/>
      <c r="NCY54" s="89"/>
      <c r="NCZ54" s="89"/>
      <c r="NDA54" s="89"/>
      <c r="NDB54" s="89"/>
      <c r="NDC54" s="89"/>
      <c r="NDD54" s="89"/>
      <c r="NDE54" s="89"/>
      <c r="NDF54" s="89"/>
      <c r="NDG54" s="89"/>
      <c r="NDH54" s="89"/>
      <c r="NDI54" s="89"/>
      <c r="NDJ54" s="89"/>
      <c r="NDK54" s="89"/>
      <c r="NDL54" s="89"/>
      <c r="NDM54" s="89"/>
      <c r="NDN54" s="89"/>
      <c r="NDO54" s="89"/>
      <c r="NDP54" s="89"/>
      <c r="NDQ54" s="89"/>
      <c r="NDR54" s="89"/>
      <c r="NDS54" s="89"/>
      <c r="NDT54" s="89"/>
      <c r="NDU54" s="89"/>
      <c r="NDV54" s="89"/>
      <c r="NDW54" s="89"/>
      <c r="NDX54" s="89"/>
      <c r="NDY54" s="89"/>
      <c r="NDZ54" s="89"/>
      <c r="NEA54" s="89"/>
      <c r="NEB54" s="89"/>
      <c r="NEC54" s="89"/>
      <c r="NED54" s="89"/>
      <c r="NEE54" s="89"/>
      <c r="NEF54" s="89"/>
      <c r="NEG54" s="89"/>
      <c r="NEH54" s="89"/>
      <c r="NEI54" s="89"/>
      <c r="NEJ54" s="89"/>
      <c r="NEK54" s="89"/>
      <c r="NEL54" s="89"/>
      <c r="NEM54" s="89"/>
      <c r="NEN54" s="89"/>
      <c r="NEO54" s="89"/>
      <c r="NEP54" s="89"/>
      <c r="NEQ54" s="89"/>
      <c r="NER54" s="89"/>
      <c r="NES54" s="89"/>
      <c r="NET54" s="89"/>
      <c r="NEU54" s="89"/>
      <c r="NEV54" s="89"/>
      <c r="NEW54" s="89"/>
      <c r="NEX54" s="89"/>
      <c r="NEY54" s="89"/>
      <c r="NEZ54" s="89"/>
      <c r="NFA54" s="89"/>
      <c r="NFB54" s="89"/>
      <c r="NFC54" s="89"/>
      <c r="NFD54" s="89"/>
      <c r="NFE54" s="89"/>
      <c r="NFF54" s="89"/>
      <c r="NFG54" s="89"/>
      <c r="NFH54" s="89"/>
      <c r="NFI54" s="89"/>
      <c r="NFJ54" s="89"/>
      <c r="NFK54" s="89"/>
      <c r="NFL54" s="89"/>
      <c r="NFM54" s="89"/>
      <c r="NFN54" s="89"/>
      <c r="NFO54" s="89"/>
      <c r="NFP54" s="89"/>
      <c r="NFQ54" s="89"/>
      <c r="NFR54" s="89"/>
      <c r="NFS54" s="89"/>
      <c r="NFT54" s="89"/>
      <c r="NFU54" s="89"/>
      <c r="NFV54" s="89"/>
      <c r="NFW54" s="89"/>
      <c r="NFX54" s="89"/>
      <c r="NFY54" s="89"/>
      <c r="NFZ54" s="89"/>
      <c r="NGA54" s="89"/>
      <c r="NGB54" s="89"/>
      <c r="NGC54" s="89"/>
      <c r="NGD54" s="89"/>
      <c r="NGE54" s="89"/>
      <c r="NGF54" s="89"/>
      <c r="NGG54" s="89"/>
      <c r="NGH54" s="89"/>
      <c r="NGI54" s="89"/>
      <c r="NGJ54" s="89"/>
      <c r="NGK54" s="89"/>
      <c r="NGL54" s="89"/>
      <c r="NGM54" s="89"/>
      <c r="NGN54" s="89"/>
      <c r="NGO54" s="89"/>
      <c r="NGP54" s="89"/>
      <c r="NGQ54" s="89"/>
      <c r="NGR54" s="89"/>
      <c r="NGS54" s="89"/>
      <c r="NGT54" s="89"/>
      <c r="NGU54" s="89"/>
      <c r="NGV54" s="89"/>
      <c r="NGW54" s="89"/>
      <c r="NGX54" s="89"/>
      <c r="NGY54" s="89"/>
      <c r="NGZ54" s="89"/>
      <c r="NHA54" s="89"/>
      <c r="NHB54" s="89"/>
      <c r="NHC54" s="89"/>
      <c r="NHD54" s="89"/>
      <c r="NHE54" s="89"/>
      <c r="NHF54" s="89"/>
      <c r="NHG54" s="89"/>
      <c r="NHH54" s="89"/>
      <c r="NHI54" s="89"/>
      <c r="NHJ54" s="89"/>
      <c r="NHK54" s="89"/>
      <c r="NHL54" s="89"/>
      <c r="NHM54" s="89"/>
      <c r="NHN54" s="89"/>
      <c r="NHO54" s="89"/>
      <c r="NHP54" s="89"/>
      <c r="NHQ54" s="89"/>
      <c r="NHR54" s="89"/>
      <c r="NHS54" s="89"/>
      <c r="NHT54" s="89"/>
      <c r="NHU54" s="89"/>
      <c r="NHV54" s="89"/>
      <c r="NHW54" s="89"/>
      <c r="NHX54" s="89"/>
      <c r="NHY54" s="89"/>
      <c r="NHZ54" s="89"/>
      <c r="NIA54" s="89"/>
      <c r="NIB54" s="89"/>
      <c r="NIC54" s="89"/>
      <c r="NID54" s="89"/>
      <c r="NIE54" s="89"/>
      <c r="NIF54" s="89"/>
      <c r="NIG54" s="89"/>
      <c r="NIH54" s="89"/>
      <c r="NII54" s="89"/>
      <c r="NIJ54" s="89"/>
      <c r="NIK54" s="89"/>
      <c r="NIL54" s="89"/>
      <c r="NIM54" s="89"/>
      <c r="NIN54" s="89"/>
      <c r="NIO54" s="89"/>
      <c r="NIP54" s="89"/>
      <c r="NIQ54" s="89"/>
      <c r="NIR54" s="89"/>
      <c r="NIS54" s="89"/>
      <c r="NIT54" s="89"/>
      <c r="NIU54" s="89"/>
      <c r="NIV54" s="89"/>
      <c r="NIW54" s="89"/>
      <c r="NIX54" s="89"/>
      <c r="NIY54" s="89"/>
      <c r="NIZ54" s="89"/>
      <c r="NJA54" s="89"/>
      <c r="NJB54" s="89"/>
      <c r="NJC54" s="89"/>
      <c r="NJD54" s="89"/>
      <c r="NJE54" s="89"/>
      <c r="NJF54" s="89"/>
      <c r="NJG54" s="89"/>
      <c r="NJH54" s="89"/>
      <c r="NJI54" s="89"/>
      <c r="NJJ54" s="89"/>
      <c r="NJK54" s="89"/>
      <c r="NJL54" s="89"/>
      <c r="NJM54" s="89"/>
      <c r="NJN54" s="89"/>
      <c r="NJO54" s="89"/>
      <c r="NJP54" s="89"/>
      <c r="NJQ54" s="89"/>
      <c r="NJR54" s="89"/>
      <c r="NJS54" s="89"/>
      <c r="NJT54" s="89"/>
      <c r="NJU54" s="89"/>
      <c r="NJV54" s="89"/>
      <c r="NJW54" s="89"/>
      <c r="NJX54" s="89"/>
      <c r="NJY54" s="89"/>
      <c r="NJZ54" s="89"/>
      <c r="NKA54" s="89"/>
      <c r="NKB54" s="89"/>
      <c r="NKC54" s="89"/>
      <c r="NKD54" s="89"/>
      <c r="NKE54" s="89"/>
      <c r="NKF54" s="89"/>
      <c r="NKG54" s="89"/>
      <c r="NKH54" s="89"/>
      <c r="NKI54" s="89"/>
      <c r="NKJ54" s="89"/>
      <c r="NKK54" s="89"/>
      <c r="NKL54" s="89"/>
      <c r="NKM54" s="89"/>
      <c r="NKN54" s="89"/>
      <c r="NKO54" s="89"/>
      <c r="NKP54" s="89"/>
      <c r="NKQ54" s="89"/>
      <c r="NKR54" s="89"/>
      <c r="NKS54" s="89"/>
      <c r="NKT54" s="89"/>
      <c r="NKU54" s="89"/>
      <c r="NKV54" s="89"/>
      <c r="NKW54" s="89"/>
      <c r="NKX54" s="89"/>
      <c r="NKY54" s="89"/>
      <c r="NKZ54" s="89"/>
      <c r="NLA54" s="89"/>
      <c r="NLB54" s="89"/>
      <c r="NLC54" s="89"/>
      <c r="NLD54" s="89"/>
      <c r="NLE54" s="89"/>
      <c r="NLF54" s="89"/>
      <c r="NLG54" s="89"/>
      <c r="NLH54" s="89"/>
      <c r="NLI54" s="89"/>
      <c r="NLJ54" s="89"/>
      <c r="NLK54" s="89"/>
      <c r="NLL54" s="89"/>
      <c r="NLM54" s="89"/>
      <c r="NLN54" s="89"/>
      <c r="NLO54" s="89"/>
      <c r="NLP54" s="89"/>
      <c r="NLQ54" s="89"/>
      <c r="NLR54" s="89"/>
      <c r="NLS54" s="89"/>
      <c r="NLT54" s="89"/>
      <c r="NLU54" s="89"/>
      <c r="NLV54" s="89"/>
      <c r="NLW54" s="89"/>
      <c r="NLX54" s="89"/>
      <c r="NLY54" s="89"/>
      <c r="NLZ54" s="89"/>
      <c r="NMA54" s="89"/>
      <c r="NMB54" s="89"/>
      <c r="NMC54" s="89"/>
      <c r="NMD54" s="89"/>
      <c r="NME54" s="89"/>
      <c r="NMF54" s="89"/>
      <c r="NMG54" s="89"/>
      <c r="NMH54" s="89"/>
      <c r="NMI54" s="89"/>
      <c r="NMJ54" s="89"/>
      <c r="NMK54" s="89"/>
      <c r="NML54" s="89"/>
      <c r="NMM54" s="89"/>
      <c r="NMN54" s="89"/>
      <c r="NMO54" s="89"/>
      <c r="NMP54" s="89"/>
      <c r="NMQ54" s="89"/>
      <c r="NMR54" s="89"/>
      <c r="NMS54" s="89"/>
      <c r="NMT54" s="89"/>
      <c r="NMU54" s="89"/>
      <c r="NMV54" s="89"/>
      <c r="NMW54" s="89"/>
      <c r="NMX54" s="89"/>
      <c r="NMY54" s="89"/>
      <c r="NMZ54" s="89"/>
      <c r="NNA54" s="89"/>
      <c r="NNB54" s="89"/>
      <c r="NNC54" s="89"/>
      <c r="NND54" s="89"/>
      <c r="NNE54" s="89"/>
      <c r="NNF54" s="89"/>
      <c r="NNG54" s="89"/>
      <c r="NNH54" s="89"/>
      <c r="NNI54" s="89"/>
      <c r="NNJ54" s="89"/>
      <c r="NNK54" s="89"/>
      <c r="NNL54" s="89"/>
      <c r="NNM54" s="89"/>
      <c r="NNN54" s="89"/>
      <c r="NNO54" s="89"/>
      <c r="NNP54" s="89"/>
      <c r="NNQ54" s="89"/>
      <c r="NNR54" s="89"/>
      <c r="NNS54" s="89"/>
      <c r="NNT54" s="89"/>
      <c r="NNU54" s="89"/>
      <c r="NNV54" s="89"/>
      <c r="NNW54" s="89"/>
      <c r="NNX54" s="89"/>
      <c r="NNY54" s="89"/>
      <c r="NNZ54" s="89"/>
      <c r="NOA54" s="89"/>
      <c r="NOB54" s="89"/>
      <c r="NOC54" s="89"/>
      <c r="NOD54" s="89"/>
      <c r="NOE54" s="89"/>
      <c r="NOF54" s="89"/>
      <c r="NOG54" s="89"/>
      <c r="NOH54" s="89"/>
      <c r="NOI54" s="89"/>
      <c r="NOJ54" s="89"/>
      <c r="NOK54" s="89"/>
      <c r="NOL54" s="89"/>
      <c r="NOM54" s="89"/>
      <c r="NON54" s="89"/>
      <c r="NOO54" s="89"/>
      <c r="NOP54" s="89"/>
      <c r="NOQ54" s="89"/>
      <c r="NOR54" s="89"/>
      <c r="NOS54" s="89"/>
      <c r="NOT54" s="89"/>
      <c r="NOU54" s="89"/>
      <c r="NOV54" s="89"/>
      <c r="NOW54" s="89"/>
      <c r="NOX54" s="89"/>
      <c r="NOY54" s="89"/>
      <c r="NOZ54" s="89"/>
      <c r="NPA54" s="89"/>
      <c r="NPB54" s="89"/>
      <c r="NPC54" s="89"/>
      <c r="NPD54" s="89"/>
      <c r="NPE54" s="89"/>
      <c r="NPF54" s="89"/>
      <c r="NPG54" s="89"/>
      <c r="NPH54" s="89"/>
      <c r="NPI54" s="89"/>
      <c r="NPJ54" s="89"/>
      <c r="NPK54" s="89"/>
      <c r="NPL54" s="89"/>
      <c r="NPM54" s="89"/>
      <c r="NPN54" s="89"/>
      <c r="NPO54" s="89"/>
      <c r="NPP54" s="89"/>
      <c r="NPQ54" s="89"/>
      <c r="NPR54" s="89"/>
      <c r="NPS54" s="89"/>
      <c r="NPT54" s="89"/>
      <c r="NPU54" s="89"/>
      <c r="NPV54" s="89"/>
      <c r="NPW54" s="89"/>
      <c r="NPX54" s="89"/>
      <c r="NPY54" s="89"/>
      <c r="NPZ54" s="89"/>
      <c r="NQA54" s="89"/>
      <c r="NQB54" s="89"/>
      <c r="NQC54" s="89"/>
      <c r="NQD54" s="89"/>
      <c r="NQE54" s="89"/>
      <c r="NQF54" s="89"/>
      <c r="NQG54" s="89"/>
      <c r="NQH54" s="89"/>
      <c r="NQI54" s="89"/>
      <c r="NQJ54" s="89"/>
      <c r="NQK54" s="89"/>
      <c r="NQL54" s="89"/>
      <c r="NQM54" s="89"/>
      <c r="NQN54" s="89"/>
      <c r="NQO54" s="89"/>
      <c r="NQP54" s="89"/>
      <c r="NQQ54" s="89"/>
      <c r="NQR54" s="89"/>
      <c r="NQS54" s="89"/>
      <c r="NQT54" s="89"/>
      <c r="NQU54" s="89"/>
      <c r="NQV54" s="89"/>
      <c r="NQW54" s="89"/>
      <c r="NQX54" s="89"/>
      <c r="NQY54" s="89"/>
      <c r="NQZ54" s="89"/>
      <c r="NRA54" s="89"/>
      <c r="NRB54" s="89"/>
      <c r="NRC54" s="89"/>
      <c r="NRD54" s="89"/>
      <c r="NRE54" s="89"/>
      <c r="NRF54" s="89"/>
      <c r="NRG54" s="89"/>
      <c r="NRH54" s="89"/>
      <c r="NRI54" s="89"/>
      <c r="NRJ54" s="89"/>
      <c r="NRK54" s="89"/>
      <c r="NRL54" s="89"/>
      <c r="NRM54" s="89"/>
      <c r="NRN54" s="89"/>
      <c r="NRO54" s="89"/>
      <c r="NRP54" s="89"/>
      <c r="NRQ54" s="89"/>
      <c r="NRR54" s="89"/>
      <c r="NRS54" s="89"/>
      <c r="NRT54" s="89"/>
      <c r="NRU54" s="89"/>
      <c r="NRV54" s="89"/>
      <c r="NRW54" s="89"/>
      <c r="NRX54" s="89"/>
      <c r="NRY54" s="89"/>
      <c r="NRZ54" s="89"/>
      <c r="NSA54" s="89"/>
      <c r="NSB54" s="89"/>
      <c r="NSC54" s="89"/>
      <c r="NSD54" s="89"/>
      <c r="NSE54" s="89"/>
      <c r="NSF54" s="89"/>
      <c r="NSG54" s="89"/>
      <c r="NSH54" s="89"/>
      <c r="NSI54" s="89"/>
      <c r="NSJ54" s="89"/>
      <c r="NSK54" s="89"/>
      <c r="NSL54" s="89"/>
      <c r="NSM54" s="89"/>
      <c r="NSN54" s="89"/>
      <c r="NSO54" s="89"/>
      <c r="NSP54" s="89"/>
      <c r="NSQ54" s="89"/>
      <c r="NSR54" s="89"/>
      <c r="NSS54" s="89"/>
      <c r="NST54" s="89"/>
      <c r="NSU54" s="89"/>
      <c r="NSV54" s="89"/>
      <c r="NSW54" s="89"/>
      <c r="NSX54" s="89"/>
      <c r="NSY54" s="89"/>
      <c r="NSZ54" s="89"/>
      <c r="NTA54" s="89"/>
      <c r="NTB54" s="89"/>
      <c r="NTC54" s="89"/>
      <c r="NTD54" s="89"/>
      <c r="NTE54" s="89"/>
      <c r="NTF54" s="89"/>
      <c r="NTG54" s="89"/>
      <c r="NTH54" s="89"/>
      <c r="NTI54" s="89"/>
      <c r="NTJ54" s="89"/>
      <c r="NTK54" s="89"/>
      <c r="NTL54" s="89"/>
      <c r="NTM54" s="89"/>
      <c r="NTN54" s="89"/>
      <c r="NTO54" s="89"/>
      <c r="NTP54" s="89"/>
      <c r="NTQ54" s="89"/>
      <c r="NTR54" s="89"/>
      <c r="NTS54" s="89"/>
      <c r="NTT54" s="89"/>
      <c r="NTU54" s="89"/>
      <c r="NTV54" s="89"/>
      <c r="NTW54" s="89"/>
      <c r="NTX54" s="89"/>
      <c r="NTY54" s="89"/>
      <c r="NTZ54" s="89"/>
      <c r="NUA54" s="89"/>
      <c r="NUB54" s="89"/>
      <c r="NUC54" s="89"/>
      <c r="NUD54" s="89"/>
      <c r="NUE54" s="89"/>
      <c r="NUF54" s="89"/>
      <c r="NUG54" s="89"/>
      <c r="NUH54" s="89"/>
      <c r="NUI54" s="89"/>
      <c r="NUJ54" s="89"/>
      <c r="NUK54" s="89"/>
      <c r="NUL54" s="89"/>
      <c r="NUM54" s="89"/>
      <c r="NUN54" s="89"/>
      <c r="NUO54" s="89"/>
      <c r="NUP54" s="89"/>
      <c r="NUQ54" s="89"/>
      <c r="NUR54" s="89"/>
      <c r="NUS54" s="89"/>
      <c r="NUT54" s="89"/>
      <c r="NUU54" s="89"/>
      <c r="NUV54" s="89"/>
      <c r="NUW54" s="89"/>
      <c r="NUX54" s="89"/>
      <c r="NUY54" s="89"/>
      <c r="NUZ54" s="89"/>
      <c r="NVA54" s="89"/>
      <c r="NVB54" s="89"/>
      <c r="NVC54" s="89"/>
      <c r="NVD54" s="89"/>
      <c r="NVE54" s="89"/>
      <c r="NVF54" s="89"/>
      <c r="NVG54" s="89"/>
      <c r="NVH54" s="89"/>
      <c r="NVI54" s="89"/>
      <c r="NVJ54" s="89"/>
      <c r="NVK54" s="89"/>
      <c r="NVL54" s="89"/>
      <c r="NVM54" s="89"/>
      <c r="NVN54" s="89"/>
      <c r="NVO54" s="89"/>
      <c r="NVP54" s="89"/>
      <c r="NVQ54" s="89"/>
      <c r="NVR54" s="89"/>
      <c r="NVS54" s="89"/>
      <c r="NVT54" s="89"/>
      <c r="NVU54" s="89"/>
      <c r="NVV54" s="89"/>
      <c r="NVW54" s="89"/>
      <c r="NVX54" s="89"/>
      <c r="NVY54" s="89"/>
      <c r="NVZ54" s="89"/>
      <c r="NWA54" s="89"/>
      <c r="NWB54" s="89"/>
      <c r="NWC54" s="89"/>
      <c r="NWD54" s="89"/>
      <c r="NWE54" s="89"/>
      <c r="NWF54" s="89"/>
      <c r="NWG54" s="89"/>
      <c r="NWH54" s="89"/>
      <c r="NWI54" s="89"/>
      <c r="NWJ54" s="89"/>
      <c r="NWK54" s="89"/>
      <c r="NWL54" s="89"/>
      <c r="NWM54" s="89"/>
      <c r="NWN54" s="89"/>
      <c r="NWO54" s="89"/>
      <c r="NWP54" s="89"/>
      <c r="NWQ54" s="89"/>
      <c r="NWR54" s="89"/>
      <c r="NWS54" s="89"/>
      <c r="NWT54" s="89"/>
      <c r="NWU54" s="89"/>
      <c r="NWV54" s="89"/>
      <c r="NWW54" s="89"/>
      <c r="NWX54" s="89"/>
      <c r="NWY54" s="89"/>
      <c r="NWZ54" s="89"/>
      <c r="NXA54" s="89"/>
      <c r="NXB54" s="89"/>
      <c r="NXC54" s="89"/>
      <c r="NXD54" s="89"/>
      <c r="NXE54" s="89"/>
      <c r="NXF54" s="89"/>
      <c r="NXG54" s="89"/>
      <c r="NXH54" s="89"/>
      <c r="NXI54" s="89"/>
      <c r="NXJ54" s="89"/>
      <c r="NXK54" s="89"/>
      <c r="NXL54" s="89"/>
      <c r="NXM54" s="89"/>
      <c r="NXN54" s="89"/>
      <c r="NXO54" s="89"/>
      <c r="NXP54" s="89"/>
      <c r="NXQ54" s="89"/>
      <c r="NXR54" s="89"/>
      <c r="NXS54" s="89"/>
      <c r="NXT54" s="89"/>
      <c r="NXU54" s="89"/>
      <c r="NXV54" s="89"/>
      <c r="NXW54" s="89"/>
      <c r="NXX54" s="89"/>
      <c r="NXY54" s="89"/>
      <c r="NXZ54" s="89"/>
      <c r="NYA54" s="89"/>
      <c r="NYB54" s="89"/>
      <c r="NYC54" s="89"/>
      <c r="NYD54" s="89"/>
      <c r="NYE54" s="89"/>
      <c r="NYF54" s="89"/>
      <c r="NYG54" s="89"/>
      <c r="NYH54" s="89"/>
      <c r="NYI54" s="89"/>
      <c r="NYJ54" s="89"/>
      <c r="NYK54" s="89"/>
      <c r="NYL54" s="89"/>
      <c r="NYM54" s="89"/>
      <c r="NYN54" s="89"/>
      <c r="NYO54" s="89"/>
      <c r="NYP54" s="89"/>
      <c r="NYQ54" s="89"/>
      <c r="NYR54" s="89"/>
      <c r="NYS54" s="89"/>
      <c r="NYT54" s="89"/>
      <c r="NYU54" s="89"/>
      <c r="NYV54" s="89"/>
      <c r="NYW54" s="89"/>
      <c r="NYX54" s="89"/>
      <c r="NYY54" s="89"/>
      <c r="NYZ54" s="89"/>
      <c r="NZA54" s="89"/>
      <c r="NZB54" s="89"/>
      <c r="NZC54" s="89"/>
      <c r="NZD54" s="89"/>
      <c r="NZE54" s="89"/>
      <c r="NZF54" s="89"/>
      <c r="NZG54" s="89"/>
      <c r="NZH54" s="89"/>
      <c r="NZI54" s="89"/>
      <c r="NZJ54" s="89"/>
      <c r="NZK54" s="89"/>
      <c r="NZL54" s="89"/>
      <c r="NZM54" s="89"/>
      <c r="NZN54" s="89"/>
      <c r="NZO54" s="89"/>
      <c r="NZP54" s="89"/>
      <c r="NZQ54" s="89"/>
      <c r="NZR54" s="89"/>
      <c r="NZS54" s="89"/>
      <c r="NZT54" s="89"/>
      <c r="NZU54" s="89"/>
      <c r="NZV54" s="89"/>
      <c r="NZW54" s="89"/>
      <c r="NZX54" s="89"/>
      <c r="NZY54" s="89"/>
      <c r="NZZ54" s="89"/>
      <c r="OAA54" s="89"/>
      <c r="OAB54" s="89"/>
      <c r="OAC54" s="89"/>
      <c r="OAD54" s="89"/>
      <c r="OAE54" s="89"/>
      <c r="OAF54" s="89"/>
      <c r="OAG54" s="89"/>
      <c r="OAH54" s="89"/>
      <c r="OAI54" s="89"/>
      <c r="OAJ54" s="89"/>
      <c r="OAK54" s="89"/>
      <c r="OAL54" s="89"/>
      <c r="OAM54" s="89"/>
      <c r="OAN54" s="89"/>
      <c r="OAO54" s="89"/>
      <c r="OAP54" s="89"/>
      <c r="OAQ54" s="89"/>
      <c r="OAR54" s="89"/>
      <c r="OAS54" s="89"/>
      <c r="OAT54" s="89"/>
      <c r="OAU54" s="89"/>
      <c r="OAV54" s="89"/>
      <c r="OAW54" s="89"/>
      <c r="OAX54" s="89"/>
      <c r="OAY54" s="89"/>
      <c r="OAZ54" s="89"/>
      <c r="OBA54" s="89"/>
      <c r="OBB54" s="89"/>
      <c r="OBC54" s="89"/>
      <c r="OBD54" s="89"/>
      <c r="OBE54" s="89"/>
      <c r="OBF54" s="89"/>
      <c r="OBG54" s="89"/>
      <c r="OBH54" s="89"/>
      <c r="OBI54" s="89"/>
      <c r="OBJ54" s="89"/>
      <c r="OBK54" s="89"/>
      <c r="OBL54" s="89"/>
      <c r="OBM54" s="89"/>
      <c r="OBN54" s="89"/>
      <c r="OBO54" s="89"/>
      <c r="OBP54" s="89"/>
      <c r="OBQ54" s="89"/>
      <c r="OBR54" s="89"/>
      <c r="OBS54" s="89"/>
      <c r="OBT54" s="89"/>
      <c r="OBU54" s="89"/>
      <c r="OBV54" s="89"/>
      <c r="OBW54" s="89"/>
      <c r="OBX54" s="89"/>
      <c r="OBY54" s="89"/>
      <c r="OBZ54" s="89"/>
      <c r="OCA54" s="89"/>
      <c r="OCB54" s="89"/>
      <c r="OCC54" s="89"/>
      <c r="OCD54" s="89"/>
      <c r="OCE54" s="89"/>
      <c r="OCF54" s="89"/>
      <c r="OCG54" s="89"/>
      <c r="OCH54" s="89"/>
      <c r="OCI54" s="89"/>
      <c r="OCJ54" s="89"/>
      <c r="OCK54" s="89"/>
      <c r="OCL54" s="89"/>
      <c r="OCM54" s="89"/>
      <c r="OCN54" s="89"/>
      <c r="OCO54" s="89"/>
      <c r="OCP54" s="89"/>
      <c r="OCQ54" s="89"/>
      <c r="OCR54" s="89"/>
      <c r="OCS54" s="89"/>
      <c r="OCT54" s="89"/>
      <c r="OCU54" s="89"/>
      <c r="OCV54" s="89"/>
      <c r="OCW54" s="89"/>
      <c r="OCX54" s="89"/>
      <c r="OCY54" s="89"/>
      <c r="OCZ54" s="89"/>
      <c r="ODA54" s="89"/>
      <c r="ODB54" s="89"/>
      <c r="ODC54" s="89"/>
      <c r="ODD54" s="89"/>
      <c r="ODE54" s="89"/>
      <c r="ODF54" s="89"/>
      <c r="ODG54" s="89"/>
      <c r="ODH54" s="89"/>
      <c r="ODI54" s="89"/>
      <c r="ODJ54" s="89"/>
      <c r="ODK54" s="89"/>
      <c r="ODL54" s="89"/>
      <c r="ODM54" s="89"/>
      <c r="ODN54" s="89"/>
      <c r="ODO54" s="89"/>
      <c r="ODP54" s="89"/>
      <c r="ODQ54" s="89"/>
      <c r="ODR54" s="89"/>
      <c r="ODS54" s="89"/>
      <c r="ODT54" s="89"/>
      <c r="ODU54" s="89"/>
      <c r="ODV54" s="89"/>
      <c r="ODW54" s="89"/>
      <c r="ODX54" s="89"/>
      <c r="ODY54" s="89"/>
      <c r="ODZ54" s="89"/>
      <c r="OEA54" s="89"/>
      <c r="OEB54" s="89"/>
      <c r="OEC54" s="89"/>
      <c r="OED54" s="89"/>
      <c r="OEE54" s="89"/>
      <c r="OEF54" s="89"/>
      <c r="OEG54" s="89"/>
      <c r="OEH54" s="89"/>
      <c r="OEI54" s="89"/>
      <c r="OEJ54" s="89"/>
      <c r="OEK54" s="89"/>
      <c r="OEL54" s="89"/>
      <c r="OEM54" s="89"/>
      <c r="OEN54" s="89"/>
      <c r="OEO54" s="89"/>
      <c r="OEP54" s="89"/>
      <c r="OEQ54" s="89"/>
      <c r="OER54" s="89"/>
      <c r="OES54" s="89"/>
      <c r="OET54" s="89"/>
      <c r="OEU54" s="89"/>
      <c r="OEV54" s="89"/>
      <c r="OEW54" s="89"/>
      <c r="OEX54" s="89"/>
      <c r="OEY54" s="89"/>
      <c r="OEZ54" s="89"/>
      <c r="OFA54" s="89"/>
      <c r="OFB54" s="89"/>
      <c r="OFC54" s="89"/>
      <c r="OFD54" s="89"/>
      <c r="OFE54" s="89"/>
      <c r="OFF54" s="89"/>
      <c r="OFG54" s="89"/>
      <c r="OFH54" s="89"/>
      <c r="OFI54" s="89"/>
      <c r="OFJ54" s="89"/>
      <c r="OFK54" s="89"/>
      <c r="OFL54" s="89"/>
      <c r="OFM54" s="89"/>
      <c r="OFN54" s="89"/>
      <c r="OFO54" s="89"/>
      <c r="OFP54" s="89"/>
      <c r="OFQ54" s="89"/>
      <c r="OFR54" s="89"/>
      <c r="OFS54" s="89"/>
      <c r="OFT54" s="89"/>
      <c r="OFU54" s="89"/>
      <c r="OFV54" s="89"/>
      <c r="OFW54" s="89"/>
      <c r="OFX54" s="89"/>
      <c r="OFY54" s="89"/>
      <c r="OFZ54" s="89"/>
      <c r="OGA54" s="89"/>
      <c r="OGB54" s="89"/>
      <c r="OGC54" s="89"/>
      <c r="OGD54" s="89"/>
      <c r="OGE54" s="89"/>
      <c r="OGF54" s="89"/>
      <c r="OGG54" s="89"/>
      <c r="OGH54" s="89"/>
      <c r="OGI54" s="89"/>
      <c r="OGJ54" s="89"/>
      <c r="OGK54" s="89"/>
      <c r="OGL54" s="89"/>
      <c r="OGM54" s="89"/>
      <c r="OGN54" s="89"/>
      <c r="OGO54" s="89"/>
      <c r="OGP54" s="89"/>
      <c r="OGQ54" s="89"/>
      <c r="OGR54" s="89"/>
      <c r="OGS54" s="89"/>
      <c r="OGT54" s="89"/>
      <c r="OGU54" s="89"/>
      <c r="OGV54" s="89"/>
      <c r="OGW54" s="89"/>
      <c r="OGX54" s="89"/>
      <c r="OGY54" s="89"/>
      <c r="OGZ54" s="89"/>
      <c r="OHA54" s="89"/>
      <c r="OHB54" s="89"/>
      <c r="OHC54" s="89"/>
      <c r="OHD54" s="89"/>
      <c r="OHE54" s="89"/>
      <c r="OHF54" s="89"/>
      <c r="OHG54" s="89"/>
      <c r="OHH54" s="89"/>
      <c r="OHI54" s="89"/>
      <c r="OHJ54" s="89"/>
      <c r="OHK54" s="89"/>
      <c r="OHL54" s="89"/>
      <c r="OHM54" s="89"/>
      <c r="OHN54" s="89"/>
      <c r="OHO54" s="89"/>
      <c r="OHP54" s="89"/>
      <c r="OHQ54" s="89"/>
      <c r="OHR54" s="89"/>
      <c r="OHS54" s="89"/>
      <c r="OHT54" s="89"/>
      <c r="OHU54" s="89"/>
      <c r="OHV54" s="89"/>
      <c r="OHW54" s="89"/>
      <c r="OHX54" s="89"/>
      <c r="OHY54" s="89"/>
      <c r="OHZ54" s="89"/>
      <c r="OIA54" s="89"/>
      <c r="OIB54" s="89"/>
      <c r="OIC54" s="89"/>
      <c r="OID54" s="89"/>
      <c r="OIE54" s="89"/>
      <c r="OIF54" s="89"/>
      <c r="OIG54" s="89"/>
      <c r="OIH54" s="89"/>
      <c r="OII54" s="89"/>
      <c r="OIJ54" s="89"/>
      <c r="OIK54" s="89"/>
      <c r="OIL54" s="89"/>
      <c r="OIM54" s="89"/>
      <c r="OIN54" s="89"/>
      <c r="OIO54" s="89"/>
      <c r="OIP54" s="89"/>
      <c r="OIQ54" s="89"/>
      <c r="OIR54" s="89"/>
      <c r="OIS54" s="89"/>
      <c r="OIT54" s="89"/>
      <c r="OIU54" s="89"/>
      <c r="OIV54" s="89"/>
      <c r="OIW54" s="89"/>
      <c r="OIX54" s="89"/>
      <c r="OIY54" s="89"/>
      <c r="OIZ54" s="89"/>
      <c r="OJA54" s="89"/>
      <c r="OJB54" s="89"/>
      <c r="OJC54" s="89"/>
      <c r="OJD54" s="89"/>
      <c r="OJE54" s="89"/>
      <c r="OJF54" s="89"/>
      <c r="OJG54" s="89"/>
      <c r="OJH54" s="89"/>
      <c r="OJI54" s="89"/>
      <c r="OJJ54" s="89"/>
      <c r="OJK54" s="89"/>
      <c r="OJL54" s="89"/>
      <c r="OJM54" s="89"/>
      <c r="OJN54" s="89"/>
      <c r="OJO54" s="89"/>
      <c r="OJP54" s="89"/>
      <c r="OJQ54" s="89"/>
      <c r="OJR54" s="89"/>
      <c r="OJS54" s="89"/>
      <c r="OJT54" s="89"/>
      <c r="OJU54" s="89"/>
      <c r="OJV54" s="89"/>
      <c r="OJW54" s="89"/>
      <c r="OJX54" s="89"/>
      <c r="OJY54" s="89"/>
      <c r="OJZ54" s="89"/>
      <c r="OKA54" s="89"/>
      <c r="OKB54" s="89"/>
      <c r="OKC54" s="89"/>
      <c r="OKD54" s="89"/>
      <c r="OKE54" s="89"/>
      <c r="OKF54" s="89"/>
      <c r="OKG54" s="89"/>
      <c r="OKH54" s="89"/>
      <c r="OKI54" s="89"/>
      <c r="OKJ54" s="89"/>
      <c r="OKK54" s="89"/>
      <c r="OKL54" s="89"/>
      <c r="OKM54" s="89"/>
      <c r="OKN54" s="89"/>
      <c r="OKO54" s="89"/>
      <c r="OKP54" s="89"/>
      <c r="OKQ54" s="89"/>
      <c r="OKR54" s="89"/>
      <c r="OKS54" s="89"/>
      <c r="OKT54" s="89"/>
      <c r="OKU54" s="89"/>
      <c r="OKV54" s="89"/>
      <c r="OKW54" s="89"/>
      <c r="OKX54" s="89"/>
      <c r="OKY54" s="89"/>
      <c r="OKZ54" s="89"/>
      <c r="OLA54" s="89"/>
      <c r="OLB54" s="89"/>
      <c r="OLC54" s="89"/>
      <c r="OLD54" s="89"/>
      <c r="OLE54" s="89"/>
      <c r="OLF54" s="89"/>
      <c r="OLG54" s="89"/>
      <c r="OLH54" s="89"/>
      <c r="OLI54" s="89"/>
      <c r="OLJ54" s="89"/>
      <c r="OLK54" s="89"/>
      <c r="OLL54" s="89"/>
      <c r="OLM54" s="89"/>
      <c r="OLN54" s="89"/>
      <c r="OLO54" s="89"/>
      <c r="OLP54" s="89"/>
      <c r="OLQ54" s="89"/>
      <c r="OLR54" s="89"/>
      <c r="OLS54" s="89"/>
      <c r="OLT54" s="89"/>
      <c r="OLU54" s="89"/>
      <c r="OLV54" s="89"/>
      <c r="OLW54" s="89"/>
      <c r="OLX54" s="89"/>
      <c r="OLY54" s="89"/>
      <c r="OLZ54" s="89"/>
      <c r="OMA54" s="89"/>
      <c r="OMB54" s="89"/>
      <c r="OMC54" s="89"/>
      <c r="OMD54" s="89"/>
      <c r="OME54" s="89"/>
      <c r="OMF54" s="89"/>
      <c r="OMG54" s="89"/>
      <c r="OMH54" s="89"/>
      <c r="OMI54" s="89"/>
      <c r="OMJ54" s="89"/>
      <c r="OMK54" s="89"/>
      <c r="OML54" s="89"/>
      <c r="OMM54" s="89"/>
      <c r="OMN54" s="89"/>
      <c r="OMO54" s="89"/>
      <c r="OMP54" s="89"/>
      <c r="OMQ54" s="89"/>
      <c r="OMR54" s="89"/>
      <c r="OMS54" s="89"/>
      <c r="OMT54" s="89"/>
      <c r="OMU54" s="89"/>
      <c r="OMV54" s="89"/>
      <c r="OMW54" s="89"/>
      <c r="OMX54" s="89"/>
      <c r="OMY54" s="89"/>
      <c r="OMZ54" s="89"/>
      <c r="ONA54" s="89"/>
      <c r="ONB54" s="89"/>
      <c r="ONC54" s="89"/>
      <c r="OND54" s="89"/>
      <c r="ONE54" s="89"/>
      <c r="ONF54" s="89"/>
      <c r="ONG54" s="89"/>
      <c r="ONH54" s="89"/>
      <c r="ONI54" s="89"/>
      <c r="ONJ54" s="89"/>
      <c r="ONK54" s="89"/>
      <c r="ONL54" s="89"/>
      <c r="ONM54" s="89"/>
      <c r="ONN54" s="89"/>
      <c r="ONO54" s="89"/>
      <c r="ONP54" s="89"/>
      <c r="ONQ54" s="89"/>
      <c r="ONR54" s="89"/>
      <c r="ONS54" s="89"/>
      <c r="ONT54" s="89"/>
      <c r="ONU54" s="89"/>
      <c r="ONV54" s="89"/>
      <c r="ONW54" s="89"/>
      <c r="ONX54" s="89"/>
      <c r="ONY54" s="89"/>
      <c r="ONZ54" s="89"/>
      <c r="OOA54" s="89"/>
      <c r="OOB54" s="89"/>
      <c r="OOC54" s="89"/>
      <c r="OOD54" s="89"/>
      <c r="OOE54" s="89"/>
      <c r="OOF54" s="89"/>
      <c r="OOG54" s="89"/>
      <c r="OOH54" s="89"/>
      <c r="OOI54" s="89"/>
      <c r="OOJ54" s="89"/>
      <c r="OOK54" s="89"/>
      <c r="OOL54" s="89"/>
      <c r="OOM54" s="89"/>
      <c r="OON54" s="89"/>
      <c r="OOO54" s="89"/>
      <c r="OOP54" s="89"/>
      <c r="OOQ54" s="89"/>
      <c r="OOR54" s="89"/>
      <c r="OOS54" s="89"/>
      <c r="OOT54" s="89"/>
      <c r="OOU54" s="89"/>
      <c r="OOV54" s="89"/>
      <c r="OOW54" s="89"/>
      <c r="OOX54" s="89"/>
      <c r="OOY54" s="89"/>
      <c r="OOZ54" s="89"/>
      <c r="OPA54" s="89"/>
      <c r="OPB54" s="89"/>
      <c r="OPC54" s="89"/>
      <c r="OPD54" s="89"/>
      <c r="OPE54" s="89"/>
      <c r="OPF54" s="89"/>
      <c r="OPG54" s="89"/>
      <c r="OPH54" s="89"/>
      <c r="OPI54" s="89"/>
      <c r="OPJ54" s="89"/>
      <c r="OPK54" s="89"/>
      <c r="OPL54" s="89"/>
      <c r="OPM54" s="89"/>
      <c r="OPN54" s="89"/>
      <c r="OPO54" s="89"/>
      <c r="OPP54" s="89"/>
      <c r="OPQ54" s="89"/>
      <c r="OPR54" s="89"/>
      <c r="OPS54" s="89"/>
      <c r="OPT54" s="89"/>
      <c r="OPU54" s="89"/>
      <c r="OPV54" s="89"/>
      <c r="OPW54" s="89"/>
      <c r="OPX54" s="89"/>
      <c r="OPY54" s="89"/>
      <c r="OPZ54" s="89"/>
      <c r="OQA54" s="89"/>
      <c r="OQB54" s="89"/>
      <c r="OQC54" s="89"/>
      <c r="OQD54" s="89"/>
      <c r="OQE54" s="89"/>
      <c r="OQF54" s="89"/>
      <c r="OQG54" s="89"/>
      <c r="OQH54" s="89"/>
      <c r="OQI54" s="89"/>
      <c r="OQJ54" s="89"/>
      <c r="OQK54" s="89"/>
      <c r="OQL54" s="89"/>
      <c r="OQM54" s="89"/>
      <c r="OQN54" s="89"/>
      <c r="OQO54" s="89"/>
      <c r="OQP54" s="89"/>
      <c r="OQQ54" s="89"/>
      <c r="OQR54" s="89"/>
      <c r="OQS54" s="89"/>
      <c r="OQT54" s="89"/>
      <c r="OQU54" s="89"/>
      <c r="OQV54" s="89"/>
      <c r="OQW54" s="89"/>
      <c r="OQX54" s="89"/>
      <c r="OQY54" s="89"/>
      <c r="OQZ54" s="89"/>
      <c r="ORA54" s="89"/>
      <c r="ORB54" s="89"/>
      <c r="ORC54" s="89"/>
      <c r="ORD54" s="89"/>
      <c r="ORE54" s="89"/>
      <c r="ORF54" s="89"/>
      <c r="ORG54" s="89"/>
      <c r="ORH54" s="89"/>
      <c r="ORI54" s="89"/>
      <c r="ORJ54" s="89"/>
      <c r="ORK54" s="89"/>
      <c r="ORL54" s="89"/>
      <c r="ORM54" s="89"/>
      <c r="ORN54" s="89"/>
      <c r="ORO54" s="89"/>
      <c r="ORP54" s="89"/>
      <c r="ORQ54" s="89"/>
      <c r="ORR54" s="89"/>
      <c r="ORS54" s="89"/>
      <c r="ORT54" s="89"/>
      <c r="ORU54" s="89"/>
      <c r="ORV54" s="89"/>
      <c r="ORW54" s="89"/>
      <c r="ORX54" s="89"/>
      <c r="ORY54" s="89"/>
      <c r="ORZ54" s="89"/>
      <c r="OSA54" s="89"/>
      <c r="OSB54" s="89"/>
      <c r="OSC54" s="89"/>
      <c r="OSD54" s="89"/>
      <c r="OSE54" s="89"/>
      <c r="OSF54" s="89"/>
      <c r="OSG54" s="89"/>
      <c r="OSH54" s="89"/>
      <c r="OSI54" s="89"/>
      <c r="OSJ54" s="89"/>
      <c r="OSK54" s="89"/>
      <c r="OSL54" s="89"/>
      <c r="OSM54" s="89"/>
      <c r="OSN54" s="89"/>
      <c r="OSO54" s="89"/>
      <c r="OSP54" s="89"/>
      <c r="OSQ54" s="89"/>
      <c r="OSR54" s="89"/>
      <c r="OSS54" s="89"/>
      <c r="OST54" s="89"/>
      <c r="OSU54" s="89"/>
      <c r="OSV54" s="89"/>
      <c r="OSW54" s="89"/>
      <c r="OSX54" s="89"/>
      <c r="OSY54" s="89"/>
      <c r="OSZ54" s="89"/>
      <c r="OTA54" s="89"/>
      <c r="OTB54" s="89"/>
      <c r="OTC54" s="89"/>
      <c r="OTD54" s="89"/>
      <c r="OTE54" s="89"/>
      <c r="OTF54" s="89"/>
      <c r="OTG54" s="89"/>
      <c r="OTH54" s="89"/>
      <c r="OTI54" s="89"/>
      <c r="OTJ54" s="89"/>
      <c r="OTK54" s="89"/>
      <c r="OTL54" s="89"/>
      <c r="OTM54" s="89"/>
      <c r="OTN54" s="89"/>
      <c r="OTO54" s="89"/>
      <c r="OTP54" s="89"/>
      <c r="OTQ54" s="89"/>
      <c r="OTR54" s="89"/>
      <c r="OTS54" s="89"/>
      <c r="OTT54" s="89"/>
      <c r="OTU54" s="89"/>
      <c r="OTV54" s="89"/>
      <c r="OTW54" s="89"/>
      <c r="OTX54" s="89"/>
      <c r="OTY54" s="89"/>
      <c r="OTZ54" s="89"/>
      <c r="OUA54" s="89"/>
      <c r="OUB54" s="89"/>
      <c r="OUC54" s="89"/>
      <c r="OUD54" s="89"/>
      <c r="OUE54" s="89"/>
      <c r="OUF54" s="89"/>
      <c r="OUG54" s="89"/>
      <c r="OUH54" s="89"/>
      <c r="OUI54" s="89"/>
      <c r="OUJ54" s="89"/>
      <c r="OUK54" s="89"/>
      <c r="OUL54" s="89"/>
      <c r="OUM54" s="89"/>
      <c r="OUN54" s="89"/>
      <c r="OUO54" s="89"/>
      <c r="OUP54" s="89"/>
      <c r="OUQ54" s="89"/>
      <c r="OUR54" s="89"/>
      <c r="OUS54" s="89"/>
      <c r="OUT54" s="89"/>
      <c r="OUU54" s="89"/>
      <c r="OUV54" s="89"/>
      <c r="OUW54" s="89"/>
      <c r="OUX54" s="89"/>
      <c r="OUY54" s="89"/>
      <c r="OUZ54" s="89"/>
      <c r="OVA54" s="89"/>
      <c r="OVB54" s="89"/>
      <c r="OVC54" s="89"/>
      <c r="OVD54" s="89"/>
      <c r="OVE54" s="89"/>
      <c r="OVF54" s="89"/>
      <c r="OVG54" s="89"/>
      <c r="OVH54" s="89"/>
      <c r="OVI54" s="89"/>
      <c r="OVJ54" s="89"/>
      <c r="OVK54" s="89"/>
      <c r="OVL54" s="89"/>
      <c r="OVM54" s="89"/>
      <c r="OVN54" s="89"/>
      <c r="OVO54" s="89"/>
      <c r="OVP54" s="89"/>
      <c r="OVQ54" s="89"/>
      <c r="OVR54" s="89"/>
      <c r="OVS54" s="89"/>
      <c r="OVT54" s="89"/>
      <c r="OVU54" s="89"/>
      <c r="OVV54" s="89"/>
      <c r="OVW54" s="89"/>
      <c r="OVX54" s="89"/>
      <c r="OVY54" s="89"/>
      <c r="OVZ54" s="89"/>
      <c r="OWA54" s="89"/>
      <c r="OWB54" s="89"/>
      <c r="OWC54" s="89"/>
      <c r="OWD54" s="89"/>
      <c r="OWE54" s="89"/>
      <c r="OWF54" s="89"/>
      <c r="OWG54" s="89"/>
      <c r="OWH54" s="89"/>
      <c r="OWI54" s="89"/>
      <c r="OWJ54" s="89"/>
      <c r="OWK54" s="89"/>
      <c r="OWL54" s="89"/>
      <c r="OWM54" s="89"/>
      <c r="OWN54" s="89"/>
      <c r="OWO54" s="89"/>
      <c r="OWP54" s="89"/>
      <c r="OWQ54" s="89"/>
      <c r="OWR54" s="89"/>
      <c r="OWS54" s="89"/>
      <c r="OWT54" s="89"/>
      <c r="OWU54" s="89"/>
      <c r="OWV54" s="89"/>
      <c r="OWW54" s="89"/>
      <c r="OWX54" s="89"/>
      <c r="OWY54" s="89"/>
      <c r="OWZ54" s="89"/>
      <c r="OXA54" s="89"/>
      <c r="OXB54" s="89"/>
      <c r="OXC54" s="89"/>
      <c r="OXD54" s="89"/>
      <c r="OXE54" s="89"/>
      <c r="OXF54" s="89"/>
      <c r="OXG54" s="89"/>
      <c r="OXH54" s="89"/>
      <c r="OXI54" s="89"/>
      <c r="OXJ54" s="89"/>
      <c r="OXK54" s="89"/>
      <c r="OXL54" s="89"/>
      <c r="OXM54" s="89"/>
      <c r="OXN54" s="89"/>
      <c r="OXO54" s="89"/>
      <c r="OXP54" s="89"/>
      <c r="OXQ54" s="89"/>
      <c r="OXR54" s="89"/>
      <c r="OXS54" s="89"/>
      <c r="OXT54" s="89"/>
      <c r="OXU54" s="89"/>
      <c r="OXV54" s="89"/>
      <c r="OXW54" s="89"/>
      <c r="OXX54" s="89"/>
      <c r="OXY54" s="89"/>
      <c r="OXZ54" s="89"/>
      <c r="OYA54" s="89"/>
      <c r="OYB54" s="89"/>
      <c r="OYC54" s="89"/>
      <c r="OYD54" s="89"/>
      <c r="OYE54" s="89"/>
      <c r="OYF54" s="89"/>
      <c r="OYG54" s="89"/>
      <c r="OYH54" s="89"/>
      <c r="OYI54" s="89"/>
      <c r="OYJ54" s="89"/>
      <c r="OYK54" s="89"/>
      <c r="OYL54" s="89"/>
      <c r="OYM54" s="89"/>
      <c r="OYN54" s="89"/>
      <c r="OYO54" s="89"/>
      <c r="OYP54" s="89"/>
      <c r="OYQ54" s="89"/>
      <c r="OYR54" s="89"/>
      <c r="OYS54" s="89"/>
      <c r="OYT54" s="89"/>
      <c r="OYU54" s="89"/>
      <c r="OYV54" s="89"/>
      <c r="OYW54" s="89"/>
      <c r="OYX54" s="89"/>
      <c r="OYY54" s="89"/>
      <c r="OYZ54" s="89"/>
      <c r="OZA54" s="89"/>
      <c r="OZB54" s="89"/>
      <c r="OZC54" s="89"/>
      <c r="OZD54" s="89"/>
      <c r="OZE54" s="89"/>
      <c r="OZF54" s="89"/>
      <c r="OZG54" s="89"/>
      <c r="OZH54" s="89"/>
      <c r="OZI54" s="89"/>
      <c r="OZJ54" s="89"/>
      <c r="OZK54" s="89"/>
      <c r="OZL54" s="89"/>
      <c r="OZM54" s="89"/>
      <c r="OZN54" s="89"/>
      <c r="OZO54" s="89"/>
      <c r="OZP54" s="89"/>
      <c r="OZQ54" s="89"/>
      <c r="OZR54" s="89"/>
      <c r="OZS54" s="89"/>
      <c r="OZT54" s="89"/>
      <c r="OZU54" s="89"/>
      <c r="OZV54" s="89"/>
      <c r="OZW54" s="89"/>
      <c r="OZX54" s="89"/>
      <c r="OZY54" s="89"/>
      <c r="OZZ54" s="89"/>
      <c r="PAA54" s="89"/>
      <c r="PAB54" s="89"/>
      <c r="PAC54" s="89"/>
      <c r="PAD54" s="89"/>
      <c r="PAE54" s="89"/>
      <c r="PAF54" s="89"/>
      <c r="PAG54" s="89"/>
      <c r="PAH54" s="89"/>
      <c r="PAI54" s="89"/>
      <c r="PAJ54" s="89"/>
      <c r="PAK54" s="89"/>
      <c r="PAL54" s="89"/>
      <c r="PAM54" s="89"/>
      <c r="PAN54" s="89"/>
      <c r="PAO54" s="89"/>
      <c r="PAP54" s="89"/>
      <c r="PAQ54" s="89"/>
      <c r="PAR54" s="89"/>
      <c r="PAS54" s="89"/>
      <c r="PAT54" s="89"/>
      <c r="PAU54" s="89"/>
      <c r="PAV54" s="89"/>
      <c r="PAW54" s="89"/>
      <c r="PAX54" s="89"/>
      <c r="PAY54" s="89"/>
      <c r="PAZ54" s="89"/>
      <c r="PBA54" s="89"/>
      <c r="PBB54" s="89"/>
      <c r="PBC54" s="89"/>
      <c r="PBD54" s="89"/>
      <c r="PBE54" s="89"/>
      <c r="PBF54" s="89"/>
      <c r="PBG54" s="89"/>
      <c r="PBH54" s="89"/>
      <c r="PBI54" s="89"/>
      <c r="PBJ54" s="89"/>
      <c r="PBK54" s="89"/>
      <c r="PBL54" s="89"/>
      <c r="PBM54" s="89"/>
      <c r="PBN54" s="89"/>
      <c r="PBO54" s="89"/>
      <c r="PBP54" s="89"/>
      <c r="PBQ54" s="89"/>
      <c r="PBR54" s="89"/>
      <c r="PBS54" s="89"/>
      <c r="PBT54" s="89"/>
      <c r="PBU54" s="89"/>
      <c r="PBV54" s="89"/>
      <c r="PBW54" s="89"/>
      <c r="PBX54" s="89"/>
      <c r="PBY54" s="89"/>
      <c r="PBZ54" s="89"/>
      <c r="PCA54" s="89"/>
      <c r="PCB54" s="89"/>
      <c r="PCC54" s="89"/>
      <c r="PCD54" s="89"/>
      <c r="PCE54" s="89"/>
      <c r="PCF54" s="89"/>
      <c r="PCG54" s="89"/>
      <c r="PCH54" s="89"/>
      <c r="PCI54" s="89"/>
      <c r="PCJ54" s="89"/>
      <c r="PCK54" s="89"/>
      <c r="PCL54" s="89"/>
      <c r="PCM54" s="89"/>
      <c r="PCN54" s="89"/>
      <c r="PCO54" s="89"/>
      <c r="PCP54" s="89"/>
      <c r="PCQ54" s="89"/>
      <c r="PCR54" s="89"/>
      <c r="PCS54" s="89"/>
      <c r="PCT54" s="89"/>
      <c r="PCU54" s="89"/>
      <c r="PCV54" s="89"/>
      <c r="PCW54" s="89"/>
      <c r="PCX54" s="89"/>
      <c r="PCY54" s="89"/>
      <c r="PCZ54" s="89"/>
      <c r="PDA54" s="89"/>
      <c r="PDB54" s="89"/>
      <c r="PDC54" s="89"/>
      <c r="PDD54" s="89"/>
      <c r="PDE54" s="89"/>
      <c r="PDF54" s="89"/>
      <c r="PDG54" s="89"/>
      <c r="PDH54" s="89"/>
      <c r="PDI54" s="89"/>
      <c r="PDJ54" s="89"/>
      <c r="PDK54" s="89"/>
      <c r="PDL54" s="89"/>
      <c r="PDM54" s="89"/>
      <c r="PDN54" s="89"/>
      <c r="PDO54" s="89"/>
      <c r="PDP54" s="89"/>
      <c r="PDQ54" s="89"/>
      <c r="PDR54" s="89"/>
      <c r="PDS54" s="89"/>
      <c r="PDT54" s="89"/>
      <c r="PDU54" s="89"/>
      <c r="PDV54" s="89"/>
      <c r="PDW54" s="89"/>
      <c r="PDX54" s="89"/>
      <c r="PDY54" s="89"/>
      <c r="PDZ54" s="89"/>
      <c r="PEA54" s="89"/>
      <c r="PEB54" s="89"/>
      <c r="PEC54" s="89"/>
      <c r="PED54" s="89"/>
      <c r="PEE54" s="89"/>
      <c r="PEF54" s="89"/>
      <c r="PEG54" s="89"/>
      <c r="PEH54" s="89"/>
      <c r="PEI54" s="89"/>
      <c r="PEJ54" s="89"/>
      <c r="PEK54" s="89"/>
      <c r="PEL54" s="89"/>
      <c r="PEM54" s="89"/>
      <c r="PEN54" s="89"/>
      <c r="PEO54" s="89"/>
      <c r="PEP54" s="89"/>
      <c r="PEQ54" s="89"/>
      <c r="PER54" s="89"/>
      <c r="PES54" s="89"/>
      <c r="PET54" s="89"/>
      <c r="PEU54" s="89"/>
      <c r="PEV54" s="89"/>
      <c r="PEW54" s="89"/>
      <c r="PEX54" s="89"/>
      <c r="PEY54" s="89"/>
      <c r="PEZ54" s="89"/>
      <c r="PFA54" s="89"/>
      <c r="PFB54" s="89"/>
      <c r="PFC54" s="89"/>
      <c r="PFD54" s="89"/>
      <c r="PFE54" s="89"/>
      <c r="PFF54" s="89"/>
      <c r="PFG54" s="89"/>
      <c r="PFH54" s="89"/>
      <c r="PFI54" s="89"/>
      <c r="PFJ54" s="89"/>
      <c r="PFK54" s="89"/>
      <c r="PFL54" s="89"/>
      <c r="PFM54" s="89"/>
      <c r="PFN54" s="89"/>
      <c r="PFO54" s="89"/>
      <c r="PFP54" s="89"/>
      <c r="PFQ54" s="89"/>
      <c r="PFR54" s="89"/>
      <c r="PFS54" s="89"/>
      <c r="PFT54" s="89"/>
      <c r="PFU54" s="89"/>
      <c r="PFV54" s="89"/>
      <c r="PFW54" s="89"/>
      <c r="PFX54" s="89"/>
      <c r="PFY54" s="89"/>
      <c r="PFZ54" s="89"/>
      <c r="PGA54" s="89"/>
      <c r="PGB54" s="89"/>
      <c r="PGC54" s="89"/>
      <c r="PGD54" s="89"/>
      <c r="PGE54" s="89"/>
      <c r="PGF54" s="89"/>
      <c r="PGG54" s="89"/>
      <c r="PGH54" s="89"/>
      <c r="PGI54" s="89"/>
      <c r="PGJ54" s="89"/>
      <c r="PGK54" s="89"/>
      <c r="PGL54" s="89"/>
      <c r="PGM54" s="89"/>
      <c r="PGN54" s="89"/>
      <c r="PGO54" s="89"/>
      <c r="PGP54" s="89"/>
      <c r="PGQ54" s="89"/>
      <c r="PGR54" s="89"/>
      <c r="PGS54" s="89"/>
      <c r="PGT54" s="89"/>
      <c r="PGU54" s="89"/>
      <c r="PGV54" s="89"/>
      <c r="PGW54" s="89"/>
      <c r="PGX54" s="89"/>
      <c r="PGY54" s="89"/>
      <c r="PGZ54" s="89"/>
      <c r="PHA54" s="89"/>
      <c r="PHB54" s="89"/>
      <c r="PHC54" s="89"/>
      <c r="PHD54" s="89"/>
      <c r="PHE54" s="89"/>
      <c r="PHF54" s="89"/>
      <c r="PHG54" s="89"/>
      <c r="PHH54" s="89"/>
      <c r="PHI54" s="89"/>
      <c r="PHJ54" s="89"/>
      <c r="PHK54" s="89"/>
      <c r="PHL54" s="89"/>
      <c r="PHM54" s="89"/>
      <c r="PHN54" s="89"/>
      <c r="PHO54" s="89"/>
      <c r="PHP54" s="89"/>
      <c r="PHQ54" s="89"/>
      <c r="PHR54" s="89"/>
      <c r="PHS54" s="89"/>
      <c r="PHT54" s="89"/>
      <c r="PHU54" s="89"/>
      <c r="PHV54" s="89"/>
      <c r="PHW54" s="89"/>
      <c r="PHX54" s="89"/>
      <c r="PHY54" s="89"/>
      <c r="PHZ54" s="89"/>
      <c r="PIA54" s="89"/>
      <c r="PIB54" s="89"/>
      <c r="PIC54" s="89"/>
      <c r="PID54" s="89"/>
      <c r="PIE54" s="89"/>
      <c r="PIF54" s="89"/>
      <c r="PIG54" s="89"/>
      <c r="PIH54" s="89"/>
      <c r="PII54" s="89"/>
      <c r="PIJ54" s="89"/>
      <c r="PIK54" s="89"/>
      <c r="PIL54" s="89"/>
      <c r="PIM54" s="89"/>
      <c r="PIN54" s="89"/>
      <c r="PIO54" s="89"/>
      <c r="PIP54" s="89"/>
      <c r="PIQ54" s="89"/>
      <c r="PIR54" s="89"/>
      <c r="PIS54" s="89"/>
      <c r="PIT54" s="89"/>
      <c r="PIU54" s="89"/>
      <c r="PIV54" s="89"/>
      <c r="PIW54" s="89"/>
      <c r="PIX54" s="89"/>
      <c r="PIY54" s="89"/>
      <c r="PIZ54" s="89"/>
      <c r="PJA54" s="89"/>
      <c r="PJB54" s="89"/>
      <c r="PJC54" s="89"/>
      <c r="PJD54" s="89"/>
      <c r="PJE54" s="89"/>
      <c r="PJF54" s="89"/>
      <c r="PJG54" s="89"/>
      <c r="PJH54" s="89"/>
      <c r="PJI54" s="89"/>
      <c r="PJJ54" s="89"/>
      <c r="PJK54" s="89"/>
      <c r="PJL54" s="89"/>
      <c r="PJM54" s="89"/>
      <c r="PJN54" s="89"/>
      <c r="PJO54" s="89"/>
      <c r="PJP54" s="89"/>
      <c r="PJQ54" s="89"/>
      <c r="PJR54" s="89"/>
      <c r="PJS54" s="89"/>
      <c r="PJT54" s="89"/>
      <c r="PJU54" s="89"/>
      <c r="PJV54" s="89"/>
      <c r="PJW54" s="89"/>
      <c r="PJX54" s="89"/>
      <c r="PJY54" s="89"/>
      <c r="PJZ54" s="89"/>
      <c r="PKA54" s="89"/>
      <c r="PKB54" s="89"/>
      <c r="PKC54" s="89"/>
      <c r="PKD54" s="89"/>
      <c r="PKE54" s="89"/>
      <c r="PKF54" s="89"/>
      <c r="PKG54" s="89"/>
      <c r="PKH54" s="89"/>
      <c r="PKI54" s="89"/>
      <c r="PKJ54" s="89"/>
      <c r="PKK54" s="89"/>
      <c r="PKL54" s="89"/>
      <c r="PKM54" s="89"/>
      <c r="PKN54" s="89"/>
      <c r="PKO54" s="89"/>
      <c r="PKP54" s="89"/>
      <c r="PKQ54" s="89"/>
      <c r="PKR54" s="89"/>
      <c r="PKS54" s="89"/>
      <c r="PKT54" s="89"/>
      <c r="PKU54" s="89"/>
      <c r="PKV54" s="89"/>
      <c r="PKW54" s="89"/>
      <c r="PKX54" s="89"/>
      <c r="PKY54" s="89"/>
      <c r="PKZ54" s="89"/>
      <c r="PLA54" s="89"/>
      <c r="PLB54" s="89"/>
      <c r="PLC54" s="89"/>
      <c r="PLD54" s="89"/>
      <c r="PLE54" s="89"/>
      <c r="PLF54" s="89"/>
      <c r="PLG54" s="89"/>
      <c r="PLH54" s="89"/>
      <c r="PLI54" s="89"/>
      <c r="PLJ54" s="89"/>
      <c r="PLK54" s="89"/>
      <c r="PLL54" s="89"/>
      <c r="PLM54" s="89"/>
      <c r="PLN54" s="89"/>
      <c r="PLO54" s="89"/>
      <c r="PLP54" s="89"/>
      <c r="PLQ54" s="89"/>
      <c r="PLR54" s="89"/>
      <c r="PLS54" s="89"/>
      <c r="PLT54" s="89"/>
      <c r="PLU54" s="89"/>
      <c r="PLV54" s="89"/>
      <c r="PLW54" s="89"/>
      <c r="PLX54" s="89"/>
      <c r="PLY54" s="89"/>
      <c r="PLZ54" s="89"/>
      <c r="PMA54" s="89"/>
      <c r="PMB54" s="89"/>
      <c r="PMC54" s="89"/>
      <c r="PMD54" s="89"/>
      <c r="PME54" s="89"/>
      <c r="PMF54" s="89"/>
      <c r="PMG54" s="89"/>
      <c r="PMH54" s="89"/>
      <c r="PMI54" s="89"/>
      <c r="PMJ54" s="89"/>
      <c r="PMK54" s="89"/>
      <c r="PML54" s="89"/>
      <c r="PMM54" s="89"/>
      <c r="PMN54" s="89"/>
      <c r="PMO54" s="89"/>
      <c r="PMP54" s="89"/>
      <c r="PMQ54" s="89"/>
      <c r="PMR54" s="89"/>
      <c r="PMS54" s="89"/>
      <c r="PMT54" s="89"/>
      <c r="PMU54" s="89"/>
      <c r="PMV54" s="89"/>
      <c r="PMW54" s="89"/>
      <c r="PMX54" s="89"/>
      <c r="PMY54" s="89"/>
      <c r="PMZ54" s="89"/>
      <c r="PNA54" s="89"/>
      <c r="PNB54" s="89"/>
      <c r="PNC54" s="89"/>
      <c r="PND54" s="89"/>
      <c r="PNE54" s="89"/>
      <c r="PNF54" s="89"/>
      <c r="PNG54" s="89"/>
      <c r="PNH54" s="89"/>
      <c r="PNI54" s="89"/>
      <c r="PNJ54" s="89"/>
      <c r="PNK54" s="89"/>
      <c r="PNL54" s="89"/>
      <c r="PNM54" s="89"/>
      <c r="PNN54" s="89"/>
      <c r="PNO54" s="89"/>
      <c r="PNP54" s="89"/>
      <c r="PNQ54" s="89"/>
      <c r="PNR54" s="89"/>
      <c r="PNS54" s="89"/>
      <c r="PNT54" s="89"/>
      <c r="PNU54" s="89"/>
      <c r="PNV54" s="89"/>
      <c r="PNW54" s="89"/>
      <c r="PNX54" s="89"/>
      <c r="PNY54" s="89"/>
      <c r="PNZ54" s="89"/>
      <c r="POA54" s="89"/>
      <c r="POB54" s="89"/>
      <c r="POC54" s="89"/>
      <c r="POD54" s="89"/>
      <c r="POE54" s="89"/>
      <c r="POF54" s="89"/>
      <c r="POG54" s="89"/>
      <c r="POH54" s="89"/>
      <c r="POI54" s="89"/>
      <c r="POJ54" s="89"/>
      <c r="POK54" s="89"/>
      <c r="POL54" s="89"/>
      <c r="POM54" s="89"/>
      <c r="PON54" s="89"/>
      <c r="POO54" s="89"/>
      <c r="POP54" s="89"/>
      <c r="POQ54" s="89"/>
      <c r="POR54" s="89"/>
      <c r="POS54" s="89"/>
      <c r="POT54" s="89"/>
      <c r="POU54" s="89"/>
      <c r="POV54" s="89"/>
      <c r="POW54" s="89"/>
      <c r="POX54" s="89"/>
      <c r="POY54" s="89"/>
      <c r="POZ54" s="89"/>
      <c r="PPA54" s="89"/>
      <c r="PPB54" s="89"/>
      <c r="PPC54" s="89"/>
      <c r="PPD54" s="89"/>
      <c r="PPE54" s="89"/>
      <c r="PPF54" s="89"/>
      <c r="PPG54" s="89"/>
      <c r="PPH54" s="89"/>
      <c r="PPI54" s="89"/>
      <c r="PPJ54" s="89"/>
      <c r="PPK54" s="89"/>
      <c r="PPL54" s="89"/>
      <c r="PPM54" s="89"/>
      <c r="PPN54" s="89"/>
      <c r="PPO54" s="89"/>
      <c r="PPP54" s="89"/>
      <c r="PPQ54" s="89"/>
      <c r="PPR54" s="89"/>
      <c r="PPS54" s="89"/>
      <c r="PPT54" s="89"/>
      <c r="PPU54" s="89"/>
      <c r="PPV54" s="89"/>
      <c r="PPW54" s="89"/>
      <c r="PPX54" s="89"/>
      <c r="PPY54" s="89"/>
      <c r="PPZ54" s="89"/>
      <c r="PQA54" s="89"/>
      <c r="PQB54" s="89"/>
      <c r="PQC54" s="89"/>
      <c r="PQD54" s="89"/>
      <c r="PQE54" s="89"/>
      <c r="PQF54" s="89"/>
      <c r="PQG54" s="89"/>
      <c r="PQH54" s="89"/>
      <c r="PQI54" s="89"/>
      <c r="PQJ54" s="89"/>
      <c r="PQK54" s="89"/>
      <c r="PQL54" s="89"/>
      <c r="PQM54" s="89"/>
      <c r="PQN54" s="89"/>
      <c r="PQO54" s="89"/>
      <c r="PQP54" s="89"/>
      <c r="PQQ54" s="89"/>
      <c r="PQR54" s="89"/>
      <c r="PQS54" s="89"/>
      <c r="PQT54" s="89"/>
      <c r="PQU54" s="89"/>
      <c r="PQV54" s="89"/>
      <c r="PQW54" s="89"/>
      <c r="PQX54" s="89"/>
      <c r="PQY54" s="89"/>
      <c r="PQZ54" s="89"/>
      <c r="PRA54" s="89"/>
      <c r="PRB54" s="89"/>
      <c r="PRC54" s="89"/>
      <c r="PRD54" s="89"/>
      <c r="PRE54" s="89"/>
      <c r="PRF54" s="89"/>
      <c r="PRG54" s="89"/>
      <c r="PRH54" s="89"/>
      <c r="PRI54" s="89"/>
      <c r="PRJ54" s="89"/>
      <c r="PRK54" s="89"/>
      <c r="PRL54" s="89"/>
      <c r="PRM54" s="89"/>
      <c r="PRN54" s="89"/>
      <c r="PRO54" s="89"/>
      <c r="PRP54" s="89"/>
      <c r="PRQ54" s="89"/>
      <c r="PRR54" s="89"/>
      <c r="PRS54" s="89"/>
      <c r="PRT54" s="89"/>
      <c r="PRU54" s="89"/>
      <c r="PRV54" s="89"/>
      <c r="PRW54" s="89"/>
      <c r="PRX54" s="89"/>
      <c r="PRY54" s="89"/>
      <c r="PRZ54" s="89"/>
      <c r="PSA54" s="89"/>
      <c r="PSB54" s="89"/>
      <c r="PSC54" s="89"/>
      <c r="PSD54" s="89"/>
      <c r="PSE54" s="89"/>
      <c r="PSF54" s="89"/>
      <c r="PSG54" s="89"/>
      <c r="PSH54" s="89"/>
      <c r="PSI54" s="89"/>
      <c r="PSJ54" s="89"/>
      <c r="PSK54" s="89"/>
      <c r="PSL54" s="89"/>
      <c r="PSM54" s="89"/>
      <c r="PSN54" s="89"/>
      <c r="PSO54" s="89"/>
      <c r="PSP54" s="89"/>
      <c r="PSQ54" s="89"/>
      <c r="PSR54" s="89"/>
      <c r="PSS54" s="89"/>
      <c r="PST54" s="89"/>
      <c r="PSU54" s="89"/>
      <c r="PSV54" s="89"/>
      <c r="PSW54" s="89"/>
      <c r="PSX54" s="89"/>
      <c r="PSY54" s="89"/>
      <c r="PSZ54" s="89"/>
      <c r="PTA54" s="89"/>
      <c r="PTB54" s="89"/>
      <c r="PTC54" s="89"/>
      <c r="PTD54" s="89"/>
      <c r="PTE54" s="89"/>
      <c r="PTF54" s="89"/>
      <c r="PTG54" s="89"/>
      <c r="PTH54" s="89"/>
      <c r="PTI54" s="89"/>
      <c r="PTJ54" s="89"/>
      <c r="PTK54" s="89"/>
      <c r="PTL54" s="89"/>
      <c r="PTM54" s="89"/>
      <c r="PTN54" s="89"/>
      <c r="PTO54" s="89"/>
      <c r="PTP54" s="89"/>
      <c r="PTQ54" s="89"/>
      <c r="PTR54" s="89"/>
      <c r="PTS54" s="89"/>
      <c r="PTT54" s="89"/>
      <c r="PTU54" s="89"/>
      <c r="PTV54" s="89"/>
      <c r="PTW54" s="89"/>
      <c r="PTX54" s="89"/>
      <c r="PTY54" s="89"/>
      <c r="PTZ54" s="89"/>
      <c r="PUA54" s="89"/>
      <c r="PUB54" s="89"/>
      <c r="PUC54" s="89"/>
      <c r="PUD54" s="89"/>
      <c r="PUE54" s="89"/>
      <c r="PUF54" s="89"/>
      <c r="PUG54" s="89"/>
      <c r="PUH54" s="89"/>
      <c r="PUI54" s="89"/>
      <c r="PUJ54" s="89"/>
      <c r="PUK54" s="89"/>
      <c r="PUL54" s="89"/>
      <c r="PUM54" s="89"/>
      <c r="PUN54" s="89"/>
      <c r="PUO54" s="89"/>
      <c r="PUP54" s="89"/>
      <c r="PUQ54" s="89"/>
      <c r="PUR54" s="89"/>
      <c r="PUS54" s="89"/>
      <c r="PUT54" s="89"/>
      <c r="PUU54" s="89"/>
      <c r="PUV54" s="89"/>
      <c r="PUW54" s="89"/>
      <c r="PUX54" s="89"/>
      <c r="PUY54" s="89"/>
      <c r="PUZ54" s="89"/>
      <c r="PVA54" s="89"/>
      <c r="PVB54" s="89"/>
      <c r="PVC54" s="89"/>
      <c r="PVD54" s="89"/>
      <c r="PVE54" s="89"/>
      <c r="PVF54" s="89"/>
      <c r="PVG54" s="89"/>
      <c r="PVH54" s="89"/>
      <c r="PVI54" s="89"/>
      <c r="PVJ54" s="89"/>
      <c r="PVK54" s="89"/>
      <c r="PVL54" s="89"/>
      <c r="PVM54" s="89"/>
      <c r="PVN54" s="89"/>
      <c r="PVO54" s="89"/>
      <c r="PVP54" s="89"/>
      <c r="PVQ54" s="89"/>
      <c r="PVR54" s="89"/>
      <c r="PVS54" s="89"/>
      <c r="PVT54" s="89"/>
      <c r="PVU54" s="89"/>
      <c r="PVV54" s="89"/>
      <c r="PVW54" s="89"/>
      <c r="PVX54" s="89"/>
      <c r="PVY54" s="89"/>
      <c r="PVZ54" s="89"/>
      <c r="PWA54" s="89"/>
      <c r="PWB54" s="89"/>
      <c r="PWC54" s="89"/>
      <c r="PWD54" s="89"/>
      <c r="PWE54" s="89"/>
      <c r="PWF54" s="89"/>
      <c r="PWG54" s="89"/>
      <c r="PWH54" s="89"/>
      <c r="PWI54" s="89"/>
      <c r="PWJ54" s="89"/>
      <c r="PWK54" s="89"/>
      <c r="PWL54" s="89"/>
      <c r="PWM54" s="89"/>
      <c r="PWN54" s="89"/>
      <c r="PWO54" s="89"/>
      <c r="PWP54" s="89"/>
      <c r="PWQ54" s="89"/>
      <c r="PWR54" s="89"/>
      <c r="PWS54" s="89"/>
      <c r="PWT54" s="89"/>
      <c r="PWU54" s="89"/>
      <c r="PWV54" s="89"/>
      <c r="PWW54" s="89"/>
      <c r="PWX54" s="89"/>
      <c r="PWY54" s="89"/>
      <c r="PWZ54" s="89"/>
      <c r="PXA54" s="89"/>
      <c r="PXB54" s="89"/>
      <c r="PXC54" s="89"/>
      <c r="PXD54" s="89"/>
      <c r="PXE54" s="89"/>
      <c r="PXF54" s="89"/>
      <c r="PXG54" s="89"/>
      <c r="PXH54" s="89"/>
      <c r="PXI54" s="89"/>
      <c r="PXJ54" s="89"/>
      <c r="PXK54" s="89"/>
      <c r="PXL54" s="89"/>
      <c r="PXM54" s="89"/>
      <c r="PXN54" s="89"/>
      <c r="PXO54" s="89"/>
      <c r="PXP54" s="89"/>
      <c r="PXQ54" s="89"/>
      <c r="PXR54" s="89"/>
      <c r="PXS54" s="89"/>
      <c r="PXT54" s="89"/>
      <c r="PXU54" s="89"/>
      <c r="PXV54" s="89"/>
      <c r="PXW54" s="89"/>
      <c r="PXX54" s="89"/>
      <c r="PXY54" s="89"/>
      <c r="PXZ54" s="89"/>
      <c r="PYA54" s="89"/>
      <c r="PYB54" s="89"/>
      <c r="PYC54" s="89"/>
      <c r="PYD54" s="89"/>
      <c r="PYE54" s="89"/>
      <c r="PYF54" s="89"/>
      <c r="PYG54" s="89"/>
      <c r="PYH54" s="89"/>
      <c r="PYI54" s="89"/>
      <c r="PYJ54" s="89"/>
      <c r="PYK54" s="89"/>
      <c r="PYL54" s="89"/>
      <c r="PYM54" s="89"/>
      <c r="PYN54" s="89"/>
      <c r="PYO54" s="89"/>
      <c r="PYP54" s="89"/>
      <c r="PYQ54" s="89"/>
      <c r="PYR54" s="89"/>
      <c r="PYS54" s="89"/>
      <c r="PYT54" s="89"/>
      <c r="PYU54" s="89"/>
      <c r="PYV54" s="89"/>
      <c r="PYW54" s="89"/>
      <c r="PYX54" s="89"/>
      <c r="PYY54" s="89"/>
      <c r="PYZ54" s="89"/>
      <c r="PZA54" s="89"/>
      <c r="PZB54" s="89"/>
      <c r="PZC54" s="89"/>
      <c r="PZD54" s="89"/>
      <c r="PZE54" s="89"/>
      <c r="PZF54" s="89"/>
      <c r="PZG54" s="89"/>
      <c r="PZH54" s="89"/>
      <c r="PZI54" s="89"/>
      <c r="PZJ54" s="89"/>
      <c r="PZK54" s="89"/>
      <c r="PZL54" s="89"/>
      <c r="PZM54" s="89"/>
      <c r="PZN54" s="89"/>
      <c r="PZO54" s="89"/>
      <c r="PZP54" s="89"/>
      <c r="PZQ54" s="89"/>
      <c r="PZR54" s="89"/>
      <c r="PZS54" s="89"/>
      <c r="PZT54" s="89"/>
      <c r="PZU54" s="89"/>
      <c r="PZV54" s="89"/>
      <c r="PZW54" s="89"/>
      <c r="PZX54" s="89"/>
      <c r="PZY54" s="89"/>
      <c r="PZZ54" s="89"/>
      <c r="QAA54" s="89"/>
      <c r="QAB54" s="89"/>
      <c r="QAC54" s="89"/>
      <c r="QAD54" s="89"/>
      <c r="QAE54" s="89"/>
      <c r="QAF54" s="89"/>
      <c r="QAG54" s="89"/>
      <c r="QAH54" s="89"/>
      <c r="QAI54" s="89"/>
      <c r="QAJ54" s="89"/>
      <c r="QAK54" s="89"/>
      <c r="QAL54" s="89"/>
      <c r="QAM54" s="89"/>
      <c r="QAN54" s="89"/>
      <c r="QAO54" s="89"/>
      <c r="QAP54" s="89"/>
      <c r="QAQ54" s="89"/>
      <c r="QAR54" s="89"/>
      <c r="QAS54" s="89"/>
      <c r="QAT54" s="89"/>
      <c r="QAU54" s="89"/>
      <c r="QAV54" s="89"/>
      <c r="QAW54" s="89"/>
      <c r="QAX54" s="89"/>
      <c r="QAY54" s="89"/>
      <c r="QAZ54" s="89"/>
      <c r="QBA54" s="89"/>
      <c r="QBB54" s="89"/>
      <c r="QBC54" s="89"/>
      <c r="QBD54" s="89"/>
      <c r="QBE54" s="89"/>
      <c r="QBF54" s="89"/>
      <c r="QBG54" s="89"/>
      <c r="QBH54" s="89"/>
      <c r="QBI54" s="89"/>
      <c r="QBJ54" s="89"/>
      <c r="QBK54" s="89"/>
      <c r="QBL54" s="89"/>
      <c r="QBM54" s="89"/>
      <c r="QBN54" s="89"/>
      <c r="QBO54" s="89"/>
      <c r="QBP54" s="89"/>
      <c r="QBQ54" s="89"/>
      <c r="QBR54" s="89"/>
      <c r="QBS54" s="89"/>
      <c r="QBT54" s="89"/>
      <c r="QBU54" s="89"/>
      <c r="QBV54" s="89"/>
      <c r="QBW54" s="89"/>
      <c r="QBX54" s="89"/>
      <c r="QBY54" s="89"/>
      <c r="QBZ54" s="89"/>
      <c r="QCA54" s="89"/>
      <c r="QCB54" s="89"/>
      <c r="QCC54" s="89"/>
      <c r="QCD54" s="89"/>
      <c r="QCE54" s="89"/>
      <c r="QCF54" s="89"/>
      <c r="QCG54" s="89"/>
      <c r="QCH54" s="89"/>
      <c r="QCI54" s="89"/>
      <c r="QCJ54" s="89"/>
      <c r="QCK54" s="89"/>
      <c r="QCL54" s="89"/>
      <c r="QCM54" s="89"/>
      <c r="QCN54" s="89"/>
      <c r="QCO54" s="89"/>
      <c r="QCP54" s="89"/>
      <c r="QCQ54" s="89"/>
      <c r="QCR54" s="89"/>
      <c r="QCS54" s="89"/>
      <c r="QCT54" s="89"/>
      <c r="QCU54" s="89"/>
      <c r="QCV54" s="89"/>
      <c r="QCW54" s="89"/>
      <c r="QCX54" s="89"/>
      <c r="QCY54" s="89"/>
      <c r="QCZ54" s="89"/>
      <c r="QDA54" s="89"/>
      <c r="QDB54" s="89"/>
      <c r="QDC54" s="89"/>
      <c r="QDD54" s="89"/>
      <c r="QDE54" s="89"/>
      <c r="QDF54" s="89"/>
      <c r="QDG54" s="89"/>
      <c r="QDH54" s="89"/>
      <c r="QDI54" s="89"/>
      <c r="QDJ54" s="89"/>
      <c r="QDK54" s="89"/>
      <c r="QDL54" s="89"/>
      <c r="QDM54" s="89"/>
      <c r="QDN54" s="89"/>
      <c r="QDO54" s="89"/>
      <c r="QDP54" s="89"/>
      <c r="QDQ54" s="89"/>
      <c r="QDR54" s="89"/>
      <c r="QDS54" s="89"/>
      <c r="QDT54" s="89"/>
      <c r="QDU54" s="89"/>
      <c r="QDV54" s="89"/>
      <c r="QDW54" s="89"/>
      <c r="QDX54" s="89"/>
      <c r="QDY54" s="89"/>
      <c r="QDZ54" s="89"/>
      <c r="QEA54" s="89"/>
      <c r="QEB54" s="89"/>
      <c r="QEC54" s="89"/>
      <c r="QED54" s="89"/>
      <c r="QEE54" s="89"/>
      <c r="QEF54" s="89"/>
      <c r="QEG54" s="89"/>
      <c r="QEH54" s="89"/>
      <c r="QEI54" s="89"/>
      <c r="QEJ54" s="89"/>
      <c r="QEK54" s="89"/>
      <c r="QEL54" s="89"/>
      <c r="QEM54" s="89"/>
      <c r="QEN54" s="89"/>
      <c r="QEO54" s="89"/>
      <c r="QEP54" s="89"/>
      <c r="QEQ54" s="89"/>
      <c r="QER54" s="89"/>
      <c r="QES54" s="89"/>
      <c r="QET54" s="89"/>
      <c r="QEU54" s="89"/>
      <c r="QEV54" s="89"/>
      <c r="QEW54" s="89"/>
      <c r="QEX54" s="89"/>
      <c r="QEY54" s="89"/>
      <c r="QEZ54" s="89"/>
      <c r="QFA54" s="89"/>
      <c r="QFB54" s="89"/>
      <c r="QFC54" s="89"/>
      <c r="QFD54" s="89"/>
      <c r="QFE54" s="89"/>
      <c r="QFF54" s="89"/>
      <c r="QFG54" s="89"/>
      <c r="QFH54" s="89"/>
      <c r="QFI54" s="89"/>
      <c r="QFJ54" s="89"/>
      <c r="QFK54" s="89"/>
      <c r="QFL54" s="89"/>
      <c r="QFM54" s="89"/>
      <c r="QFN54" s="89"/>
      <c r="QFO54" s="89"/>
      <c r="QFP54" s="89"/>
      <c r="QFQ54" s="89"/>
      <c r="QFR54" s="89"/>
      <c r="QFS54" s="89"/>
      <c r="QFT54" s="89"/>
      <c r="QFU54" s="89"/>
      <c r="QFV54" s="89"/>
      <c r="QFW54" s="89"/>
      <c r="QFX54" s="89"/>
      <c r="QFY54" s="89"/>
      <c r="QFZ54" s="89"/>
      <c r="QGA54" s="89"/>
      <c r="QGB54" s="89"/>
      <c r="QGC54" s="89"/>
      <c r="QGD54" s="89"/>
      <c r="QGE54" s="89"/>
      <c r="QGF54" s="89"/>
      <c r="QGG54" s="89"/>
      <c r="QGH54" s="89"/>
      <c r="QGI54" s="89"/>
      <c r="QGJ54" s="89"/>
      <c r="QGK54" s="89"/>
      <c r="QGL54" s="89"/>
      <c r="QGM54" s="89"/>
      <c r="QGN54" s="89"/>
      <c r="QGO54" s="89"/>
      <c r="QGP54" s="89"/>
      <c r="QGQ54" s="89"/>
      <c r="QGR54" s="89"/>
      <c r="QGS54" s="89"/>
      <c r="QGT54" s="89"/>
      <c r="QGU54" s="89"/>
      <c r="QGV54" s="89"/>
      <c r="QGW54" s="89"/>
      <c r="QGX54" s="89"/>
      <c r="QGY54" s="89"/>
      <c r="QGZ54" s="89"/>
      <c r="QHA54" s="89"/>
      <c r="QHB54" s="89"/>
      <c r="QHC54" s="89"/>
      <c r="QHD54" s="89"/>
      <c r="QHE54" s="89"/>
      <c r="QHF54" s="89"/>
      <c r="QHG54" s="89"/>
      <c r="QHH54" s="89"/>
      <c r="QHI54" s="89"/>
      <c r="QHJ54" s="89"/>
      <c r="QHK54" s="89"/>
      <c r="QHL54" s="89"/>
      <c r="QHM54" s="89"/>
      <c r="QHN54" s="89"/>
      <c r="QHO54" s="89"/>
      <c r="QHP54" s="89"/>
      <c r="QHQ54" s="89"/>
      <c r="QHR54" s="89"/>
      <c r="QHS54" s="89"/>
      <c r="QHT54" s="89"/>
      <c r="QHU54" s="89"/>
      <c r="QHV54" s="89"/>
      <c r="QHW54" s="89"/>
      <c r="QHX54" s="89"/>
      <c r="QHY54" s="89"/>
      <c r="QHZ54" s="89"/>
      <c r="QIA54" s="89"/>
      <c r="QIB54" s="89"/>
      <c r="QIC54" s="89"/>
      <c r="QID54" s="89"/>
      <c r="QIE54" s="89"/>
      <c r="QIF54" s="89"/>
      <c r="QIG54" s="89"/>
      <c r="QIH54" s="89"/>
      <c r="QII54" s="89"/>
      <c r="QIJ54" s="89"/>
      <c r="QIK54" s="89"/>
      <c r="QIL54" s="89"/>
      <c r="QIM54" s="89"/>
      <c r="QIN54" s="89"/>
      <c r="QIO54" s="89"/>
      <c r="QIP54" s="89"/>
      <c r="QIQ54" s="89"/>
      <c r="QIR54" s="89"/>
      <c r="QIS54" s="89"/>
      <c r="QIT54" s="89"/>
      <c r="QIU54" s="89"/>
      <c r="QIV54" s="89"/>
      <c r="QIW54" s="89"/>
      <c r="QIX54" s="89"/>
      <c r="QIY54" s="89"/>
      <c r="QIZ54" s="89"/>
      <c r="QJA54" s="89"/>
      <c r="QJB54" s="89"/>
      <c r="QJC54" s="89"/>
      <c r="QJD54" s="89"/>
      <c r="QJE54" s="89"/>
      <c r="QJF54" s="89"/>
      <c r="QJG54" s="89"/>
      <c r="QJH54" s="89"/>
      <c r="QJI54" s="89"/>
      <c r="QJJ54" s="89"/>
      <c r="QJK54" s="89"/>
      <c r="QJL54" s="89"/>
      <c r="QJM54" s="89"/>
      <c r="QJN54" s="89"/>
      <c r="QJO54" s="89"/>
      <c r="QJP54" s="89"/>
      <c r="QJQ54" s="89"/>
      <c r="QJR54" s="89"/>
      <c r="QJS54" s="89"/>
      <c r="QJT54" s="89"/>
      <c r="QJU54" s="89"/>
      <c r="QJV54" s="89"/>
      <c r="QJW54" s="89"/>
      <c r="QJX54" s="89"/>
      <c r="QJY54" s="89"/>
      <c r="QJZ54" s="89"/>
      <c r="QKA54" s="89"/>
      <c r="QKB54" s="89"/>
      <c r="QKC54" s="89"/>
      <c r="QKD54" s="89"/>
      <c r="QKE54" s="89"/>
      <c r="QKF54" s="89"/>
      <c r="QKG54" s="89"/>
      <c r="QKH54" s="89"/>
      <c r="QKI54" s="89"/>
      <c r="QKJ54" s="89"/>
      <c r="QKK54" s="89"/>
      <c r="QKL54" s="89"/>
      <c r="QKM54" s="89"/>
      <c r="QKN54" s="89"/>
      <c r="QKO54" s="89"/>
      <c r="QKP54" s="89"/>
      <c r="QKQ54" s="89"/>
      <c r="QKR54" s="89"/>
      <c r="QKS54" s="89"/>
      <c r="QKT54" s="89"/>
      <c r="QKU54" s="89"/>
      <c r="QKV54" s="89"/>
      <c r="QKW54" s="89"/>
      <c r="QKX54" s="89"/>
      <c r="QKY54" s="89"/>
      <c r="QKZ54" s="89"/>
      <c r="QLA54" s="89"/>
      <c r="QLB54" s="89"/>
      <c r="QLC54" s="89"/>
      <c r="QLD54" s="89"/>
      <c r="QLE54" s="89"/>
      <c r="QLF54" s="89"/>
      <c r="QLG54" s="89"/>
      <c r="QLH54" s="89"/>
      <c r="QLI54" s="89"/>
      <c r="QLJ54" s="89"/>
      <c r="QLK54" s="89"/>
      <c r="QLL54" s="89"/>
      <c r="QLM54" s="89"/>
      <c r="QLN54" s="89"/>
      <c r="QLO54" s="89"/>
      <c r="QLP54" s="89"/>
      <c r="QLQ54" s="89"/>
      <c r="QLR54" s="89"/>
      <c r="QLS54" s="89"/>
      <c r="QLT54" s="89"/>
      <c r="QLU54" s="89"/>
      <c r="QLV54" s="89"/>
      <c r="QLW54" s="89"/>
      <c r="QLX54" s="89"/>
      <c r="QLY54" s="89"/>
      <c r="QLZ54" s="89"/>
      <c r="QMA54" s="89"/>
      <c r="QMB54" s="89"/>
      <c r="QMC54" s="89"/>
      <c r="QMD54" s="89"/>
      <c r="QME54" s="89"/>
      <c r="QMF54" s="89"/>
      <c r="QMG54" s="89"/>
      <c r="QMH54" s="89"/>
      <c r="QMI54" s="89"/>
      <c r="QMJ54" s="89"/>
      <c r="QMK54" s="89"/>
      <c r="QML54" s="89"/>
      <c r="QMM54" s="89"/>
      <c r="QMN54" s="89"/>
      <c r="QMO54" s="89"/>
      <c r="QMP54" s="89"/>
      <c r="QMQ54" s="89"/>
      <c r="QMR54" s="89"/>
      <c r="QMS54" s="89"/>
      <c r="QMT54" s="89"/>
      <c r="QMU54" s="89"/>
      <c r="QMV54" s="89"/>
      <c r="QMW54" s="89"/>
      <c r="QMX54" s="89"/>
      <c r="QMY54" s="89"/>
      <c r="QMZ54" s="89"/>
      <c r="QNA54" s="89"/>
      <c r="QNB54" s="89"/>
      <c r="QNC54" s="89"/>
      <c r="QND54" s="89"/>
      <c r="QNE54" s="89"/>
      <c r="QNF54" s="89"/>
      <c r="QNG54" s="89"/>
      <c r="QNH54" s="89"/>
      <c r="QNI54" s="89"/>
      <c r="QNJ54" s="89"/>
      <c r="QNK54" s="89"/>
      <c r="QNL54" s="89"/>
      <c r="QNM54" s="89"/>
      <c r="QNN54" s="89"/>
      <c r="QNO54" s="89"/>
      <c r="QNP54" s="89"/>
      <c r="QNQ54" s="89"/>
      <c r="QNR54" s="89"/>
      <c r="QNS54" s="89"/>
      <c r="QNT54" s="89"/>
      <c r="QNU54" s="89"/>
      <c r="QNV54" s="89"/>
      <c r="QNW54" s="89"/>
      <c r="QNX54" s="89"/>
      <c r="QNY54" s="89"/>
      <c r="QNZ54" s="89"/>
      <c r="QOA54" s="89"/>
      <c r="QOB54" s="89"/>
      <c r="QOC54" s="89"/>
      <c r="QOD54" s="89"/>
      <c r="QOE54" s="89"/>
      <c r="QOF54" s="89"/>
      <c r="QOG54" s="89"/>
      <c r="QOH54" s="89"/>
      <c r="QOI54" s="89"/>
      <c r="QOJ54" s="89"/>
      <c r="QOK54" s="89"/>
      <c r="QOL54" s="89"/>
      <c r="QOM54" s="89"/>
      <c r="QON54" s="89"/>
      <c r="QOO54" s="89"/>
      <c r="QOP54" s="89"/>
      <c r="QOQ54" s="89"/>
      <c r="QOR54" s="89"/>
      <c r="QOS54" s="89"/>
      <c r="QOT54" s="89"/>
      <c r="QOU54" s="89"/>
      <c r="QOV54" s="89"/>
      <c r="QOW54" s="89"/>
      <c r="QOX54" s="89"/>
      <c r="QOY54" s="89"/>
      <c r="QOZ54" s="89"/>
      <c r="QPA54" s="89"/>
      <c r="QPB54" s="89"/>
      <c r="QPC54" s="89"/>
      <c r="QPD54" s="89"/>
      <c r="QPE54" s="89"/>
      <c r="QPF54" s="89"/>
      <c r="QPG54" s="89"/>
      <c r="QPH54" s="89"/>
      <c r="QPI54" s="89"/>
      <c r="QPJ54" s="89"/>
      <c r="QPK54" s="89"/>
      <c r="QPL54" s="89"/>
      <c r="QPM54" s="89"/>
      <c r="QPN54" s="89"/>
      <c r="QPO54" s="89"/>
      <c r="QPP54" s="89"/>
      <c r="QPQ54" s="89"/>
      <c r="QPR54" s="89"/>
      <c r="QPS54" s="89"/>
      <c r="QPT54" s="89"/>
      <c r="QPU54" s="89"/>
      <c r="QPV54" s="89"/>
      <c r="QPW54" s="89"/>
      <c r="QPX54" s="89"/>
      <c r="QPY54" s="89"/>
      <c r="QPZ54" s="89"/>
      <c r="QQA54" s="89"/>
      <c r="QQB54" s="89"/>
      <c r="QQC54" s="89"/>
      <c r="QQD54" s="89"/>
      <c r="QQE54" s="89"/>
      <c r="QQF54" s="89"/>
      <c r="QQG54" s="89"/>
      <c r="QQH54" s="89"/>
      <c r="QQI54" s="89"/>
      <c r="QQJ54" s="89"/>
      <c r="QQK54" s="89"/>
      <c r="QQL54" s="89"/>
      <c r="QQM54" s="89"/>
      <c r="QQN54" s="89"/>
      <c r="QQO54" s="89"/>
      <c r="QQP54" s="89"/>
      <c r="QQQ54" s="89"/>
      <c r="QQR54" s="89"/>
      <c r="QQS54" s="89"/>
      <c r="QQT54" s="89"/>
      <c r="QQU54" s="89"/>
      <c r="QQV54" s="89"/>
      <c r="QQW54" s="89"/>
      <c r="QQX54" s="89"/>
      <c r="QQY54" s="89"/>
      <c r="QQZ54" s="89"/>
      <c r="QRA54" s="89"/>
      <c r="QRB54" s="89"/>
      <c r="QRC54" s="89"/>
      <c r="QRD54" s="89"/>
      <c r="QRE54" s="89"/>
      <c r="QRF54" s="89"/>
      <c r="QRG54" s="89"/>
      <c r="QRH54" s="89"/>
      <c r="QRI54" s="89"/>
      <c r="QRJ54" s="89"/>
      <c r="QRK54" s="89"/>
      <c r="QRL54" s="89"/>
      <c r="QRM54" s="89"/>
      <c r="QRN54" s="89"/>
      <c r="QRO54" s="89"/>
      <c r="QRP54" s="89"/>
      <c r="QRQ54" s="89"/>
      <c r="QRR54" s="89"/>
      <c r="QRS54" s="89"/>
      <c r="QRT54" s="89"/>
      <c r="QRU54" s="89"/>
      <c r="QRV54" s="89"/>
      <c r="QRW54" s="89"/>
      <c r="QRX54" s="89"/>
      <c r="QRY54" s="89"/>
      <c r="QRZ54" s="89"/>
      <c r="QSA54" s="89"/>
      <c r="QSB54" s="89"/>
      <c r="QSC54" s="89"/>
      <c r="QSD54" s="89"/>
      <c r="QSE54" s="89"/>
      <c r="QSF54" s="89"/>
      <c r="QSG54" s="89"/>
      <c r="QSH54" s="89"/>
      <c r="QSI54" s="89"/>
      <c r="QSJ54" s="89"/>
      <c r="QSK54" s="89"/>
      <c r="QSL54" s="89"/>
      <c r="QSM54" s="89"/>
      <c r="QSN54" s="89"/>
      <c r="QSO54" s="89"/>
      <c r="QSP54" s="89"/>
      <c r="QSQ54" s="89"/>
      <c r="QSR54" s="89"/>
      <c r="QSS54" s="89"/>
      <c r="QST54" s="89"/>
      <c r="QSU54" s="89"/>
      <c r="QSV54" s="89"/>
      <c r="QSW54" s="89"/>
      <c r="QSX54" s="89"/>
      <c r="QSY54" s="89"/>
      <c r="QSZ54" s="89"/>
      <c r="QTA54" s="89"/>
      <c r="QTB54" s="89"/>
      <c r="QTC54" s="89"/>
      <c r="QTD54" s="89"/>
      <c r="QTE54" s="89"/>
      <c r="QTF54" s="89"/>
      <c r="QTG54" s="89"/>
      <c r="QTH54" s="89"/>
      <c r="QTI54" s="89"/>
      <c r="QTJ54" s="89"/>
      <c r="QTK54" s="89"/>
      <c r="QTL54" s="89"/>
      <c r="QTM54" s="89"/>
      <c r="QTN54" s="89"/>
      <c r="QTO54" s="89"/>
      <c r="QTP54" s="89"/>
      <c r="QTQ54" s="89"/>
      <c r="QTR54" s="89"/>
      <c r="QTS54" s="89"/>
      <c r="QTT54" s="89"/>
      <c r="QTU54" s="89"/>
      <c r="QTV54" s="89"/>
      <c r="QTW54" s="89"/>
      <c r="QTX54" s="89"/>
      <c r="QTY54" s="89"/>
      <c r="QTZ54" s="89"/>
      <c r="QUA54" s="89"/>
      <c r="QUB54" s="89"/>
      <c r="QUC54" s="89"/>
      <c r="QUD54" s="89"/>
      <c r="QUE54" s="89"/>
      <c r="QUF54" s="89"/>
      <c r="QUG54" s="89"/>
      <c r="QUH54" s="89"/>
      <c r="QUI54" s="89"/>
      <c r="QUJ54" s="89"/>
      <c r="QUK54" s="89"/>
      <c r="QUL54" s="89"/>
      <c r="QUM54" s="89"/>
      <c r="QUN54" s="89"/>
      <c r="QUO54" s="89"/>
      <c r="QUP54" s="89"/>
      <c r="QUQ54" s="89"/>
      <c r="QUR54" s="89"/>
      <c r="QUS54" s="89"/>
      <c r="QUT54" s="89"/>
      <c r="QUU54" s="89"/>
      <c r="QUV54" s="89"/>
      <c r="QUW54" s="89"/>
      <c r="QUX54" s="89"/>
      <c r="QUY54" s="89"/>
      <c r="QUZ54" s="89"/>
      <c r="QVA54" s="89"/>
      <c r="QVB54" s="89"/>
      <c r="QVC54" s="89"/>
      <c r="QVD54" s="89"/>
      <c r="QVE54" s="89"/>
      <c r="QVF54" s="89"/>
      <c r="QVG54" s="89"/>
      <c r="QVH54" s="89"/>
      <c r="QVI54" s="89"/>
      <c r="QVJ54" s="89"/>
      <c r="QVK54" s="89"/>
      <c r="QVL54" s="89"/>
      <c r="QVM54" s="89"/>
      <c r="QVN54" s="89"/>
      <c r="QVO54" s="89"/>
      <c r="QVP54" s="89"/>
      <c r="QVQ54" s="89"/>
      <c r="QVR54" s="89"/>
      <c r="QVS54" s="89"/>
      <c r="QVT54" s="89"/>
      <c r="QVU54" s="89"/>
      <c r="QVV54" s="89"/>
      <c r="QVW54" s="89"/>
      <c r="QVX54" s="89"/>
      <c r="QVY54" s="89"/>
      <c r="QVZ54" s="89"/>
      <c r="QWA54" s="89"/>
      <c r="QWB54" s="89"/>
      <c r="QWC54" s="89"/>
      <c r="QWD54" s="89"/>
      <c r="QWE54" s="89"/>
      <c r="QWF54" s="89"/>
      <c r="QWG54" s="89"/>
      <c r="QWH54" s="89"/>
      <c r="QWI54" s="89"/>
      <c r="QWJ54" s="89"/>
      <c r="QWK54" s="89"/>
      <c r="QWL54" s="89"/>
      <c r="QWM54" s="89"/>
      <c r="QWN54" s="89"/>
      <c r="QWO54" s="89"/>
      <c r="QWP54" s="89"/>
      <c r="QWQ54" s="89"/>
      <c r="QWR54" s="89"/>
      <c r="QWS54" s="89"/>
      <c r="QWT54" s="89"/>
      <c r="QWU54" s="89"/>
      <c r="QWV54" s="89"/>
      <c r="QWW54" s="89"/>
      <c r="QWX54" s="89"/>
      <c r="QWY54" s="89"/>
      <c r="QWZ54" s="89"/>
      <c r="QXA54" s="89"/>
      <c r="QXB54" s="89"/>
      <c r="QXC54" s="89"/>
      <c r="QXD54" s="89"/>
      <c r="QXE54" s="89"/>
      <c r="QXF54" s="89"/>
      <c r="QXG54" s="89"/>
      <c r="QXH54" s="89"/>
      <c r="QXI54" s="89"/>
      <c r="QXJ54" s="89"/>
      <c r="QXK54" s="89"/>
      <c r="QXL54" s="89"/>
      <c r="QXM54" s="89"/>
      <c r="QXN54" s="89"/>
      <c r="QXO54" s="89"/>
      <c r="QXP54" s="89"/>
      <c r="QXQ54" s="89"/>
      <c r="QXR54" s="89"/>
      <c r="QXS54" s="89"/>
      <c r="QXT54" s="89"/>
      <c r="QXU54" s="89"/>
      <c r="QXV54" s="89"/>
      <c r="QXW54" s="89"/>
      <c r="QXX54" s="89"/>
      <c r="QXY54" s="89"/>
      <c r="QXZ54" s="89"/>
      <c r="QYA54" s="89"/>
      <c r="QYB54" s="89"/>
      <c r="QYC54" s="89"/>
      <c r="QYD54" s="89"/>
      <c r="QYE54" s="89"/>
      <c r="QYF54" s="89"/>
      <c r="QYG54" s="89"/>
      <c r="QYH54" s="89"/>
      <c r="QYI54" s="89"/>
      <c r="QYJ54" s="89"/>
      <c r="QYK54" s="89"/>
      <c r="QYL54" s="89"/>
      <c r="QYM54" s="89"/>
      <c r="QYN54" s="89"/>
      <c r="QYO54" s="89"/>
      <c r="QYP54" s="89"/>
      <c r="QYQ54" s="89"/>
      <c r="QYR54" s="89"/>
      <c r="QYS54" s="89"/>
      <c r="QYT54" s="89"/>
      <c r="QYU54" s="89"/>
      <c r="QYV54" s="89"/>
      <c r="QYW54" s="89"/>
      <c r="QYX54" s="89"/>
      <c r="QYY54" s="89"/>
      <c r="QYZ54" s="89"/>
      <c r="QZA54" s="89"/>
      <c r="QZB54" s="89"/>
      <c r="QZC54" s="89"/>
      <c r="QZD54" s="89"/>
      <c r="QZE54" s="89"/>
      <c r="QZF54" s="89"/>
      <c r="QZG54" s="89"/>
      <c r="QZH54" s="89"/>
      <c r="QZI54" s="89"/>
      <c r="QZJ54" s="89"/>
      <c r="QZK54" s="89"/>
      <c r="QZL54" s="89"/>
      <c r="QZM54" s="89"/>
      <c r="QZN54" s="89"/>
      <c r="QZO54" s="89"/>
      <c r="QZP54" s="89"/>
      <c r="QZQ54" s="89"/>
      <c r="QZR54" s="89"/>
      <c r="QZS54" s="89"/>
      <c r="QZT54" s="89"/>
      <c r="QZU54" s="89"/>
      <c r="QZV54" s="89"/>
      <c r="QZW54" s="89"/>
      <c r="QZX54" s="89"/>
      <c r="QZY54" s="89"/>
      <c r="QZZ54" s="89"/>
      <c r="RAA54" s="89"/>
      <c r="RAB54" s="89"/>
      <c r="RAC54" s="89"/>
      <c r="RAD54" s="89"/>
      <c r="RAE54" s="89"/>
      <c r="RAF54" s="89"/>
      <c r="RAG54" s="89"/>
      <c r="RAH54" s="89"/>
      <c r="RAI54" s="89"/>
      <c r="RAJ54" s="89"/>
      <c r="RAK54" s="89"/>
      <c r="RAL54" s="89"/>
      <c r="RAM54" s="89"/>
      <c r="RAN54" s="89"/>
      <c r="RAO54" s="89"/>
      <c r="RAP54" s="89"/>
      <c r="RAQ54" s="89"/>
      <c r="RAR54" s="89"/>
      <c r="RAS54" s="89"/>
      <c r="RAT54" s="89"/>
      <c r="RAU54" s="89"/>
      <c r="RAV54" s="89"/>
      <c r="RAW54" s="89"/>
      <c r="RAX54" s="89"/>
      <c r="RAY54" s="89"/>
      <c r="RAZ54" s="89"/>
      <c r="RBA54" s="89"/>
      <c r="RBB54" s="89"/>
      <c r="RBC54" s="89"/>
      <c r="RBD54" s="89"/>
      <c r="RBE54" s="89"/>
      <c r="RBF54" s="89"/>
      <c r="RBG54" s="89"/>
      <c r="RBH54" s="89"/>
      <c r="RBI54" s="89"/>
      <c r="RBJ54" s="89"/>
      <c r="RBK54" s="89"/>
      <c r="RBL54" s="89"/>
      <c r="RBM54" s="89"/>
      <c r="RBN54" s="89"/>
      <c r="RBO54" s="89"/>
      <c r="RBP54" s="89"/>
      <c r="RBQ54" s="89"/>
      <c r="RBR54" s="89"/>
      <c r="RBS54" s="89"/>
      <c r="RBT54" s="89"/>
      <c r="RBU54" s="89"/>
      <c r="RBV54" s="89"/>
      <c r="RBW54" s="89"/>
      <c r="RBX54" s="89"/>
      <c r="RBY54" s="89"/>
      <c r="RBZ54" s="89"/>
      <c r="RCA54" s="89"/>
      <c r="RCB54" s="89"/>
      <c r="RCC54" s="89"/>
      <c r="RCD54" s="89"/>
      <c r="RCE54" s="89"/>
      <c r="RCF54" s="89"/>
      <c r="RCG54" s="89"/>
      <c r="RCH54" s="89"/>
      <c r="RCI54" s="89"/>
      <c r="RCJ54" s="89"/>
      <c r="RCK54" s="89"/>
      <c r="RCL54" s="89"/>
      <c r="RCM54" s="89"/>
      <c r="RCN54" s="89"/>
      <c r="RCO54" s="89"/>
      <c r="RCP54" s="89"/>
      <c r="RCQ54" s="89"/>
      <c r="RCR54" s="89"/>
      <c r="RCS54" s="89"/>
      <c r="RCT54" s="89"/>
      <c r="RCU54" s="89"/>
      <c r="RCV54" s="89"/>
      <c r="RCW54" s="89"/>
      <c r="RCX54" s="89"/>
      <c r="RCY54" s="89"/>
      <c r="RCZ54" s="89"/>
      <c r="RDA54" s="89"/>
      <c r="RDB54" s="89"/>
      <c r="RDC54" s="89"/>
      <c r="RDD54" s="89"/>
      <c r="RDE54" s="89"/>
      <c r="RDF54" s="89"/>
      <c r="RDG54" s="89"/>
      <c r="RDH54" s="89"/>
      <c r="RDI54" s="89"/>
      <c r="RDJ54" s="89"/>
      <c r="RDK54" s="89"/>
      <c r="RDL54" s="89"/>
      <c r="RDM54" s="89"/>
      <c r="RDN54" s="89"/>
      <c r="RDO54" s="89"/>
      <c r="RDP54" s="89"/>
      <c r="RDQ54" s="89"/>
      <c r="RDR54" s="89"/>
      <c r="RDS54" s="89"/>
      <c r="RDT54" s="89"/>
      <c r="RDU54" s="89"/>
      <c r="RDV54" s="89"/>
      <c r="RDW54" s="89"/>
      <c r="RDX54" s="89"/>
      <c r="RDY54" s="89"/>
      <c r="RDZ54" s="89"/>
      <c r="REA54" s="89"/>
      <c r="REB54" s="89"/>
      <c r="REC54" s="89"/>
      <c r="RED54" s="89"/>
      <c r="REE54" s="89"/>
      <c r="REF54" s="89"/>
      <c r="REG54" s="89"/>
      <c r="REH54" s="89"/>
      <c r="REI54" s="89"/>
      <c r="REJ54" s="89"/>
      <c r="REK54" s="89"/>
      <c r="REL54" s="89"/>
      <c r="REM54" s="89"/>
      <c r="REN54" s="89"/>
      <c r="REO54" s="89"/>
      <c r="REP54" s="89"/>
      <c r="REQ54" s="89"/>
      <c r="RER54" s="89"/>
      <c r="RES54" s="89"/>
      <c r="RET54" s="89"/>
      <c r="REU54" s="89"/>
      <c r="REV54" s="89"/>
      <c r="REW54" s="89"/>
      <c r="REX54" s="89"/>
      <c r="REY54" s="89"/>
      <c r="REZ54" s="89"/>
      <c r="RFA54" s="89"/>
      <c r="RFB54" s="89"/>
      <c r="RFC54" s="89"/>
      <c r="RFD54" s="89"/>
      <c r="RFE54" s="89"/>
      <c r="RFF54" s="89"/>
      <c r="RFG54" s="89"/>
      <c r="RFH54" s="89"/>
      <c r="RFI54" s="89"/>
      <c r="RFJ54" s="89"/>
      <c r="RFK54" s="89"/>
      <c r="RFL54" s="89"/>
      <c r="RFM54" s="89"/>
      <c r="RFN54" s="89"/>
      <c r="RFO54" s="89"/>
      <c r="RFP54" s="89"/>
      <c r="RFQ54" s="89"/>
      <c r="RFR54" s="89"/>
      <c r="RFS54" s="89"/>
      <c r="RFT54" s="89"/>
      <c r="RFU54" s="89"/>
      <c r="RFV54" s="89"/>
      <c r="RFW54" s="89"/>
      <c r="RFX54" s="89"/>
      <c r="RFY54" s="89"/>
      <c r="RFZ54" s="89"/>
      <c r="RGA54" s="89"/>
      <c r="RGB54" s="89"/>
      <c r="RGC54" s="89"/>
      <c r="RGD54" s="89"/>
      <c r="RGE54" s="89"/>
      <c r="RGF54" s="89"/>
      <c r="RGG54" s="89"/>
      <c r="RGH54" s="89"/>
      <c r="RGI54" s="89"/>
      <c r="RGJ54" s="89"/>
      <c r="RGK54" s="89"/>
      <c r="RGL54" s="89"/>
      <c r="RGM54" s="89"/>
      <c r="RGN54" s="89"/>
      <c r="RGO54" s="89"/>
      <c r="RGP54" s="89"/>
      <c r="RGQ54" s="89"/>
      <c r="RGR54" s="89"/>
      <c r="RGS54" s="89"/>
      <c r="RGT54" s="89"/>
      <c r="RGU54" s="89"/>
      <c r="RGV54" s="89"/>
      <c r="RGW54" s="89"/>
      <c r="RGX54" s="89"/>
      <c r="RGY54" s="89"/>
      <c r="RGZ54" s="89"/>
      <c r="RHA54" s="89"/>
      <c r="RHB54" s="89"/>
      <c r="RHC54" s="89"/>
      <c r="RHD54" s="89"/>
      <c r="RHE54" s="89"/>
      <c r="RHF54" s="89"/>
      <c r="RHG54" s="89"/>
      <c r="RHH54" s="89"/>
      <c r="RHI54" s="89"/>
      <c r="RHJ54" s="89"/>
      <c r="RHK54" s="89"/>
      <c r="RHL54" s="89"/>
      <c r="RHM54" s="89"/>
      <c r="RHN54" s="89"/>
      <c r="RHO54" s="89"/>
      <c r="RHP54" s="89"/>
      <c r="RHQ54" s="89"/>
      <c r="RHR54" s="89"/>
      <c r="RHS54" s="89"/>
      <c r="RHT54" s="89"/>
      <c r="RHU54" s="89"/>
      <c r="RHV54" s="89"/>
      <c r="RHW54" s="89"/>
      <c r="RHX54" s="89"/>
      <c r="RHY54" s="89"/>
      <c r="RHZ54" s="89"/>
      <c r="RIA54" s="89"/>
      <c r="RIB54" s="89"/>
      <c r="RIC54" s="89"/>
      <c r="RID54" s="89"/>
      <c r="RIE54" s="89"/>
      <c r="RIF54" s="89"/>
      <c r="RIG54" s="89"/>
      <c r="RIH54" s="89"/>
      <c r="RII54" s="89"/>
      <c r="RIJ54" s="89"/>
      <c r="RIK54" s="89"/>
      <c r="RIL54" s="89"/>
      <c r="RIM54" s="89"/>
      <c r="RIN54" s="89"/>
      <c r="RIO54" s="89"/>
      <c r="RIP54" s="89"/>
      <c r="RIQ54" s="89"/>
      <c r="RIR54" s="89"/>
      <c r="RIS54" s="89"/>
      <c r="RIT54" s="89"/>
      <c r="RIU54" s="89"/>
      <c r="RIV54" s="89"/>
      <c r="RIW54" s="89"/>
      <c r="RIX54" s="89"/>
      <c r="RIY54" s="89"/>
      <c r="RIZ54" s="89"/>
      <c r="RJA54" s="89"/>
      <c r="RJB54" s="89"/>
      <c r="RJC54" s="89"/>
      <c r="RJD54" s="89"/>
      <c r="RJE54" s="89"/>
      <c r="RJF54" s="89"/>
      <c r="RJG54" s="89"/>
      <c r="RJH54" s="89"/>
      <c r="RJI54" s="89"/>
      <c r="RJJ54" s="89"/>
      <c r="RJK54" s="89"/>
      <c r="RJL54" s="89"/>
      <c r="RJM54" s="89"/>
      <c r="RJN54" s="89"/>
      <c r="RJO54" s="89"/>
      <c r="RJP54" s="89"/>
      <c r="RJQ54" s="89"/>
      <c r="RJR54" s="89"/>
      <c r="RJS54" s="89"/>
      <c r="RJT54" s="89"/>
      <c r="RJU54" s="89"/>
      <c r="RJV54" s="89"/>
      <c r="RJW54" s="89"/>
      <c r="RJX54" s="89"/>
      <c r="RJY54" s="89"/>
      <c r="RJZ54" s="89"/>
      <c r="RKA54" s="89"/>
      <c r="RKB54" s="89"/>
      <c r="RKC54" s="89"/>
      <c r="RKD54" s="89"/>
      <c r="RKE54" s="89"/>
      <c r="RKF54" s="89"/>
      <c r="RKG54" s="89"/>
      <c r="RKH54" s="89"/>
      <c r="RKI54" s="89"/>
      <c r="RKJ54" s="89"/>
      <c r="RKK54" s="89"/>
      <c r="RKL54" s="89"/>
      <c r="RKM54" s="89"/>
      <c r="RKN54" s="89"/>
      <c r="RKO54" s="89"/>
      <c r="RKP54" s="89"/>
      <c r="RKQ54" s="89"/>
      <c r="RKR54" s="89"/>
      <c r="RKS54" s="89"/>
      <c r="RKT54" s="89"/>
      <c r="RKU54" s="89"/>
      <c r="RKV54" s="89"/>
      <c r="RKW54" s="89"/>
      <c r="RKX54" s="89"/>
      <c r="RKY54" s="89"/>
      <c r="RKZ54" s="89"/>
      <c r="RLA54" s="89"/>
      <c r="RLB54" s="89"/>
      <c r="RLC54" s="89"/>
      <c r="RLD54" s="89"/>
      <c r="RLE54" s="89"/>
      <c r="RLF54" s="89"/>
      <c r="RLG54" s="89"/>
      <c r="RLH54" s="89"/>
      <c r="RLI54" s="89"/>
      <c r="RLJ54" s="89"/>
      <c r="RLK54" s="89"/>
      <c r="RLL54" s="89"/>
      <c r="RLM54" s="89"/>
      <c r="RLN54" s="89"/>
      <c r="RLO54" s="89"/>
      <c r="RLP54" s="89"/>
      <c r="RLQ54" s="89"/>
      <c r="RLR54" s="89"/>
      <c r="RLS54" s="89"/>
      <c r="RLT54" s="89"/>
      <c r="RLU54" s="89"/>
      <c r="RLV54" s="89"/>
      <c r="RLW54" s="89"/>
      <c r="RLX54" s="89"/>
      <c r="RLY54" s="89"/>
      <c r="RLZ54" s="89"/>
      <c r="RMA54" s="89"/>
      <c r="RMB54" s="89"/>
      <c r="RMC54" s="89"/>
      <c r="RMD54" s="89"/>
      <c r="RME54" s="89"/>
      <c r="RMF54" s="89"/>
      <c r="RMG54" s="89"/>
      <c r="RMH54" s="89"/>
      <c r="RMI54" s="89"/>
      <c r="RMJ54" s="89"/>
      <c r="RMK54" s="89"/>
      <c r="RML54" s="89"/>
      <c r="RMM54" s="89"/>
      <c r="RMN54" s="89"/>
      <c r="RMO54" s="89"/>
      <c r="RMP54" s="89"/>
      <c r="RMQ54" s="89"/>
      <c r="RMR54" s="89"/>
      <c r="RMS54" s="89"/>
      <c r="RMT54" s="89"/>
      <c r="RMU54" s="89"/>
      <c r="RMV54" s="89"/>
      <c r="RMW54" s="89"/>
      <c r="RMX54" s="89"/>
      <c r="RMY54" s="89"/>
      <c r="RMZ54" s="89"/>
      <c r="RNA54" s="89"/>
      <c r="RNB54" s="89"/>
      <c r="RNC54" s="89"/>
      <c r="RND54" s="89"/>
      <c r="RNE54" s="89"/>
      <c r="RNF54" s="89"/>
      <c r="RNG54" s="89"/>
      <c r="RNH54" s="89"/>
      <c r="RNI54" s="89"/>
      <c r="RNJ54" s="89"/>
      <c r="RNK54" s="89"/>
      <c r="RNL54" s="89"/>
      <c r="RNM54" s="89"/>
      <c r="RNN54" s="89"/>
      <c r="RNO54" s="89"/>
      <c r="RNP54" s="89"/>
      <c r="RNQ54" s="89"/>
      <c r="RNR54" s="89"/>
      <c r="RNS54" s="89"/>
      <c r="RNT54" s="89"/>
      <c r="RNU54" s="89"/>
      <c r="RNV54" s="89"/>
      <c r="RNW54" s="89"/>
      <c r="RNX54" s="89"/>
      <c r="RNY54" s="89"/>
      <c r="RNZ54" s="89"/>
      <c r="ROA54" s="89"/>
      <c r="ROB54" s="89"/>
      <c r="ROC54" s="89"/>
      <c r="ROD54" s="89"/>
      <c r="ROE54" s="89"/>
      <c r="ROF54" s="89"/>
      <c r="ROG54" s="89"/>
      <c r="ROH54" s="89"/>
      <c r="ROI54" s="89"/>
      <c r="ROJ54" s="89"/>
      <c r="ROK54" s="89"/>
      <c r="ROL54" s="89"/>
      <c r="ROM54" s="89"/>
      <c r="RON54" s="89"/>
      <c r="ROO54" s="89"/>
      <c r="ROP54" s="89"/>
      <c r="ROQ54" s="89"/>
      <c r="ROR54" s="89"/>
      <c r="ROS54" s="89"/>
      <c r="ROT54" s="89"/>
      <c r="ROU54" s="89"/>
      <c r="ROV54" s="89"/>
      <c r="ROW54" s="89"/>
      <c r="ROX54" s="89"/>
      <c r="ROY54" s="89"/>
      <c r="ROZ54" s="89"/>
      <c r="RPA54" s="89"/>
      <c r="RPB54" s="89"/>
      <c r="RPC54" s="89"/>
      <c r="RPD54" s="89"/>
      <c r="RPE54" s="89"/>
      <c r="RPF54" s="89"/>
      <c r="RPG54" s="89"/>
      <c r="RPH54" s="89"/>
      <c r="RPI54" s="89"/>
      <c r="RPJ54" s="89"/>
      <c r="RPK54" s="89"/>
      <c r="RPL54" s="89"/>
      <c r="RPM54" s="89"/>
      <c r="RPN54" s="89"/>
      <c r="RPO54" s="89"/>
      <c r="RPP54" s="89"/>
      <c r="RPQ54" s="89"/>
      <c r="RPR54" s="89"/>
      <c r="RPS54" s="89"/>
      <c r="RPT54" s="89"/>
      <c r="RPU54" s="89"/>
      <c r="RPV54" s="89"/>
      <c r="RPW54" s="89"/>
      <c r="RPX54" s="89"/>
      <c r="RPY54" s="89"/>
      <c r="RPZ54" s="89"/>
      <c r="RQA54" s="89"/>
      <c r="RQB54" s="89"/>
      <c r="RQC54" s="89"/>
      <c r="RQD54" s="89"/>
      <c r="RQE54" s="89"/>
      <c r="RQF54" s="89"/>
      <c r="RQG54" s="89"/>
      <c r="RQH54" s="89"/>
      <c r="RQI54" s="89"/>
      <c r="RQJ54" s="89"/>
      <c r="RQK54" s="89"/>
      <c r="RQL54" s="89"/>
      <c r="RQM54" s="89"/>
      <c r="RQN54" s="89"/>
      <c r="RQO54" s="89"/>
      <c r="RQP54" s="89"/>
      <c r="RQQ54" s="89"/>
      <c r="RQR54" s="89"/>
      <c r="RQS54" s="89"/>
      <c r="RQT54" s="89"/>
      <c r="RQU54" s="89"/>
      <c r="RQV54" s="89"/>
      <c r="RQW54" s="89"/>
      <c r="RQX54" s="89"/>
      <c r="RQY54" s="89"/>
      <c r="RQZ54" s="89"/>
      <c r="RRA54" s="89"/>
      <c r="RRB54" s="89"/>
      <c r="RRC54" s="89"/>
      <c r="RRD54" s="89"/>
      <c r="RRE54" s="89"/>
      <c r="RRF54" s="89"/>
      <c r="RRG54" s="89"/>
      <c r="RRH54" s="89"/>
      <c r="RRI54" s="89"/>
      <c r="RRJ54" s="89"/>
      <c r="RRK54" s="89"/>
      <c r="RRL54" s="89"/>
      <c r="RRM54" s="89"/>
      <c r="RRN54" s="89"/>
      <c r="RRO54" s="89"/>
      <c r="RRP54" s="89"/>
      <c r="RRQ54" s="89"/>
      <c r="RRR54" s="89"/>
      <c r="RRS54" s="89"/>
      <c r="RRT54" s="89"/>
      <c r="RRU54" s="89"/>
      <c r="RRV54" s="89"/>
      <c r="RRW54" s="89"/>
      <c r="RRX54" s="89"/>
      <c r="RRY54" s="89"/>
      <c r="RRZ54" s="89"/>
      <c r="RSA54" s="89"/>
      <c r="RSB54" s="89"/>
      <c r="RSC54" s="89"/>
      <c r="RSD54" s="89"/>
      <c r="RSE54" s="89"/>
      <c r="RSF54" s="89"/>
      <c r="RSG54" s="89"/>
      <c r="RSH54" s="89"/>
      <c r="RSI54" s="89"/>
      <c r="RSJ54" s="89"/>
      <c r="RSK54" s="89"/>
      <c r="RSL54" s="89"/>
      <c r="RSM54" s="89"/>
      <c r="RSN54" s="89"/>
      <c r="RSO54" s="89"/>
      <c r="RSP54" s="89"/>
      <c r="RSQ54" s="89"/>
      <c r="RSR54" s="89"/>
      <c r="RSS54" s="89"/>
      <c r="RST54" s="89"/>
      <c r="RSU54" s="89"/>
      <c r="RSV54" s="89"/>
      <c r="RSW54" s="89"/>
      <c r="RSX54" s="89"/>
      <c r="RSY54" s="89"/>
      <c r="RSZ54" s="89"/>
      <c r="RTA54" s="89"/>
      <c r="RTB54" s="89"/>
      <c r="RTC54" s="89"/>
      <c r="RTD54" s="89"/>
      <c r="RTE54" s="89"/>
      <c r="RTF54" s="89"/>
      <c r="RTG54" s="89"/>
      <c r="RTH54" s="89"/>
      <c r="RTI54" s="89"/>
      <c r="RTJ54" s="89"/>
      <c r="RTK54" s="89"/>
      <c r="RTL54" s="89"/>
      <c r="RTM54" s="89"/>
      <c r="RTN54" s="89"/>
      <c r="RTO54" s="89"/>
      <c r="RTP54" s="89"/>
      <c r="RTQ54" s="89"/>
      <c r="RTR54" s="89"/>
      <c r="RTS54" s="89"/>
      <c r="RTT54" s="89"/>
      <c r="RTU54" s="89"/>
      <c r="RTV54" s="89"/>
      <c r="RTW54" s="89"/>
      <c r="RTX54" s="89"/>
      <c r="RTY54" s="89"/>
      <c r="RTZ54" s="89"/>
      <c r="RUA54" s="89"/>
      <c r="RUB54" s="89"/>
      <c r="RUC54" s="89"/>
      <c r="RUD54" s="89"/>
      <c r="RUE54" s="89"/>
      <c r="RUF54" s="89"/>
      <c r="RUG54" s="89"/>
      <c r="RUH54" s="89"/>
      <c r="RUI54" s="89"/>
      <c r="RUJ54" s="89"/>
      <c r="RUK54" s="89"/>
      <c r="RUL54" s="89"/>
      <c r="RUM54" s="89"/>
      <c r="RUN54" s="89"/>
      <c r="RUO54" s="89"/>
      <c r="RUP54" s="89"/>
      <c r="RUQ54" s="89"/>
      <c r="RUR54" s="89"/>
      <c r="RUS54" s="89"/>
      <c r="RUT54" s="89"/>
      <c r="RUU54" s="89"/>
      <c r="RUV54" s="89"/>
      <c r="RUW54" s="89"/>
      <c r="RUX54" s="89"/>
      <c r="RUY54" s="89"/>
      <c r="RUZ54" s="89"/>
      <c r="RVA54" s="89"/>
      <c r="RVB54" s="89"/>
      <c r="RVC54" s="89"/>
      <c r="RVD54" s="89"/>
      <c r="RVE54" s="89"/>
      <c r="RVF54" s="89"/>
      <c r="RVG54" s="89"/>
      <c r="RVH54" s="89"/>
      <c r="RVI54" s="89"/>
      <c r="RVJ54" s="89"/>
      <c r="RVK54" s="89"/>
      <c r="RVL54" s="89"/>
      <c r="RVM54" s="89"/>
      <c r="RVN54" s="89"/>
      <c r="RVO54" s="89"/>
      <c r="RVP54" s="89"/>
      <c r="RVQ54" s="89"/>
      <c r="RVR54" s="89"/>
      <c r="RVS54" s="89"/>
      <c r="RVT54" s="89"/>
      <c r="RVU54" s="89"/>
      <c r="RVV54" s="89"/>
      <c r="RVW54" s="89"/>
      <c r="RVX54" s="89"/>
      <c r="RVY54" s="89"/>
      <c r="RVZ54" s="89"/>
      <c r="RWA54" s="89"/>
      <c r="RWB54" s="89"/>
      <c r="RWC54" s="89"/>
      <c r="RWD54" s="89"/>
      <c r="RWE54" s="89"/>
      <c r="RWF54" s="89"/>
      <c r="RWG54" s="89"/>
      <c r="RWH54" s="89"/>
      <c r="RWI54" s="89"/>
      <c r="RWJ54" s="89"/>
      <c r="RWK54" s="89"/>
      <c r="RWL54" s="89"/>
      <c r="RWM54" s="89"/>
      <c r="RWN54" s="89"/>
      <c r="RWO54" s="89"/>
      <c r="RWP54" s="89"/>
      <c r="RWQ54" s="89"/>
      <c r="RWR54" s="89"/>
      <c r="RWS54" s="89"/>
      <c r="RWT54" s="89"/>
      <c r="RWU54" s="89"/>
      <c r="RWV54" s="89"/>
      <c r="RWW54" s="89"/>
      <c r="RWX54" s="89"/>
      <c r="RWY54" s="89"/>
      <c r="RWZ54" s="89"/>
      <c r="RXA54" s="89"/>
      <c r="RXB54" s="89"/>
      <c r="RXC54" s="89"/>
      <c r="RXD54" s="89"/>
      <c r="RXE54" s="89"/>
      <c r="RXF54" s="89"/>
      <c r="RXG54" s="89"/>
      <c r="RXH54" s="89"/>
      <c r="RXI54" s="89"/>
      <c r="RXJ54" s="89"/>
      <c r="RXK54" s="89"/>
      <c r="RXL54" s="89"/>
      <c r="RXM54" s="89"/>
      <c r="RXN54" s="89"/>
      <c r="RXO54" s="89"/>
      <c r="RXP54" s="89"/>
      <c r="RXQ54" s="89"/>
      <c r="RXR54" s="89"/>
      <c r="RXS54" s="89"/>
      <c r="RXT54" s="89"/>
      <c r="RXU54" s="89"/>
      <c r="RXV54" s="89"/>
      <c r="RXW54" s="89"/>
      <c r="RXX54" s="89"/>
      <c r="RXY54" s="89"/>
      <c r="RXZ54" s="89"/>
      <c r="RYA54" s="89"/>
      <c r="RYB54" s="89"/>
      <c r="RYC54" s="89"/>
      <c r="RYD54" s="89"/>
      <c r="RYE54" s="89"/>
      <c r="RYF54" s="89"/>
      <c r="RYG54" s="89"/>
      <c r="RYH54" s="89"/>
      <c r="RYI54" s="89"/>
      <c r="RYJ54" s="89"/>
      <c r="RYK54" s="89"/>
      <c r="RYL54" s="89"/>
      <c r="RYM54" s="89"/>
      <c r="RYN54" s="89"/>
      <c r="RYO54" s="89"/>
      <c r="RYP54" s="89"/>
      <c r="RYQ54" s="89"/>
      <c r="RYR54" s="89"/>
      <c r="RYS54" s="89"/>
      <c r="RYT54" s="89"/>
      <c r="RYU54" s="89"/>
      <c r="RYV54" s="89"/>
      <c r="RYW54" s="89"/>
      <c r="RYX54" s="89"/>
      <c r="RYY54" s="89"/>
      <c r="RYZ54" s="89"/>
      <c r="RZA54" s="89"/>
      <c r="RZB54" s="89"/>
      <c r="RZC54" s="89"/>
      <c r="RZD54" s="89"/>
      <c r="RZE54" s="89"/>
      <c r="RZF54" s="89"/>
      <c r="RZG54" s="89"/>
      <c r="RZH54" s="89"/>
      <c r="RZI54" s="89"/>
      <c r="RZJ54" s="89"/>
      <c r="RZK54" s="89"/>
      <c r="RZL54" s="89"/>
      <c r="RZM54" s="89"/>
      <c r="RZN54" s="89"/>
      <c r="RZO54" s="89"/>
      <c r="RZP54" s="89"/>
      <c r="RZQ54" s="89"/>
      <c r="RZR54" s="89"/>
      <c r="RZS54" s="89"/>
      <c r="RZT54" s="89"/>
      <c r="RZU54" s="89"/>
      <c r="RZV54" s="89"/>
      <c r="RZW54" s="89"/>
      <c r="RZX54" s="89"/>
      <c r="RZY54" s="89"/>
      <c r="RZZ54" s="89"/>
      <c r="SAA54" s="89"/>
      <c r="SAB54" s="89"/>
      <c r="SAC54" s="89"/>
      <c r="SAD54" s="89"/>
      <c r="SAE54" s="89"/>
      <c r="SAF54" s="89"/>
      <c r="SAG54" s="89"/>
      <c r="SAH54" s="89"/>
      <c r="SAI54" s="89"/>
      <c r="SAJ54" s="89"/>
      <c r="SAK54" s="89"/>
      <c r="SAL54" s="89"/>
      <c r="SAM54" s="89"/>
      <c r="SAN54" s="89"/>
      <c r="SAO54" s="89"/>
      <c r="SAP54" s="89"/>
      <c r="SAQ54" s="89"/>
      <c r="SAR54" s="89"/>
      <c r="SAS54" s="89"/>
      <c r="SAT54" s="89"/>
      <c r="SAU54" s="89"/>
      <c r="SAV54" s="89"/>
      <c r="SAW54" s="89"/>
      <c r="SAX54" s="89"/>
      <c r="SAY54" s="89"/>
      <c r="SAZ54" s="89"/>
      <c r="SBA54" s="89"/>
      <c r="SBB54" s="89"/>
      <c r="SBC54" s="89"/>
      <c r="SBD54" s="89"/>
      <c r="SBE54" s="89"/>
      <c r="SBF54" s="89"/>
      <c r="SBG54" s="89"/>
      <c r="SBH54" s="89"/>
      <c r="SBI54" s="89"/>
      <c r="SBJ54" s="89"/>
      <c r="SBK54" s="89"/>
      <c r="SBL54" s="89"/>
      <c r="SBM54" s="89"/>
      <c r="SBN54" s="89"/>
      <c r="SBO54" s="89"/>
      <c r="SBP54" s="89"/>
      <c r="SBQ54" s="89"/>
      <c r="SBR54" s="89"/>
      <c r="SBS54" s="89"/>
      <c r="SBT54" s="89"/>
      <c r="SBU54" s="89"/>
      <c r="SBV54" s="89"/>
      <c r="SBW54" s="89"/>
      <c r="SBX54" s="89"/>
      <c r="SBY54" s="89"/>
      <c r="SBZ54" s="89"/>
      <c r="SCA54" s="89"/>
      <c r="SCB54" s="89"/>
      <c r="SCC54" s="89"/>
      <c r="SCD54" s="89"/>
      <c r="SCE54" s="89"/>
      <c r="SCF54" s="89"/>
      <c r="SCG54" s="89"/>
      <c r="SCH54" s="89"/>
      <c r="SCI54" s="89"/>
      <c r="SCJ54" s="89"/>
      <c r="SCK54" s="89"/>
      <c r="SCL54" s="89"/>
      <c r="SCM54" s="89"/>
      <c r="SCN54" s="89"/>
      <c r="SCO54" s="89"/>
      <c r="SCP54" s="89"/>
      <c r="SCQ54" s="89"/>
      <c r="SCR54" s="89"/>
      <c r="SCS54" s="89"/>
      <c r="SCT54" s="89"/>
      <c r="SCU54" s="89"/>
      <c r="SCV54" s="89"/>
      <c r="SCW54" s="89"/>
      <c r="SCX54" s="89"/>
      <c r="SCY54" s="89"/>
      <c r="SCZ54" s="89"/>
      <c r="SDA54" s="89"/>
      <c r="SDB54" s="89"/>
      <c r="SDC54" s="89"/>
      <c r="SDD54" s="89"/>
      <c r="SDE54" s="89"/>
      <c r="SDF54" s="89"/>
      <c r="SDG54" s="89"/>
      <c r="SDH54" s="89"/>
      <c r="SDI54" s="89"/>
      <c r="SDJ54" s="89"/>
      <c r="SDK54" s="89"/>
      <c r="SDL54" s="89"/>
      <c r="SDM54" s="89"/>
      <c r="SDN54" s="89"/>
      <c r="SDO54" s="89"/>
      <c r="SDP54" s="89"/>
      <c r="SDQ54" s="89"/>
      <c r="SDR54" s="89"/>
      <c r="SDS54" s="89"/>
      <c r="SDT54" s="89"/>
      <c r="SDU54" s="89"/>
      <c r="SDV54" s="89"/>
      <c r="SDW54" s="89"/>
      <c r="SDX54" s="89"/>
      <c r="SDY54" s="89"/>
      <c r="SDZ54" s="89"/>
      <c r="SEA54" s="89"/>
      <c r="SEB54" s="89"/>
      <c r="SEC54" s="89"/>
      <c r="SED54" s="89"/>
      <c r="SEE54" s="89"/>
      <c r="SEF54" s="89"/>
      <c r="SEG54" s="89"/>
      <c r="SEH54" s="89"/>
      <c r="SEI54" s="89"/>
      <c r="SEJ54" s="89"/>
      <c r="SEK54" s="89"/>
      <c r="SEL54" s="89"/>
      <c r="SEM54" s="89"/>
      <c r="SEN54" s="89"/>
      <c r="SEO54" s="89"/>
      <c r="SEP54" s="89"/>
      <c r="SEQ54" s="89"/>
      <c r="SER54" s="89"/>
      <c r="SES54" s="89"/>
      <c r="SET54" s="89"/>
      <c r="SEU54" s="89"/>
      <c r="SEV54" s="89"/>
      <c r="SEW54" s="89"/>
      <c r="SEX54" s="89"/>
      <c r="SEY54" s="89"/>
      <c r="SEZ54" s="89"/>
      <c r="SFA54" s="89"/>
      <c r="SFB54" s="89"/>
      <c r="SFC54" s="89"/>
      <c r="SFD54" s="89"/>
      <c r="SFE54" s="89"/>
      <c r="SFF54" s="89"/>
      <c r="SFG54" s="89"/>
      <c r="SFH54" s="89"/>
      <c r="SFI54" s="89"/>
      <c r="SFJ54" s="89"/>
      <c r="SFK54" s="89"/>
      <c r="SFL54" s="89"/>
      <c r="SFM54" s="89"/>
      <c r="SFN54" s="89"/>
      <c r="SFO54" s="89"/>
      <c r="SFP54" s="89"/>
      <c r="SFQ54" s="89"/>
      <c r="SFR54" s="89"/>
      <c r="SFS54" s="89"/>
      <c r="SFT54" s="89"/>
      <c r="SFU54" s="89"/>
      <c r="SFV54" s="89"/>
      <c r="SFW54" s="89"/>
      <c r="SFX54" s="89"/>
      <c r="SFY54" s="89"/>
      <c r="SFZ54" s="89"/>
      <c r="SGA54" s="89"/>
      <c r="SGB54" s="89"/>
      <c r="SGC54" s="89"/>
      <c r="SGD54" s="89"/>
      <c r="SGE54" s="89"/>
      <c r="SGF54" s="89"/>
      <c r="SGG54" s="89"/>
      <c r="SGH54" s="89"/>
      <c r="SGI54" s="89"/>
      <c r="SGJ54" s="89"/>
      <c r="SGK54" s="89"/>
      <c r="SGL54" s="89"/>
      <c r="SGM54" s="89"/>
      <c r="SGN54" s="89"/>
      <c r="SGO54" s="89"/>
      <c r="SGP54" s="89"/>
      <c r="SGQ54" s="89"/>
      <c r="SGR54" s="89"/>
      <c r="SGS54" s="89"/>
      <c r="SGT54" s="89"/>
      <c r="SGU54" s="89"/>
      <c r="SGV54" s="89"/>
      <c r="SGW54" s="89"/>
      <c r="SGX54" s="89"/>
      <c r="SGY54" s="89"/>
      <c r="SGZ54" s="89"/>
      <c r="SHA54" s="89"/>
      <c r="SHB54" s="89"/>
      <c r="SHC54" s="89"/>
      <c r="SHD54" s="89"/>
      <c r="SHE54" s="89"/>
      <c r="SHF54" s="89"/>
      <c r="SHG54" s="89"/>
      <c r="SHH54" s="89"/>
      <c r="SHI54" s="89"/>
      <c r="SHJ54" s="89"/>
      <c r="SHK54" s="89"/>
      <c r="SHL54" s="89"/>
      <c r="SHM54" s="89"/>
      <c r="SHN54" s="89"/>
      <c r="SHO54" s="89"/>
      <c r="SHP54" s="89"/>
      <c r="SHQ54" s="89"/>
      <c r="SHR54" s="89"/>
      <c r="SHS54" s="89"/>
      <c r="SHT54" s="89"/>
      <c r="SHU54" s="89"/>
      <c r="SHV54" s="89"/>
      <c r="SHW54" s="89"/>
      <c r="SHX54" s="89"/>
      <c r="SHY54" s="89"/>
      <c r="SHZ54" s="89"/>
      <c r="SIA54" s="89"/>
      <c r="SIB54" s="89"/>
      <c r="SIC54" s="89"/>
      <c r="SID54" s="89"/>
      <c r="SIE54" s="89"/>
      <c r="SIF54" s="89"/>
      <c r="SIG54" s="89"/>
      <c r="SIH54" s="89"/>
      <c r="SII54" s="89"/>
      <c r="SIJ54" s="89"/>
      <c r="SIK54" s="89"/>
      <c r="SIL54" s="89"/>
      <c r="SIM54" s="89"/>
      <c r="SIN54" s="89"/>
      <c r="SIO54" s="89"/>
      <c r="SIP54" s="89"/>
      <c r="SIQ54" s="89"/>
      <c r="SIR54" s="89"/>
      <c r="SIS54" s="89"/>
      <c r="SIT54" s="89"/>
      <c r="SIU54" s="89"/>
      <c r="SIV54" s="89"/>
      <c r="SIW54" s="89"/>
      <c r="SIX54" s="89"/>
      <c r="SIY54" s="89"/>
      <c r="SIZ54" s="89"/>
      <c r="SJA54" s="89"/>
      <c r="SJB54" s="89"/>
      <c r="SJC54" s="89"/>
      <c r="SJD54" s="89"/>
      <c r="SJE54" s="89"/>
      <c r="SJF54" s="89"/>
      <c r="SJG54" s="89"/>
      <c r="SJH54" s="89"/>
      <c r="SJI54" s="89"/>
      <c r="SJJ54" s="89"/>
      <c r="SJK54" s="89"/>
      <c r="SJL54" s="89"/>
      <c r="SJM54" s="89"/>
      <c r="SJN54" s="89"/>
      <c r="SJO54" s="89"/>
      <c r="SJP54" s="89"/>
      <c r="SJQ54" s="89"/>
      <c r="SJR54" s="89"/>
      <c r="SJS54" s="89"/>
      <c r="SJT54" s="89"/>
      <c r="SJU54" s="89"/>
      <c r="SJV54" s="89"/>
      <c r="SJW54" s="89"/>
      <c r="SJX54" s="89"/>
      <c r="SJY54" s="89"/>
      <c r="SJZ54" s="89"/>
      <c r="SKA54" s="89"/>
      <c r="SKB54" s="89"/>
      <c r="SKC54" s="89"/>
      <c r="SKD54" s="89"/>
      <c r="SKE54" s="89"/>
      <c r="SKF54" s="89"/>
      <c r="SKG54" s="89"/>
      <c r="SKH54" s="89"/>
      <c r="SKI54" s="89"/>
      <c r="SKJ54" s="89"/>
      <c r="SKK54" s="89"/>
      <c r="SKL54" s="89"/>
      <c r="SKM54" s="89"/>
      <c r="SKN54" s="89"/>
      <c r="SKO54" s="89"/>
      <c r="SKP54" s="89"/>
      <c r="SKQ54" s="89"/>
      <c r="SKR54" s="89"/>
      <c r="SKS54" s="89"/>
      <c r="SKT54" s="89"/>
      <c r="SKU54" s="89"/>
      <c r="SKV54" s="89"/>
      <c r="SKW54" s="89"/>
      <c r="SKX54" s="89"/>
      <c r="SKY54" s="89"/>
      <c r="SKZ54" s="89"/>
      <c r="SLA54" s="89"/>
      <c r="SLB54" s="89"/>
      <c r="SLC54" s="89"/>
      <c r="SLD54" s="89"/>
      <c r="SLE54" s="89"/>
      <c r="SLF54" s="89"/>
      <c r="SLG54" s="89"/>
      <c r="SLH54" s="89"/>
      <c r="SLI54" s="89"/>
      <c r="SLJ54" s="89"/>
      <c r="SLK54" s="89"/>
      <c r="SLL54" s="89"/>
      <c r="SLM54" s="89"/>
      <c r="SLN54" s="89"/>
      <c r="SLO54" s="89"/>
      <c r="SLP54" s="89"/>
      <c r="SLQ54" s="89"/>
      <c r="SLR54" s="89"/>
      <c r="SLS54" s="89"/>
      <c r="SLT54" s="89"/>
      <c r="SLU54" s="89"/>
      <c r="SLV54" s="89"/>
      <c r="SLW54" s="89"/>
      <c r="SLX54" s="89"/>
      <c r="SLY54" s="89"/>
      <c r="SLZ54" s="89"/>
      <c r="SMA54" s="89"/>
      <c r="SMB54" s="89"/>
      <c r="SMC54" s="89"/>
      <c r="SMD54" s="89"/>
      <c r="SME54" s="89"/>
      <c r="SMF54" s="89"/>
      <c r="SMG54" s="89"/>
      <c r="SMH54" s="89"/>
      <c r="SMI54" s="89"/>
      <c r="SMJ54" s="89"/>
      <c r="SMK54" s="89"/>
      <c r="SML54" s="89"/>
      <c r="SMM54" s="89"/>
      <c r="SMN54" s="89"/>
      <c r="SMO54" s="89"/>
      <c r="SMP54" s="89"/>
      <c r="SMQ54" s="89"/>
      <c r="SMR54" s="89"/>
      <c r="SMS54" s="89"/>
      <c r="SMT54" s="89"/>
      <c r="SMU54" s="89"/>
      <c r="SMV54" s="89"/>
      <c r="SMW54" s="89"/>
      <c r="SMX54" s="89"/>
      <c r="SMY54" s="89"/>
      <c r="SMZ54" s="89"/>
      <c r="SNA54" s="89"/>
      <c r="SNB54" s="89"/>
      <c r="SNC54" s="89"/>
      <c r="SND54" s="89"/>
      <c r="SNE54" s="89"/>
      <c r="SNF54" s="89"/>
      <c r="SNG54" s="89"/>
      <c r="SNH54" s="89"/>
      <c r="SNI54" s="89"/>
      <c r="SNJ54" s="89"/>
      <c r="SNK54" s="89"/>
      <c r="SNL54" s="89"/>
      <c r="SNM54" s="89"/>
      <c r="SNN54" s="89"/>
      <c r="SNO54" s="89"/>
      <c r="SNP54" s="89"/>
      <c r="SNQ54" s="89"/>
      <c r="SNR54" s="89"/>
      <c r="SNS54" s="89"/>
      <c r="SNT54" s="89"/>
      <c r="SNU54" s="89"/>
      <c r="SNV54" s="89"/>
      <c r="SNW54" s="89"/>
      <c r="SNX54" s="89"/>
      <c r="SNY54" s="89"/>
      <c r="SNZ54" s="89"/>
      <c r="SOA54" s="89"/>
      <c r="SOB54" s="89"/>
      <c r="SOC54" s="89"/>
      <c r="SOD54" s="89"/>
      <c r="SOE54" s="89"/>
      <c r="SOF54" s="89"/>
      <c r="SOG54" s="89"/>
      <c r="SOH54" s="89"/>
      <c r="SOI54" s="89"/>
      <c r="SOJ54" s="89"/>
      <c r="SOK54" s="89"/>
      <c r="SOL54" s="89"/>
      <c r="SOM54" s="89"/>
      <c r="SON54" s="89"/>
      <c r="SOO54" s="89"/>
      <c r="SOP54" s="89"/>
      <c r="SOQ54" s="89"/>
      <c r="SOR54" s="89"/>
      <c r="SOS54" s="89"/>
      <c r="SOT54" s="89"/>
      <c r="SOU54" s="89"/>
      <c r="SOV54" s="89"/>
      <c r="SOW54" s="89"/>
      <c r="SOX54" s="89"/>
      <c r="SOY54" s="89"/>
      <c r="SOZ54" s="89"/>
      <c r="SPA54" s="89"/>
      <c r="SPB54" s="89"/>
      <c r="SPC54" s="89"/>
      <c r="SPD54" s="89"/>
      <c r="SPE54" s="89"/>
      <c r="SPF54" s="89"/>
      <c r="SPG54" s="89"/>
      <c r="SPH54" s="89"/>
      <c r="SPI54" s="89"/>
      <c r="SPJ54" s="89"/>
      <c r="SPK54" s="89"/>
      <c r="SPL54" s="89"/>
      <c r="SPM54" s="89"/>
      <c r="SPN54" s="89"/>
      <c r="SPO54" s="89"/>
      <c r="SPP54" s="89"/>
      <c r="SPQ54" s="89"/>
      <c r="SPR54" s="89"/>
      <c r="SPS54" s="89"/>
      <c r="SPT54" s="89"/>
      <c r="SPU54" s="89"/>
      <c r="SPV54" s="89"/>
      <c r="SPW54" s="89"/>
      <c r="SPX54" s="89"/>
      <c r="SPY54" s="89"/>
      <c r="SPZ54" s="89"/>
      <c r="SQA54" s="89"/>
      <c r="SQB54" s="89"/>
      <c r="SQC54" s="89"/>
      <c r="SQD54" s="89"/>
      <c r="SQE54" s="89"/>
      <c r="SQF54" s="89"/>
      <c r="SQG54" s="89"/>
      <c r="SQH54" s="89"/>
      <c r="SQI54" s="89"/>
      <c r="SQJ54" s="89"/>
      <c r="SQK54" s="89"/>
      <c r="SQL54" s="89"/>
      <c r="SQM54" s="89"/>
      <c r="SQN54" s="89"/>
      <c r="SQO54" s="89"/>
      <c r="SQP54" s="89"/>
      <c r="SQQ54" s="89"/>
      <c r="SQR54" s="89"/>
      <c r="SQS54" s="89"/>
      <c r="SQT54" s="89"/>
      <c r="SQU54" s="89"/>
      <c r="SQV54" s="89"/>
      <c r="SQW54" s="89"/>
      <c r="SQX54" s="89"/>
      <c r="SQY54" s="89"/>
      <c r="SQZ54" s="89"/>
      <c r="SRA54" s="89"/>
      <c r="SRB54" s="89"/>
      <c r="SRC54" s="89"/>
      <c r="SRD54" s="89"/>
      <c r="SRE54" s="89"/>
      <c r="SRF54" s="89"/>
      <c r="SRG54" s="89"/>
      <c r="SRH54" s="89"/>
      <c r="SRI54" s="89"/>
      <c r="SRJ54" s="89"/>
      <c r="SRK54" s="89"/>
      <c r="SRL54" s="89"/>
      <c r="SRM54" s="89"/>
      <c r="SRN54" s="89"/>
      <c r="SRO54" s="89"/>
      <c r="SRP54" s="89"/>
      <c r="SRQ54" s="89"/>
      <c r="SRR54" s="89"/>
      <c r="SRS54" s="89"/>
      <c r="SRT54" s="89"/>
      <c r="SRU54" s="89"/>
      <c r="SRV54" s="89"/>
      <c r="SRW54" s="89"/>
      <c r="SRX54" s="89"/>
      <c r="SRY54" s="89"/>
      <c r="SRZ54" s="89"/>
      <c r="SSA54" s="89"/>
      <c r="SSB54" s="89"/>
      <c r="SSC54" s="89"/>
      <c r="SSD54" s="89"/>
      <c r="SSE54" s="89"/>
      <c r="SSF54" s="89"/>
      <c r="SSG54" s="89"/>
      <c r="SSH54" s="89"/>
      <c r="SSI54" s="89"/>
      <c r="SSJ54" s="89"/>
      <c r="SSK54" s="89"/>
      <c r="SSL54" s="89"/>
      <c r="SSM54" s="89"/>
      <c r="SSN54" s="89"/>
      <c r="SSO54" s="89"/>
      <c r="SSP54" s="89"/>
      <c r="SSQ54" s="89"/>
      <c r="SSR54" s="89"/>
      <c r="SSS54" s="89"/>
      <c r="SST54" s="89"/>
      <c r="SSU54" s="89"/>
      <c r="SSV54" s="89"/>
      <c r="SSW54" s="89"/>
      <c r="SSX54" s="89"/>
      <c r="SSY54" s="89"/>
      <c r="SSZ54" s="89"/>
      <c r="STA54" s="89"/>
      <c r="STB54" s="89"/>
      <c r="STC54" s="89"/>
      <c r="STD54" s="89"/>
      <c r="STE54" s="89"/>
      <c r="STF54" s="89"/>
      <c r="STG54" s="89"/>
      <c r="STH54" s="89"/>
      <c r="STI54" s="89"/>
      <c r="STJ54" s="89"/>
      <c r="STK54" s="89"/>
      <c r="STL54" s="89"/>
      <c r="STM54" s="89"/>
      <c r="STN54" s="89"/>
      <c r="STO54" s="89"/>
      <c r="STP54" s="89"/>
      <c r="STQ54" s="89"/>
      <c r="STR54" s="89"/>
      <c r="STS54" s="89"/>
      <c r="STT54" s="89"/>
      <c r="STU54" s="89"/>
      <c r="STV54" s="89"/>
      <c r="STW54" s="89"/>
      <c r="STX54" s="89"/>
      <c r="STY54" s="89"/>
      <c r="STZ54" s="89"/>
      <c r="SUA54" s="89"/>
      <c r="SUB54" s="89"/>
      <c r="SUC54" s="89"/>
      <c r="SUD54" s="89"/>
      <c r="SUE54" s="89"/>
      <c r="SUF54" s="89"/>
      <c r="SUG54" s="89"/>
      <c r="SUH54" s="89"/>
      <c r="SUI54" s="89"/>
      <c r="SUJ54" s="89"/>
      <c r="SUK54" s="89"/>
      <c r="SUL54" s="89"/>
      <c r="SUM54" s="89"/>
      <c r="SUN54" s="89"/>
      <c r="SUO54" s="89"/>
      <c r="SUP54" s="89"/>
      <c r="SUQ54" s="89"/>
      <c r="SUR54" s="89"/>
      <c r="SUS54" s="89"/>
      <c r="SUT54" s="89"/>
      <c r="SUU54" s="89"/>
      <c r="SUV54" s="89"/>
      <c r="SUW54" s="89"/>
      <c r="SUX54" s="89"/>
      <c r="SUY54" s="89"/>
      <c r="SUZ54" s="89"/>
      <c r="SVA54" s="89"/>
      <c r="SVB54" s="89"/>
      <c r="SVC54" s="89"/>
      <c r="SVD54" s="89"/>
      <c r="SVE54" s="89"/>
      <c r="SVF54" s="89"/>
      <c r="SVG54" s="89"/>
      <c r="SVH54" s="89"/>
      <c r="SVI54" s="89"/>
      <c r="SVJ54" s="89"/>
      <c r="SVK54" s="89"/>
      <c r="SVL54" s="89"/>
      <c r="SVM54" s="89"/>
      <c r="SVN54" s="89"/>
      <c r="SVO54" s="89"/>
      <c r="SVP54" s="89"/>
      <c r="SVQ54" s="89"/>
      <c r="SVR54" s="89"/>
      <c r="SVS54" s="89"/>
      <c r="SVT54" s="89"/>
      <c r="SVU54" s="89"/>
      <c r="SVV54" s="89"/>
      <c r="SVW54" s="89"/>
      <c r="SVX54" s="89"/>
      <c r="SVY54" s="89"/>
      <c r="SVZ54" s="89"/>
      <c r="SWA54" s="89"/>
      <c r="SWB54" s="89"/>
      <c r="SWC54" s="89"/>
      <c r="SWD54" s="89"/>
      <c r="SWE54" s="89"/>
      <c r="SWF54" s="89"/>
      <c r="SWG54" s="89"/>
      <c r="SWH54" s="89"/>
      <c r="SWI54" s="89"/>
      <c r="SWJ54" s="89"/>
      <c r="SWK54" s="89"/>
      <c r="SWL54" s="89"/>
      <c r="SWM54" s="89"/>
      <c r="SWN54" s="89"/>
      <c r="SWO54" s="89"/>
      <c r="SWP54" s="89"/>
      <c r="SWQ54" s="89"/>
      <c r="SWR54" s="89"/>
      <c r="SWS54" s="89"/>
      <c r="SWT54" s="89"/>
      <c r="SWU54" s="89"/>
      <c r="SWV54" s="89"/>
      <c r="SWW54" s="89"/>
      <c r="SWX54" s="89"/>
      <c r="SWY54" s="89"/>
      <c r="SWZ54" s="89"/>
      <c r="SXA54" s="89"/>
      <c r="SXB54" s="89"/>
      <c r="SXC54" s="89"/>
      <c r="SXD54" s="89"/>
      <c r="SXE54" s="89"/>
      <c r="SXF54" s="89"/>
      <c r="SXG54" s="89"/>
      <c r="SXH54" s="89"/>
      <c r="SXI54" s="89"/>
      <c r="SXJ54" s="89"/>
      <c r="SXK54" s="89"/>
      <c r="SXL54" s="89"/>
      <c r="SXM54" s="89"/>
      <c r="SXN54" s="89"/>
      <c r="SXO54" s="89"/>
      <c r="SXP54" s="89"/>
      <c r="SXQ54" s="89"/>
      <c r="SXR54" s="89"/>
      <c r="SXS54" s="89"/>
      <c r="SXT54" s="89"/>
      <c r="SXU54" s="89"/>
      <c r="SXV54" s="89"/>
      <c r="SXW54" s="89"/>
      <c r="SXX54" s="89"/>
      <c r="SXY54" s="89"/>
      <c r="SXZ54" s="89"/>
      <c r="SYA54" s="89"/>
      <c r="SYB54" s="89"/>
      <c r="SYC54" s="89"/>
      <c r="SYD54" s="89"/>
      <c r="SYE54" s="89"/>
      <c r="SYF54" s="89"/>
      <c r="SYG54" s="89"/>
      <c r="SYH54" s="89"/>
      <c r="SYI54" s="89"/>
      <c r="SYJ54" s="89"/>
      <c r="SYK54" s="89"/>
      <c r="SYL54" s="89"/>
      <c r="SYM54" s="89"/>
      <c r="SYN54" s="89"/>
      <c r="SYO54" s="89"/>
      <c r="SYP54" s="89"/>
      <c r="SYQ54" s="89"/>
      <c r="SYR54" s="89"/>
      <c r="SYS54" s="89"/>
      <c r="SYT54" s="89"/>
      <c r="SYU54" s="89"/>
      <c r="SYV54" s="89"/>
      <c r="SYW54" s="89"/>
      <c r="SYX54" s="89"/>
      <c r="SYY54" s="89"/>
      <c r="SYZ54" s="89"/>
      <c r="SZA54" s="89"/>
      <c r="SZB54" s="89"/>
      <c r="SZC54" s="89"/>
      <c r="SZD54" s="89"/>
      <c r="SZE54" s="89"/>
      <c r="SZF54" s="89"/>
      <c r="SZG54" s="89"/>
      <c r="SZH54" s="89"/>
      <c r="SZI54" s="89"/>
      <c r="SZJ54" s="89"/>
      <c r="SZK54" s="89"/>
      <c r="SZL54" s="89"/>
      <c r="SZM54" s="89"/>
      <c r="SZN54" s="89"/>
      <c r="SZO54" s="89"/>
      <c r="SZP54" s="89"/>
      <c r="SZQ54" s="89"/>
      <c r="SZR54" s="89"/>
      <c r="SZS54" s="89"/>
      <c r="SZT54" s="89"/>
      <c r="SZU54" s="89"/>
      <c r="SZV54" s="89"/>
      <c r="SZW54" s="89"/>
      <c r="SZX54" s="89"/>
      <c r="SZY54" s="89"/>
      <c r="SZZ54" s="89"/>
      <c r="TAA54" s="89"/>
      <c r="TAB54" s="89"/>
      <c r="TAC54" s="89"/>
      <c r="TAD54" s="89"/>
      <c r="TAE54" s="89"/>
      <c r="TAF54" s="89"/>
      <c r="TAG54" s="89"/>
      <c r="TAH54" s="89"/>
      <c r="TAI54" s="89"/>
      <c r="TAJ54" s="89"/>
      <c r="TAK54" s="89"/>
      <c r="TAL54" s="89"/>
      <c r="TAM54" s="89"/>
      <c r="TAN54" s="89"/>
      <c r="TAO54" s="89"/>
      <c r="TAP54" s="89"/>
      <c r="TAQ54" s="89"/>
      <c r="TAR54" s="89"/>
      <c r="TAS54" s="89"/>
      <c r="TAT54" s="89"/>
      <c r="TAU54" s="89"/>
      <c r="TAV54" s="89"/>
      <c r="TAW54" s="89"/>
      <c r="TAX54" s="89"/>
      <c r="TAY54" s="89"/>
      <c r="TAZ54" s="89"/>
      <c r="TBA54" s="89"/>
      <c r="TBB54" s="89"/>
      <c r="TBC54" s="89"/>
      <c r="TBD54" s="89"/>
      <c r="TBE54" s="89"/>
      <c r="TBF54" s="89"/>
      <c r="TBG54" s="89"/>
      <c r="TBH54" s="89"/>
      <c r="TBI54" s="89"/>
      <c r="TBJ54" s="89"/>
      <c r="TBK54" s="89"/>
      <c r="TBL54" s="89"/>
      <c r="TBM54" s="89"/>
      <c r="TBN54" s="89"/>
      <c r="TBO54" s="89"/>
      <c r="TBP54" s="89"/>
      <c r="TBQ54" s="89"/>
      <c r="TBR54" s="89"/>
      <c r="TBS54" s="89"/>
      <c r="TBT54" s="89"/>
      <c r="TBU54" s="89"/>
      <c r="TBV54" s="89"/>
      <c r="TBW54" s="89"/>
      <c r="TBX54" s="89"/>
      <c r="TBY54" s="89"/>
      <c r="TBZ54" s="89"/>
      <c r="TCA54" s="89"/>
      <c r="TCB54" s="89"/>
      <c r="TCC54" s="89"/>
      <c r="TCD54" s="89"/>
      <c r="TCE54" s="89"/>
      <c r="TCF54" s="89"/>
      <c r="TCG54" s="89"/>
      <c r="TCH54" s="89"/>
      <c r="TCI54" s="89"/>
      <c r="TCJ54" s="89"/>
      <c r="TCK54" s="89"/>
      <c r="TCL54" s="89"/>
      <c r="TCM54" s="89"/>
      <c r="TCN54" s="89"/>
      <c r="TCO54" s="89"/>
      <c r="TCP54" s="89"/>
      <c r="TCQ54" s="89"/>
      <c r="TCR54" s="89"/>
      <c r="TCS54" s="89"/>
      <c r="TCT54" s="89"/>
      <c r="TCU54" s="89"/>
      <c r="TCV54" s="89"/>
      <c r="TCW54" s="89"/>
      <c r="TCX54" s="89"/>
      <c r="TCY54" s="89"/>
      <c r="TCZ54" s="89"/>
      <c r="TDA54" s="89"/>
      <c r="TDB54" s="89"/>
      <c r="TDC54" s="89"/>
      <c r="TDD54" s="89"/>
      <c r="TDE54" s="89"/>
      <c r="TDF54" s="89"/>
      <c r="TDG54" s="89"/>
      <c r="TDH54" s="89"/>
      <c r="TDI54" s="89"/>
      <c r="TDJ54" s="89"/>
      <c r="TDK54" s="89"/>
      <c r="TDL54" s="89"/>
      <c r="TDM54" s="89"/>
      <c r="TDN54" s="89"/>
      <c r="TDO54" s="89"/>
      <c r="TDP54" s="89"/>
      <c r="TDQ54" s="89"/>
      <c r="TDR54" s="89"/>
      <c r="TDS54" s="89"/>
      <c r="TDT54" s="89"/>
      <c r="TDU54" s="89"/>
      <c r="TDV54" s="89"/>
      <c r="TDW54" s="89"/>
      <c r="TDX54" s="89"/>
      <c r="TDY54" s="89"/>
      <c r="TDZ54" s="89"/>
      <c r="TEA54" s="89"/>
      <c r="TEB54" s="89"/>
      <c r="TEC54" s="89"/>
      <c r="TED54" s="89"/>
      <c r="TEE54" s="89"/>
      <c r="TEF54" s="89"/>
      <c r="TEG54" s="89"/>
      <c r="TEH54" s="89"/>
      <c r="TEI54" s="89"/>
      <c r="TEJ54" s="89"/>
      <c r="TEK54" s="89"/>
      <c r="TEL54" s="89"/>
      <c r="TEM54" s="89"/>
      <c r="TEN54" s="89"/>
      <c r="TEO54" s="89"/>
      <c r="TEP54" s="89"/>
      <c r="TEQ54" s="89"/>
      <c r="TER54" s="89"/>
      <c r="TES54" s="89"/>
      <c r="TET54" s="89"/>
      <c r="TEU54" s="89"/>
      <c r="TEV54" s="89"/>
      <c r="TEW54" s="89"/>
      <c r="TEX54" s="89"/>
      <c r="TEY54" s="89"/>
      <c r="TEZ54" s="89"/>
      <c r="TFA54" s="89"/>
      <c r="TFB54" s="89"/>
      <c r="TFC54" s="89"/>
      <c r="TFD54" s="89"/>
      <c r="TFE54" s="89"/>
      <c r="TFF54" s="89"/>
      <c r="TFG54" s="89"/>
      <c r="TFH54" s="89"/>
      <c r="TFI54" s="89"/>
      <c r="TFJ54" s="89"/>
      <c r="TFK54" s="89"/>
      <c r="TFL54" s="89"/>
      <c r="TFM54" s="89"/>
      <c r="TFN54" s="89"/>
      <c r="TFO54" s="89"/>
      <c r="TFP54" s="89"/>
      <c r="TFQ54" s="89"/>
      <c r="TFR54" s="89"/>
      <c r="TFS54" s="89"/>
      <c r="TFT54" s="89"/>
      <c r="TFU54" s="89"/>
      <c r="TFV54" s="89"/>
      <c r="TFW54" s="89"/>
      <c r="TFX54" s="89"/>
      <c r="TFY54" s="89"/>
      <c r="TFZ54" s="89"/>
      <c r="TGA54" s="89"/>
      <c r="TGB54" s="89"/>
      <c r="TGC54" s="89"/>
      <c r="TGD54" s="89"/>
      <c r="TGE54" s="89"/>
      <c r="TGF54" s="89"/>
      <c r="TGG54" s="89"/>
      <c r="TGH54" s="89"/>
      <c r="TGI54" s="89"/>
      <c r="TGJ54" s="89"/>
      <c r="TGK54" s="89"/>
      <c r="TGL54" s="89"/>
      <c r="TGM54" s="89"/>
      <c r="TGN54" s="89"/>
      <c r="TGO54" s="89"/>
      <c r="TGP54" s="89"/>
      <c r="TGQ54" s="89"/>
      <c r="TGR54" s="89"/>
      <c r="TGS54" s="89"/>
      <c r="TGT54" s="89"/>
      <c r="TGU54" s="89"/>
      <c r="TGV54" s="89"/>
      <c r="TGW54" s="89"/>
      <c r="TGX54" s="89"/>
      <c r="TGY54" s="89"/>
      <c r="TGZ54" s="89"/>
      <c r="THA54" s="89"/>
      <c r="THB54" s="89"/>
      <c r="THC54" s="89"/>
      <c r="THD54" s="89"/>
      <c r="THE54" s="89"/>
      <c r="THF54" s="89"/>
      <c r="THG54" s="89"/>
      <c r="THH54" s="89"/>
      <c r="THI54" s="89"/>
      <c r="THJ54" s="89"/>
      <c r="THK54" s="89"/>
      <c r="THL54" s="89"/>
      <c r="THM54" s="89"/>
      <c r="THN54" s="89"/>
      <c r="THO54" s="89"/>
      <c r="THP54" s="89"/>
      <c r="THQ54" s="89"/>
      <c r="THR54" s="89"/>
      <c r="THS54" s="89"/>
      <c r="THT54" s="89"/>
      <c r="THU54" s="89"/>
      <c r="THV54" s="89"/>
      <c r="THW54" s="89"/>
      <c r="THX54" s="89"/>
      <c r="THY54" s="89"/>
      <c r="THZ54" s="89"/>
      <c r="TIA54" s="89"/>
      <c r="TIB54" s="89"/>
      <c r="TIC54" s="89"/>
      <c r="TID54" s="89"/>
      <c r="TIE54" s="89"/>
      <c r="TIF54" s="89"/>
      <c r="TIG54" s="89"/>
      <c r="TIH54" s="89"/>
      <c r="TII54" s="89"/>
      <c r="TIJ54" s="89"/>
      <c r="TIK54" s="89"/>
      <c r="TIL54" s="89"/>
      <c r="TIM54" s="89"/>
      <c r="TIN54" s="89"/>
      <c r="TIO54" s="89"/>
      <c r="TIP54" s="89"/>
      <c r="TIQ54" s="89"/>
      <c r="TIR54" s="89"/>
      <c r="TIS54" s="89"/>
      <c r="TIT54" s="89"/>
      <c r="TIU54" s="89"/>
      <c r="TIV54" s="89"/>
      <c r="TIW54" s="89"/>
      <c r="TIX54" s="89"/>
      <c r="TIY54" s="89"/>
      <c r="TIZ54" s="89"/>
      <c r="TJA54" s="89"/>
      <c r="TJB54" s="89"/>
      <c r="TJC54" s="89"/>
      <c r="TJD54" s="89"/>
      <c r="TJE54" s="89"/>
      <c r="TJF54" s="89"/>
      <c r="TJG54" s="89"/>
      <c r="TJH54" s="89"/>
      <c r="TJI54" s="89"/>
      <c r="TJJ54" s="89"/>
      <c r="TJK54" s="89"/>
      <c r="TJL54" s="89"/>
      <c r="TJM54" s="89"/>
      <c r="TJN54" s="89"/>
      <c r="TJO54" s="89"/>
      <c r="TJP54" s="89"/>
      <c r="TJQ54" s="89"/>
      <c r="TJR54" s="89"/>
      <c r="TJS54" s="89"/>
      <c r="TJT54" s="89"/>
      <c r="TJU54" s="89"/>
      <c r="TJV54" s="89"/>
      <c r="TJW54" s="89"/>
      <c r="TJX54" s="89"/>
      <c r="TJY54" s="89"/>
      <c r="TJZ54" s="89"/>
      <c r="TKA54" s="89"/>
      <c r="TKB54" s="89"/>
      <c r="TKC54" s="89"/>
      <c r="TKD54" s="89"/>
      <c r="TKE54" s="89"/>
      <c r="TKF54" s="89"/>
      <c r="TKG54" s="89"/>
      <c r="TKH54" s="89"/>
      <c r="TKI54" s="89"/>
      <c r="TKJ54" s="89"/>
      <c r="TKK54" s="89"/>
      <c r="TKL54" s="89"/>
      <c r="TKM54" s="89"/>
      <c r="TKN54" s="89"/>
      <c r="TKO54" s="89"/>
      <c r="TKP54" s="89"/>
      <c r="TKQ54" s="89"/>
      <c r="TKR54" s="89"/>
      <c r="TKS54" s="89"/>
      <c r="TKT54" s="89"/>
      <c r="TKU54" s="89"/>
      <c r="TKV54" s="89"/>
      <c r="TKW54" s="89"/>
      <c r="TKX54" s="89"/>
      <c r="TKY54" s="89"/>
      <c r="TKZ54" s="89"/>
      <c r="TLA54" s="89"/>
      <c r="TLB54" s="89"/>
      <c r="TLC54" s="89"/>
      <c r="TLD54" s="89"/>
      <c r="TLE54" s="89"/>
      <c r="TLF54" s="89"/>
      <c r="TLG54" s="89"/>
      <c r="TLH54" s="89"/>
      <c r="TLI54" s="89"/>
      <c r="TLJ54" s="89"/>
      <c r="TLK54" s="89"/>
      <c r="TLL54" s="89"/>
      <c r="TLM54" s="89"/>
      <c r="TLN54" s="89"/>
      <c r="TLO54" s="89"/>
      <c r="TLP54" s="89"/>
      <c r="TLQ54" s="89"/>
      <c r="TLR54" s="89"/>
      <c r="TLS54" s="89"/>
      <c r="TLT54" s="89"/>
      <c r="TLU54" s="89"/>
      <c r="TLV54" s="89"/>
      <c r="TLW54" s="89"/>
      <c r="TLX54" s="89"/>
      <c r="TLY54" s="89"/>
      <c r="TLZ54" s="89"/>
      <c r="TMA54" s="89"/>
      <c r="TMB54" s="89"/>
      <c r="TMC54" s="89"/>
      <c r="TMD54" s="89"/>
      <c r="TME54" s="89"/>
      <c r="TMF54" s="89"/>
      <c r="TMG54" s="89"/>
      <c r="TMH54" s="89"/>
      <c r="TMI54" s="89"/>
      <c r="TMJ54" s="89"/>
      <c r="TMK54" s="89"/>
      <c r="TML54" s="89"/>
      <c r="TMM54" s="89"/>
      <c r="TMN54" s="89"/>
      <c r="TMO54" s="89"/>
      <c r="TMP54" s="89"/>
      <c r="TMQ54" s="89"/>
      <c r="TMR54" s="89"/>
      <c r="TMS54" s="89"/>
      <c r="TMT54" s="89"/>
      <c r="TMU54" s="89"/>
      <c r="TMV54" s="89"/>
      <c r="TMW54" s="89"/>
      <c r="TMX54" s="89"/>
      <c r="TMY54" s="89"/>
      <c r="TMZ54" s="89"/>
      <c r="TNA54" s="89"/>
      <c r="TNB54" s="89"/>
      <c r="TNC54" s="89"/>
      <c r="TND54" s="89"/>
      <c r="TNE54" s="89"/>
      <c r="TNF54" s="89"/>
      <c r="TNG54" s="89"/>
      <c r="TNH54" s="89"/>
      <c r="TNI54" s="89"/>
      <c r="TNJ54" s="89"/>
      <c r="TNK54" s="89"/>
      <c r="TNL54" s="89"/>
      <c r="TNM54" s="89"/>
      <c r="TNN54" s="89"/>
      <c r="TNO54" s="89"/>
      <c r="TNP54" s="89"/>
      <c r="TNQ54" s="89"/>
      <c r="TNR54" s="89"/>
      <c r="TNS54" s="89"/>
      <c r="TNT54" s="89"/>
      <c r="TNU54" s="89"/>
      <c r="TNV54" s="89"/>
      <c r="TNW54" s="89"/>
      <c r="TNX54" s="89"/>
      <c r="TNY54" s="89"/>
      <c r="TNZ54" s="89"/>
      <c r="TOA54" s="89"/>
      <c r="TOB54" s="89"/>
      <c r="TOC54" s="89"/>
      <c r="TOD54" s="89"/>
      <c r="TOE54" s="89"/>
      <c r="TOF54" s="89"/>
      <c r="TOG54" s="89"/>
      <c r="TOH54" s="89"/>
      <c r="TOI54" s="89"/>
      <c r="TOJ54" s="89"/>
      <c r="TOK54" s="89"/>
      <c r="TOL54" s="89"/>
      <c r="TOM54" s="89"/>
      <c r="TON54" s="89"/>
      <c r="TOO54" s="89"/>
      <c r="TOP54" s="89"/>
      <c r="TOQ54" s="89"/>
      <c r="TOR54" s="89"/>
      <c r="TOS54" s="89"/>
      <c r="TOT54" s="89"/>
      <c r="TOU54" s="89"/>
      <c r="TOV54" s="89"/>
      <c r="TOW54" s="89"/>
      <c r="TOX54" s="89"/>
      <c r="TOY54" s="89"/>
      <c r="TOZ54" s="89"/>
      <c r="TPA54" s="89"/>
      <c r="TPB54" s="89"/>
      <c r="TPC54" s="89"/>
      <c r="TPD54" s="89"/>
      <c r="TPE54" s="89"/>
      <c r="TPF54" s="89"/>
      <c r="TPG54" s="89"/>
      <c r="TPH54" s="89"/>
      <c r="TPI54" s="89"/>
      <c r="TPJ54" s="89"/>
      <c r="TPK54" s="89"/>
      <c r="TPL54" s="89"/>
      <c r="TPM54" s="89"/>
      <c r="TPN54" s="89"/>
      <c r="TPO54" s="89"/>
      <c r="TPP54" s="89"/>
      <c r="TPQ54" s="89"/>
      <c r="TPR54" s="89"/>
      <c r="TPS54" s="89"/>
      <c r="TPT54" s="89"/>
      <c r="TPU54" s="89"/>
      <c r="TPV54" s="89"/>
      <c r="TPW54" s="89"/>
      <c r="TPX54" s="89"/>
      <c r="TPY54" s="89"/>
      <c r="TPZ54" s="89"/>
      <c r="TQA54" s="89"/>
      <c r="TQB54" s="89"/>
      <c r="TQC54" s="89"/>
      <c r="TQD54" s="89"/>
      <c r="TQE54" s="89"/>
      <c r="TQF54" s="89"/>
      <c r="TQG54" s="89"/>
      <c r="TQH54" s="89"/>
      <c r="TQI54" s="89"/>
      <c r="TQJ54" s="89"/>
      <c r="TQK54" s="89"/>
      <c r="TQL54" s="89"/>
      <c r="TQM54" s="89"/>
      <c r="TQN54" s="89"/>
      <c r="TQO54" s="89"/>
      <c r="TQP54" s="89"/>
      <c r="TQQ54" s="89"/>
      <c r="TQR54" s="89"/>
      <c r="TQS54" s="89"/>
      <c r="TQT54" s="89"/>
      <c r="TQU54" s="89"/>
      <c r="TQV54" s="89"/>
      <c r="TQW54" s="89"/>
      <c r="TQX54" s="89"/>
      <c r="TQY54" s="89"/>
      <c r="TQZ54" s="89"/>
      <c r="TRA54" s="89"/>
      <c r="TRB54" s="89"/>
      <c r="TRC54" s="89"/>
      <c r="TRD54" s="89"/>
      <c r="TRE54" s="89"/>
      <c r="TRF54" s="89"/>
      <c r="TRG54" s="89"/>
      <c r="TRH54" s="89"/>
      <c r="TRI54" s="89"/>
      <c r="TRJ54" s="89"/>
      <c r="TRK54" s="89"/>
      <c r="TRL54" s="89"/>
      <c r="TRM54" s="89"/>
      <c r="TRN54" s="89"/>
      <c r="TRO54" s="89"/>
      <c r="TRP54" s="89"/>
      <c r="TRQ54" s="89"/>
      <c r="TRR54" s="89"/>
      <c r="TRS54" s="89"/>
      <c r="TRT54" s="89"/>
      <c r="TRU54" s="89"/>
      <c r="TRV54" s="89"/>
      <c r="TRW54" s="89"/>
      <c r="TRX54" s="89"/>
      <c r="TRY54" s="89"/>
      <c r="TRZ54" s="89"/>
      <c r="TSA54" s="89"/>
      <c r="TSB54" s="89"/>
      <c r="TSC54" s="89"/>
      <c r="TSD54" s="89"/>
      <c r="TSE54" s="89"/>
      <c r="TSF54" s="89"/>
      <c r="TSG54" s="89"/>
      <c r="TSH54" s="89"/>
      <c r="TSI54" s="89"/>
      <c r="TSJ54" s="89"/>
      <c r="TSK54" s="89"/>
      <c r="TSL54" s="89"/>
      <c r="TSM54" s="89"/>
      <c r="TSN54" s="89"/>
      <c r="TSO54" s="89"/>
      <c r="TSP54" s="89"/>
      <c r="TSQ54" s="89"/>
      <c r="TSR54" s="89"/>
      <c r="TSS54" s="89"/>
      <c r="TST54" s="89"/>
      <c r="TSU54" s="89"/>
      <c r="TSV54" s="89"/>
      <c r="TSW54" s="89"/>
      <c r="TSX54" s="89"/>
      <c r="TSY54" s="89"/>
      <c r="TSZ54" s="89"/>
      <c r="TTA54" s="89"/>
      <c r="TTB54" s="89"/>
      <c r="TTC54" s="89"/>
      <c r="TTD54" s="89"/>
      <c r="TTE54" s="89"/>
      <c r="TTF54" s="89"/>
      <c r="TTG54" s="89"/>
      <c r="TTH54" s="89"/>
      <c r="TTI54" s="89"/>
      <c r="TTJ54" s="89"/>
      <c r="TTK54" s="89"/>
      <c r="TTL54" s="89"/>
      <c r="TTM54" s="89"/>
      <c r="TTN54" s="89"/>
      <c r="TTO54" s="89"/>
      <c r="TTP54" s="89"/>
      <c r="TTQ54" s="89"/>
      <c r="TTR54" s="89"/>
      <c r="TTS54" s="89"/>
      <c r="TTT54" s="89"/>
      <c r="TTU54" s="89"/>
      <c r="TTV54" s="89"/>
      <c r="TTW54" s="89"/>
      <c r="TTX54" s="89"/>
      <c r="TTY54" s="89"/>
      <c r="TTZ54" s="89"/>
      <c r="TUA54" s="89"/>
      <c r="TUB54" s="89"/>
      <c r="TUC54" s="89"/>
      <c r="TUD54" s="89"/>
      <c r="TUE54" s="89"/>
      <c r="TUF54" s="89"/>
      <c r="TUG54" s="89"/>
      <c r="TUH54" s="89"/>
      <c r="TUI54" s="89"/>
      <c r="TUJ54" s="89"/>
      <c r="TUK54" s="89"/>
      <c r="TUL54" s="89"/>
      <c r="TUM54" s="89"/>
      <c r="TUN54" s="89"/>
      <c r="TUO54" s="89"/>
      <c r="TUP54" s="89"/>
      <c r="TUQ54" s="89"/>
      <c r="TUR54" s="89"/>
      <c r="TUS54" s="89"/>
      <c r="TUT54" s="89"/>
      <c r="TUU54" s="89"/>
      <c r="TUV54" s="89"/>
      <c r="TUW54" s="89"/>
      <c r="TUX54" s="89"/>
      <c r="TUY54" s="89"/>
      <c r="TUZ54" s="89"/>
      <c r="TVA54" s="89"/>
      <c r="TVB54" s="89"/>
      <c r="TVC54" s="89"/>
      <c r="TVD54" s="89"/>
      <c r="TVE54" s="89"/>
      <c r="TVF54" s="89"/>
      <c r="TVG54" s="89"/>
      <c r="TVH54" s="89"/>
      <c r="TVI54" s="89"/>
      <c r="TVJ54" s="89"/>
      <c r="TVK54" s="89"/>
      <c r="TVL54" s="89"/>
      <c r="TVM54" s="89"/>
      <c r="TVN54" s="89"/>
      <c r="TVO54" s="89"/>
      <c r="TVP54" s="89"/>
      <c r="TVQ54" s="89"/>
      <c r="TVR54" s="89"/>
      <c r="TVS54" s="89"/>
      <c r="TVT54" s="89"/>
      <c r="TVU54" s="89"/>
      <c r="TVV54" s="89"/>
      <c r="TVW54" s="89"/>
      <c r="TVX54" s="89"/>
      <c r="TVY54" s="89"/>
      <c r="TVZ54" s="89"/>
      <c r="TWA54" s="89"/>
      <c r="TWB54" s="89"/>
      <c r="TWC54" s="89"/>
      <c r="TWD54" s="89"/>
      <c r="TWE54" s="89"/>
      <c r="TWF54" s="89"/>
      <c r="TWG54" s="89"/>
      <c r="TWH54" s="89"/>
      <c r="TWI54" s="89"/>
      <c r="TWJ54" s="89"/>
      <c r="TWK54" s="89"/>
      <c r="TWL54" s="89"/>
      <c r="TWM54" s="89"/>
      <c r="TWN54" s="89"/>
      <c r="TWO54" s="89"/>
      <c r="TWP54" s="89"/>
      <c r="TWQ54" s="89"/>
      <c r="TWR54" s="89"/>
      <c r="TWS54" s="89"/>
      <c r="TWT54" s="89"/>
      <c r="TWU54" s="89"/>
      <c r="TWV54" s="89"/>
      <c r="TWW54" s="89"/>
      <c r="TWX54" s="89"/>
      <c r="TWY54" s="89"/>
      <c r="TWZ54" s="89"/>
      <c r="TXA54" s="89"/>
      <c r="TXB54" s="89"/>
      <c r="TXC54" s="89"/>
      <c r="TXD54" s="89"/>
      <c r="TXE54" s="89"/>
      <c r="TXF54" s="89"/>
      <c r="TXG54" s="89"/>
      <c r="TXH54" s="89"/>
      <c r="TXI54" s="89"/>
      <c r="TXJ54" s="89"/>
      <c r="TXK54" s="89"/>
      <c r="TXL54" s="89"/>
      <c r="TXM54" s="89"/>
      <c r="TXN54" s="89"/>
      <c r="TXO54" s="89"/>
      <c r="TXP54" s="89"/>
      <c r="TXQ54" s="89"/>
      <c r="TXR54" s="89"/>
      <c r="TXS54" s="89"/>
      <c r="TXT54" s="89"/>
      <c r="TXU54" s="89"/>
      <c r="TXV54" s="89"/>
      <c r="TXW54" s="89"/>
      <c r="TXX54" s="89"/>
      <c r="TXY54" s="89"/>
      <c r="TXZ54" s="89"/>
      <c r="TYA54" s="89"/>
      <c r="TYB54" s="89"/>
      <c r="TYC54" s="89"/>
      <c r="TYD54" s="89"/>
      <c r="TYE54" s="89"/>
      <c r="TYF54" s="89"/>
      <c r="TYG54" s="89"/>
      <c r="TYH54" s="89"/>
      <c r="TYI54" s="89"/>
      <c r="TYJ54" s="89"/>
      <c r="TYK54" s="89"/>
      <c r="TYL54" s="89"/>
      <c r="TYM54" s="89"/>
      <c r="TYN54" s="89"/>
      <c r="TYO54" s="89"/>
      <c r="TYP54" s="89"/>
      <c r="TYQ54" s="89"/>
      <c r="TYR54" s="89"/>
      <c r="TYS54" s="89"/>
      <c r="TYT54" s="89"/>
      <c r="TYU54" s="89"/>
      <c r="TYV54" s="89"/>
      <c r="TYW54" s="89"/>
      <c r="TYX54" s="89"/>
      <c r="TYY54" s="89"/>
      <c r="TYZ54" s="89"/>
      <c r="TZA54" s="89"/>
      <c r="TZB54" s="89"/>
      <c r="TZC54" s="89"/>
      <c r="TZD54" s="89"/>
      <c r="TZE54" s="89"/>
      <c r="TZF54" s="89"/>
      <c r="TZG54" s="89"/>
      <c r="TZH54" s="89"/>
      <c r="TZI54" s="89"/>
      <c r="TZJ54" s="89"/>
      <c r="TZK54" s="89"/>
      <c r="TZL54" s="89"/>
      <c r="TZM54" s="89"/>
      <c r="TZN54" s="89"/>
      <c r="TZO54" s="89"/>
      <c r="TZP54" s="89"/>
      <c r="TZQ54" s="89"/>
      <c r="TZR54" s="89"/>
      <c r="TZS54" s="89"/>
      <c r="TZT54" s="89"/>
      <c r="TZU54" s="89"/>
      <c r="TZV54" s="89"/>
      <c r="TZW54" s="89"/>
      <c r="TZX54" s="89"/>
      <c r="TZY54" s="89"/>
      <c r="TZZ54" s="89"/>
      <c r="UAA54" s="89"/>
      <c r="UAB54" s="89"/>
      <c r="UAC54" s="89"/>
      <c r="UAD54" s="89"/>
      <c r="UAE54" s="89"/>
      <c r="UAF54" s="89"/>
      <c r="UAG54" s="89"/>
      <c r="UAH54" s="89"/>
      <c r="UAI54" s="89"/>
      <c r="UAJ54" s="89"/>
      <c r="UAK54" s="89"/>
      <c r="UAL54" s="89"/>
      <c r="UAM54" s="89"/>
      <c r="UAN54" s="89"/>
      <c r="UAO54" s="89"/>
      <c r="UAP54" s="89"/>
      <c r="UAQ54" s="89"/>
      <c r="UAR54" s="89"/>
      <c r="UAS54" s="89"/>
      <c r="UAT54" s="89"/>
      <c r="UAU54" s="89"/>
      <c r="UAV54" s="89"/>
      <c r="UAW54" s="89"/>
      <c r="UAX54" s="89"/>
      <c r="UAY54" s="89"/>
      <c r="UAZ54" s="89"/>
      <c r="UBA54" s="89"/>
      <c r="UBB54" s="89"/>
      <c r="UBC54" s="89"/>
      <c r="UBD54" s="89"/>
      <c r="UBE54" s="89"/>
      <c r="UBF54" s="89"/>
      <c r="UBG54" s="89"/>
      <c r="UBH54" s="89"/>
      <c r="UBI54" s="89"/>
      <c r="UBJ54" s="89"/>
      <c r="UBK54" s="89"/>
      <c r="UBL54" s="89"/>
      <c r="UBM54" s="89"/>
      <c r="UBN54" s="89"/>
      <c r="UBO54" s="89"/>
      <c r="UBP54" s="89"/>
      <c r="UBQ54" s="89"/>
      <c r="UBR54" s="89"/>
      <c r="UBS54" s="89"/>
      <c r="UBT54" s="89"/>
      <c r="UBU54" s="89"/>
      <c r="UBV54" s="89"/>
      <c r="UBW54" s="89"/>
      <c r="UBX54" s="89"/>
      <c r="UBY54" s="89"/>
      <c r="UBZ54" s="89"/>
      <c r="UCA54" s="89"/>
      <c r="UCB54" s="89"/>
      <c r="UCC54" s="89"/>
      <c r="UCD54" s="89"/>
      <c r="UCE54" s="89"/>
      <c r="UCF54" s="89"/>
      <c r="UCG54" s="89"/>
      <c r="UCH54" s="89"/>
      <c r="UCI54" s="89"/>
      <c r="UCJ54" s="89"/>
      <c r="UCK54" s="89"/>
      <c r="UCL54" s="89"/>
      <c r="UCM54" s="89"/>
      <c r="UCN54" s="89"/>
      <c r="UCO54" s="89"/>
      <c r="UCP54" s="89"/>
      <c r="UCQ54" s="89"/>
      <c r="UCR54" s="89"/>
      <c r="UCS54" s="89"/>
      <c r="UCT54" s="89"/>
      <c r="UCU54" s="89"/>
      <c r="UCV54" s="89"/>
      <c r="UCW54" s="89"/>
      <c r="UCX54" s="89"/>
      <c r="UCY54" s="89"/>
      <c r="UCZ54" s="89"/>
      <c r="UDA54" s="89"/>
      <c r="UDB54" s="89"/>
      <c r="UDC54" s="89"/>
      <c r="UDD54" s="89"/>
      <c r="UDE54" s="89"/>
      <c r="UDF54" s="89"/>
      <c r="UDG54" s="89"/>
      <c r="UDH54" s="89"/>
      <c r="UDI54" s="89"/>
      <c r="UDJ54" s="89"/>
      <c r="UDK54" s="89"/>
      <c r="UDL54" s="89"/>
      <c r="UDM54" s="89"/>
      <c r="UDN54" s="89"/>
      <c r="UDO54" s="89"/>
      <c r="UDP54" s="89"/>
      <c r="UDQ54" s="89"/>
      <c r="UDR54" s="89"/>
      <c r="UDS54" s="89"/>
      <c r="UDT54" s="89"/>
      <c r="UDU54" s="89"/>
      <c r="UDV54" s="89"/>
      <c r="UDW54" s="89"/>
      <c r="UDX54" s="89"/>
      <c r="UDY54" s="89"/>
      <c r="UDZ54" s="89"/>
      <c r="UEA54" s="89"/>
      <c r="UEB54" s="89"/>
      <c r="UEC54" s="89"/>
      <c r="UED54" s="89"/>
      <c r="UEE54" s="89"/>
      <c r="UEF54" s="89"/>
      <c r="UEG54" s="89"/>
      <c r="UEH54" s="89"/>
      <c r="UEI54" s="89"/>
      <c r="UEJ54" s="89"/>
      <c r="UEK54" s="89"/>
      <c r="UEL54" s="89"/>
      <c r="UEM54" s="89"/>
      <c r="UEN54" s="89"/>
      <c r="UEO54" s="89"/>
      <c r="UEP54" s="89"/>
      <c r="UEQ54" s="89"/>
      <c r="UER54" s="89"/>
      <c r="UES54" s="89"/>
      <c r="UET54" s="89"/>
      <c r="UEU54" s="89"/>
      <c r="UEV54" s="89"/>
      <c r="UEW54" s="89"/>
      <c r="UEX54" s="89"/>
      <c r="UEY54" s="89"/>
      <c r="UEZ54" s="89"/>
      <c r="UFA54" s="89"/>
      <c r="UFB54" s="89"/>
      <c r="UFC54" s="89"/>
      <c r="UFD54" s="89"/>
      <c r="UFE54" s="89"/>
      <c r="UFF54" s="89"/>
      <c r="UFG54" s="89"/>
      <c r="UFH54" s="89"/>
      <c r="UFI54" s="89"/>
      <c r="UFJ54" s="89"/>
      <c r="UFK54" s="89"/>
      <c r="UFL54" s="89"/>
      <c r="UFM54" s="89"/>
      <c r="UFN54" s="89"/>
      <c r="UFO54" s="89"/>
      <c r="UFP54" s="89"/>
      <c r="UFQ54" s="89"/>
      <c r="UFR54" s="89"/>
      <c r="UFS54" s="89"/>
      <c r="UFT54" s="89"/>
      <c r="UFU54" s="89"/>
      <c r="UFV54" s="89"/>
      <c r="UFW54" s="89"/>
      <c r="UFX54" s="89"/>
      <c r="UFY54" s="89"/>
      <c r="UFZ54" s="89"/>
      <c r="UGA54" s="89"/>
      <c r="UGB54" s="89"/>
      <c r="UGC54" s="89"/>
      <c r="UGD54" s="89"/>
      <c r="UGE54" s="89"/>
      <c r="UGF54" s="89"/>
      <c r="UGG54" s="89"/>
      <c r="UGH54" s="89"/>
      <c r="UGI54" s="89"/>
      <c r="UGJ54" s="89"/>
      <c r="UGK54" s="89"/>
      <c r="UGL54" s="89"/>
      <c r="UGM54" s="89"/>
      <c r="UGN54" s="89"/>
      <c r="UGO54" s="89"/>
      <c r="UGP54" s="89"/>
      <c r="UGQ54" s="89"/>
      <c r="UGR54" s="89"/>
      <c r="UGS54" s="89"/>
      <c r="UGT54" s="89"/>
      <c r="UGU54" s="89"/>
      <c r="UGV54" s="89"/>
      <c r="UGW54" s="89"/>
      <c r="UGX54" s="89"/>
      <c r="UGY54" s="89"/>
      <c r="UGZ54" s="89"/>
      <c r="UHA54" s="89"/>
      <c r="UHB54" s="89"/>
      <c r="UHC54" s="89"/>
      <c r="UHD54" s="89"/>
      <c r="UHE54" s="89"/>
      <c r="UHF54" s="89"/>
      <c r="UHG54" s="89"/>
      <c r="UHH54" s="89"/>
      <c r="UHI54" s="89"/>
      <c r="UHJ54" s="89"/>
      <c r="UHK54" s="89"/>
      <c r="UHL54" s="89"/>
      <c r="UHM54" s="89"/>
      <c r="UHN54" s="89"/>
      <c r="UHO54" s="89"/>
      <c r="UHP54" s="89"/>
      <c r="UHQ54" s="89"/>
      <c r="UHR54" s="89"/>
      <c r="UHS54" s="89"/>
      <c r="UHT54" s="89"/>
      <c r="UHU54" s="89"/>
      <c r="UHV54" s="89"/>
      <c r="UHW54" s="89"/>
      <c r="UHX54" s="89"/>
      <c r="UHY54" s="89"/>
      <c r="UHZ54" s="89"/>
      <c r="UIA54" s="89"/>
      <c r="UIB54" s="89"/>
      <c r="UIC54" s="89"/>
      <c r="UID54" s="89"/>
      <c r="UIE54" s="89"/>
      <c r="UIF54" s="89"/>
      <c r="UIG54" s="89"/>
      <c r="UIH54" s="89"/>
      <c r="UII54" s="89"/>
      <c r="UIJ54" s="89"/>
      <c r="UIK54" s="89"/>
      <c r="UIL54" s="89"/>
      <c r="UIM54" s="89"/>
      <c r="UIN54" s="89"/>
      <c r="UIO54" s="89"/>
      <c r="UIP54" s="89"/>
      <c r="UIQ54" s="89"/>
      <c r="UIR54" s="89"/>
      <c r="UIS54" s="89"/>
      <c r="UIT54" s="89"/>
      <c r="UIU54" s="89"/>
      <c r="UIV54" s="89"/>
      <c r="UIW54" s="89"/>
      <c r="UIX54" s="89"/>
      <c r="UIY54" s="89"/>
      <c r="UIZ54" s="89"/>
      <c r="UJA54" s="89"/>
      <c r="UJB54" s="89"/>
      <c r="UJC54" s="89"/>
      <c r="UJD54" s="89"/>
      <c r="UJE54" s="89"/>
      <c r="UJF54" s="89"/>
      <c r="UJG54" s="89"/>
      <c r="UJH54" s="89"/>
      <c r="UJI54" s="89"/>
      <c r="UJJ54" s="89"/>
      <c r="UJK54" s="89"/>
      <c r="UJL54" s="89"/>
      <c r="UJM54" s="89"/>
      <c r="UJN54" s="89"/>
      <c r="UJO54" s="89"/>
      <c r="UJP54" s="89"/>
      <c r="UJQ54" s="89"/>
      <c r="UJR54" s="89"/>
      <c r="UJS54" s="89"/>
      <c r="UJT54" s="89"/>
      <c r="UJU54" s="89"/>
      <c r="UJV54" s="89"/>
      <c r="UJW54" s="89"/>
      <c r="UJX54" s="89"/>
      <c r="UJY54" s="89"/>
      <c r="UJZ54" s="89"/>
      <c r="UKA54" s="89"/>
      <c r="UKB54" s="89"/>
      <c r="UKC54" s="89"/>
      <c r="UKD54" s="89"/>
      <c r="UKE54" s="89"/>
      <c r="UKF54" s="89"/>
      <c r="UKG54" s="89"/>
      <c r="UKH54" s="89"/>
      <c r="UKI54" s="89"/>
      <c r="UKJ54" s="89"/>
      <c r="UKK54" s="89"/>
      <c r="UKL54" s="89"/>
      <c r="UKM54" s="89"/>
      <c r="UKN54" s="89"/>
      <c r="UKO54" s="89"/>
      <c r="UKP54" s="89"/>
      <c r="UKQ54" s="89"/>
      <c r="UKR54" s="89"/>
      <c r="UKS54" s="89"/>
      <c r="UKT54" s="89"/>
      <c r="UKU54" s="89"/>
      <c r="UKV54" s="89"/>
      <c r="UKW54" s="89"/>
      <c r="UKX54" s="89"/>
      <c r="UKY54" s="89"/>
      <c r="UKZ54" s="89"/>
      <c r="ULA54" s="89"/>
      <c r="ULB54" s="89"/>
      <c r="ULC54" s="89"/>
      <c r="ULD54" s="89"/>
      <c r="ULE54" s="89"/>
      <c r="ULF54" s="89"/>
      <c r="ULG54" s="89"/>
      <c r="ULH54" s="89"/>
      <c r="ULI54" s="89"/>
      <c r="ULJ54" s="89"/>
      <c r="ULK54" s="89"/>
      <c r="ULL54" s="89"/>
      <c r="ULM54" s="89"/>
      <c r="ULN54" s="89"/>
      <c r="ULO54" s="89"/>
      <c r="ULP54" s="89"/>
      <c r="ULQ54" s="89"/>
      <c r="ULR54" s="89"/>
      <c r="ULS54" s="89"/>
      <c r="ULT54" s="89"/>
      <c r="ULU54" s="89"/>
      <c r="ULV54" s="89"/>
      <c r="ULW54" s="89"/>
      <c r="ULX54" s="89"/>
      <c r="ULY54" s="89"/>
      <c r="ULZ54" s="89"/>
      <c r="UMA54" s="89"/>
      <c r="UMB54" s="89"/>
      <c r="UMC54" s="89"/>
      <c r="UMD54" s="89"/>
      <c r="UME54" s="89"/>
      <c r="UMF54" s="89"/>
      <c r="UMG54" s="89"/>
      <c r="UMH54" s="89"/>
      <c r="UMI54" s="89"/>
      <c r="UMJ54" s="89"/>
      <c r="UMK54" s="89"/>
      <c r="UML54" s="89"/>
      <c r="UMM54" s="89"/>
      <c r="UMN54" s="89"/>
      <c r="UMO54" s="89"/>
      <c r="UMP54" s="89"/>
      <c r="UMQ54" s="89"/>
      <c r="UMR54" s="89"/>
      <c r="UMS54" s="89"/>
      <c r="UMT54" s="89"/>
      <c r="UMU54" s="89"/>
      <c r="UMV54" s="89"/>
      <c r="UMW54" s="89"/>
      <c r="UMX54" s="89"/>
      <c r="UMY54" s="89"/>
      <c r="UMZ54" s="89"/>
      <c r="UNA54" s="89"/>
      <c r="UNB54" s="89"/>
      <c r="UNC54" s="89"/>
      <c r="UND54" s="89"/>
      <c r="UNE54" s="89"/>
      <c r="UNF54" s="89"/>
      <c r="UNG54" s="89"/>
      <c r="UNH54" s="89"/>
      <c r="UNI54" s="89"/>
      <c r="UNJ54" s="89"/>
      <c r="UNK54" s="89"/>
      <c r="UNL54" s="89"/>
      <c r="UNM54" s="89"/>
      <c r="UNN54" s="89"/>
      <c r="UNO54" s="89"/>
      <c r="UNP54" s="89"/>
      <c r="UNQ54" s="89"/>
      <c r="UNR54" s="89"/>
      <c r="UNS54" s="89"/>
      <c r="UNT54" s="89"/>
      <c r="UNU54" s="89"/>
      <c r="UNV54" s="89"/>
      <c r="UNW54" s="89"/>
      <c r="UNX54" s="89"/>
      <c r="UNY54" s="89"/>
      <c r="UNZ54" s="89"/>
      <c r="UOA54" s="89"/>
      <c r="UOB54" s="89"/>
      <c r="UOC54" s="89"/>
      <c r="UOD54" s="89"/>
      <c r="UOE54" s="89"/>
      <c r="UOF54" s="89"/>
      <c r="UOG54" s="89"/>
      <c r="UOH54" s="89"/>
      <c r="UOI54" s="89"/>
      <c r="UOJ54" s="89"/>
      <c r="UOK54" s="89"/>
      <c r="UOL54" s="89"/>
      <c r="UOM54" s="89"/>
      <c r="UON54" s="89"/>
      <c r="UOO54" s="89"/>
      <c r="UOP54" s="89"/>
      <c r="UOQ54" s="89"/>
      <c r="UOR54" s="89"/>
      <c r="UOS54" s="89"/>
      <c r="UOT54" s="89"/>
      <c r="UOU54" s="89"/>
      <c r="UOV54" s="89"/>
      <c r="UOW54" s="89"/>
      <c r="UOX54" s="89"/>
      <c r="UOY54" s="89"/>
      <c r="UOZ54" s="89"/>
      <c r="UPA54" s="89"/>
      <c r="UPB54" s="89"/>
      <c r="UPC54" s="89"/>
      <c r="UPD54" s="89"/>
      <c r="UPE54" s="89"/>
      <c r="UPF54" s="89"/>
      <c r="UPG54" s="89"/>
      <c r="UPH54" s="89"/>
      <c r="UPI54" s="89"/>
      <c r="UPJ54" s="89"/>
      <c r="UPK54" s="89"/>
      <c r="UPL54" s="89"/>
      <c r="UPM54" s="89"/>
      <c r="UPN54" s="89"/>
      <c r="UPO54" s="89"/>
      <c r="UPP54" s="89"/>
      <c r="UPQ54" s="89"/>
      <c r="UPR54" s="89"/>
      <c r="UPS54" s="89"/>
      <c r="UPT54" s="89"/>
      <c r="UPU54" s="89"/>
      <c r="UPV54" s="89"/>
      <c r="UPW54" s="89"/>
      <c r="UPX54" s="89"/>
      <c r="UPY54" s="89"/>
      <c r="UPZ54" s="89"/>
      <c r="UQA54" s="89"/>
      <c r="UQB54" s="89"/>
      <c r="UQC54" s="89"/>
      <c r="UQD54" s="89"/>
      <c r="UQE54" s="89"/>
      <c r="UQF54" s="89"/>
      <c r="UQG54" s="89"/>
      <c r="UQH54" s="89"/>
      <c r="UQI54" s="89"/>
      <c r="UQJ54" s="89"/>
      <c r="UQK54" s="89"/>
      <c r="UQL54" s="89"/>
      <c r="UQM54" s="89"/>
      <c r="UQN54" s="89"/>
      <c r="UQO54" s="89"/>
      <c r="UQP54" s="89"/>
      <c r="UQQ54" s="89"/>
      <c r="UQR54" s="89"/>
      <c r="UQS54" s="89"/>
      <c r="UQT54" s="89"/>
      <c r="UQU54" s="89"/>
      <c r="UQV54" s="89"/>
      <c r="UQW54" s="89"/>
      <c r="UQX54" s="89"/>
      <c r="UQY54" s="89"/>
      <c r="UQZ54" s="89"/>
      <c r="URA54" s="89"/>
      <c r="URB54" s="89"/>
      <c r="URC54" s="89"/>
      <c r="URD54" s="89"/>
      <c r="URE54" s="89"/>
      <c r="URF54" s="89"/>
      <c r="URG54" s="89"/>
      <c r="URH54" s="89"/>
      <c r="URI54" s="89"/>
      <c r="URJ54" s="89"/>
      <c r="URK54" s="89"/>
      <c r="URL54" s="89"/>
      <c r="URM54" s="89"/>
      <c r="URN54" s="89"/>
      <c r="URO54" s="89"/>
      <c r="URP54" s="89"/>
      <c r="URQ54" s="89"/>
      <c r="URR54" s="89"/>
      <c r="URS54" s="89"/>
      <c r="URT54" s="89"/>
      <c r="URU54" s="89"/>
      <c r="URV54" s="89"/>
      <c r="URW54" s="89"/>
      <c r="URX54" s="89"/>
      <c r="URY54" s="89"/>
      <c r="URZ54" s="89"/>
      <c r="USA54" s="89"/>
      <c r="USB54" s="89"/>
      <c r="USC54" s="89"/>
      <c r="USD54" s="89"/>
      <c r="USE54" s="89"/>
      <c r="USF54" s="89"/>
      <c r="USG54" s="89"/>
      <c r="USH54" s="89"/>
      <c r="USI54" s="89"/>
      <c r="USJ54" s="89"/>
      <c r="USK54" s="89"/>
      <c r="USL54" s="89"/>
      <c r="USM54" s="89"/>
      <c r="USN54" s="89"/>
      <c r="USO54" s="89"/>
      <c r="USP54" s="89"/>
      <c r="USQ54" s="89"/>
      <c r="USR54" s="89"/>
      <c r="USS54" s="89"/>
      <c r="UST54" s="89"/>
      <c r="USU54" s="89"/>
      <c r="USV54" s="89"/>
      <c r="USW54" s="89"/>
      <c r="USX54" s="89"/>
      <c r="USY54" s="89"/>
      <c r="USZ54" s="89"/>
      <c r="UTA54" s="89"/>
      <c r="UTB54" s="89"/>
      <c r="UTC54" s="89"/>
      <c r="UTD54" s="89"/>
      <c r="UTE54" s="89"/>
      <c r="UTF54" s="89"/>
      <c r="UTG54" s="89"/>
      <c r="UTH54" s="89"/>
      <c r="UTI54" s="89"/>
      <c r="UTJ54" s="89"/>
      <c r="UTK54" s="89"/>
      <c r="UTL54" s="89"/>
      <c r="UTM54" s="89"/>
      <c r="UTN54" s="89"/>
      <c r="UTO54" s="89"/>
      <c r="UTP54" s="89"/>
      <c r="UTQ54" s="89"/>
      <c r="UTR54" s="89"/>
      <c r="UTS54" s="89"/>
      <c r="UTT54" s="89"/>
      <c r="UTU54" s="89"/>
      <c r="UTV54" s="89"/>
      <c r="UTW54" s="89"/>
      <c r="UTX54" s="89"/>
      <c r="UTY54" s="89"/>
      <c r="UTZ54" s="89"/>
      <c r="UUA54" s="89"/>
      <c r="UUB54" s="89"/>
      <c r="UUC54" s="89"/>
      <c r="UUD54" s="89"/>
      <c r="UUE54" s="89"/>
      <c r="UUF54" s="89"/>
      <c r="UUG54" s="89"/>
      <c r="UUH54" s="89"/>
      <c r="UUI54" s="89"/>
      <c r="UUJ54" s="89"/>
      <c r="UUK54" s="89"/>
      <c r="UUL54" s="89"/>
      <c r="UUM54" s="89"/>
      <c r="UUN54" s="89"/>
      <c r="UUO54" s="89"/>
      <c r="UUP54" s="89"/>
      <c r="UUQ54" s="89"/>
      <c r="UUR54" s="89"/>
      <c r="UUS54" s="89"/>
      <c r="UUT54" s="89"/>
      <c r="UUU54" s="89"/>
      <c r="UUV54" s="89"/>
      <c r="UUW54" s="89"/>
      <c r="UUX54" s="89"/>
      <c r="UUY54" s="89"/>
      <c r="UUZ54" s="89"/>
      <c r="UVA54" s="89"/>
      <c r="UVB54" s="89"/>
      <c r="UVC54" s="89"/>
      <c r="UVD54" s="89"/>
      <c r="UVE54" s="89"/>
      <c r="UVF54" s="89"/>
      <c r="UVG54" s="89"/>
      <c r="UVH54" s="89"/>
      <c r="UVI54" s="89"/>
      <c r="UVJ54" s="89"/>
      <c r="UVK54" s="89"/>
      <c r="UVL54" s="89"/>
      <c r="UVM54" s="89"/>
      <c r="UVN54" s="89"/>
      <c r="UVO54" s="89"/>
      <c r="UVP54" s="89"/>
      <c r="UVQ54" s="89"/>
      <c r="UVR54" s="89"/>
      <c r="UVS54" s="89"/>
      <c r="UVT54" s="89"/>
      <c r="UVU54" s="89"/>
      <c r="UVV54" s="89"/>
      <c r="UVW54" s="89"/>
      <c r="UVX54" s="89"/>
      <c r="UVY54" s="89"/>
      <c r="UVZ54" s="89"/>
      <c r="UWA54" s="89"/>
      <c r="UWB54" s="89"/>
      <c r="UWC54" s="89"/>
      <c r="UWD54" s="89"/>
      <c r="UWE54" s="89"/>
      <c r="UWF54" s="89"/>
      <c r="UWG54" s="89"/>
      <c r="UWH54" s="89"/>
      <c r="UWI54" s="89"/>
      <c r="UWJ54" s="89"/>
      <c r="UWK54" s="89"/>
      <c r="UWL54" s="89"/>
      <c r="UWM54" s="89"/>
      <c r="UWN54" s="89"/>
      <c r="UWO54" s="89"/>
      <c r="UWP54" s="89"/>
      <c r="UWQ54" s="89"/>
      <c r="UWR54" s="89"/>
      <c r="UWS54" s="89"/>
      <c r="UWT54" s="89"/>
      <c r="UWU54" s="89"/>
      <c r="UWV54" s="89"/>
      <c r="UWW54" s="89"/>
      <c r="UWX54" s="89"/>
      <c r="UWY54" s="89"/>
      <c r="UWZ54" s="89"/>
      <c r="UXA54" s="89"/>
      <c r="UXB54" s="89"/>
      <c r="UXC54" s="89"/>
      <c r="UXD54" s="89"/>
      <c r="UXE54" s="89"/>
      <c r="UXF54" s="89"/>
      <c r="UXG54" s="89"/>
      <c r="UXH54" s="89"/>
      <c r="UXI54" s="89"/>
      <c r="UXJ54" s="89"/>
      <c r="UXK54" s="89"/>
      <c r="UXL54" s="89"/>
      <c r="UXM54" s="89"/>
      <c r="UXN54" s="89"/>
      <c r="UXO54" s="89"/>
      <c r="UXP54" s="89"/>
      <c r="UXQ54" s="89"/>
      <c r="UXR54" s="89"/>
      <c r="UXS54" s="89"/>
      <c r="UXT54" s="89"/>
      <c r="UXU54" s="89"/>
      <c r="UXV54" s="89"/>
      <c r="UXW54" s="89"/>
      <c r="UXX54" s="89"/>
      <c r="UXY54" s="89"/>
      <c r="UXZ54" s="89"/>
      <c r="UYA54" s="89"/>
      <c r="UYB54" s="89"/>
      <c r="UYC54" s="89"/>
      <c r="UYD54" s="89"/>
      <c r="UYE54" s="89"/>
      <c r="UYF54" s="89"/>
      <c r="UYG54" s="89"/>
      <c r="UYH54" s="89"/>
      <c r="UYI54" s="89"/>
      <c r="UYJ54" s="89"/>
      <c r="UYK54" s="89"/>
      <c r="UYL54" s="89"/>
      <c r="UYM54" s="89"/>
      <c r="UYN54" s="89"/>
      <c r="UYO54" s="89"/>
      <c r="UYP54" s="89"/>
      <c r="UYQ54" s="89"/>
      <c r="UYR54" s="89"/>
      <c r="UYS54" s="89"/>
      <c r="UYT54" s="89"/>
      <c r="UYU54" s="89"/>
      <c r="UYV54" s="89"/>
      <c r="UYW54" s="89"/>
      <c r="UYX54" s="89"/>
      <c r="UYY54" s="89"/>
      <c r="UYZ54" s="89"/>
      <c r="UZA54" s="89"/>
      <c r="UZB54" s="89"/>
      <c r="UZC54" s="89"/>
      <c r="UZD54" s="89"/>
      <c r="UZE54" s="89"/>
      <c r="UZF54" s="89"/>
      <c r="UZG54" s="89"/>
      <c r="UZH54" s="89"/>
      <c r="UZI54" s="89"/>
      <c r="UZJ54" s="89"/>
      <c r="UZK54" s="89"/>
      <c r="UZL54" s="89"/>
      <c r="UZM54" s="89"/>
      <c r="UZN54" s="89"/>
      <c r="UZO54" s="89"/>
      <c r="UZP54" s="89"/>
      <c r="UZQ54" s="89"/>
      <c r="UZR54" s="89"/>
      <c r="UZS54" s="89"/>
      <c r="UZT54" s="89"/>
      <c r="UZU54" s="89"/>
      <c r="UZV54" s="89"/>
      <c r="UZW54" s="89"/>
      <c r="UZX54" s="89"/>
      <c r="UZY54" s="89"/>
      <c r="UZZ54" s="89"/>
      <c r="VAA54" s="89"/>
      <c r="VAB54" s="89"/>
      <c r="VAC54" s="89"/>
      <c r="VAD54" s="89"/>
      <c r="VAE54" s="89"/>
      <c r="VAF54" s="89"/>
      <c r="VAG54" s="89"/>
      <c r="VAH54" s="89"/>
      <c r="VAI54" s="89"/>
      <c r="VAJ54" s="89"/>
      <c r="VAK54" s="89"/>
      <c r="VAL54" s="89"/>
      <c r="VAM54" s="89"/>
      <c r="VAN54" s="89"/>
      <c r="VAO54" s="89"/>
      <c r="VAP54" s="89"/>
      <c r="VAQ54" s="89"/>
      <c r="VAR54" s="89"/>
      <c r="VAS54" s="89"/>
      <c r="VAT54" s="89"/>
      <c r="VAU54" s="89"/>
      <c r="VAV54" s="89"/>
      <c r="VAW54" s="89"/>
      <c r="VAX54" s="89"/>
      <c r="VAY54" s="89"/>
      <c r="VAZ54" s="89"/>
      <c r="VBA54" s="89"/>
      <c r="VBB54" s="89"/>
      <c r="VBC54" s="89"/>
      <c r="VBD54" s="89"/>
      <c r="VBE54" s="89"/>
      <c r="VBF54" s="89"/>
      <c r="VBG54" s="89"/>
      <c r="VBH54" s="89"/>
      <c r="VBI54" s="89"/>
      <c r="VBJ54" s="89"/>
      <c r="VBK54" s="89"/>
      <c r="VBL54" s="89"/>
      <c r="VBM54" s="89"/>
      <c r="VBN54" s="89"/>
      <c r="VBO54" s="89"/>
      <c r="VBP54" s="89"/>
      <c r="VBQ54" s="89"/>
      <c r="VBR54" s="89"/>
      <c r="VBS54" s="89"/>
      <c r="VBT54" s="89"/>
      <c r="VBU54" s="89"/>
      <c r="VBV54" s="89"/>
      <c r="VBW54" s="89"/>
      <c r="VBX54" s="89"/>
      <c r="VBY54" s="89"/>
      <c r="VBZ54" s="89"/>
      <c r="VCA54" s="89"/>
      <c r="VCB54" s="89"/>
      <c r="VCC54" s="89"/>
      <c r="VCD54" s="89"/>
      <c r="VCE54" s="89"/>
      <c r="VCF54" s="89"/>
      <c r="VCG54" s="89"/>
      <c r="VCH54" s="89"/>
      <c r="VCI54" s="89"/>
      <c r="VCJ54" s="89"/>
      <c r="VCK54" s="89"/>
      <c r="VCL54" s="89"/>
      <c r="VCM54" s="89"/>
      <c r="VCN54" s="89"/>
      <c r="VCO54" s="89"/>
      <c r="VCP54" s="89"/>
      <c r="VCQ54" s="89"/>
      <c r="VCR54" s="89"/>
      <c r="VCS54" s="89"/>
      <c r="VCT54" s="89"/>
      <c r="VCU54" s="89"/>
      <c r="VCV54" s="89"/>
      <c r="VCW54" s="89"/>
      <c r="VCX54" s="89"/>
      <c r="VCY54" s="89"/>
      <c r="VCZ54" s="89"/>
      <c r="VDA54" s="89"/>
      <c r="VDB54" s="89"/>
      <c r="VDC54" s="89"/>
      <c r="VDD54" s="89"/>
      <c r="VDE54" s="89"/>
      <c r="VDF54" s="89"/>
      <c r="VDG54" s="89"/>
      <c r="VDH54" s="89"/>
      <c r="VDI54" s="89"/>
      <c r="VDJ54" s="89"/>
      <c r="VDK54" s="89"/>
      <c r="VDL54" s="89"/>
      <c r="VDM54" s="89"/>
      <c r="VDN54" s="89"/>
      <c r="VDO54" s="89"/>
      <c r="VDP54" s="89"/>
      <c r="VDQ54" s="89"/>
      <c r="VDR54" s="89"/>
      <c r="VDS54" s="89"/>
      <c r="VDT54" s="89"/>
      <c r="VDU54" s="89"/>
      <c r="VDV54" s="89"/>
      <c r="VDW54" s="89"/>
      <c r="VDX54" s="89"/>
      <c r="VDY54" s="89"/>
      <c r="VDZ54" s="89"/>
      <c r="VEA54" s="89"/>
      <c r="VEB54" s="89"/>
      <c r="VEC54" s="89"/>
      <c r="VED54" s="89"/>
      <c r="VEE54" s="89"/>
      <c r="VEF54" s="89"/>
      <c r="VEG54" s="89"/>
      <c r="VEH54" s="89"/>
      <c r="VEI54" s="89"/>
      <c r="VEJ54" s="89"/>
      <c r="VEK54" s="89"/>
      <c r="VEL54" s="89"/>
      <c r="VEM54" s="89"/>
      <c r="VEN54" s="89"/>
      <c r="VEO54" s="89"/>
      <c r="VEP54" s="89"/>
      <c r="VEQ54" s="89"/>
      <c r="VER54" s="89"/>
      <c r="VES54" s="89"/>
      <c r="VET54" s="89"/>
      <c r="VEU54" s="89"/>
      <c r="VEV54" s="89"/>
      <c r="VEW54" s="89"/>
      <c r="VEX54" s="89"/>
      <c r="VEY54" s="89"/>
      <c r="VEZ54" s="89"/>
      <c r="VFA54" s="89"/>
      <c r="VFB54" s="89"/>
      <c r="VFC54" s="89"/>
      <c r="VFD54" s="89"/>
      <c r="VFE54" s="89"/>
      <c r="VFF54" s="89"/>
      <c r="VFG54" s="89"/>
      <c r="VFH54" s="89"/>
      <c r="VFI54" s="89"/>
      <c r="VFJ54" s="89"/>
      <c r="VFK54" s="89"/>
      <c r="VFL54" s="89"/>
      <c r="VFM54" s="89"/>
      <c r="VFN54" s="89"/>
      <c r="VFO54" s="89"/>
      <c r="VFP54" s="89"/>
      <c r="VFQ54" s="89"/>
      <c r="VFR54" s="89"/>
      <c r="VFS54" s="89"/>
      <c r="VFT54" s="89"/>
      <c r="VFU54" s="89"/>
      <c r="VFV54" s="89"/>
      <c r="VFW54" s="89"/>
      <c r="VFX54" s="89"/>
      <c r="VFY54" s="89"/>
      <c r="VFZ54" s="89"/>
      <c r="VGA54" s="89"/>
      <c r="VGB54" s="89"/>
      <c r="VGC54" s="89"/>
      <c r="VGD54" s="89"/>
      <c r="VGE54" s="89"/>
      <c r="VGF54" s="89"/>
      <c r="VGG54" s="89"/>
      <c r="VGH54" s="89"/>
      <c r="VGI54" s="89"/>
      <c r="VGJ54" s="89"/>
      <c r="VGK54" s="89"/>
      <c r="VGL54" s="89"/>
      <c r="VGM54" s="89"/>
      <c r="VGN54" s="89"/>
      <c r="VGO54" s="89"/>
      <c r="VGP54" s="89"/>
      <c r="VGQ54" s="89"/>
      <c r="VGR54" s="89"/>
      <c r="VGS54" s="89"/>
      <c r="VGT54" s="89"/>
      <c r="VGU54" s="89"/>
      <c r="VGV54" s="89"/>
      <c r="VGW54" s="89"/>
      <c r="VGX54" s="89"/>
      <c r="VGY54" s="89"/>
      <c r="VGZ54" s="89"/>
      <c r="VHA54" s="89"/>
      <c r="VHB54" s="89"/>
      <c r="VHC54" s="89"/>
      <c r="VHD54" s="89"/>
      <c r="VHE54" s="89"/>
      <c r="VHF54" s="89"/>
      <c r="VHG54" s="89"/>
      <c r="VHH54" s="89"/>
      <c r="VHI54" s="89"/>
      <c r="VHJ54" s="89"/>
      <c r="VHK54" s="89"/>
      <c r="VHL54" s="89"/>
      <c r="VHM54" s="89"/>
      <c r="VHN54" s="89"/>
      <c r="VHO54" s="89"/>
      <c r="VHP54" s="89"/>
      <c r="VHQ54" s="89"/>
      <c r="VHR54" s="89"/>
      <c r="VHS54" s="89"/>
      <c r="VHT54" s="89"/>
      <c r="VHU54" s="89"/>
      <c r="VHV54" s="89"/>
      <c r="VHW54" s="89"/>
      <c r="VHX54" s="89"/>
      <c r="VHY54" s="89"/>
      <c r="VHZ54" s="89"/>
      <c r="VIA54" s="89"/>
      <c r="VIB54" s="89"/>
      <c r="VIC54" s="89"/>
      <c r="VID54" s="89"/>
      <c r="VIE54" s="89"/>
      <c r="VIF54" s="89"/>
      <c r="VIG54" s="89"/>
      <c r="VIH54" s="89"/>
      <c r="VII54" s="89"/>
      <c r="VIJ54" s="89"/>
      <c r="VIK54" s="89"/>
      <c r="VIL54" s="89"/>
      <c r="VIM54" s="89"/>
      <c r="VIN54" s="89"/>
      <c r="VIO54" s="89"/>
      <c r="VIP54" s="89"/>
      <c r="VIQ54" s="89"/>
      <c r="VIR54" s="89"/>
      <c r="VIS54" s="89"/>
      <c r="VIT54" s="89"/>
      <c r="VIU54" s="89"/>
      <c r="VIV54" s="89"/>
      <c r="VIW54" s="89"/>
      <c r="VIX54" s="89"/>
      <c r="VIY54" s="89"/>
      <c r="VIZ54" s="89"/>
      <c r="VJA54" s="89"/>
      <c r="VJB54" s="89"/>
      <c r="VJC54" s="89"/>
      <c r="VJD54" s="89"/>
      <c r="VJE54" s="89"/>
      <c r="VJF54" s="89"/>
      <c r="VJG54" s="89"/>
      <c r="VJH54" s="89"/>
      <c r="VJI54" s="89"/>
      <c r="VJJ54" s="89"/>
      <c r="VJK54" s="89"/>
      <c r="VJL54" s="89"/>
      <c r="VJM54" s="89"/>
      <c r="VJN54" s="89"/>
      <c r="VJO54" s="89"/>
      <c r="VJP54" s="89"/>
      <c r="VJQ54" s="89"/>
      <c r="VJR54" s="89"/>
      <c r="VJS54" s="89"/>
      <c r="VJT54" s="89"/>
      <c r="VJU54" s="89"/>
      <c r="VJV54" s="89"/>
      <c r="VJW54" s="89"/>
      <c r="VJX54" s="89"/>
      <c r="VJY54" s="89"/>
      <c r="VJZ54" s="89"/>
      <c r="VKA54" s="89"/>
      <c r="VKB54" s="89"/>
      <c r="VKC54" s="89"/>
      <c r="VKD54" s="89"/>
      <c r="VKE54" s="89"/>
      <c r="VKF54" s="89"/>
      <c r="VKG54" s="89"/>
      <c r="VKH54" s="89"/>
      <c r="VKI54" s="89"/>
      <c r="VKJ54" s="89"/>
      <c r="VKK54" s="89"/>
      <c r="VKL54" s="89"/>
      <c r="VKM54" s="89"/>
      <c r="VKN54" s="89"/>
      <c r="VKO54" s="89"/>
      <c r="VKP54" s="89"/>
      <c r="VKQ54" s="89"/>
      <c r="VKR54" s="89"/>
      <c r="VKS54" s="89"/>
      <c r="VKT54" s="89"/>
      <c r="VKU54" s="89"/>
      <c r="VKV54" s="89"/>
      <c r="VKW54" s="89"/>
      <c r="VKX54" s="89"/>
      <c r="VKY54" s="89"/>
      <c r="VKZ54" s="89"/>
      <c r="VLA54" s="89"/>
      <c r="VLB54" s="89"/>
      <c r="VLC54" s="89"/>
      <c r="VLD54" s="89"/>
      <c r="VLE54" s="89"/>
      <c r="VLF54" s="89"/>
      <c r="VLG54" s="89"/>
      <c r="VLH54" s="89"/>
      <c r="VLI54" s="89"/>
      <c r="VLJ54" s="89"/>
      <c r="VLK54" s="89"/>
      <c r="VLL54" s="89"/>
      <c r="VLM54" s="89"/>
      <c r="VLN54" s="89"/>
      <c r="VLO54" s="89"/>
      <c r="VLP54" s="89"/>
      <c r="VLQ54" s="89"/>
      <c r="VLR54" s="89"/>
      <c r="VLS54" s="89"/>
      <c r="VLT54" s="89"/>
      <c r="VLU54" s="89"/>
      <c r="VLV54" s="89"/>
      <c r="VLW54" s="89"/>
      <c r="VLX54" s="89"/>
      <c r="VLY54" s="89"/>
      <c r="VLZ54" s="89"/>
      <c r="VMA54" s="89"/>
      <c r="VMB54" s="89"/>
      <c r="VMC54" s="89"/>
      <c r="VMD54" s="89"/>
      <c r="VME54" s="89"/>
      <c r="VMF54" s="89"/>
      <c r="VMG54" s="89"/>
      <c r="VMH54" s="89"/>
      <c r="VMI54" s="89"/>
      <c r="VMJ54" s="89"/>
      <c r="VMK54" s="89"/>
      <c r="VML54" s="89"/>
      <c r="VMM54" s="89"/>
      <c r="VMN54" s="89"/>
      <c r="VMO54" s="89"/>
      <c r="VMP54" s="89"/>
      <c r="VMQ54" s="89"/>
      <c r="VMR54" s="89"/>
      <c r="VMS54" s="89"/>
      <c r="VMT54" s="89"/>
      <c r="VMU54" s="89"/>
      <c r="VMV54" s="89"/>
      <c r="VMW54" s="89"/>
      <c r="VMX54" s="89"/>
      <c r="VMY54" s="89"/>
      <c r="VMZ54" s="89"/>
      <c r="VNA54" s="89"/>
      <c r="VNB54" s="89"/>
      <c r="VNC54" s="89"/>
      <c r="VND54" s="89"/>
      <c r="VNE54" s="89"/>
      <c r="VNF54" s="89"/>
      <c r="VNG54" s="89"/>
      <c r="VNH54" s="89"/>
      <c r="VNI54" s="89"/>
      <c r="VNJ54" s="89"/>
      <c r="VNK54" s="89"/>
      <c r="VNL54" s="89"/>
      <c r="VNM54" s="89"/>
      <c r="VNN54" s="89"/>
      <c r="VNO54" s="89"/>
      <c r="VNP54" s="89"/>
      <c r="VNQ54" s="89"/>
      <c r="VNR54" s="89"/>
      <c r="VNS54" s="89"/>
      <c r="VNT54" s="89"/>
      <c r="VNU54" s="89"/>
      <c r="VNV54" s="89"/>
      <c r="VNW54" s="89"/>
      <c r="VNX54" s="89"/>
      <c r="VNY54" s="89"/>
      <c r="VNZ54" s="89"/>
      <c r="VOA54" s="89"/>
      <c r="VOB54" s="89"/>
      <c r="VOC54" s="89"/>
      <c r="VOD54" s="89"/>
      <c r="VOE54" s="89"/>
      <c r="VOF54" s="89"/>
      <c r="VOG54" s="89"/>
      <c r="VOH54" s="89"/>
      <c r="VOI54" s="89"/>
      <c r="VOJ54" s="89"/>
      <c r="VOK54" s="89"/>
      <c r="VOL54" s="89"/>
      <c r="VOM54" s="89"/>
      <c r="VON54" s="89"/>
      <c r="VOO54" s="89"/>
      <c r="VOP54" s="89"/>
      <c r="VOQ54" s="89"/>
      <c r="VOR54" s="89"/>
      <c r="VOS54" s="89"/>
      <c r="VOT54" s="89"/>
      <c r="VOU54" s="89"/>
      <c r="VOV54" s="89"/>
      <c r="VOW54" s="89"/>
      <c r="VOX54" s="89"/>
      <c r="VOY54" s="89"/>
      <c r="VOZ54" s="89"/>
      <c r="VPA54" s="89"/>
      <c r="VPB54" s="89"/>
      <c r="VPC54" s="89"/>
      <c r="VPD54" s="89"/>
      <c r="VPE54" s="89"/>
      <c r="VPF54" s="89"/>
      <c r="VPG54" s="89"/>
      <c r="VPH54" s="89"/>
      <c r="VPI54" s="89"/>
      <c r="VPJ54" s="89"/>
      <c r="VPK54" s="89"/>
      <c r="VPL54" s="89"/>
      <c r="VPM54" s="89"/>
      <c r="VPN54" s="89"/>
      <c r="VPO54" s="89"/>
      <c r="VPP54" s="89"/>
      <c r="VPQ54" s="89"/>
      <c r="VPR54" s="89"/>
      <c r="VPS54" s="89"/>
      <c r="VPT54" s="89"/>
      <c r="VPU54" s="89"/>
      <c r="VPV54" s="89"/>
      <c r="VPW54" s="89"/>
      <c r="VPX54" s="89"/>
      <c r="VPY54" s="89"/>
      <c r="VPZ54" s="89"/>
      <c r="VQA54" s="89"/>
      <c r="VQB54" s="89"/>
      <c r="VQC54" s="89"/>
      <c r="VQD54" s="89"/>
      <c r="VQE54" s="89"/>
      <c r="VQF54" s="89"/>
      <c r="VQG54" s="89"/>
      <c r="VQH54" s="89"/>
      <c r="VQI54" s="89"/>
      <c r="VQJ54" s="89"/>
      <c r="VQK54" s="89"/>
      <c r="VQL54" s="89"/>
      <c r="VQM54" s="89"/>
      <c r="VQN54" s="89"/>
      <c r="VQO54" s="89"/>
      <c r="VQP54" s="89"/>
      <c r="VQQ54" s="89"/>
      <c r="VQR54" s="89"/>
      <c r="VQS54" s="89"/>
      <c r="VQT54" s="89"/>
      <c r="VQU54" s="89"/>
      <c r="VQV54" s="89"/>
      <c r="VQW54" s="89"/>
      <c r="VQX54" s="89"/>
      <c r="VQY54" s="89"/>
      <c r="VQZ54" s="89"/>
      <c r="VRA54" s="89"/>
      <c r="VRB54" s="89"/>
      <c r="VRC54" s="89"/>
      <c r="VRD54" s="89"/>
      <c r="VRE54" s="89"/>
      <c r="VRF54" s="89"/>
      <c r="VRG54" s="89"/>
      <c r="VRH54" s="89"/>
      <c r="VRI54" s="89"/>
      <c r="VRJ54" s="89"/>
      <c r="VRK54" s="89"/>
      <c r="VRL54" s="89"/>
      <c r="VRM54" s="89"/>
      <c r="VRN54" s="89"/>
      <c r="VRO54" s="89"/>
      <c r="VRP54" s="89"/>
      <c r="VRQ54" s="89"/>
      <c r="VRR54" s="89"/>
      <c r="VRS54" s="89"/>
      <c r="VRT54" s="89"/>
      <c r="VRU54" s="89"/>
      <c r="VRV54" s="89"/>
      <c r="VRW54" s="89"/>
      <c r="VRX54" s="89"/>
      <c r="VRY54" s="89"/>
      <c r="VRZ54" s="89"/>
      <c r="VSA54" s="89"/>
      <c r="VSB54" s="89"/>
      <c r="VSC54" s="89"/>
      <c r="VSD54" s="89"/>
      <c r="VSE54" s="89"/>
      <c r="VSF54" s="89"/>
      <c r="VSG54" s="89"/>
      <c r="VSH54" s="89"/>
      <c r="VSI54" s="89"/>
      <c r="VSJ54" s="89"/>
      <c r="VSK54" s="89"/>
      <c r="VSL54" s="89"/>
      <c r="VSM54" s="89"/>
      <c r="VSN54" s="89"/>
      <c r="VSO54" s="89"/>
      <c r="VSP54" s="89"/>
      <c r="VSQ54" s="89"/>
      <c r="VSR54" s="89"/>
      <c r="VSS54" s="89"/>
      <c r="VST54" s="89"/>
      <c r="VSU54" s="89"/>
      <c r="VSV54" s="89"/>
      <c r="VSW54" s="89"/>
      <c r="VSX54" s="89"/>
      <c r="VSY54" s="89"/>
      <c r="VSZ54" s="89"/>
      <c r="VTA54" s="89"/>
      <c r="VTB54" s="89"/>
      <c r="VTC54" s="89"/>
      <c r="VTD54" s="89"/>
      <c r="VTE54" s="89"/>
      <c r="VTF54" s="89"/>
      <c r="VTG54" s="89"/>
      <c r="VTH54" s="89"/>
      <c r="VTI54" s="89"/>
      <c r="VTJ54" s="89"/>
      <c r="VTK54" s="89"/>
      <c r="VTL54" s="89"/>
      <c r="VTM54" s="89"/>
      <c r="VTN54" s="89"/>
      <c r="VTO54" s="89"/>
      <c r="VTP54" s="89"/>
      <c r="VTQ54" s="89"/>
      <c r="VTR54" s="89"/>
      <c r="VTS54" s="89"/>
      <c r="VTT54" s="89"/>
      <c r="VTU54" s="89"/>
      <c r="VTV54" s="89"/>
      <c r="VTW54" s="89"/>
      <c r="VTX54" s="89"/>
      <c r="VTY54" s="89"/>
      <c r="VTZ54" s="89"/>
      <c r="VUA54" s="89"/>
      <c r="VUB54" s="89"/>
      <c r="VUC54" s="89"/>
      <c r="VUD54" s="89"/>
      <c r="VUE54" s="89"/>
      <c r="VUF54" s="89"/>
      <c r="VUG54" s="89"/>
      <c r="VUH54" s="89"/>
      <c r="VUI54" s="89"/>
      <c r="VUJ54" s="89"/>
      <c r="VUK54" s="89"/>
      <c r="VUL54" s="89"/>
      <c r="VUM54" s="89"/>
      <c r="VUN54" s="89"/>
      <c r="VUO54" s="89"/>
      <c r="VUP54" s="89"/>
      <c r="VUQ54" s="89"/>
      <c r="VUR54" s="89"/>
      <c r="VUS54" s="89"/>
      <c r="VUT54" s="89"/>
      <c r="VUU54" s="89"/>
      <c r="VUV54" s="89"/>
      <c r="VUW54" s="89"/>
      <c r="VUX54" s="89"/>
      <c r="VUY54" s="89"/>
      <c r="VUZ54" s="89"/>
      <c r="VVA54" s="89"/>
      <c r="VVB54" s="89"/>
      <c r="VVC54" s="89"/>
      <c r="VVD54" s="89"/>
      <c r="VVE54" s="89"/>
      <c r="VVF54" s="89"/>
      <c r="VVG54" s="89"/>
      <c r="VVH54" s="89"/>
      <c r="VVI54" s="89"/>
      <c r="VVJ54" s="89"/>
      <c r="VVK54" s="89"/>
      <c r="VVL54" s="89"/>
      <c r="VVM54" s="89"/>
      <c r="VVN54" s="89"/>
      <c r="VVO54" s="89"/>
      <c r="VVP54" s="89"/>
      <c r="VVQ54" s="89"/>
      <c r="VVR54" s="89"/>
      <c r="VVS54" s="89"/>
      <c r="VVT54" s="89"/>
      <c r="VVU54" s="89"/>
      <c r="VVV54" s="89"/>
      <c r="VVW54" s="89"/>
      <c r="VVX54" s="89"/>
      <c r="VVY54" s="89"/>
      <c r="VVZ54" s="89"/>
      <c r="VWA54" s="89"/>
      <c r="VWB54" s="89"/>
      <c r="VWC54" s="89"/>
      <c r="VWD54" s="89"/>
      <c r="VWE54" s="89"/>
      <c r="VWF54" s="89"/>
      <c r="VWG54" s="89"/>
      <c r="VWH54" s="89"/>
      <c r="VWI54" s="89"/>
      <c r="VWJ54" s="89"/>
      <c r="VWK54" s="89"/>
      <c r="VWL54" s="89"/>
      <c r="VWM54" s="89"/>
      <c r="VWN54" s="89"/>
      <c r="VWO54" s="89"/>
      <c r="VWP54" s="89"/>
      <c r="VWQ54" s="89"/>
      <c r="VWR54" s="89"/>
      <c r="VWS54" s="89"/>
      <c r="VWT54" s="89"/>
      <c r="VWU54" s="89"/>
      <c r="VWV54" s="89"/>
      <c r="VWW54" s="89"/>
      <c r="VWX54" s="89"/>
      <c r="VWY54" s="89"/>
      <c r="VWZ54" s="89"/>
      <c r="VXA54" s="89"/>
      <c r="VXB54" s="89"/>
      <c r="VXC54" s="89"/>
      <c r="VXD54" s="89"/>
      <c r="VXE54" s="89"/>
      <c r="VXF54" s="89"/>
      <c r="VXG54" s="89"/>
      <c r="VXH54" s="89"/>
      <c r="VXI54" s="89"/>
      <c r="VXJ54" s="89"/>
      <c r="VXK54" s="89"/>
      <c r="VXL54" s="89"/>
      <c r="VXM54" s="89"/>
      <c r="VXN54" s="89"/>
      <c r="VXO54" s="89"/>
      <c r="VXP54" s="89"/>
      <c r="VXQ54" s="89"/>
      <c r="VXR54" s="89"/>
      <c r="VXS54" s="89"/>
      <c r="VXT54" s="89"/>
      <c r="VXU54" s="89"/>
      <c r="VXV54" s="89"/>
      <c r="VXW54" s="89"/>
      <c r="VXX54" s="89"/>
      <c r="VXY54" s="89"/>
      <c r="VXZ54" s="89"/>
      <c r="VYA54" s="89"/>
      <c r="VYB54" s="89"/>
      <c r="VYC54" s="89"/>
      <c r="VYD54" s="89"/>
      <c r="VYE54" s="89"/>
      <c r="VYF54" s="89"/>
      <c r="VYG54" s="89"/>
      <c r="VYH54" s="89"/>
      <c r="VYI54" s="89"/>
      <c r="VYJ54" s="89"/>
      <c r="VYK54" s="89"/>
      <c r="VYL54" s="89"/>
      <c r="VYM54" s="89"/>
      <c r="VYN54" s="89"/>
      <c r="VYO54" s="89"/>
      <c r="VYP54" s="89"/>
      <c r="VYQ54" s="89"/>
      <c r="VYR54" s="89"/>
      <c r="VYS54" s="89"/>
      <c r="VYT54" s="89"/>
      <c r="VYU54" s="89"/>
      <c r="VYV54" s="89"/>
      <c r="VYW54" s="89"/>
      <c r="VYX54" s="89"/>
      <c r="VYY54" s="89"/>
      <c r="VYZ54" s="89"/>
      <c r="VZA54" s="89"/>
      <c r="VZB54" s="89"/>
      <c r="VZC54" s="89"/>
      <c r="VZD54" s="89"/>
      <c r="VZE54" s="89"/>
      <c r="VZF54" s="89"/>
      <c r="VZG54" s="89"/>
      <c r="VZH54" s="89"/>
      <c r="VZI54" s="89"/>
      <c r="VZJ54" s="89"/>
      <c r="VZK54" s="89"/>
      <c r="VZL54" s="89"/>
      <c r="VZM54" s="89"/>
      <c r="VZN54" s="89"/>
      <c r="VZO54" s="89"/>
      <c r="VZP54" s="89"/>
      <c r="VZQ54" s="89"/>
      <c r="VZR54" s="89"/>
      <c r="VZS54" s="89"/>
      <c r="VZT54" s="89"/>
      <c r="VZU54" s="89"/>
      <c r="VZV54" s="89"/>
      <c r="VZW54" s="89"/>
      <c r="VZX54" s="89"/>
      <c r="VZY54" s="89"/>
      <c r="VZZ54" s="89"/>
      <c r="WAA54" s="89"/>
      <c r="WAB54" s="89"/>
      <c r="WAC54" s="89"/>
      <c r="WAD54" s="89"/>
      <c r="WAE54" s="89"/>
      <c r="WAF54" s="89"/>
      <c r="WAG54" s="89"/>
      <c r="WAH54" s="89"/>
      <c r="WAI54" s="89"/>
      <c r="WAJ54" s="89"/>
      <c r="WAK54" s="89"/>
      <c r="WAL54" s="89"/>
      <c r="WAM54" s="89"/>
      <c r="WAN54" s="89"/>
      <c r="WAO54" s="89"/>
      <c r="WAP54" s="89"/>
      <c r="WAQ54" s="89"/>
      <c r="WAR54" s="89"/>
      <c r="WAS54" s="89"/>
      <c r="WAT54" s="89"/>
      <c r="WAU54" s="89"/>
      <c r="WAV54" s="89"/>
      <c r="WAW54" s="89"/>
      <c r="WAX54" s="89"/>
      <c r="WAY54" s="89"/>
      <c r="WAZ54" s="89"/>
      <c r="WBA54" s="89"/>
      <c r="WBB54" s="89"/>
      <c r="WBC54" s="89"/>
      <c r="WBD54" s="89"/>
      <c r="WBE54" s="89"/>
      <c r="WBF54" s="89"/>
      <c r="WBG54" s="89"/>
      <c r="WBH54" s="89"/>
      <c r="WBI54" s="89"/>
      <c r="WBJ54" s="89"/>
      <c r="WBK54" s="89"/>
      <c r="WBL54" s="89"/>
      <c r="WBM54" s="89"/>
      <c r="WBN54" s="89"/>
      <c r="WBO54" s="89"/>
      <c r="WBP54" s="89"/>
      <c r="WBQ54" s="89"/>
      <c r="WBR54" s="89"/>
      <c r="WBS54" s="89"/>
      <c r="WBT54" s="89"/>
      <c r="WBU54" s="89"/>
      <c r="WBV54" s="89"/>
      <c r="WBW54" s="89"/>
      <c r="WBX54" s="89"/>
      <c r="WBY54" s="89"/>
      <c r="WBZ54" s="89"/>
      <c r="WCA54" s="89"/>
      <c r="WCB54" s="89"/>
      <c r="WCC54" s="89"/>
      <c r="WCD54" s="89"/>
      <c r="WCE54" s="89"/>
      <c r="WCF54" s="89"/>
      <c r="WCG54" s="89"/>
      <c r="WCH54" s="89"/>
      <c r="WCI54" s="89"/>
      <c r="WCJ54" s="89"/>
      <c r="WCK54" s="89"/>
      <c r="WCL54" s="89"/>
      <c r="WCM54" s="89"/>
      <c r="WCN54" s="89"/>
      <c r="WCO54" s="89"/>
      <c r="WCP54" s="89"/>
      <c r="WCQ54" s="89"/>
      <c r="WCR54" s="89"/>
      <c r="WCS54" s="89"/>
      <c r="WCT54" s="89"/>
      <c r="WCU54" s="89"/>
      <c r="WCV54" s="89"/>
      <c r="WCW54" s="89"/>
      <c r="WCX54" s="89"/>
      <c r="WCY54" s="89"/>
      <c r="WCZ54" s="89"/>
      <c r="WDA54" s="89"/>
      <c r="WDB54" s="89"/>
      <c r="WDC54" s="89"/>
      <c r="WDD54" s="89"/>
      <c r="WDE54" s="89"/>
      <c r="WDF54" s="89"/>
      <c r="WDG54" s="89"/>
      <c r="WDH54" s="89"/>
      <c r="WDI54" s="89"/>
      <c r="WDJ54" s="89"/>
      <c r="WDK54" s="89"/>
      <c r="WDL54" s="89"/>
      <c r="WDM54" s="89"/>
      <c r="WDN54" s="89"/>
      <c r="WDO54" s="89"/>
      <c r="WDP54" s="89"/>
      <c r="WDQ54" s="89"/>
      <c r="WDR54" s="89"/>
      <c r="WDS54" s="89"/>
      <c r="WDT54" s="89"/>
      <c r="WDU54" s="89"/>
      <c r="WDV54" s="89"/>
      <c r="WDW54" s="89"/>
      <c r="WDX54" s="89"/>
      <c r="WDY54" s="89"/>
      <c r="WDZ54" s="89"/>
      <c r="WEA54" s="89"/>
      <c r="WEB54" s="89"/>
      <c r="WEC54" s="89"/>
      <c r="WED54" s="89"/>
      <c r="WEE54" s="89"/>
      <c r="WEF54" s="89"/>
      <c r="WEG54" s="89"/>
      <c r="WEH54" s="89"/>
      <c r="WEI54" s="89"/>
      <c r="WEJ54" s="89"/>
      <c r="WEK54" s="89"/>
      <c r="WEL54" s="89"/>
      <c r="WEM54" s="89"/>
      <c r="WEN54" s="89"/>
      <c r="WEO54" s="89"/>
      <c r="WEP54" s="89"/>
      <c r="WEQ54" s="89"/>
      <c r="WER54" s="89"/>
      <c r="WES54" s="89"/>
      <c r="WET54" s="89"/>
      <c r="WEU54" s="89"/>
      <c r="WEV54" s="89"/>
      <c r="WEW54" s="89"/>
      <c r="WEX54" s="89"/>
      <c r="WEY54" s="89"/>
      <c r="WEZ54" s="89"/>
      <c r="WFA54" s="89"/>
      <c r="WFB54" s="89"/>
      <c r="WFC54" s="89"/>
      <c r="WFD54" s="89"/>
      <c r="WFE54" s="89"/>
      <c r="WFF54" s="89"/>
      <c r="WFG54" s="89"/>
      <c r="WFH54" s="89"/>
      <c r="WFI54" s="89"/>
      <c r="WFJ54" s="89"/>
      <c r="WFK54" s="89"/>
      <c r="WFL54" s="89"/>
      <c r="WFM54" s="89"/>
      <c r="WFN54" s="89"/>
      <c r="WFO54" s="89"/>
      <c r="WFP54" s="89"/>
      <c r="WFQ54" s="89"/>
      <c r="WFR54" s="89"/>
      <c r="WFS54" s="89"/>
      <c r="WFT54" s="89"/>
      <c r="WFU54" s="89"/>
      <c r="WFV54" s="89"/>
      <c r="WFW54" s="89"/>
      <c r="WFX54" s="89"/>
      <c r="WFY54" s="89"/>
      <c r="WFZ54" s="89"/>
      <c r="WGA54" s="89"/>
      <c r="WGB54" s="89"/>
      <c r="WGC54" s="89"/>
      <c r="WGD54" s="89"/>
      <c r="WGE54" s="89"/>
      <c r="WGF54" s="89"/>
      <c r="WGG54" s="89"/>
      <c r="WGH54" s="89"/>
      <c r="WGI54" s="89"/>
      <c r="WGJ54" s="89"/>
      <c r="WGK54" s="89"/>
      <c r="WGL54" s="89"/>
      <c r="WGM54" s="89"/>
      <c r="WGN54" s="89"/>
      <c r="WGO54" s="89"/>
      <c r="WGP54" s="89"/>
      <c r="WGQ54" s="89"/>
      <c r="WGR54" s="89"/>
      <c r="WGS54" s="89"/>
      <c r="WGT54" s="89"/>
      <c r="WGU54" s="89"/>
      <c r="WGV54" s="89"/>
      <c r="WGW54" s="89"/>
      <c r="WGX54" s="89"/>
      <c r="WGY54" s="89"/>
      <c r="WGZ54" s="89"/>
      <c r="WHA54" s="89"/>
      <c r="WHB54" s="89"/>
      <c r="WHC54" s="89"/>
      <c r="WHD54" s="89"/>
      <c r="WHE54" s="89"/>
      <c r="WHF54" s="89"/>
      <c r="WHG54" s="89"/>
      <c r="WHH54" s="89"/>
      <c r="WHI54" s="89"/>
      <c r="WHJ54" s="89"/>
      <c r="WHK54" s="89"/>
      <c r="WHL54" s="89"/>
      <c r="WHM54" s="89"/>
      <c r="WHN54" s="89"/>
      <c r="WHO54" s="89"/>
      <c r="WHP54" s="89"/>
      <c r="WHQ54" s="89"/>
      <c r="WHR54" s="89"/>
      <c r="WHS54" s="89"/>
      <c r="WHT54" s="89"/>
      <c r="WHU54" s="89"/>
      <c r="WHV54" s="89"/>
      <c r="WHW54" s="89"/>
      <c r="WHX54" s="89"/>
      <c r="WHY54" s="89"/>
      <c r="WHZ54" s="89"/>
      <c r="WIA54" s="89"/>
      <c r="WIB54" s="89"/>
      <c r="WIC54" s="89"/>
      <c r="WID54" s="89"/>
      <c r="WIE54" s="89"/>
      <c r="WIF54" s="89"/>
      <c r="WIG54" s="89"/>
      <c r="WIH54" s="89"/>
      <c r="WII54" s="89"/>
      <c r="WIJ54" s="89"/>
      <c r="WIK54" s="89"/>
      <c r="WIL54" s="89"/>
      <c r="WIM54" s="89"/>
      <c r="WIN54" s="89"/>
      <c r="WIO54" s="89"/>
      <c r="WIP54" s="89"/>
      <c r="WIQ54" s="89"/>
      <c r="WIR54" s="89"/>
      <c r="WIS54" s="89"/>
      <c r="WIT54" s="89"/>
      <c r="WIU54" s="89"/>
      <c r="WIV54" s="89"/>
      <c r="WIW54" s="89"/>
      <c r="WIX54" s="89"/>
      <c r="WIY54" s="89"/>
      <c r="WIZ54" s="89"/>
      <c r="WJA54" s="89"/>
      <c r="WJB54" s="89"/>
      <c r="WJC54" s="89"/>
      <c r="WJD54" s="89"/>
      <c r="WJE54" s="89"/>
      <c r="WJF54" s="89"/>
      <c r="WJG54" s="89"/>
      <c r="WJH54" s="89"/>
      <c r="WJI54" s="89"/>
      <c r="WJJ54" s="89"/>
      <c r="WJK54" s="89"/>
      <c r="WJL54" s="89"/>
      <c r="WJM54" s="89"/>
      <c r="WJN54" s="89"/>
      <c r="WJO54" s="89"/>
      <c r="WJP54" s="89"/>
      <c r="WJQ54" s="89"/>
      <c r="WJR54" s="89"/>
      <c r="WJS54" s="89"/>
      <c r="WJT54" s="89"/>
      <c r="WJU54" s="89"/>
      <c r="WJV54" s="89"/>
      <c r="WJW54" s="89"/>
      <c r="WJX54" s="89"/>
      <c r="WJY54" s="89"/>
      <c r="WJZ54" s="89"/>
      <c r="WKA54" s="89"/>
      <c r="WKB54" s="89"/>
      <c r="WKC54" s="89"/>
      <c r="WKD54" s="89"/>
      <c r="WKE54" s="89"/>
      <c r="WKF54" s="89"/>
      <c r="WKG54" s="89"/>
      <c r="WKH54" s="89"/>
      <c r="WKI54" s="89"/>
      <c r="WKJ54" s="89"/>
      <c r="WKK54" s="89"/>
      <c r="WKL54" s="89"/>
      <c r="WKM54" s="89"/>
      <c r="WKN54" s="89"/>
      <c r="WKO54" s="89"/>
      <c r="WKP54" s="89"/>
      <c r="WKQ54" s="89"/>
      <c r="WKR54" s="89"/>
      <c r="WKS54" s="89"/>
      <c r="WKT54" s="89"/>
      <c r="WKU54" s="89"/>
      <c r="WKV54" s="89"/>
      <c r="WKW54" s="89"/>
      <c r="WKX54" s="89"/>
      <c r="WKY54" s="89"/>
      <c r="WKZ54" s="89"/>
      <c r="WLA54" s="89"/>
      <c r="WLB54" s="89"/>
      <c r="WLC54" s="89"/>
      <c r="WLD54" s="89"/>
      <c r="WLE54" s="89"/>
      <c r="WLF54" s="89"/>
      <c r="WLG54" s="89"/>
      <c r="WLH54" s="89"/>
      <c r="WLI54" s="89"/>
      <c r="WLJ54" s="89"/>
      <c r="WLK54" s="89"/>
      <c r="WLL54" s="89"/>
      <c r="WLM54" s="89"/>
      <c r="WLN54" s="89"/>
      <c r="WLO54" s="89"/>
      <c r="WLP54" s="89"/>
      <c r="WLQ54" s="89"/>
      <c r="WLR54" s="89"/>
      <c r="WLS54" s="89"/>
      <c r="WLT54" s="89"/>
      <c r="WLU54" s="89"/>
      <c r="WLV54" s="89"/>
      <c r="WLW54" s="89"/>
      <c r="WLX54" s="89"/>
      <c r="WLY54" s="89"/>
      <c r="WLZ54" s="89"/>
      <c r="WMA54" s="89"/>
      <c r="WMB54" s="89"/>
      <c r="WMC54" s="89"/>
      <c r="WMD54" s="89"/>
      <c r="WME54" s="89"/>
      <c r="WMF54" s="89"/>
      <c r="WMG54" s="89"/>
      <c r="WMH54" s="89"/>
      <c r="WMI54" s="89"/>
      <c r="WMJ54" s="89"/>
      <c r="WMK54" s="89"/>
      <c r="WML54" s="89"/>
      <c r="WMM54" s="89"/>
      <c r="WMN54" s="89"/>
      <c r="WMO54" s="89"/>
      <c r="WMP54" s="89"/>
      <c r="WMQ54" s="89"/>
      <c r="WMR54" s="89"/>
      <c r="WMS54" s="89"/>
      <c r="WMT54" s="89"/>
      <c r="WMU54" s="89"/>
      <c r="WMV54" s="89"/>
      <c r="WMW54" s="89"/>
      <c r="WMX54" s="89"/>
      <c r="WMY54" s="89"/>
      <c r="WMZ54" s="89"/>
      <c r="WNA54" s="89"/>
      <c r="WNB54" s="89"/>
      <c r="WNC54" s="89"/>
      <c r="WND54" s="89"/>
      <c r="WNE54" s="89"/>
      <c r="WNF54" s="89"/>
      <c r="WNG54" s="89"/>
      <c r="WNH54" s="89"/>
      <c r="WNI54" s="89"/>
      <c r="WNJ54" s="89"/>
      <c r="WNK54" s="89"/>
      <c r="WNL54" s="89"/>
      <c r="WNM54" s="89"/>
      <c r="WNN54" s="89"/>
      <c r="WNO54" s="89"/>
      <c r="WNP54" s="89"/>
      <c r="WNQ54" s="89"/>
      <c r="WNR54" s="89"/>
      <c r="WNS54" s="89"/>
      <c r="WNT54" s="89"/>
      <c r="WNU54" s="89"/>
      <c r="WNV54" s="89"/>
      <c r="WNW54" s="89"/>
      <c r="WNX54" s="89"/>
      <c r="WNY54" s="89"/>
      <c r="WNZ54" s="89"/>
      <c r="WOA54" s="89"/>
      <c r="WOB54" s="89"/>
      <c r="WOC54" s="89"/>
      <c r="WOD54" s="89"/>
      <c r="WOE54" s="89"/>
      <c r="WOF54" s="89"/>
      <c r="WOG54" s="89"/>
      <c r="WOH54" s="89"/>
      <c r="WOI54" s="89"/>
      <c r="WOJ54" s="89"/>
      <c r="WOK54" s="89"/>
      <c r="WOL54" s="89"/>
      <c r="WOM54" s="89"/>
      <c r="WON54" s="89"/>
      <c r="WOO54" s="89"/>
      <c r="WOP54" s="89"/>
      <c r="WOQ54" s="89"/>
      <c r="WOR54" s="89"/>
      <c r="WOS54" s="89"/>
      <c r="WOT54" s="89"/>
      <c r="WOU54" s="89"/>
      <c r="WOV54" s="89"/>
      <c r="WOW54" s="89"/>
      <c r="WOX54" s="89"/>
      <c r="WOY54" s="89"/>
      <c r="WOZ54" s="89"/>
      <c r="WPA54" s="89"/>
      <c r="WPB54" s="89"/>
      <c r="WPC54" s="89"/>
      <c r="WPD54" s="89"/>
      <c r="WPE54" s="89"/>
      <c r="WPF54" s="89"/>
      <c r="WPG54" s="89"/>
      <c r="WPH54" s="89"/>
      <c r="WPI54" s="89"/>
      <c r="WPJ54" s="89"/>
      <c r="WPK54" s="89"/>
      <c r="WPL54" s="89"/>
      <c r="WPM54" s="89"/>
      <c r="WPN54" s="89"/>
      <c r="WPO54" s="89"/>
      <c r="WPP54" s="89"/>
      <c r="WPQ54" s="89"/>
      <c r="WPR54" s="89"/>
      <c r="WPS54" s="89"/>
      <c r="WPT54" s="89"/>
      <c r="WPU54" s="89"/>
      <c r="WPV54" s="89"/>
      <c r="WPW54" s="89"/>
      <c r="WPX54" s="89"/>
      <c r="WPY54" s="89"/>
      <c r="WPZ54" s="89"/>
      <c r="WQA54" s="89"/>
      <c r="WQB54" s="89"/>
      <c r="WQC54" s="89"/>
      <c r="WQD54" s="89"/>
      <c r="WQE54" s="89"/>
      <c r="WQF54" s="89"/>
      <c r="WQG54" s="89"/>
      <c r="WQH54" s="89"/>
      <c r="WQI54" s="89"/>
      <c r="WQJ54" s="89"/>
      <c r="WQK54" s="89"/>
      <c r="WQL54" s="89"/>
      <c r="WQM54" s="89"/>
      <c r="WQN54" s="89"/>
      <c r="WQO54" s="89"/>
      <c r="WQP54" s="89"/>
      <c r="WQQ54" s="89"/>
      <c r="WQR54" s="89"/>
      <c r="WQS54" s="89"/>
      <c r="WQT54" s="89"/>
      <c r="WQU54" s="89"/>
      <c r="WQV54" s="89"/>
      <c r="WQW54" s="89"/>
      <c r="WQX54" s="89"/>
      <c r="WQY54" s="89"/>
      <c r="WQZ54" s="89"/>
      <c r="WRA54" s="89"/>
      <c r="WRB54" s="89"/>
      <c r="WRC54" s="89"/>
      <c r="WRD54" s="89"/>
      <c r="WRE54" s="89"/>
      <c r="WRF54" s="89"/>
      <c r="WRG54" s="89"/>
      <c r="WRH54" s="89"/>
      <c r="WRI54" s="89"/>
      <c r="WRJ54" s="89"/>
      <c r="WRK54" s="89"/>
      <c r="WRL54" s="89"/>
      <c r="WRM54" s="89"/>
      <c r="WRN54" s="89"/>
      <c r="WRO54" s="89"/>
      <c r="WRP54" s="89"/>
      <c r="WRQ54" s="89"/>
      <c r="WRR54" s="89"/>
      <c r="WRS54" s="89"/>
      <c r="WRT54" s="89"/>
      <c r="WRU54" s="89"/>
      <c r="WRV54" s="89"/>
      <c r="WRW54" s="89"/>
      <c r="WRX54" s="89"/>
      <c r="WRY54" s="89"/>
      <c r="WRZ54" s="89"/>
      <c r="WSA54" s="89"/>
      <c r="WSB54" s="89"/>
      <c r="WSC54" s="89"/>
      <c r="WSD54" s="89"/>
      <c r="WSE54" s="89"/>
      <c r="WSF54" s="89"/>
      <c r="WSG54" s="89"/>
      <c r="WSH54" s="89"/>
      <c r="WSI54" s="89"/>
      <c r="WSJ54" s="89"/>
      <c r="WSK54" s="89"/>
      <c r="WSL54" s="89"/>
      <c r="WSM54" s="89"/>
      <c r="WSN54" s="89"/>
      <c r="WSO54" s="89"/>
      <c r="WSP54" s="89"/>
      <c r="WSQ54" s="89"/>
      <c r="WSR54" s="89"/>
      <c r="WSS54" s="89"/>
      <c r="WST54" s="89"/>
      <c r="WSU54" s="89"/>
      <c r="WSV54" s="89"/>
      <c r="WSW54" s="89"/>
      <c r="WSX54" s="89"/>
      <c r="WSY54" s="89"/>
      <c r="WSZ54" s="89"/>
      <c r="WTA54" s="89"/>
      <c r="WTB54" s="89"/>
      <c r="WTC54" s="89"/>
      <c r="WTD54" s="89"/>
      <c r="WTE54" s="89"/>
      <c r="WTF54" s="89"/>
      <c r="WTG54" s="89"/>
      <c r="WTH54" s="89"/>
      <c r="WTI54" s="89"/>
      <c r="WTJ54" s="89"/>
      <c r="WTK54" s="89"/>
      <c r="WTL54" s="89"/>
      <c r="WTM54" s="89"/>
      <c r="WTN54" s="89"/>
      <c r="WTO54" s="89"/>
      <c r="WTP54" s="89"/>
      <c r="WTQ54" s="89"/>
      <c r="WTR54" s="89"/>
      <c r="WTS54" s="89"/>
      <c r="WTT54" s="89"/>
      <c r="WTU54" s="89"/>
      <c r="WTV54" s="89"/>
      <c r="WTW54" s="89"/>
      <c r="WTX54" s="89"/>
      <c r="WTY54" s="89"/>
      <c r="WTZ54" s="89"/>
      <c r="WUA54" s="89"/>
      <c r="WUB54" s="89"/>
      <c r="WUC54" s="89"/>
      <c r="WUD54" s="89"/>
      <c r="WUE54" s="89"/>
      <c r="WUF54" s="89"/>
      <c r="WUG54" s="89"/>
      <c r="WUH54" s="89"/>
      <c r="WUI54" s="89"/>
      <c r="WUJ54" s="89"/>
      <c r="WUK54" s="89"/>
      <c r="WUL54" s="89"/>
      <c r="WUM54" s="89"/>
      <c r="WUN54" s="89"/>
      <c r="WUO54" s="89"/>
      <c r="WUP54" s="89"/>
      <c r="WUQ54" s="89"/>
      <c r="WUR54" s="89"/>
      <c r="WUS54" s="89"/>
      <c r="WUT54" s="89"/>
      <c r="WUU54" s="89"/>
      <c r="WUV54" s="89"/>
      <c r="WUW54" s="89"/>
      <c r="WUX54" s="89"/>
      <c r="WUY54" s="89"/>
      <c r="WUZ54" s="89"/>
      <c r="WVA54" s="89"/>
      <c r="WVB54" s="89"/>
      <c r="WVC54" s="89"/>
      <c r="WVD54" s="89"/>
      <c r="WVE54" s="89"/>
      <c r="WVF54" s="89"/>
      <c r="WVG54" s="89"/>
      <c r="WVH54" s="89"/>
      <c r="WVI54" s="89"/>
      <c r="WVJ54" s="89"/>
      <c r="WVK54" s="89"/>
      <c r="WVL54" s="89"/>
      <c r="WVM54" s="89"/>
      <c r="WVN54" s="89"/>
      <c r="WVO54" s="89"/>
      <c r="WVP54" s="89"/>
      <c r="WVQ54" s="89"/>
      <c r="WVR54" s="89"/>
      <c r="WVS54" s="89"/>
      <c r="WVT54" s="89"/>
      <c r="WVU54" s="89"/>
      <c r="WVV54" s="89"/>
      <c r="WVW54" s="89"/>
      <c r="WVX54" s="89"/>
      <c r="WVY54" s="89"/>
      <c r="WVZ54" s="89"/>
      <c r="WWA54" s="89"/>
      <c r="WWB54" s="89"/>
      <c r="WWC54" s="89"/>
      <c r="WWD54" s="89"/>
      <c r="WWE54" s="89"/>
      <c r="WWF54" s="89"/>
      <c r="WWG54" s="89"/>
      <c r="WWH54" s="89"/>
      <c r="WWI54" s="89"/>
      <c r="WWJ54" s="89"/>
      <c r="WWK54" s="89"/>
      <c r="WWL54" s="89"/>
      <c r="WWM54" s="89"/>
      <c r="WWN54" s="89"/>
      <c r="WWO54" s="89"/>
      <c r="WWP54" s="89"/>
      <c r="WWQ54" s="89"/>
      <c r="WWR54" s="89"/>
      <c r="WWS54" s="89"/>
      <c r="WWT54" s="89"/>
      <c r="WWU54" s="89"/>
      <c r="WWV54" s="89"/>
      <c r="WWW54" s="89"/>
      <c r="WWX54" s="89"/>
      <c r="WWY54" s="89"/>
      <c r="WWZ54" s="89"/>
      <c r="WXA54" s="89"/>
      <c r="WXB54" s="89"/>
      <c r="WXC54" s="89"/>
      <c r="WXD54" s="89"/>
      <c r="WXE54" s="89"/>
      <c r="WXF54" s="89"/>
      <c r="WXG54" s="89"/>
      <c r="WXH54" s="89"/>
      <c r="WXI54" s="89"/>
      <c r="WXJ54" s="89"/>
      <c r="WXK54" s="89"/>
      <c r="WXL54" s="89"/>
      <c r="WXM54" s="89"/>
      <c r="WXN54" s="89"/>
      <c r="WXO54" s="89"/>
      <c r="WXP54" s="89"/>
      <c r="WXQ54" s="89"/>
      <c r="WXR54" s="89"/>
      <c r="WXS54" s="89"/>
      <c r="WXT54" s="89"/>
      <c r="WXU54" s="89"/>
      <c r="WXV54" s="89"/>
      <c r="WXW54" s="89"/>
      <c r="WXX54" s="89"/>
      <c r="WXY54" s="89"/>
      <c r="WXZ54" s="89"/>
      <c r="WYA54" s="89"/>
      <c r="WYB54" s="89"/>
      <c r="WYC54" s="89"/>
      <c r="WYD54" s="89"/>
      <c r="WYE54" s="89"/>
      <c r="WYF54" s="89"/>
      <c r="WYG54" s="89"/>
      <c r="WYH54" s="89"/>
      <c r="WYI54" s="89"/>
      <c r="WYJ54" s="89"/>
      <c r="WYK54" s="89"/>
      <c r="WYL54" s="89"/>
      <c r="WYM54" s="89"/>
      <c r="WYN54" s="89"/>
      <c r="WYO54" s="89"/>
      <c r="WYP54" s="89"/>
      <c r="WYQ54" s="89"/>
      <c r="WYR54" s="89"/>
      <c r="WYS54" s="89"/>
      <c r="WYT54" s="89"/>
      <c r="WYU54" s="89"/>
      <c r="WYV54" s="89"/>
      <c r="WYW54" s="89"/>
      <c r="WYX54" s="89"/>
      <c r="WYY54" s="89"/>
      <c r="WYZ54" s="89"/>
      <c r="WZA54" s="89"/>
      <c r="WZB54" s="89"/>
      <c r="WZC54" s="89"/>
      <c r="WZD54" s="89"/>
      <c r="WZE54" s="89"/>
      <c r="WZF54" s="89"/>
      <c r="WZG54" s="89"/>
      <c r="WZH54" s="89"/>
      <c r="WZI54" s="89"/>
      <c r="WZJ54" s="89"/>
      <c r="WZK54" s="89"/>
      <c r="WZL54" s="89"/>
      <c r="WZM54" s="89"/>
      <c r="WZN54" s="89"/>
      <c r="WZO54" s="89"/>
      <c r="WZP54" s="89"/>
      <c r="WZQ54" s="89"/>
      <c r="WZR54" s="89"/>
      <c r="WZS54" s="89"/>
      <c r="WZT54" s="89"/>
      <c r="WZU54" s="89"/>
      <c r="WZV54" s="89"/>
      <c r="WZW54" s="89"/>
      <c r="WZX54" s="89"/>
      <c r="WZY54" s="89"/>
      <c r="WZZ54" s="89"/>
      <c r="XAA54" s="89"/>
      <c r="XAB54" s="89"/>
      <c r="XAC54" s="89"/>
      <c r="XAD54" s="89"/>
      <c r="XAE54" s="89"/>
      <c r="XAF54" s="89"/>
      <c r="XAG54" s="89"/>
      <c r="XAH54" s="89"/>
      <c r="XAI54" s="89"/>
      <c r="XAJ54" s="89"/>
      <c r="XAK54" s="89"/>
      <c r="XAL54" s="89"/>
      <c r="XAM54" s="89"/>
      <c r="XAN54" s="89"/>
      <c r="XAO54" s="89"/>
      <c r="XAP54" s="89"/>
      <c r="XAQ54" s="89"/>
      <c r="XAR54" s="89"/>
      <c r="XAS54" s="89"/>
      <c r="XAT54" s="89"/>
      <c r="XAU54" s="89"/>
      <c r="XAV54" s="89"/>
      <c r="XAW54" s="89"/>
      <c r="XAX54" s="89"/>
      <c r="XAY54" s="89"/>
      <c r="XAZ54" s="89"/>
      <c r="XBA54" s="89"/>
      <c r="XBB54" s="89"/>
      <c r="XBC54" s="89"/>
      <c r="XBD54" s="89"/>
      <c r="XBE54" s="89"/>
      <c r="XBF54" s="89"/>
      <c r="XBG54" s="89"/>
      <c r="XBH54" s="89"/>
      <c r="XBI54" s="89"/>
      <c r="XBJ54" s="89"/>
      <c r="XBK54" s="89"/>
      <c r="XBL54" s="89"/>
      <c r="XBM54" s="89"/>
      <c r="XBN54" s="89"/>
      <c r="XBO54" s="89"/>
      <c r="XBP54" s="89"/>
      <c r="XBQ54" s="89"/>
      <c r="XBR54" s="89"/>
      <c r="XBS54" s="89"/>
      <c r="XBT54" s="89"/>
      <c r="XBU54" s="89"/>
      <c r="XBV54" s="89"/>
      <c r="XBW54" s="89"/>
      <c r="XBX54" s="89"/>
      <c r="XBY54" s="89"/>
      <c r="XBZ54" s="89"/>
      <c r="XCA54" s="89"/>
      <c r="XCB54" s="89"/>
      <c r="XCC54" s="89"/>
      <c r="XCD54" s="89"/>
      <c r="XCE54" s="89"/>
      <c r="XCF54" s="89"/>
      <c r="XCG54" s="89"/>
      <c r="XCH54" s="89"/>
      <c r="XCI54" s="89"/>
      <c r="XCJ54" s="89"/>
      <c r="XCK54" s="89"/>
      <c r="XCL54" s="89"/>
      <c r="XCM54" s="89"/>
      <c r="XCN54" s="89"/>
      <c r="XCO54" s="89"/>
      <c r="XCP54" s="89"/>
      <c r="XCQ54" s="89"/>
      <c r="XCR54" s="89"/>
      <c r="XCS54" s="89"/>
      <c r="XCT54" s="89"/>
      <c r="XCU54" s="89"/>
      <c r="XCV54" s="89"/>
      <c r="XCW54" s="89"/>
      <c r="XCX54" s="89"/>
      <c r="XCY54" s="89"/>
      <c r="XCZ54" s="89"/>
      <c r="XDA54" s="89"/>
      <c r="XDB54" s="89"/>
      <c r="XDC54" s="89"/>
      <c r="XDD54" s="89"/>
      <c r="XDE54" s="89"/>
      <c r="XDF54" s="89"/>
      <c r="XDG54" s="89"/>
      <c r="XDH54" s="89"/>
      <c r="XDI54" s="89"/>
      <c r="XDJ54" s="89"/>
      <c r="XDK54" s="89"/>
      <c r="XDL54" s="89"/>
      <c r="XDM54" s="89"/>
      <c r="XDN54" s="89"/>
      <c r="XDO54" s="89"/>
      <c r="XDP54" s="89"/>
      <c r="XDQ54" s="89"/>
      <c r="XDR54" s="89"/>
      <c r="XDS54" s="89"/>
      <c r="XDT54" s="89"/>
      <c r="XDU54" s="89"/>
      <c r="XDV54" s="89"/>
      <c r="XDW54" s="89"/>
      <c r="XDX54" s="89"/>
      <c r="XDY54" s="89"/>
      <c r="XDZ54" s="89"/>
      <c r="XEA54" s="89"/>
      <c r="XEB54" s="89"/>
      <c r="XEC54" s="89"/>
      <c r="XED54" s="89"/>
      <c r="XEE54" s="89"/>
      <c r="XEF54" s="89"/>
      <c r="XEG54" s="89"/>
      <c r="XEH54" s="89"/>
      <c r="XEI54" s="89"/>
      <c r="XEJ54" s="89"/>
      <c r="XEK54" s="89"/>
      <c r="XEL54" s="89"/>
      <c r="XEM54" s="89"/>
      <c r="XEN54" s="89"/>
      <c r="XEO54" s="89"/>
      <c r="XEP54" s="89"/>
      <c r="XEQ54" s="89"/>
      <c r="XER54" s="89"/>
      <c r="XES54" s="89"/>
      <c r="XET54" s="89"/>
      <c r="XEU54" s="89"/>
      <c r="XEV54" s="89"/>
      <c r="XEW54" s="89"/>
      <c r="XEX54" s="89"/>
      <c r="XEY54" s="89"/>
      <c r="XEZ54" s="89"/>
      <c r="XFA54" s="89"/>
      <c r="XFB54" s="89"/>
      <c r="XFC54" s="89"/>
      <c r="XFD54" s="89"/>
    </row>
    <row r="55" spans="1:16384">
      <c r="A55" s="103" t="s">
        <v>320</v>
      </c>
      <c r="B55" s="108"/>
      <c r="C55" s="108"/>
      <c r="D55" s="108"/>
      <c r="E55" s="108"/>
      <c r="F55" s="108"/>
      <c r="G55" s="108"/>
      <c r="H55" s="108"/>
      <c r="I55" s="108"/>
      <c r="J55" s="108"/>
      <c r="K55" s="108"/>
    </row>
    <row r="56" spans="1:16384">
      <c r="A56" s="109" t="s">
        <v>313</v>
      </c>
      <c r="B56" s="110"/>
      <c r="C56" s="110"/>
      <c r="D56" s="110"/>
      <c r="E56" s="110"/>
      <c r="F56" s="110"/>
      <c r="G56" s="110"/>
      <c r="H56" s="110"/>
      <c r="I56" s="110"/>
      <c r="J56" s="111"/>
      <c r="K56" s="111"/>
    </row>
    <row r="57" spans="1:16384">
      <c r="A57" s="29"/>
      <c r="B57" s="112"/>
      <c r="C57" s="112"/>
      <c r="D57" s="112"/>
      <c r="E57" s="112"/>
      <c r="F57" s="112"/>
      <c r="G57" s="112"/>
      <c r="H57" s="112"/>
      <c r="I57" s="112"/>
      <c r="J57" s="112"/>
      <c r="K57" s="112"/>
    </row>
    <row r="58" spans="1:16384">
      <c r="A58" s="30"/>
      <c r="B58" s="62"/>
      <c r="C58" s="62"/>
      <c r="D58" s="62"/>
      <c r="E58" s="62"/>
      <c r="F58" s="62"/>
      <c r="G58" s="62"/>
      <c r="H58" s="62"/>
      <c r="I58" s="62"/>
      <c r="J58" s="62"/>
      <c r="K58" s="62"/>
    </row>
    <row r="59" spans="1:16384">
      <c r="E59" s="100"/>
      <c r="F59" s="100"/>
      <c r="G59" s="100"/>
      <c r="H59" s="100"/>
      <c r="I59" s="100"/>
      <c r="J59" s="100"/>
      <c r="K59" s="100"/>
    </row>
    <row r="60" spans="1:16384">
      <c r="E60" s="100"/>
      <c r="F60" s="100"/>
      <c r="G60" s="100"/>
      <c r="H60" s="100"/>
      <c r="I60" s="100"/>
      <c r="J60" s="100"/>
      <c r="K60" s="100"/>
    </row>
    <row r="61" spans="1:16384">
      <c r="E61" s="100"/>
      <c r="F61" s="100"/>
      <c r="G61" s="100"/>
      <c r="H61" s="100"/>
      <c r="I61" s="100"/>
      <c r="J61" s="100"/>
      <c r="K61" s="100"/>
    </row>
  </sheetData>
  <sortState xmlns:xlrd2="http://schemas.microsoft.com/office/spreadsheetml/2017/richdata2" ref="A12:K49">
    <sortCondition ref="A11"/>
  </sortState>
  <mergeCells count="7">
    <mergeCell ref="A7:A10"/>
    <mergeCell ref="B7:K8"/>
    <mergeCell ref="B9:C9"/>
    <mergeCell ref="D9:E9"/>
    <mergeCell ref="F9:G9"/>
    <mergeCell ref="H9:I9"/>
    <mergeCell ref="J9:K9"/>
  </mergeCells>
  <conditionalFormatting sqref="J11:J32 H11:H32 H51 J51 H35 J35">
    <cfRule type="expression" dxfId="59" priority="7">
      <formula>ABS(H11/I11)&gt;1.96</formula>
    </cfRule>
  </conditionalFormatting>
  <conditionalFormatting sqref="J36:J48 H36:H48">
    <cfRule type="expression" dxfId="58" priority="6">
      <formula>ABS(H36/I36)&gt;1.96</formula>
    </cfRule>
  </conditionalFormatting>
  <conditionalFormatting sqref="J33:J34 H33:H34">
    <cfRule type="expression" dxfId="57" priority="1">
      <formula>ABS(H33/I33)&gt;1.96</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I90"/>
  <sheetViews>
    <sheetView showGridLines="0" topLeftCell="A49" zoomScaleNormal="100" workbookViewId="0"/>
  </sheetViews>
  <sheetFormatPr baseColWidth="10" defaultColWidth="8.6640625" defaultRowHeight="13"/>
  <cols>
    <col min="1" max="1" width="34" style="13" customWidth="1"/>
    <col min="2" max="2" width="14.1640625" style="13" bestFit="1" customWidth="1"/>
    <col min="3" max="3" width="10.6640625" style="13" customWidth="1"/>
    <col min="4" max="4" width="14.1640625" style="13" bestFit="1" customWidth="1"/>
    <col min="5" max="5" width="10.6640625" style="13" customWidth="1"/>
    <col min="6" max="6" width="14.1640625" style="13" bestFit="1" customWidth="1"/>
    <col min="7" max="7" width="10.6640625" style="13" customWidth="1"/>
    <col min="8" max="8" width="14.1640625" style="13" bestFit="1" customWidth="1"/>
    <col min="9" max="9" width="10.6640625" style="13" customWidth="1"/>
    <col min="10" max="10" width="14.1640625" style="13" customWidth="1"/>
    <col min="11" max="11" width="10.6640625" style="13" customWidth="1"/>
    <col min="12" max="12" width="14.1640625" style="13" bestFit="1" customWidth="1"/>
    <col min="13" max="13" width="10.6640625" style="13" customWidth="1"/>
    <col min="14" max="14" width="14.1640625" style="13" bestFit="1" customWidth="1"/>
    <col min="15" max="15" width="10.6640625" style="13" customWidth="1"/>
    <col min="16" max="16" width="14.1640625" style="13" bestFit="1" customWidth="1"/>
    <col min="17" max="17" width="10.6640625" style="13" customWidth="1"/>
    <col min="18" max="18" width="14.1640625" style="13" bestFit="1" customWidth="1"/>
    <col min="19" max="19" width="10.6640625" style="13" customWidth="1"/>
    <col min="20" max="20" width="14.1640625" style="13" bestFit="1" customWidth="1"/>
    <col min="21" max="21" width="10.6640625" style="13" customWidth="1"/>
    <col min="22" max="35" width="8.6640625" style="38"/>
    <col min="36" max="16384" width="8.6640625" style="13"/>
  </cols>
  <sheetData>
    <row r="1" spans="1:35">
      <c r="A1" s="3" t="str">
        <f ca="1">RIGHT(CELL("Filename",A1),LEN(CELL("Filename",A1))-FIND("]",CELL("Filename",A1)))</f>
        <v>REG.LOG.D_SPEND_CLASS_v2</v>
      </c>
      <c r="I1" s="14"/>
      <c r="J1" s="15" t="s">
        <v>403</v>
      </c>
    </row>
    <row r="2" spans="1:35">
      <c r="A2" s="13" t="s">
        <v>270</v>
      </c>
      <c r="I2" s="14"/>
      <c r="J2" s="16"/>
    </row>
    <row r="3" spans="1:35">
      <c r="A3" s="3" t="s">
        <v>310</v>
      </c>
    </row>
    <row r="4" spans="1:35">
      <c r="A4" s="17" t="s">
        <v>472</v>
      </c>
    </row>
    <row r="5" spans="1:35">
      <c r="A5" s="17"/>
    </row>
    <row r="6" spans="1:35" ht="14" thickBot="1"/>
    <row r="7" spans="1:35" s="197" customFormat="1" ht="20.25" customHeight="1">
      <c r="A7" s="444"/>
      <c r="B7" s="509" t="s">
        <v>644</v>
      </c>
      <c r="C7" s="510"/>
      <c r="D7" s="510"/>
      <c r="E7" s="510"/>
      <c r="F7" s="510"/>
      <c r="G7" s="510"/>
      <c r="H7" s="510"/>
      <c r="I7" s="510"/>
      <c r="J7" s="510"/>
      <c r="K7" s="510"/>
      <c r="L7" s="510"/>
      <c r="M7" s="510"/>
      <c r="N7" s="510"/>
      <c r="O7" s="510"/>
      <c r="P7" s="511"/>
      <c r="Q7" s="512"/>
      <c r="R7" s="512"/>
      <c r="S7" s="512"/>
      <c r="T7" s="512"/>
      <c r="U7" s="513"/>
      <c r="V7" s="198"/>
      <c r="W7" s="198"/>
      <c r="X7" s="198"/>
      <c r="Y7" s="198"/>
      <c r="Z7" s="198"/>
      <c r="AA7" s="198"/>
      <c r="AB7" s="198"/>
      <c r="AC7" s="198"/>
      <c r="AD7" s="198"/>
      <c r="AE7" s="198"/>
      <c r="AF7" s="198"/>
      <c r="AG7" s="198"/>
      <c r="AH7" s="198"/>
      <c r="AI7" s="198"/>
    </row>
    <row r="8" spans="1:35" s="197" customFormat="1" ht="28.25" customHeight="1">
      <c r="A8" s="505"/>
      <c r="B8" s="514" t="s">
        <v>519</v>
      </c>
      <c r="C8" s="515"/>
      <c r="D8" s="515"/>
      <c r="E8" s="515"/>
      <c r="F8" s="515"/>
      <c r="G8" s="515"/>
      <c r="H8" s="515"/>
      <c r="I8" s="515"/>
      <c r="J8" s="515"/>
      <c r="K8" s="515"/>
      <c r="L8" s="515"/>
      <c r="M8" s="515"/>
      <c r="N8" s="515"/>
      <c r="O8" s="515"/>
      <c r="P8" s="516"/>
      <c r="Q8" s="517"/>
      <c r="R8" s="517"/>
      <c r="S8" s="517"/>
      <c r="T8" s="517"/>
      <c r="U8" s="518"/>
      <c r="V8" s="198"/>
      <c r="W8" s="198"/>
      <c r="X8" s="198"/>
      <c r="Y8" s="198"/>
      <c r="Z8" s="198"/>
      <c r="AA8" s="198"/>
      <c r="AB8" s="198"/>
      <c r="AC8" s="198"/>
      <c r="AD8" s="198"/>
      <c r="AE8" s="198"/>
      <c r="AF8" s="198"/>
      <c r="AG8" s="198"/>
      <c r="AH8" s="198"/>
      <c r="AI8" s="198"/>
    </row>
    <row r="9" spans="1:35" s="197" customFormat="1" ht="100.5" customHeight="1">
      <c r="A9" s="430"/>
      <c r="B9" s="506" t="s">
        <v>645</v>
      </c>
      <c r="C9" s="507"/>
      <c r="D9" s="506" t="s">
        <v>587</v>
      </c>
      <c r="E9" s="507"/>
      <c r="F9" s="506" t="s">
        <v>588</v>
      </c>
      <c r="G9" s="507"/>
      <c r="H9" s="506" t="s">
        <v>589</v>
      </c>
      <c r="I9" s="507"/>
      <c r="J9" s="382" t="s">
        <v>671</v>
      </c>
      <c r="K9" s="507"/>
      <c r="L9" s="506" t="s">
        <v>590</v>
      </c>
      <c r="M9" s="507"/>
      <c r="N9" s="506" t="s">
        <v>591</v>
      </c>
      <c r="O9" s="507"/>
      <c r="P9" s="506" t="s">
        <v>592</v>
      </c>
      <c r="Q9" s="507"/>
      <c r="R9" s="506" t="s">
        <v>593</v>
      </c>
      <c r="S9" s="507"/>
      <c r="T9" s="506" t="s">
        <v>594</v>
      </c>
      <c r="U9" s="508"/>
      <c r="V9" s="198"/>
      <c r="W9" s="198"/>
      <c r="X9" s="198"/>
      <c r="Y9" s="198"/>
      <c r="Z9" s="198"/>
      <c r="AA9" s="198"/>
      <c r="AB9" s="198"/>
      <c r="AC9" s="198"/>
      <c r="AD9" s="198"/>
      <c r="AE9" s="198"/>
      <c r="AF9" s="198"/>
      <c r="AG9" s="198"/>
      <c r="AH9" s="198"/>
      <c r="AI9" s="198"/>
    </row>
    <row r="10" spans="1:35" s="20" customFormat="1">
      <c r="A10" s="431"/>
      <c r="B10" s="33" t="s">
        <v>308</v>
      </c>
      <c r="C10" s="42" t="s">
        <v>309</v>
      </c>
      <c r="D10" s="33" t="s">
        <v>308</v>
      </c>
      <c r="E10" s="42" t="s">
        <v>309</v>
      </c>
      <c r="F10" s="33" t="s">
        <v>308</v>
      </c>
      <c r="G10" s="42" t="s">
        <v>309</v>
      </c>
      <c r="H10" s="33" t="s">
        <v>308</v>
      </c>
      <c r="I10" s="42" t="s">
        <v>309</v>
      </c>
      <c r="J10" s="33" t="s">
        <v>308</v>
      </c>
      <c r="K10" s="42" t="s">
        <v>309</v>
      </c>
      <c r="L10" s="33" t="s">
        <v>308</v>
      </c>
      <c r="M10" s="42" t="s">
        <v>309</v>
      </c>
      <c r="N10" s="33" t="s">
        <v>308</v>
      </c>
      <c r="O10" s="42" t="s">
        <v>309</v>
      </c>
      <c r="P10" s="41" t="s">
        <v>308</v>
      </c>
      <c r="Q10" s="40" t="s">
        <v>309</v>
      </c>
      <c r="R10" s="40" t="s">
        <v>308</v>
      </c>
      <c r="S10" s="40" t="s">
        <v>309</v>
      </c>
      <c r="T10" s="40" t="s">
        <v>308</v>
      </c>
      <c r="U10" s="325" t="s">
        <v>309</v>
      </c>
      <c r="V10" s="39"/>
      <c r="W10" s="39"/>
      <c r="X10" s="39"/>
      <c r="Y10" s="39"/>
      <c r="Z10" s="39"/>
      <c r="AA10" s="39"/>
      <c r="AB10" s="39"/>
      <c r="AC10" s="39"/>
      <c r="AD10" s="39"/>
      <c r="AE10" s="39"/>
      <c r="AF10" s="39"/>
      <c r="AG10" s="39"/>
      <c r="AH10" s="39"/>
      <c r="AI10" s="39"/>
    </row>
    <row r="11" spans="1:35">
      <c r="A11" s="234" t="s">
        <v>49</v>
      </c>
      <c r="B11" s="22">
        <v>1.05143836569073</v>
      </c>
      <c r="C11" s="22">
        <v>1.5154850140920084E-2</v>
      </c>
      <c r="D11" s="22">
        <v>1.0066393086647449</v>
      </c>
      <c r="E11" s="22">
        <v>4.3786587881180115E-3</v>
      </c>
      <c r="F11" s="22">
        <v>1.0003538910555669</v>
      </c>
      <c r="G11" s="22">
        <v>8.6791997299258614E-3</v>
      </c>
      <c r="H11" s="22">
        <v>1.011819695229992</v>
      </c>
      <c r="I11" s="22">
        <v>8.4965661886669836E-3</v>
      </c>
      <c r="J11" s="22">
        <v>0.99845194831039863</v>
      </c>
      <c r="K11" s="22">
        <v>6.349225245901171E-3</v>
      </c>
      <c r="L11" s="22">
        <v>0.989217856557849</v>
      </c>
      <c r="M11" s="22">
        <v>5.3257775424723234E-3</v>
      </c>
      <c r="N11" s="22">
        <v>1.004101988956879</v>
      </c>
      <c r="O11" s="22">
        <v>1.4472296043416466E-2</v>
      </c>
      <c r="P11" s="22">
        <v>1.635844447694808</v>
      </c>
      <c r="Q11" s="22">
        <v>0.32421768523691907</v>
      </c>
      <c r="R11" s="22">
        <v>1.2290534370833039</v>
      </c>
      <c r="S11" s="22">
        <v>0.32235455688109732</v>
      </c>
      <c r="T11" s="22">
        <v>0.98515541770645532</v>
      </c>
      <c r="U11" s="326">
        <v>1.195859497916852E-2</v>
      </c>
      <c r="V11" s="38">
        <v>1</v>
      </c>
      <c r="W11" s="38">
        <v>0</v>
      </c>
      <c r="X11" s="38">
        <v>0</v>
      </c>
      <c r="Y11" s="38">
        <v>0</v>
      </c>
      <c r="Z11" s="38">
        <v>0</v>
      </c>
      <c r="AA11" s="38">
        <v>1</v>
      </c>
      <c r="AB11" s="38">
        <v>0</v>
      </c>
      <c r="AC11" s="38">
        <v>1</v>
      </c>
      <c r="AD11" s="38">
        <v>0</v>
      </c>
      <c r="AE11" s="38">
        <v>0</v>
      </c>
    </row>
    <row r="12" spans="1:35">
      <c r="A12" s="191" t="s">
        <v>52</v>
      </c>
      <c r="B12" s="22">
        <v>1.0199996509000431</v>
      </c>
      <c r="C12" s="22">
        <v>9.08631529836877E-3</v>
      </c>
      <c r="D12" s="22">
        <v>0.99572182643107598</v>
      </c>
      <c r="E12" s="22">
        <v>3.2529675366540006E-3</v>
      </c>
      <c r="F12" s="22">
        <v>1.0044323619125379</v>
      </c>
      <c r="G12" s="22">
        <v>6.4296057657645626E-3</v>
      </c>
      <c r="H12" s="22">
        <v>1.0171171644221999</v>
      </c>
      <c r="I12" s="22">
        <v>6.4728859246271434E-3</v>
      </c>
      <c r="J12" s="22">
        <v>0.99660907814272048</v>
      </c>
      <c r="K12" s="22">
        <v>3.4769161357062375E-3</v>
      </c>
      <c r="L12" s="22">
        <v>1.0003284288323691</v>
      </c>
      <c r="M12" s="22">
        <v>3.3972563539542539E-3</v>
      </c>
      <c r="N12" s="22">
        <v>1.0143967843922299</v>
      </c>
      <c r="O12" s="22">
        <v>1.937503398045003E-2</v>
      </c>
      <c r="P12" s="22">
        <v>1.9146609482722079</v>
      </c>
      <c r="Q12" s="22">
        <v>0.22412938568548008</v>
      </c>
      <c r="R12" s="22">
        <v>1.0130400371175781</v>
      </c>
      <c r="S12" s="22">
        <v>0.15567431742658955</v>
      </c>
      <c r="T12" s="22">
        <v>1.007114404366088</v>
      </c>
      <c r="U12" s="326">
        <v>8.0930168159018493E-3</v>
      </c>
      <c r="V12" s="38">
        <v>0</v>
      </c>
      <c r="W12" s="38">
        <v>0</v>
      </c>
      <c r="X12" s="38">
        <v>0</v>
      </c>
      <c r="Y12" s="38">
        <v>1</v>
      </c>
      <c r="Z12" s="38">
        <v>0</v>
      </c>
      <c r="AA12" s="38">
        <v>0</v>
      </c>
      <c r="AB12" s="38">
        <v>1</v>
      </c>
      <c r="AC12" s="38">
        <v>1</v>
      </c>
      <c r="AD12" s="38">
        <v>0</v>
      </c>
      <c r="AE12" s="38">
        <v>0</v>
      </c>
    </row>
    <row r="13" spans="1:35">
      <c r="A13" s="234" t="s">
        <v>61</v>
      </c>
      <c r="B13" s="22">
        <v>1.0039734883425511</v>
      </c>
      <c r="C13" s="22">
        <v>9.733041794019048E-3</v>
      </c>
      <c r="D13" s="22">
        <v>1.0016296070613639</v>
      </c>
      <c r="E13" s="22">
        <v>2.6547625092954224E-3</v>
      </c>
      <c r="F13" s="22">
        <v>0.9943825716501028</v>
      </c>
      <c r="G13" s="22">
        <v>5.3891520859574759E-3</v>
      </c>
      <c r="H13" s="22">
        <v>1.0125253116932009</v>
      </c>
      <c r="I13" s="22">
        <v>4.4456857330312412E-3</v>
      </c>
      <c r="J13" s="22">
        <v>1.0020196097287231</v>
      </c>
      <c r="K13" s="22">
        <v>3.0921433592860938E-3</v>
      </c>
      <c r="L13" s="22">
        <v>0.99796508916029447</v>
      </c>
      <c r="M13" s="22">
        <v>2.3574695245482426E-3</v>
      </c>
      <c r="N13" s="22">
        <v>1.0261668043267349</v>
      </c>
      <c r="O13" s="22">
        <v>8.8864154445385309E-3</v>
      </c>
      <c r="P13" s="22">
        <v>1.3084043027205039</v>
      </c>
      <c r="Q13" s="22">
        <v>0.15445425766054982</v>
      </c>
      <c r="R13" s="22">
        <v>0.87624436470348854</v>
      </c>
      <c r="S13" s="22">
        <v>0.11359540501950974</v>
      </c>
      <c r="T13" s="22">
        <v>0.99402681200707221</v>
      </c>
      <c r="U13" s="326">
        <v>4.0758458961984807E-3</v>
      </c>
      <c r="V13" s="38">
        <v>1</v>
      </c>
      <c r="W13" s="38">
        <v>0</v>
      </c>
      <c r="X13" s="38">
        <v>1</v>
      </c>
      <c r="Y13" s="38">
        <v>0</v>
      </c>
      <c r="Z13" s="38">
        <v>0</v>
      </c>
      <c r="AA13" s="38">
        <v>0</v>
      </c>
      <c r="AB13" s="38">
        <v>0</v>
      </c>
      <c r="AC13" s="38">
        <v>1</v>
      </c>
      <c r="AD13" s="38">
        <v>0</v>
      </c>
      <c r="AE13" s="38">
        <v>0</v>
      </c>
    </row>
    <row r="14" spans="1:35">
      <c r="A14" s="234" t="s">
        <v>64</v>
      </c>
      <c r="B14" s="22">
        <v>1.0406543683959379</v>
      </c>
      <c r="C14" s="22">
        <v>1.0874605473112267E-2</v>
      </c>
      <c r="D14" s="22">
        <v>0.9992344186229386</v>
      </c>
      <c r="E14" s="22">
        <v>2.6025221046551911E-3</v>
      </c>
      <c r="F14" s="22">
        <v>1.01289960447816</v>
      </c>
      <c r="G14" s="22">
        <v>6.170510229811803E-3</v>
      </c>
      <c r="H14" s="22">
        <v>1.001382451575221</v>
      </c>
      <c r="I14" s="22">
        <v>4.8748214030011833E-3</v>
      </c>
      <c r="J14" s="22">
        <v>1.003932500400075</v>
      </c>
      <c r="K14" s="22">
        <v>3.8826257847552116E-3</v>
      </c>
      <c r="L14" s="22">
        <v>0.99251403309255415</v>
      </c>
      <c r="M14" s="22">
        <v>5.1798512487859607E-3</v>
      </c>
      <c r="N14" s="22">
        <v>1.005016249520492</v>
      </c>
      <c r="O14" s="22">
        <v>9.5975159881725811E-3</v>
      </c>
      <c r="P14" s="22">
        <v>1.5599741706315351</v>
      </c>
      <c r="Q14" s="22">
        <v>0.17661860170049762</v>
      </c>
      <c r="R14" s="22">
        <v>0.94732408949683455</v>
      </c>
      <c r="S14" s="22">
        <v>0.12767203482672304</v>
      </c>
      <c r="T14" s="22">
        <v>1.001131854189663</v>
      </c>
      <c r="U14" s="326">
        <v>4.7436494860105356E-3</v>
      </c>
      <c r="V14" s="38">
        <v>1</v>
      </c>
      <c r="W14" s="38">
        <v>0</v>
      </c>
      <c r="X14" s="38">
        <v>0</v>
      </c>
      <c r="Y14" s="38">
        <v>0</v>
      </c>
      <c r="Z14" s="38">
        <v>1</v>
      </c>
      <c r="AA14" s="38">
        <v>1</v>
      </c>
      <c r="AB14" s="38">
        <v>0</v>
      </c>
      <c r="AC14" s="38">
        <v>1</v>
      </c>
      <c r="AD14" s="38">
        <v>1</v>
      </c>
      <c r="AE14" s="38">
        <v>0</v>
      </c>
    </row>
    <row r="15" spans="1:35">
      <c r="A15" s="234" t="s">
        <v>76</v>
      </c>
      <c r="B15" s="22">
        <v>1.03148037355747</v>
      </c>
      <c r="C15" s="22">
        <v>9.3955548628744598E-3</v>
      </c>
      <c r="D15" s="22">
        <v>1.004210127311038</v>
      </c>
      <c r="E15" s="22">
        <v>2.6608792151054856E-3</v>
      </c>
      <c r="F15" s="22">
        <v>1.0051756392363831</v>
      </c>
      <c r="G15" s="22">
        <v>3.163505535380441E-3</v>
      </c>
      <c r="H15" s="22">
        <v>1.004000641323856</v>
      </c>
      <c r="I15" s="22">
        <v>3.5010346515131244E-3</v>
      </c>
      <c r="J15" s="22">
        <v>0.99342746704898899</v>
      </c>
      <c r="K15" s="22">
        <v>3.2065589779295529E-3</v>
      </c>
      <c r="L15" s="22">
        <v>0.98913750561472946</v>
      </c>
      <c r="M15" s="22">
        <v>2.7880854533254671E-3</v>
      </c>
      <c r="N15" s="22">
        <v>0.98724401362038894</v>
      </c>
      <c r="O15" s="22">
        <v>6.4814042411286818E-3</v>
      </c>
      <c r="P15" s="22">
        <v>1.4780898186445399</v>
      </c>
      <c r="Q15" s="22">
        <v>0.13141798767917809</v>
      </c>
      <c r="R15" s="22">
        <v>0.77689846394675732</v>
      </c>
      <c r="S15" s="22">
        <v>8.6344812409470423E-2</v>
      </c>
      <c r="T15" s="22">
        <v>1.0066713244458261</v>
      </c>
      <c r="U15" s="326">
        <v>3.6750215370815499E-3</v>
      </c>
      <c r="V15" s="38">
        <v>1</v>
      </c>
      <c r="W15" s="38">
        <v>0</v>
      </c>
      <c r="X15" s="38">
        <v>0</v>
      </c>
      <c r="Y15" s="38">
        <v>0</v>
      </c>
      <c r="Z15" s="38">
        <v>0</v>
      </c>
      <c r="AA15" s="38">
        <v>0</v>
      </c>
      <c r="AB15" s="38">
        <v>1</v>
      </c>
      <c r="AC15" s="38">
        <v>1</v>
      </c>
      <c r="AD15" s="38">
        <v>0</v>
      </c>
      <c r="AE15" s="38">
        <v>0</v>
      </c>
    </row>
    <row r="16" spans="1:35">
      <c r="A16" s="258" t="s">
        <v>265</v>
      </c>
      <c r="B16" s="22">
        <v>1.0273062524159751</v>
      </c>
      <c r="C16" s="22">
        <v>1.193165857148067E-2</v>
      </c>
      <c r="D16" s="22">
        <v>1.0027432711872919</v>
      </c>
      <c r="E16" s="22">
        <v>3.8424915515004815E-3</v>
      </c>
      <c r="F16" s="22">
        <v>1.0067723138320051</v>
      </c>
      <c r="G16" s="22">
        <v>4.8364140597355566E-3</v>
      </c>
      <c r="H16" s="22">
        <v>1.001596394863955</v>
      </c>
      <c r="I16" s="22">
        <v>7.794893663861692E-3</v>
      </c>
      <c r="J16" s="22">
        <v>0.99514185102598596</v>
      </c>
      <c r="K16" s="22">
        <v>6.7387146166924469E-3</v>
      </c>
      <c r="L16" s="22">
        <v>0.99234302452903245</v>
      </c>
      <c r="M16" s="22">
        <v>8.5768535461890026E-3</v>
      </c>
      <c r="N16" s="22">
        <v>0.96771667934419781</v>
      </c>
      <c r="O16" s="22">
        <v>1.1591484591543518E-2</v>
      </c>
      <c r="P16" s="22">
        <v>1.6644500288278059</v>
      </c>
      <c r="Q16" s="22">
        <v>0.21891989125906544</v>
      </c>
      <c r="R16" s="22">
        <v>1.0468850266594609</v>
      </c>
      <c r="S16" s="22">
        <v>0.14523734981429681</v>
      </c>
      <c r="T16" s="22">
        <v>1.0102352049571639</v>
      </c>
      <c r="U16" s="326">
        <v>5.5688652842887524E-3</v>
      </c>
      <c r="V16" s="38">
        <v>1</v>
      </c>
      <c r="W16" s="38">
        <v>0</v>
      </c>
      <c r="X16" s="38">
        <v>0</v>
      </c>
      <c r="Y16" s="38">
        <v>0</v>
      </c>
      <c r="Z16" s="38">
        <v>1</v>
      </c>
      <c r="AA16" s="38">
        <v>0</v>
      </c>
      <c r="AB16" s="38">
        <v>0</v>
      </c>
      <c r="AC16" s="38">
        <v>1</v>
      </c>
      <c r="AD16" s="38">
        <v>1</v>
      </c>
      <c r="AE16" s="38">
        <v>0</v>
      </c>
    </row>
    <row r="17" spans="1:31">
      <c r="A17" s="234" t="s">
        <v>42</v>
      </c>
      <c r="B17" s="22" t="s">
        <v>5</v>
      </c>
      <c r="C17" s="22" t="s">
        <v>5</v>
      </c>
      <c r="D17" s="22" t="s">
        <v>5</v>
      </c>
      <c r="E17" s="22" t="s">
        <v>5</v>
      </c>
      <c r="F17" s="22" t="s">
        <v>5</v>
      </c>
      <c r="G17" s="22" t="s">
        <v>5</v>
      </c>
      <c r="H17" s="22" t="s">
        <v>5</v>
      </c>
      <c r="I17" s="22" t="s">
        <v>5</v>
      </c>
      <c r="J17" s="22" t="s">
        <v>5</v>
      </c>
      <c r="K17" s="22" t="s">
        <v>5</v>
      </c>
      <c r="L17" s="22" t="s">
        <v>5</v>
      </c>
      <c r="M17" s="22" t="s">
        <v>5</v>
      </c>
      <c r="N17" s="22" t="s">
        <v>5</v>
      </c>
      <c r="O17" s="22" t="s">
        <v>5</v>
      </c>
      <c r="P17" s="22" t="s">
        <v>5</v>
      </c>
      <c r="Q17" s="22" t="s">
        <v>5</v>
      </c>
      <c r="R17" s="22" t="s">
        <v>5</v>
      </c>
      <c r="S17" s="22" t="s">
        <v>5</v>
      </c>
      <c r="T17" s="22" t="s">
        <v>5</v>
      </c>
      <c r="U17" s="326" t="s">
        <v>5</v>
      </c>
      <c r="V17" s="38" t="s">
        <v>5</v>
      </c>
      <c r="W17" s="38" t="s">
        <v>5</v>
      </c>
      <c r="X17" s="38" t="s">
        <v>5</v>
      </c>
      <c r="Y17" s="38" t="s">
        <v>5</v>
      </c>
      <c r="Z17" s="38" t="s">
        <v>5</v>
      </c>
      <c r="AA17" s="38" t="s">
        <v>5</v>
      </c>
      <c r="AB17" s="38" t="s">
        <v>5</v>
      </c>
      <c r="AC17" s="38" t="s">
        <v>5</v>
      </c>
      <c r="AD17" s="38" t="s">
        <v>5</v>
      </c>
      <c r="AE17" s="38" t="s">
        <v>5</v>
      </c>
    </row>
    <row r="18" spans="1:31">
      <c r="A18" s="234" t="s">
        <v>79</v>
      </c>
      <c r="B18" s="22">
        <v>1.021257491875929</v>
      </c>
      <c r="C18" s="22">
        <v>7.138509506761751E-3</v>
      </c>
      <c r="D18" s="22">
        <v>0.99129949288135966</v>
      </c>
      <c r="E18" s="22">
        <v>6.9158665932078514E-3</v>
      </c>
      <c r="F18" s="22">
        <v>0.98993112219331958</v>
      </c>
      <c r="G18" s="22">
        <v>7.9666158890035598E-3</v>
      </c>
      <c r="H18" s="22">
        <v>1.0061288943235449</v>
      </c>
      <c r="I18" s="22">
        <v>5.2374306868196848E-3</v>
      </c>
      <c r="J18" s="22">
        <v>1.011373007061483</v>
      </c>
      <c r="K18" s="22">
        <v>3.9629447230077625E-3</v>
      </c>
      <c r="L18" s="22">
        <v>1.0004931451712209</v>
      </c>
      <c r="M18" s="22">
        <v>6.792824693462352E-3</v>
      </c>
      <c r="N18" s="22">
        <v>0.9846696985433776</v>
      </c>
      <c r="O18" s="22">
        <v>1.5239923737340375E-2</v>
      </c>
      <c r="P18" s="22">
        <v>1.474047117089992</v>
      </c>
      <c r="Q18" s="22">
        <v>0.23851196205370795</v>
      </c>
      <c r="R18" s="22">
        <v>1.368417216028843</v>
      </c>
      <c r="S18" s="22">
        <v>0.21140688040984035</v>
      </c>
      <c r="T18" s="22">
        <v>0.99958352278161855</v>
      </c>
      <c r="U18" s="326">
        <v>7.9560241211941163E-3</v>
      </c>
      <c r="V18" s="38">
        <v>0</v>
      </c>
      <c r="W18" s="38">
        <v>0</v>
      </c>
      <c r="X18" s="38">
        <v>0</v>
      </c>
      <c r="Y18" s="38">
        <v>0</v>
      </c>
      <c r="Z18" s="38">
        <v>1</v>
      </c>
      <c r="AA18" s="38">
        <v>0</v>
      </c>
      <c r="AB18" s="38">
        <v>0</v>
      </c>
      <c r="AC18" s="38">
        <v>0</v>
      </c>
      <c r="AD18" s="38">
        <v>0</v>
      </c>
      <c r="AE18" s="38">
        <v>0</v>
      </c>
    </row>
    <row r="19" spans="1:31">
      <c r="A19" s="234" t="s">
        <v>63</v>
      </c>
      <c r="B19" s="22">
        <v>1.002346779781514</v>
      </c>
      <c r="C19" s="22">
        <v>6.3544475954919882E-3</v>
      </c>
      <c r="D19" s="22">
        <v>1.0073334575833841</v>
      </c>
      <c r="E19" s="22">
        <v>4.5499967955025629E-3</v>
      </c>
      <c r="F19" s="22">
        <v>0.99881291207537837</v>
      </c>
      <c r="G19" s="22">
        <v>1.189464172521181E-2</v>
      </c>
      <c r="H19" s="22">
        <v>0.9989614950983835</v>
      </c>
      <c r="I19" s="22">
        <v>7.6447465385940461E-3</v>
      </c>
      <c r="J19" s="22">
        <v>0.98709971927597162</v>
      </c>
      <c r="K19" s="22">
        <v>3.787620747469799E-3</v>
      </c>
      <c r="L19" s="22">
        <v>1.0036624070179629</v>
      </c>
      <c r="M19" s="22">
        <v>2.3674922043144639E-3</v>
      </c>
      <c r="N19" s="22">
        <v>0.99612450230553828</v>
      </c>
      <c r="O19" s="22">
        <v>3.4579927675505349E-2</v>
      </c>
      <c r="P19" s="22">
        <v>1.1803004773258321</v>
      </c>
      <c r="Q19" s="22">
        <v>0.12594995996503902</v>
      </c>
      <c r="R19" s="22">
        <v>1.2990774374299761</v>
      </c>
      <c r="S19" s="22">
        <v>0.24256329000337784</v>
      </c>
      <c r="T19" s="22">
        <v>1.006051798754968</v>
      </c>
      <c r="U19" s="326">
        <v>6.4579999008463141E-3</v>
      </c>
      <c r="V19" s="38">
        <v>1</v>
      </c>
      <c r="W19" s="38">
        <v>0</v>
      </c>
      <c r="X19" s="38">
        <v>0</v>
      </c>
      <c r="Y19" s="38">
        <v>0</v>
      </c>
      <c r="Z19" s="38">
        <v>0</v>
      </c>
      <c r="AA19" s="38">
        <v>1</v>
      </c>
      <c r="AB19" s="38">
        <v>0</v>
      </c>
      <c r="AC19" s="38">
        <v>0</v>
      </c>
      <c r="AD19" s="38">
        <v>1</v>
      </c>
      <c r="AE19" s="38">
        <v>0</v>
      </c>
    </row>
    <row r="20" spans="1:31">
      <c r="A20" s="234" t="s">
        <v>31</v>
      </c>
      <c r="B20" s="22">
        <v>1.0180727195095101</v>
      </c>
      <c r="C20" s="22">
        <v>1.1258255628913295E-2</v>
      </c>
      <c r="D20" s="22">
        <v>0.9919463330585111</v>
      </c>
      <c r="E20" s="22">
        <v>2.7173407425111922E-3</v>
      </c>
      <c r="F20" s="22">
        <v>0.98150692835367881</v>
      </c>
      <c r="G20" s="22">
        <v>7.2941407371177568E-3</v>
      </c>
      <c r="H20" s="22">
        <v>1.002444139240789</v>
      </c>
      <c r="I20" s="22">
        <v>6.6591661084798651E-3</v>
      </c>
      <c r="J20" s="22">
        <v>1.0108472467741461</v>
      </c>
      <c r="K20" s="22">
        <v>6.7394856366672405E-3</v>
      </c>
      <c r="L20" s="22">
        <v>0.99506490472106079</v>
      </c>
      <c r="M20" s="22">
        <v>3.8064420921636076E-3</v>
      </c>
      <c r="N20" s="22">
        <v>1.006104459953846</v>
      </c>
      <c r="O20" s="22">
        <v>6.8916080326806312E-3</v>
      </c>
      <c r="P20" s="22">
        <v>1.9575188744316301</v>
      </c>
      <c r="Q20" s="22">
        <v>0.26233821805247987</v>
      </c>
      <c r="R20" s="22">
        <v>1.048915070901566</v>
      </c>
      <c r="S20" s="22">
        <v>0.33731325165790144</v>
      </c>
      <c r="T20" s="22">
        <v>0.96880144214755692</v>
      </c>
      <c r="U20" s="326">
        <v>8.8857993622893303E-3</v>
      </c>
      <c r="V20" s="38">
        <v>0</v>
      </c>
      <c r="W20" s="38">
        <v>0</v>
      </c>
      <c r="X20" s="38">
        <v>1</v>
      </c>
      <c r="Y20" s="38">
        <v>0</v>
      </c>
      <c r="Z20" s="38">
        <v>1</v>
      </c>
      <c r="AA20" s="38">
        <v>1</v>
      </c>
      <c r="AB20" s="38">
        <v>0</v>
      </c>
      <c r="AC20" s="38">
        <v>0</v>
      </c>
      <c r="AD20" s="38">
        <v>1</v>
      </c>
      <c r="AE20" s="38">
        <v>0</v>
      </c>
    </row>
    <row r="21" spans="1:31">
      <c r="A21" s="234" t="s">
        <v>43</v>
      </c>
      <c r="B21" s="22">
        <v>1.0282557530367991</v>
      </c>
      <c r="C21" s="22">
        <v>7.3989977584035041E-3</v>
      </c>
      <c r="D21" s="22">
        <v>1.0050733733460779</v>
      </c>
      <c r="E21" s="22">
        <v>6.6233233878165397E-3</v>
      </c>
      <c r="F21" s="22">
        <v>1.000361840742835</v>
      </c>
      <c r="G21" s="22">
        <v>4.121055702701935E-3</v>
      </c>
      <c r="H21" s="22">
        <v>1.008130577033268</v>
      </c>
      <c r="I21" s="22">
        <v>4.814060971043547E-3</v>
      </c>
      <c r="J21" s="22">
        <v>1.003147164705138</v>
      </c>
      <c r="K21" s="22">
        <v>5.2622383564552453E-3</v>
      </c>
      <c r="L21" s="22">
        <v>0.99954969213051381</v>
      </c>
      <c r="M21" s="22">
        <v>3.5193502793055185E-3</v>
      </c>
      <c r="N21" s="22">
        <v>1.015401251884255</v>
      </c>
      <c r="O21" s="22">
        <v>3.5264173190680745E-2</v>
      </c>
      <c r="P21" s="22">
        <v>1.688119739978478</v>
      </c>
      <c r="Q21" s="22">
        <v>0.14761577234048184</v>
      </c>
      <c r="R21" s="22">
        <v>0.88579182882328422</v>
      </c>
      <c r="S21" s="22">
        <v>0.11197003536553907</v>
      </c>
      <c r="T21" s="22">
        <v>0.99966651961855091</v>
      </c>
      <c r="U21" s="326">
        <v>3.8779481217966197E-3</v>
      </c>
      <c r="V21" s="38">
        <v>1</v>
      </c>
      <c r="W21" s="38">
        <v>0</v>
      </c>
      <c r="X21" s="38">
        <v>0</v>
      </c>
      <c r="Y21" s="38">
        <v>0</v>
      </c>
      <c r="Z21" s="38">
        <v>0</v>
      </c>
      <c r="AA21" s="38">
        <v>0</v>
      </c>
      <c r="AB21" s="38">
        <v>0</v>
      </c>
      <c r="AC21" s="38">
        <v>1</v>
      </c>
      <c r="AD21" s="38">
        <v>1</v>
      </c>
      <c r="AE21" s="38">
        <v>0</v>
      </c>
    </row>
    <row r="22" spans="1:31">
      <c r="A22" s="234" t="s">
        <v>78</v>
      </c>
      <c r="B22" s="22">
        <v>1.0245750387918131</v>
      </c>
      <c r="C22" s="22">
        <v>7.8772976395007598E-3</v>
      </c>
      <c r="D22" s="22">
        <v>1.001036042544134</v>
      </c>
      <c r="E22" s="22">
        <v>5.4079543255542073E-3</v>
      </c>
      <c r="F22" s="22">
        <v>1.0038963865067181</v>
      </c>
      <c r="G22" s="22">
        <v>5.3659474487185348E-3</v>
      </c>
      <c r="H22" s="22">
        <v>1.00235854552068</v>
      </c>
      <c r="I22" s="22">
        <v>4.941519648782285E-3</v>
      </c>
      <c r="J22" s="22">
        <v>0.99898261040118286</v>
      </c>
      <c r="K22" s="22">
        <v>3.0615865677418291E-3</v>
      </c>
      <c r="L22" s="22">
        <v>0.99335649177309338</v>
      </c>
      <c r="M22" s="22">
        <v>2.9635613058706699E-3</v>
      </c>
      <c r="N22" s="22">
        <v>0.9932202869829091</v>
      </c>
      <c r="O22" s="22">
        <v>1.3084748311279764E-2</v>
      </c>
      <c r="P22" s="22">
        <v>0.96246250983580539</v>
      </c>
      <c r="Q22" s="22">
        <v>0.12541376677668048</v>
      </c>
      <c r="R22" s="22">
        <v>1.397973947112523</v>
      </c>
      <c r="S22" s="22">
        <v>0.20807412381061011</v>
      </c>
      <c r="T22" s="22">
        <v>0.99071836202950103</v>
      </c>
      <c r="U22" s="326">
        <v>7.8258042571859518E-3</v>
      </c>
      <c r="V22" s="38">
        <v>0</v>
      </c>
      <c r="W22" s="38">
        <v>1</v>
      </c>
      <c r="X22" s="38">
        <v>1</v>
      </c>
      <c r="Y22" s="38">
        <v>0</v>
      </c>
      <c r="Z22" s="38">
        <v>0</v>
      </c>
      <c r="AA22" s="38">
        <v>0</v>
      </c>
      <c r="AB22" s="38">
        <v>0</v>
      </c>
      <c r="AC22" s="38">
        <v>1</v>
      </c>
      <c r="AD22" s="38">
        <v>0</v>
      </c>
      <c r="AE22" s="38">
        <v>1</v>
      </c>
    </row>
    <row r="23" spans="1:31">
      <c r="A23" s="234" t="s">
        <v>47</v>
      </c>
      <c r="B23" s="22">
        <v>1.0399950911383731</v>
      </c>
      <c r="C23" s="22">
        <v>1.3596262037523213E-2</v>
      </c>
      <c r="D23" s="22">
        <v>0.99989546080898561</v>
      </c>
      <c r="E23" s="22">
        <v>4.3364144484790198E-3</v>
      </c>
      <c r="F23" s="22">
        <v>1.005400538866863</v>
      </c>
      <c r="G23" s="22">
        <v>7.4756511731085551E-3</v>
      </c>
      <c r="H23" s="22">
        <v>0.99967416509005602</v>
      </c>
      <c r="I23" s="22">
        <v>9.4305278527424576E-3</v>
      </c>
      <c r="J23" s="22">
        <v>0.99714411490149901</v>
      </c>
      <c r="K23" s="22">
        <v>7.0772522207541754E-3</v>
      </c>
      <c r="L23" s="22">
        <v>0.9963327287111019</v>
      </c>
      <c r="M23" s="22">
        <v>2.4211037150586642E-3</v>
      </c>
      <c r="N23" s="22">
        <v>1.000762514856312</v>
      </c>
      <c r="O23" s="22">
        <v>1.0728090741055759E-2</v>
      </c>
      <c r="P23" s="22">
        <v>1.027701710025698</v>
      </c>
      <c r="Q23" s="22">
        <v>0.12218178873963388</v>
      </c>
      <c r="R23" s="22">
        <v>1.06238754023894</v>
      </c>
      <c r="S23" s="22">
        <v>0.22052191507545293</v>
      </c>
      <c r="T23" s="22">
        <v>0.98178902912829213</v>
      </c>
      <c r="U23" s="326">
        <v>5.9532833973106785E-3</v>
      </c>
      <c r="V23" s="38">
        <v>1</v>
      </c>
      <c r="W23" s="38">
        <v>0</v>
      </c>
      <c r="X23" s="38">
        <v>0</v>
      </c>
      <c r="Y23" s="38">
        <v>0</v>
      </c>
      <c r="Z23" s="38">
        <v>0</v>
      </c>
      <c r="AA23" s="38">
        <v>0</v>
      </c>
      <c r="AB23" s="38">
        <v>0</v>
      </c>
      <c r="AC23" s="38">
        <v>1</v>
      </c>
      <c r="AD23" s="38">
        <v>0</v>
      </c>
      <c r="AE23" s="38">
        <v>0</v>
      </c>
    </row>
    <row r="24" spans="1:31">
      <c r="A24" s="234" t="s">
        <v>36</v>
      </c>
      <c r="B24" s="22">
        <v>1.0332793660743049</v>
      </c>
      <c r="C24" s="22">
        <v>7.6734738284034458E-3</v>
      </c>
      <c r="D24" s="22">
        <v>1.000484360947032</v>
      </c>
      <c r="E24" s="22">
        <v>2.4821939453174703E-3</v>
      </c>
      <c r="F24" s="22">
        <v>1.0071530882154669</v>
      </c>
      <c r="G24" s="22">
        <v>6.9067808104079052E-3</v>
      </c>
      <c r="H24" s="22">
        <v>1.0139240730177299</v>
      </c>
      <c r="I24" s="22">
        <v>5.0163500361148769E-3</v>
      </c>
      <c r="J24" s="22">
        <v>0.99922436657128666</v>
      </c>
      <c r="K24" s="22">
        <v>5.7740174116686482E-3</v>
      </c>
      <c r="L24" s="22">
        <v>1.000394995541267</v>
      </c>
      <c r="M24" s="22">
        <v>2.9057042724559864E-3</v>
      </c>
      <c r="N24" s="22">
        <v>1.0053071199521071</v>
      </c>
      <c r="O24" s="22">
        <v>4.4033417187459137E-2</v>
      </c>
      <c r="P24" s="22">
        <v>1.7393980004209351</v>
      </c>
      <c r="Q24" s="22">
        <v>0.22170394206352037</v>
      </c>
      <c r="R24" s="22">
        <v>1.020125497110153</v>
      </c>
      <c r="S24" s="22">
        <v>9.5857573562421847E-2</v>
      </c>
      <c r="T24" s="22">
        <v>0.98831224170891063</v>
      </c>
      <c r="U24" s="326">
        <v>4.544021555507323E-3</v>
      </c>
      <c r="V24" s="38">
        <v>1</v>
      </c>
      <c r="W24" s="38">
        <v>0</v>
      </c>
      <c r="X24" s="38">
        <v>0</v>
      </c>
      <c r="Y24" s="38">
        <v>0</v>
      </c>
      <c r="Z24" s="38">
        <v>0</v>
      </c>
      <c r="AA24" s="38">
        <v>0</v>
      </c>
      <c r="AB24" s="38">
        <v>0</v>
      </c>
      <c r="AC24" s="38">
        <v>0</v>
      </c>
      <c r="AD24" s="38">
        <v>0</v>
      </c>
      <c r="AE24" s="38">
        <v>1</v>
      </c>
    </row>
    <row r="25" spans="1:31">
      <c r="A25" s="234" t="s">
        <v>53</v>
      </c>
      <c r="B25" s="22">
        <v>1.014704572192104</v>
      </c>
      <c r="C25" s="22">
        <v>6.8365781116677899E-3</v>
      </c>
      <c r="D25" s="22">
        <v>1.0016279892729529</v>
      </c>
      <c r="E25" s="22">
        <v>3.9815043944434808E-3</v>
      </c>
      <c r="F25" s="22">
        <v>1.0124707640187141</v>
      </c>
      <c r="G25" s="22">
        <v>8.1917856546392318E-3</v>
      </c>
      <c r="H25" s="22">
        <v>1.009435832670784</v>
      </c>
      <c r="I25" s="22">
        <v>5.2374802325358336E-3</v>
      </c>
      <c r="J25" s="22">
        <v>0.99763164432808948</v>
      </c>
      <c r="K25" s="22">
        <v>4.4021000853894134E-3</v>
      </c>
      <c r="L25" s="22">
        <v>1.0024844433660209</v>
      </c>
      <c r="M25" s="22">
        <v>3.0634004673460772E-3</v>
      </c>
      <c r="N25" s="22">
        <v>1.0055302679915921</v>
      </c>
      <c r="O25" s="22">
        <v>9.0243370364712257E-3</v>
      </c>
      <c r="P25" s="22">
        <v>1.668715185182005</v>
      </c>
      <c r="Q25" s="22">
        <v>0.14291355845206064</v>
      </c>
      <c r="R25" s="22">
        <v>1.17580597983415</v>
      </c>
      <c r="S25" s="22">
        <v>0.22189554578167833</v>
      </c>
      <c r="T25" s="22">
        <v>0.99301494187705441</v>
      </c>
      <c r="U25" s="326">
        <v>5.3552741661760097E-3</v>
      </c>
      <c r="V25" s="38">
        <v>1</v>
      </c>
      <c r="W25" s="38">
        <v>0</v>
      </c>
      <c r="X25" s="38">
        <v>0</v>
      </c>
      <c r="Y25" s="38">
        <v>1</v>
      </c>
      <c r="Z25" s="38">
        <v>0</v>
      </c>
      <c r="AA25" s="38">
        <v>0</v>
      </c>
      <c r="AB25" s="38">
        <v>0</v>
      </c>
      <c r="AC25" s="38">
        <v>1</v>
      </c>
      <c r="AD25" s="38">
        <v>0</v>
      </c>
      <c r="AE25" s="38">
        <v>0</v>
      </c>
    </row>
    <row r="26" spans="1:31">
      <c r="A26" s="234" t="s">
        <v>71</v>
      </c>
      <c r="B26" s="22" t="s">
        <v>5</v>
      </c>
      <c r="C26" s="22" t="s">
        <v>5</v>
      </c>
      <c r="D26" s="22" t="s">
        <v>5</v>
      </c>
      <c r="E26" s="22" t="s">
        <v>5</v>
      </c>
      <c r="F26" s="22" t="s">
        <v>5</v>
      </c>
      <c r="G26" s="22" t="s">
        <v>5</v>
      </c>
      <c r="H26" s="22" t="s">
        <v>5</v>
      </c>
      <c r="I26" s="22" t="s">
        <v>5</v>
      </c>
      <c r="J26" s="22" t="s">
        <v>5</v>
      </c>
      <c r="K26" s="22" t="s">
        <v>5</v>
      </c>
      <c r="L26" s="22" t="s">
        <v>5</v>
      </c>
      <c r="M26" s="22" t="s">
        <v>5</v>
      </c>
      <c r="N26" s="22" t="s">
        <v>5</v>
      </c>
      <c r="O26" s="22" t="s">
        <v>5</v>
      </c>
      <c r="P26" s="22" t="s">
        <v>5</v>
      </c>
      <c r="Q26" s="22" t="s">
        <v>5</v>
      </c>
      <c r="R26" s="22" t="s">
        <v>5</v>
      </c>
      <c r="S26" s="22" t="s">
        <v>5</v>
      </c>
      <c r="T26" s="22" t="s">
        <v>5</v>
      </c>
      <c r="U26" s="326" t="s">
        <v>5</v>
      </c>
      <c r="V26" s="38">
        <v>1</v>
      </c>
      <c r="W26" s="38">
        <v>0</v>
      </c>
      <c r="X26" s="38">
        <v>0</v>
      </c>
      <c r="Y26" s="38">
        <v>1</v>
      </c>
      <c r="Z26" s="38">
        <v>0</v>
      </c>
      <c r="AA26" s="38">
        <v>0</v>
      </c>
      <c r="AB26" s="38">
        <v>0</v>
      </c>
      <c r="AC26" s="38">
        <v>1</v>
      </c>
      <c r="AD26" s="38">
        <v>0</v>
      </c>
      <c r="AE26" s="38">
        <v>1</v>
      </c>
    </row>
    <row r="27" spans="1:31">
      <c r="A27" s="234" t="s">
        <v>39</v>
      </c>
      <c r="B27" s="22">
        <v>1.073059275285859</v>
      </c>
      <c r="C27" s="22">
        <v>9.4270151389744972E-3</v>
      </c>
      <c r="D27" s="22">
        <v>0.99107262182273592</v>
      </c>
      <c r="E27" s="22">
        <v>4.2571375211719739E-3</v>
      </c>
      <c r="F27" s="22">
        <v>0.97445318835759787</v>
      </c>
      <c r="G27" s="22">
        <v>2.0163730047908016E-2</v>
      </c>
      <c r="H27" s="22">
        <v>1.0175930128648341</v>
      </c>
      <c r="I27" s="22">
        <v>9.8601536358189287E-3</v>
      </c>
      <c r="J27" s="22">
        <v>0.99764727339682857</v>
      </c>
      <c r="K27" s="22">
        <v>5.9101879488823884E-3</v>
      </c>
      <c r="L27" s="22">
        <v>1.000173536290089</v>
      </c>
      <c r="M27" s="22">
        <v>2.8832641643988213E-3</v>
      </c>
      <c r="N27" s="22">
        <v>0.99444349232309315</v>
      </c>
      <c r="O27" s="22">
        <v>7.9692712446039534E-3</v>
      </c>
      <c r="P27" s="22">
        <v>1.8300387085519649</v>
      </c>
      <c r="Q27" s="22">
        <v>0.41582842284953359</v>
      </c>
      <c r="R27" s="22">
        <v>1.2410646086183419</v>
      </c>
      <c r="S27" s="22">
        <v>0.15970989730365168</v>
      </c>
      <c r="T27" s="22">
        <v>0.99937476379489432</v>
      </c>
      <c r="U27" s="326">
        <v>4.8465159106782759E-3</v>
      </c>
      <c r="V27" s="38">
        <v>1</v>
      </c>
      <c r="W27" s="38">
        <v>0</v>
      </c>
      <c r="X27" s="38">
        <v>0</v>
      </c>
      <c r="Y27" s="38">
        <v>0</v>
      </c>
      <c r="Z27" s="38">
        <v>0</v>
      </c>
      <c r="AA27" s="38">
        <v>0</v>
      </c>
      <c r="AB27" s="38">
        <v>0</v>
      </c>
      <c r="AC27" s="38">
        <v>1</v>
      </c>
      <c r="AD27" s="38">
        <v>0</v>
      </c>
      <c r="AE27" s="38">
        <v>0</v>
      </c>
    </row>
    <row r="28" spans="1:31">
      <c r="A28" s="234" t="s">
        <v>44</v>
      </c>
      <c r="B28" s="22">
        <v>1.0252490461874459</v>
      </c>
      <c r="C28" s="22">
        <v>1.2849479064047679E-2</v>
      </c>
      <c r="D28" s="22">
        <v>0.99887426016325309</v>
      </c>
      <c r="E28" s="22">
        <v>5.2518485067376752E-3</v>
      </c>
      <c r="F28" s="22">
        <v>1.014547392885119</v>
      </c>
      <c r="G28" s="22">
        <v>9.8795490253434492E-3</v>
      </c>
      <c r="H28" s="22">
        <v>0.99598418985253812</v>
      </c>
      <c r="I28" s="22">
        <v>6.2513119088562514E-3</v>
      </c>
      <c r="J28" s="22">
        <v>1.000674649139865</v>
      </c>
      <c r="K28" s="22">
        <v>7.4220413709482486E-3</v>
      </c>
      <c r="L28" s="22">
        <v>1.0058215193349009</v>
      </c>
      <c r="M28" s="22">
        <v>3.7658537663308785E-3</v>
      </c>
      <c r="N28" s="22">
        <v>1.042835363651766</v>
      </c>
      <c r="O28" s="22">
        <v>2.6676160370477219E-2</v>
      </c>
      <c r="P28" s="22">
        <v>1.4861292534207631</v>
      </c>
      <c r="Q28" s="22">
        <v>0.2334596042619729</v>
      </c>
      <c r="R28" s="22">
        <v>0.68864709688190096</v>
      </c>
      <c r="S28" s="22">
        <v>8.9633090476874788E-2</v>
      </c>
      <c r="T28" s="22">
        <v>0.99249340209210124</v>
      </c>
      <c r="U28" s="326">
        <v>4.0448694271591114E-3</v>
      </c>
      <c r="V28" s="38" t="s">
        <v>5</v>
      </c>
      <c r="W28" s="38" t="s">
        <v>5</v>
      </c>
      <c r="X28" s="38" t="s">
        <v>5</v>
      </c>
      <c r="Y28" s="38" t="s">
        <v>5</v>
      </c>
      <c r="Z28" s="38" t="s">
        <v>5</v>
      </c>
      <c r="AA28" s="38" t="s">
        <v>5</v>
      </c>
      <c r="AB28" s="38" t="s">
        <v>5</v>
      </c>
      <c r="AC28" s="38" t="s">
        <v>5</v>
      </c>
      <c r="AD28" s="38" t="s">
        <v>5</v>
      </c>
      <c r="AE28" s="38" t="s">
        <v>5</v>
      </c>
    </row>
    <row r="29" spans="1:31">
      <c r="A29" s="234" t="s">
        <v>72</v>
      </c>
      <c r="B29" s="22">
        <v>1.018403531059807</v>
      </c>
      <c r="C29" s="22">
        <v>7.1922401437705709E-3</v>
      </c>
      <c r="D29" s="22">
        <v>0.99353251518808361</v>
      </c>
      <c r="E29" s="22">
        <v>8.1350574745188281E-3</v>
      </c>
      <c r="F29" s="22">
        <v>0.99088545580365528</v>
      </c>
      <c r="G29" s="22">
        <v>8.3431655487538822E-3</v>
      </c>
      <c r="H29" s="22">
        <v>1.013486027760784</v>
      </c>
      <c r="I29" s="22">
        <v>9.0032354330028923E-3</v>
      </c>
      <c r="J29" s="22">
        <v>0.99465252802260773</v>
      </c>
      <c r="K29" s="22">
        <v>1.1587059610930943E-2</v>
      </c>
      <c r="L29" s="22">
        <v>0.99916184178736678</v>
      </c>
      <c r="M29" s="22">
        <v>4.19156506423556E-3</v>
      </c>
      <c r="N29" s="22">
        <v>1.07422628570223</v>
      </c>
      <c r="O29" s="22">
        <v>3.839023360466657E-2</v>
      </c>
      <c r="P29" s="22">
        <v>1.346167882360781</v>
      </c>
      <c r="Q29" s="22">
        <v>0.24407442654404918</v>
      </c>
      <c r="R29" s="22">
        <v>0.94678132373219315</v>
      </c>
      <c r="S29" s="22">
        <v>0.20963730639682118</v>
      </c>
      <c r="T29" s="22">
        <v>0.9777888576982926</v>
      </c>
      <c r="U29" s="326">
        <v>8.837317806247592E-3</v>
      </c>
      <c r="V29" s="38">
        <v>1</v>
      </c>
      <c r="W29" s="38">
        <v>1</v>
      </c>
      <c r="X29" s="38">
        <v>0</v>
      </c>
      <c r="Y29" s="38">
        <v>0</v>
      </c>
      <c r="Z29" s="38">
        <v>0</v>
      </c>
      <c r="AA29" s="38">
        <v>0</v>
      </c>
      <c r="AB29" s="38">
        <v>0</v>
      </c>
      <c r="AC29" s="38">
        <v>1</v>
      </c>
      <c r="AD29" s="38">
        <v>0</v>
      </c>
      <c r="AE29" s="38">
        <v>0</v>
      </c>
    </row>
    <row r="30" spans="1:31">
      <c r="A30" s="234" t="s">
        <v>59</v>
      </c>
      <c r="B30" s="22">
        <v>1.075404844706803</v>
      </c>
      <c r="C30" s="22">
        <v>1.3163245517651434E-2</v>
      </c>
      <c r="D30" s="22">
        <v>1.0040961554027059</v>
      </c>
      <c r="E30" s="22">
        <v>4.9158644204801471E-3</v>
      </c>
      <c r="F30" s="22">
        <v>0.9948012632563954</v>
      </c>
      <c r="G30" s="22">
        <v>5.223861425972409E-3</v>
      </c>
      <c r="H30" s="22">
        <v>1.007487376767032</v>
      </c>
      <c r="I30" s="22">
        <v>3.7325673398043162E-3</v>
      </c>
      <c r="J30" s="22">
        <v>0.99844738239337372</v>
      </c>
      <c r="K30" s="22">
        <v>3.4202530640304049E-3</v>
      </c>
      <c r="L30" s="22">
        <v>0.99643477533664138</v>
      </c>
      <c r="M30" s="22">
        <v>3.9244238484477893E-3</v>
      </c>
      <c r="N30" s="22">
        <v>0.94412866741863044</v>
      </c>
      <c r="O30" s="22">
        <v>2.2019000567699183E-2</v>
      </c>
      <c r="P30" s="22">
        <v>1.3690769087104779</v>
      </c>
      <c r="Q30" s="22">
        <v>0.15054863205098745</v>
      </c>
      <c r="R30" s="22">
        <v>1.2724043849259541</v>
      </c>
      <c r="S30" s="22">
        <v>0.16865057292243052</v>
      </c>
      <c r="T30" s="22">
        <v>0.99454442788715813</v>
      </c>
      <c r="U30" s="326">
        <v>3.8015359464048221E-3</v>
      </c>
      <c r="V30" s="38">
        <v>1</v>
      </c>
      <c r="W30" s="38">
        <v>0</v>
      </c>
      <c r="X30" s="38">
        <v>1</v>
      </c>
      <c r="Y30" s="38">
        <v>0</v>
      </c>
      <c r="Z30" s="38">
        <v>0</v>
      </c>
      <c r="AA30" s="38">
        <v>0</v>
      </c>
      <c r="AB30" s="38">
        <v>0</v>
      </c>
      <c r="AC30" s="38">
        <v>1</v>
      </c>
      <c r="AD30" s="38">
        <v>0</v>
      </c>
      <c r="AE30" s="38">
        <v>0</v>
      </c>
    </row>
    <row r="31" spans="1:31">
      <c r="A31" s="234" t="s">
        <v>70</v>
      </c>
      <c r="B31" s="22">
        <v>1.0405219306111011</v>
      </c>
      <c r="C31" s="22">
        <v>1.1830279995415582E-2</v>
      </c>
      <c r="D31" s="22">
        <v>1.004298606194671</v>
      </c>
      <c r="E31" s="22">
        <v>4.3054378172649706E-3</v>
      </c>
      <c r="F31" s="22">
        <v>0.9967274131120013</v>
      </c>
      <c r="G31" s="22">
        <v>6.7117306543614677E-3</v>
      </c>
      <c r="H31" s="22">
        <v>1.008700123511393</v>
      </c>
      <c r="I31" s="22">
        <v>5.0773480423740138E-3</v>
      </c>
      <c r="J31" s="22">
        <v>0.99599131024310805</v>
      </c>
      <c r="K31" s="22">
        <v>4.1767334470517777E-3</v>
      </c>
      <c r="L31" s="22">
        <v>0.99779398893227311</v>
      </c>
      <c r="M31" s="22">
        <v>4.8569499979489242E-3</v>
      </c>
      <c r="N31" s="22">
        <v>0.92446911578541568</v>
      </c>
      <c r="O31" s="22">
        <v>3.3852678577556944E-2</v>
      </c>
      <c r="P31" s="22">
        <v>1.922248435923857</v>
      </c>
      <c r="Q31" s="22">
        <v>0.30225761903217219</v>
      </c>
      <c r="R31" s="22">
        <v>0.85303172359732549</v>
      </c>
      <c r="S31" s="22">
        <v>0.15773562784946288</v>
      </c>
      <c r="T31" s="22">
        <v>1.0119716985747069</v>
      </c>
      <c r="U31" s="326">
        <v>8.4803524461748367E-3</v>
      </c>
      <c r="V31" s="38">
        <v>1</v>
      </c>
      <c r="W31" s="38">
        <v>0</v>
      </c>
      <c r="X31" s="38">
        <v>0</v>
      </c>
      <c r="Y31" s="38">
        <v>0</v>
      </c>
      <c r="Z31" s="38">
        <v>0</v>
      </c>
      <c r="AA31" s="38">
        <v>0</v>
      </c>
      <c r="AB31" s="38">
        <v>1</v>
      </c>
      <c r="AC31" s="38">
        <v>0</v>
      </c>
      <c r="AD31" s="38">
        <v>0</v>
      </c>
      <c r="AE31" s="38">
        <v>1</v>
      </c>
    </row>
    <row r="32" spans="1:31">
      <c r="A32" s="234" t="s">
        <v>56</v>
      </c>
      <c r="B32" s="22">
        <v>1.013541434309704</v>
      </c>
      <c r="C32" s="22">
        <v>5.2330132563328056E-3</v>
      </c>
      <c r="D32" s="22">
        <v>1.006695873823765</v>
      </c>
      <c r="E32" s="22">
        <v>5.8017616068918865E-3</v>
      </c>
      <c r="F32" s="22">
        <v>1.0078994165206721</v>
      </c>
      <c r="G32" s="22">
        <v>5.7428979080955365E-3</v>
      </c>
      <c r="H32" s="22">
        <v>1.0079083225789229</v>
      </c>
      <c r="I32" s="22">
        <v>7.4055363908737178E-3</v>
      </c>
      <c r="J32" s="22">
        <v>0.99943324994202309</v>
      </c>
      <c r="K32" s="22">
        <v>6.1076127095667076E-3</v>
      </c>
      <c r="L32" s="22">
        <v>0.9866519619009565</v>
      </c>
      <c r="M32" s="22">
        <v>4.944064405514619E-3</v>
      </c>
      <c r="N32" s="22">
        <v>0.99203987225822843</v>
      </c>
      <c r="O32" s="22">
        <v>2.7389820264393395E-2</v>
      </c>
      <c r="P32" s="22">
        <v>1.0537447715908741</v>
      </c>
      <c r="Q32" s="22">
        <v>8.9036321888906048E-2</v>
      </c>
      <c r="R32" s="22">
        <v>1.8015943758140089</v>
      </c>
      <c r="S32" s="22">
        <v>0.2770865747038615</v>
      </c>
      <c r="T32" s="22">
        <v>1.0290520066741169</v>
      </c>
      <c r="U32" s="326">
        <v>5.1802484117635262E-3</v>
      </c>
      <c r="V32" s="38">
        <v>1</v>
      </c>
      <c r="W32" s="38">
        <v>0</v>
      </c>
      <c r="X32" s="38">
        <v>0</v>
      </c>
      <c r="Y32" s="38">
        <v>0</v>
      </c>
      <c r="Z32" s="38">
        <v>0</v>
      </c>
      <c r="AA32" s="38">
        <v>0</v>
      </c>
      <c r="AB32" s="38">
        <v>1</v>
      </c>
      <c r="AC32" s="38">
        <v>1</v>
      </c>
      <c r="AD32" s="38">
        <v>0</v>
      </c>
      <c r="AE32" s="38">
        <v>0</v>
      </c>
    </row>
    <row r="33" spans="1:31">
      <c r="A33" s="234" t="s">
        <v>319</v>
      </c>
      <c r="B33" s="22">
        <v>1.040691847391942</v>
      </c>
      <c r="C33" s="22">
        <v>7.27154314022948E-3</v>
      </c>
      <c r="D33" s="22">
        <v>1.0030647041213669</v>
      </c>
      <c r="E33" s="22">
        <v>2.9797713833803947E-3</v>
      </c>
      <c r="F33" s="22">
        <v>0.98588713572779885</v>
      </c>
      <c r="G33" s="22">
        <v>6.687349311297581E-3</v>
      </c>
      <c r="H33" s="22">
        <v>0.99832069039788252</v>
      </c>
      <c r="I33" s="22">
        <v>7.1174444732740429E-3</v>
      </c>
      <c r="J33" s="22">
        <v>1.0228137461620499</v>
      </c>
      <c r="K33" s="22">
        <v>5.7168655289047002E-3</v>
      </c>
      <c r="L33" s="22">
        <v>0.99822364462424651</v>
      </c>
      <c r="M33" s="22">
        <v>3.7688140587772419E-3</v>
      </c>
      <c r="N33" s="22">
        <v>1.0005978008087859</v>
      </c>
      <c r="O33" s="22">
        <v>7.7312443468175191E-3</v>
      </c>
      <c r="P33" s="22">
        <v>1.2519494497577459</v>
      </c>
      <c r="Q33" s="22">
        <v>0.30928813314130937</v>
      </c>
      <c r="R33" s="22">
        <v>0.89585743465963541</v>
      </c>
      <c r="S33" s="22">
        <v>0.38151142993244941</v>
      </c>
      <c r="T33" s="22">
        <v>1.005509389494935</v>
      </c>
      <c r="U33" s="326">
        <v>8.4361647486742974E-3</v>
      </c>
      <c r="V33" s="38">
        <v>1</v>
      </c>
      <c r="W33" s="38">
        <v>0</v>
      </c>
      <c r="X33" s="38">
        <v>0</v>
      </c>
      <c r="Y33" s="38">
        <v>1</v>
      </c>
      <c r="Z33" s="38">
        <v>0</v>
      </c>
      <c r="AA33" s="38">
        <v>0</v>
      </c>
      <c r="AB33" s="38">
        <v>1</v>
      </c>
      <c r="AC33" s="38">
        <v>1</v>
      </c>
      <c r="AD33" s="38">
        <v>0</v>
      </c>
      <c r="AE33" s="38">
        <v>0</v>
      </c>
    </row>
    <row r="34" spans="1:31">
      <c r="A34" s="234" t="s">
        <v>54</v>
      </c>
      <c r="B34" s="22">
        <v>1.023307319982701</v>
      </c>
      <c r="C34" s="22">
        <v>7.0173419823660607E-3</v>
      </c>
      <c r="D34" s="22">
        <v>1.000752980049231</v>
      </c>
      <c r="E34" s="22">
        <v>2.1945318141156555E-3</v>
      </c>
      <c r="F34" s="22">
        <v>0.98531357923828544</v>
      </c>
      <c r="G34" s="22">
        <v>9.6862383451082196E-3</v>
      </c>
      <c r="H34" s="22">
        <v>1.0104078079370979</v>
      </c>
      <c r="I34" s="22">
        <v>5.6592951695018526E-3</v>
      </c>
      <c r="J34" s="22">
        <v>1.004770560036792</v>
      </c>
      <c r="K34" s="22">
        <v>5.3199584525741054E-3</v>
      </c>
      <c r="L34" s="22">
        <v>0.99265845044549672</v>
      </c>
      <c r="M34" s="22">
        <v>2.5889677150710017E-3</v>
      </c>
      <c r="N34" s="22">
        <v>1.0162245754545609</v>
      </c>
      <c r="O34" s="22">
        <v>1.0637111759306718E-2</v>
      </c>
      <c r="P34" s="22">
        <v>1.2370449211768499</v>
      </c>
      <c r="Q34" s="22">
        <v>0.16468781500814825</v>
      </c>
      <c r="R34" s="22">
        <v>1.229872172231848</v>
      </c>
      <c r="S34" s="22">
        <v>0.15811272372930918</v>
      </c>
      <c r="T34" s="22">
        <v>1.0155758171645051</v>
      </c>
      <c r="U34" s="326">
        <v>4.5759641772422938E-3</v>
      </c>
      <c r="V34" s="38">
        <v>1</v>
      </c>
      <c r="W34" s="38">
        <v>0</v>
      </c>
      <c r="X34" s="38">
        <v>0</v>
      </c>
      <c r="Y34" s="38">
        <v>0</v>
      </c>
      <c r="Z34" s="38">
        <v>0</v>
      </c>
      <c r="AA34" s="38">
        <v>1</v>
      </c>
      <c r="AB34" s="38">
        <v>0</v>
      </c>
      <c r="AC34" s="38">
        <v>0</v>
      </c>
      <c r="AD34" s="38">
        <v>1</v>
      </c>
      <c r="AE34" s="38">
        <v>1</v>
      </c>
    </row>
    <row r="35" spans="1:31">
      <c r="A35" s="234" t="s">
        <v>69</v>
      </c>
      <c r="B35" s="22">
        <v>0.99868313496326611</v>
      </c>
      <c r="C35" s="22">
        <v>4.0530146327437538E-3</v>
      </c>
      <c r="D35" s="22">
        <v>1.002206835743904</v>
      </c>
      <c r="E35" s="22">
        <v>3.5780830841019243E-3</v>
      </c>
      <c r="F35" s="22">
        <v>1.0161173751510779</v>
      </c>
      <c r="G35" s="22">
        <v>7.3306245179608556E-3</v>
      </c>
      <c r="H35" s="22">
        <v>1.0043508402287891</v>
      </c>
      <c r="I35" s="22">
        <v>3.4954114193361703E-3</v>
      </c>
      <c r="J35" s="22">
        <v>0.99529807379615298</v>
      </c>
      <c r="K35" s="22">
        <v>2.2990422525131279E-3</v>
      </c>
      <c r="L35" s="22">
        <v>0.99221459555187153</v>
      </c>
      <c r="M35" s="22">
        <v>3.207791070866624E-3</v>
      </c>
      <c r="N35" s="22">
        <v>1.015663212935463</v>
      </c>
      <c r="O35" s="22">
        <v>9.1770416496363815E-3</v>
      </c>
      <c r="P35" s="22">
        <v>0.82388121468079212</v>
      </c>
      <c r="Q35" s="22">
        <v>0.11547465884142304</v>
      </c>
      <c r="R35" s="22">
        <v>1.2845400083907479</v>
      </c>
      <c r="S35" s="22">
        <v>0.15276267897682744</v>
      </c>
      <c r="T35" s="22">
        <v>0.98864295403867719</v>
      </c>
      <c r="U35" s="326">
        <v>6.4532650692723627E-3</v>
      </c>
      <c r="V35" s="38">
        <v>1</v>
      </c>
      <c r="W35" s="38">
        <v>0</v>
      </c>
      <c r="X35" s="38">
        <v>0</v>
      </c>
      <c r="Y35" s="38">
        <v>0</v>
      </c>
      <c r="Z35" s="38">
        <v>0</v>
      </c>
      <c r="AA35" s="38">
        <v>1</v>
      </c>
      <c r="AB35" s="38">
        <v>0</v>
      </c>
      <c r="AC35" s="38">
        <v>0</v>
      </c>
      <c r="AD35" s="38">
        <v>0</v>
      </c>
      <c r="AE35" s="38">
        <v>1</v>
      </c>
    </row>
    <row r="36" spans="1:31">
      <c r="A36" s="234" t="s">
        <v>65</v>
      </c>
      <c r="B36" s="22">
        <v>1.0425303592909061</v>
      </c>
      <c r="C36" s="22">
        <v>8.0438976358123727E-3</v>
      </c>
      <c r="D36" s="22">
        <v>1.002167994522084</v>
      </c>
      <c r="E36" s="22">
        <v>8.3665628782803314E-3</v>
      </c>
      <c r="F36" s="22">
        <v>0.99209706332020087</v>
      </c>
      <c r="G36" s="22">
        <v>1.4194114399155923E-2</v>
      </c>
      <c r="H36" s="22">
        <v>1.0054154096208039</v>
      </c>
      <c r="I36" s="22">
        <v>6.0759166846759199E-3</v>
      </c>
      <c r="J36" s="22">
        <v>1.0106379724438259</v>
      </c>
      <c r="K36" s="22">
        <v>6.8491276973499677E-3</v>
      </c>
      <c r="L36" s="22">
        <v>1.002460220554328</v>
      </c>
      <c r="M36" s="22">
        <v>3.9146465267411307E-3</v>
      </c>
      <c r="N36" s="22">
        <v>0.96832716170729471</v>
      </c>
      <c r="O36" s="22">
        <v>1.4948435666490553E-2</v>
      </c>
      <c r="P36" s="22">
        <v>1.6769251749831999</v>
      </c>
      <c r="Q36" s="22">
        <v>0.16970194668986222</v>
      </c>
      <c r="R36" s="22">
        <v>1.1529951857178371</v>
      </c>
      <c r="S36" s="22">
        <v>0.34091672713200322</v>
      </c>
      <c r="T36" s="22">
        <v>1.0012607097313391</v>
      </c>
      <c r="U36" s="326">
        <v>5.0721311297156919E-3</v>
      </c>
      <c r="V36" s="38">
        <v>1</v>
      </c>
      <c r="W36" s="38">
        <v>0</v>
      </c>
      <c r="X36" s="38">
        <v>0</v>
      </c>
      <c r="Y36" s="38">
        <v>0</v>
      </c>
      <c r="Z36" s="38">
        <v>0</v>
      </c>
      <c r="AA36" s="38">
        <v>0</v>
      </c>
      <c r="AB36" s="38">
        <v>1</v>
      </c>
      <c r="AC36" s="38">
        <v>1</v>
      </c>
      <c r="AD36" s="38">
        <v>0</v>
      </c>
      <c r="AE36" s="38">
        <v>0</v>
      </c>
    </row>
    <row r="37" spans="1:31">
      <c r="A37" s="234" t="s">
        <v>40</v>
      </c>
      <c r="B37" s="22">
        <v>1.036086798248564</v>
      </c>
      <c r="C37" s="22">
        <v>7.9766869177759683E-3</v>
      </c>
      <c r="D37" s="22">
        <v>1.0016906674392361</v>
      </c>
      <c r="E37" s="22">
        <v>1.9211727559634846E-3</v>
      </c>
      <c r="F37" s="22">
        <v>1.003282396522764</v>
      </c>
      <c r="G37" s="22">
        <v>1.2672462130441348E-2</v>
      </c>
      <c r="H37" s="22">
        <v>0.99490617212702692</v>
      </c>
      <c r="I37" s="22">
        <v>8.5519756224667967E-3</v>
      </c>
      <c r="J37" s="22">
        <v>1.0053223015355091</v>
      </c>
      <c r="K37" s="22">
        <v>6.6630305483606194E-3</v>
      </c>
      <c r="L37" s="22">
        <v>1.0043320981338679</v>
      </c>
      <c r="M37" s="22">
        <v>3.2189356879704584E-3</v>
      </c>
      <c r="N37" s="22">
        <v>1.0071380729275119</v>
      </c>
      <c r="O37" s="22">
        <v>2.5929678357384842E-2</v>
      </c>
      <c r="P37" s="22">
        <v>1.8647043470867271</v>
      </c>
      <c r="Q37" s="22">
        <v>0.28706470709707377</v>
      </c>
      <c r="R37" s="22">
        <v>1.054319218305195</v>
      </c>
      <c r="S37" s="22">
        <v>0.18865145916202336</v>
      </c>
      <c r="T37" s="22">
        <v>0.99430769721177359</v>
      </c>
      <c r="U37" s="326">
        <v>6.6600899170965828E-3</v>
      </c>
      <c r="V37" s="38">
        <v>1</v>
      </c>
      <c r="W37" s="38">
        <v>0</v>
      </c>
      <c r="X37" s="38">
        <v>0</v>
      </c>
      <c r="Y37" s="38">
        <v>0</v>
      </c>
      <c r="Z37" s="38">
        <v>0</v>
      </c>
      <c r="AA37" s="38">
        <v>0</v>
      </c>
      <c r="AB37" s="38">
        <v>0</v>
      </c>
      <c r="AC37" s="38">
        <v>1</v>
      </c>
      <c r="AD37" s="38">
        <v>0</v>
      </c>
      <c r="AE37" s="38">
        <v>0</v>
      </c>
    </row>
    <row r="38" spans="1:31">
      <c r="A38" s="234" t="s">
        <v>33</v>
      </c>
      <c r="B38" s="22">
        <v>1.0283607444467551</v>
      </c>
      <c r="C38" s="22">
        <v>9.2382855417039739E-3</v>
      </c>
      <c r="D38" s="22">
        <v>1.0040574827164681</v>
      </c>
      <c r="E38" s="22">
        <v>5.1759613082294591E-3</v>
      </c>
      <c r="F38" s="22">
        <v>0.99376696023942612</v>
      </c>
      <c r="G38" s="22">
        <v>7.7118368115942333E-3</v>
      </c>
      <c r="H38" s="22">
        <v>1.0049126874765599</v>
      </c>
      <c r="I38" s="22">
        <v>6.5703127282978769E-3</v>
      </c>
      <c r="J38" s="22">
        <v>0.99444699088645427</v>
      </c>
      <c r="K38" s="22">
        <v>3.6378905667513338E-3</v>
      </c>
      <c r="L38" s="22">
        <v>1.002403205516829</v>
      </c>
      <c r="M38" s="22">
        <v>2.3550301335542203E-3</v>
      </c>
      <c r="N38" s="22">
        <v>1.0001090069421259</v>
      </c>
      <c r="O38" s="22">
        <v>1.9650238167263277E-2</v>
      </c>
      <c r="P38" s="22">
        <v>1.44626402483758</v>
      </c>
      <c r="Q38" s="22">
        <v>0.17943243791467453</v>
      </c>
      <c r="R38" s="22">
        <v>0.93473779262996826</v>
      </c>
      <c r="S38" s="22">
        <v>9.5064905953317375E-2</v>
      </c>
      <c r="T38" s="22">
        <v>1.0010779899163831</v>
      </c>
      <c r="U38" s="326">
        <v>3.7805836297743886E-3</v>
      </c>
      <c r="V38" s="38">
        <v>1</v>
      </c>
      <c r="W38" s="38">
        <v>0</v>
      </c>
      <c r="X38" s="38">
        <v>0</v>
      </c>
      <c r="Y38" s="38">
        <v>0</v>
      </c>
      <c r="Z38" s="38">
        <v>0</v>
      </c>
      <c r="AA38" s="38">
        <v>0</v>
      </c>
      <c r="AB38" s="38">
        <v>0</v>
      </c>
      <c r="AC38" s="38">
        <v>1</v>
      </c>
      <c r="AD38" s="38">
        <v>0</v>
      </c>
      <c r="AE38" s="38">
        <v>0</v>
      </c>
    </row>
    <row r="39" spans="1:31">
      <c r="A39" s="234" t="s">
        <v>50</v>
      </c>
      <c r="B39" s="22">
        <v>1.0487433666927111</v>
      </c>
      <c r="C39" s="22">
        <v>1.2803214092860303E-2</v>
      </c>
      <c r="D39" s="22">
        <v>0.99613682906295709</v>
      </c>
      <c r="E39" s="22">
        <v>8.9486752946041064E-3</v>
      </c>
      <c r="F39" s="22">
        <v>0.9915469057905093</v>
      </c>
      <c r="G39" s="22">
        <v>4.0110131840756036E-3</v>
      </c>
      <c r="H39" s="22">
        <v>1.0070395229336819</v>
      </c>
      <c r="I39" s="22">
        <v>5.329767740029509E-3</v>
      </c>
      <c r="J39" s="22">
        <v>1.0015132236878399</v>
      </c>
      <c r="K39" s="22">
        <v>3.3673110774083618E-3</v>
      </c>
      <c r="L39" s="22">
        <v>1.000672186920839</v>
      </c>
      <c r="M39" s="22">
        <v>1.9781566652188683E-3</v>
      </c>
      <c r="N39" s="22">
        <v>1.028665236689559</v>
      </c>
      <c r="O39" s="22">
        <v>2.4151950117580322E-2</v>
      </c>
      <c r="P39" s="22">
        <v>1.559072898602071</v>
      </c>
      <c r="Q39" s="22">
        <v>0.16790723180380479</v>
      </c>
      <c r="R39" s="22">
        <v>1.1880388915106539</v>
      </c>
      <c r="S39" s="22">
        <v>0.17802027939491216</v>
      </c>
      <c r="T39" s="22">
        <v>0.99493037973766052</v>
      </c>
      <c r="U39" s="326">
        <v>4.0431922589471833E-3</v>
      </c>
      <c r="V39" s="38">
        <v>1</v>
      </c>
      <c r="W39" s="38">
        <v>0</v>
      </c>
      <c r="X39" s="38">
        <v>0</v>
      </c>
      <c r="Y39" s="38">
        <v>0</v>
      </c>
      <c r="Z39" s="38">
        <v>0</v>
      </c>
      <c r="AA39" s="38">
        <v>0</v>
      </c>
      <c r="AB39" s="38">
        <v>0</v>
      </c>
      <c r="AC39" s="38">
        <v>1</v>
      </c>
      <c r="AD39" s="38">
        <v>1</v>
      </c>
      <c r="AE39" s="38">
        <v>0</v>
      </c>
    </row>
    <row r="40" spans="1:31">
      <c r="A40" s="234" t="s">
        <v>1</v>
      </c>
      <c r="B40" s="22">
        <v>1.023910288416122</v>
      </c>
      <c r="C40" s="22">
        <v>8.6847003890119529E-3</v>
      </c>
      <c r="D40" s="22">
        <v>1.0006086522288951</v>
      </c>
      <c r="E40" s="22">
        <v>3.7151658021981173E-3</v>
      </c>
      <c r="F40" s="22">
        <v>0.99140001509234599</v>
      </c>
      <c r="G40" s="22">
        <v>1.3001274998852097E-2</v>
      </c>
      <c r="H40" s="22">
        <v>1.0097642441077179</v>
      </c>
      <c r="I40" s="22">
        <v>6.3868971231375062E-3</v>
      </c>
      <c r="J40" s="22">
        <v>1.0065085546485479</v>
      </c>
      <c r="K40" s="22">
        <v>8.5623376890475496E-3</v>
      </c>
      <c r="L40" s="22">
        <v>0.99523063287681823</v>
      </c>
      <c r="M40" s="22">
        <v>4.6321461226900094E-3</v>
      </c>
      <c r="N40" s="22">
        <v>1.0124226232458291</v>
      </c>
      <c r="O40" s="22">
        <v>2.1918707832148953E-2</v>
      </c>
      <c r="P40" s="22">
        <v>1.7827059822297411</v>
      </c>
      <c r="Q40" s="22">
        <v>0.33896254990590918</v>
      </c>
      <c r="R40" s="22">
        <v>2.0710549352964889</v>
      </c>
      <c r="S40" s="22">
        <v>0.56127812785699172</v>
      </c>
      <c r="T40" s="22">
        <v>1.0171945002655609</v>
      </c>
      <c r="U40" s="326">
        <v>1.1058636184085785E-2</v>
      </c>
      <c r="V40" s="38">
        <v>1</v>
      </c>
      <c r="W40" s="38">
        <v>0</v>
      </c>
      <c r="X40" s="38">
        <v>0</v>
      </c>
      <c r="Y40" s="38">
        <v>0</v>
      </c>
      <c r="Z40" s="38">
        <v>0</v>
      </c>
      <c r="AA40" s="38">
        <v>0</v>
      </c>
      <c r="AB40" s="38">
        <v>0</v>
      </c>
      <c r="AC40" s="38">
        <v>0</v>
      </c>
      <c r="AD40" s="38">
        <v>1</v>
      </c>
      <c r="AE40" s="38">
        <v>0</v>
      </c>
    </row>
    <row r="41" spans="1:31">
      <c r="A41" s="234" t="s">
        <v>66</v>
      </c>
      <c r="B41" s="22">
        <v>1.0298691745629061</v>
      </c>
      <c r="C41" s="22">
        <v>6.778688368605729E-3</v>
      </c>
      <c r="D41" s="22">
        <v>1.000681427684847</v>
      </c>
      <c r="E41" s="22">
        <v>8.2609786310780722E-3</v>
      </c>
      <c r="F41" s="22">
        <v>1.0079254998183711</v>
      </c>
      <c r="G41" s="22">
        <v>8.5973840824467851E-3</v>
      </c>
      <c r="H41" s="22">
        <v>0.99954851357698882</v>
      </c>
      <c r="I41" s="22">
        <v>3.1252780583320965E-3</v>
      </c>
      <c r="J41" s="22">
        <v>1.000962126488518</v>
      </c>
      <c r="K41" s="22">
        <v>2.56482064690646E-3</v>
      </c>
      <c r="L41" s="22">
        <v>0.99645603032846219</v>
      </c>
      <c r="M41" s="22">
        <v>3.4451783777612599E-3</v>
      </c>
      <c r="N41" s="22">
        <v>1.0004314896107469</v>
      </c>
      <c r="O41" s="22">
        <v>1.8414725213822907E-2</v>
      </c>
      <c r="P41" s="22">
        <v>1.0641628021420859</v>
      </c>
      <c r="Q41" s="22">
        <v>9.6006776770049276E-2</v>
      </c>
      <c r="R41" s="22">
        <v>1.3535663508452189</v>
      </c>
      <c r="S41" s="22">
        <v>0.13975031420465708</v>
      </c>
      <c r="T41" s="22">
        <v>1.0095706529722639</v>
      </c>
      <c r="U41" s="326">
        <v>5.0365232129595894E-3</v>
      </c>
      <c r="V41" s="38">
        <v>0</v>
      </c>
      <c r="W41" s="38">
        <v>0</v>
      </c>
      <c r="X41" s="38">
        <v>0</v>
      </c>
      <c r="Y41" s="38">
        <v>0</v>
      </c>
      <c r="Z41" s="38">
        <v>0</v>
      </c>
      <c r="AA41" s="38">
        <v>0</v>
      </c>
      <c r="AB41" s="38">
        <v>0</v>
      </c>
      <c r="AC41" s="38">
        <v>0</v>
      </c>
      <c r="AD41" s="38">
        <v>0</v>
      </c>
      <c r="AE41" s="38">
        <v>1</v>
      </c>
    </row>
    <row r="42" spans="1:31">
      <c r="A42" s="234" t="s">
        <v>77</v>
      </c>
      <c r="B42" s="22">
        <v>1.0165981239050921</v>
      </c>
      <c r="C42" s="22">
        <v>1.4870839376684424E-2</v>
      </c>
      <c r="D42" s="22">
        <v>1.0016395678565211</v>
      </c>
      <c r="E42" s="22">
        <v>6.8421281538046065E-3</v>
      </c>
      <c r="F42" s="22">
        <v>0.99692346958250089</v>
      </c>
      <c r="G42" s="22">
        <v>1.3083863574099335E-2</v>
      </c>
      <c r="H42" s="22">
        <v>0.98747306267394308</v>
      </c>
      <c r="I42" s="22">
        <v>1.3433323004284039E-2</v>
      </c>
      <c r="J42" s="22">
        <v>1.0083369525630199</v>
      </c>
      <c r="K42" s="22">
        <v>9.8890049394082542E-3</v>
      </c>
      <c r="L42" s="22">
        <v>1.0053038012894651</v>
      </c>
      <c r="M42" s="22">
        <v>7.6706789475417311E-3</v>
      </c>
      <c r="N42" s="22">
        <v>0.98303878047267035</v>
      </c>
      <c r="O42" s="22">
        <v>3.1244721198545902E-2</v>
      </c>
      <c r="P42" s="22">
        <v>1.824678802325951</v>
      </c>
      <c r="Q42" s="22">
        <v>0.60120182087050988</v>
      </c>
      <c r="R42" s="22">
        <v>0.86020082685420429</v>
      </c>
      <c r="S42" s="22">
        <v>0.2434909218773007</v>
      </c>
      <c r="T42" s="22">
        <v>1.0206520261473759</v>
      </c>
      <c r="U42" s="326">
        <v>9.4666703747203103E-3</v>
      </c>
      <c r="V42" s="38">
        <v>0</v>
      </c>
      <c r="W42" s="38">
        <v>0</v>
      </c>
      <c r="X42" s="38">
        <v>0</v>
      </c>
      <c r="Y42" s="38">
        <v>0</v>
      </c>
      <c r="Z42" s="38">
        <v>0</v>
      </c>
      <c r="AA42" s="38">
        <v>0</v>
      </c>
      <c r="AB42" s="38">
        <v>0</v>
      </c>
      <c r="AC42" s="38">
        <v>1</v>
      </c>
      <c r="AD42" s="38">
        <v>0</v>
      </c>
      <c r="AE42" s="38">
        <v>0</v>
      </c>
    </row>
    <row r="43" spans="1:31">
      <c r="A43" s="234" t="s">
        <v>45</v>
      </c>
      <c r="B43" s="22">
        <v>1.04826473404331</v>
      </c>
      <c r="C43" s="22">
        <v>9.829179579762197E-3</v>
      </c>
      <c r="D43" s="22">
        <v>1.0044539610720371</v>
      </c>
      <c r="E43" s="22">
        <v>3.7029741187412169E-3</v>
      </c>
      <c r="F43" s="22">
        <v>1.0010539472178199</v>
      </c>
      <c r="G43" s="22">
        <v>4.2687285604374788E-3</v>
      </c>
      <c r="H43" s="22">
        <v>1.0004402806595469</v>
      </c>
      <c r="I43" s="22">
        <v>5.2621565848762182E-3</v>
      </c>
      <c r="J43" s="22">
        <v>1.0154876811413649</v>
      </c>
      <c r="K43" s="22">
        <v>7.3770716246296499E-3</v>
      </c>
      <c r="L43" s="22">
        <v>0.99957853916601658</v>
      </c>
      <c r="M43" s="22">
        <v>1.5956506824444168E-3</v>
      </c>
      <c r="N43" s="22">
        <v>0.989474445491483</v>
      </c>
      <c r="O43" s="22">
        <v>6.4657846101674795E-3</v>
      </c>
      <c r="P43" s="22">
        <v>1.879199049419948</v>
      </c>
      <c r="Q43" s="22">
        <v>0.19332107276251162</v>
      </c>
      <c r="R43" s="22">
        <v>1.025983250637454</v>
      </c>
      <c r="S43" s="22">
        <v>0.13333765286166249</v>
      </c>
      <c r="T43" s="22">
        <v>1.0027111038326011</v>
      </c>
      <c r="U43" s="326">
        <v>4.5718190651916979E-3</v>
      </c>
      <c r="V43" s="38">
        <v>1</v>
      </c>
      <c r="W43" s="38">
        <v>0</v>
      </c>
      <c r="X43" s="38">
        <v>0</v>
      </c>
      <c r="Y43" s="38">
        <v>0</v>
      </c>
      <c r="Z43" s="38">
        <v>1</v>
      </c>
      <c r="AA43" s="38">
        <v>0</v>
      </c>
      <c r="AB43" s="38">
        <v>0</v>
      </c>
      <c r="AC43" s="38">
        <v>1</v>
      </c>
      <c r="AD43" s="38">
        <v>0</v>
      </c>
      <c r="AE43" s="38">
        <v>0</v>
      </c>
    </row>
    <row r="44" spans="1:31">
      <c r="A44" s="234" t="s">
        <v>62</v>
      </c>
      <c r="B44" s="22">
        <v>0.99177589696204049</v>
      </c>
      <c r="C44" s="22">
        <v>6.815720550466987E-3</v>
      </c>
      <c r="D44" s="22">
        <v>0.99821925858514149</v>
      </c>
      <c r="E44" s="22">
        <v>4.9355824260313248E-3</v>
      </c>
      <c r="F44" s="22">
        <v>1.0091399139799899</v>
      </c>
      <c r="G44" s="22">
        <v>9.5727562443306408E-3</v>
      </c>
      <c r="H44" s="22">
        <v>0.99492789383462665</v>
      </c>
      <c r="I44" s="22">
        <v>6.2466885349062307E-3</v>
      </c>
      <c r="J44" s="22">
        <v>1.0052186939601979</v>
      </c>
      <c r="K44" s="22">
        <v>4.7626484523959605E-3</v>
      </c>
      <c r="L44" s="22">
        <v>0.99465214223811016</v>
      </c>
      <c r="M44" s="22">
        <v>3.1922284634425847E-3</v>
      </c>
      <c r="N44" s="22">
        <v>1.036115480948619</v>
      </c>
      <c r="O44" s="22">
        <v>1.9010352863776149E-2</v>
      </c>
      <c r="P44" s="22">
        <v>1.7204200615654071</v>
      </c>
      <c r="Q44" s="22">
        <v>0.22453993484767967</v>
      </c>
      <c r="R44" s="22">
        <v>1.359738744808229</v>
      </c>
      <c r="S44" s="22">
        <v>0.23121584421890856</v>
      </c>
      <c r="T44" s="22">
        <v>0.99924075920177369</v>
      </c>
      <c r="U44" s="326">
        <v>6.0344842016701247E-3</v>
      </c>
      <c r="V44" s="38">
        <v>1</v>
      </c>
      <c r="W44" s="38">
        <v>0</v>
      </c>
      <c r="X44" s="38">
        <v>0</v>
      </c>
      <c r="Y44" s="38">
        <v>0</v>
      </c>
      <c r="Z44" s="38">
        <v>0</v>
      </c>
      <c r="AA44" s="38">
        <v>0</v>
      </c>
      <c r="AB44" s="38">
        <v>0</v>
      </c>
      <c r="AC44" s="38">
        <v>1</v>
      </c>
      <c r="AD44" s="38">
        <v>0</v>
      </c>
      <c r="AE44" s="38">
        <v>0</v>
      </c>
    </row>
    <row r="45" spans="1:31">
      <c r="A45" s="234" t="s">
        <v>74</v>
      </c>
      <c r="B45" s="22">
        <v>1.0496057835160899</v>
      </c>
      <c r="C45" s="22">
        <v>1.5434307688807635E-2</v>
      </c>
      <c r="D45" s="22">
        <v>0.99364916255490776</v>
      </c>
      <c r="E45" s="22">
        <v>4.8596429532615322E-3</v>
      </c>
      <c r="F45" s="22">
        <v>0.98682012261917096</v>
      </c>
      <c r="G45" s="22">
        <v>8.4549030764185049E-3</v>
      </c>
      <c r="H45" s="22">
        <v>1.0076827030156761</v>
      </c>
      <c r="I45" s="22">
        <v>4.7267552706878524E-3</v>
      </c>
      <c r="J45" s="22">
        <v>0.99650774532559916</v>
      </c>
      <c r="K45" s="22">
        <v>5.1045636382508232E-3</v>
      </c>
      <c r="L45" s="22">
        <v>0.97728062870005705</v>
      </c>
      <c r="M45" s="22">
        <v>2.0708818699794074E-2</v>
      </c>
      <c r="N45" s="22">
        <v>1.0086603935565679</v>
      </c>
      <c r="O45" s="22">
        <v>2.8941970043655098E-2</v>
      </c>
      <c r="P45" s="22">
        <v>2.164504891835564</v>
      </c>
      <c r="Q45" s="22">
        <v>0.36204512125099858</v>
      </c>
      <c r="R45" s="22">
        <v>0.88575894548742529</v>
      </c>
      <c r="S45" s="22">
        <v>0.18341646514250703</v>
      </c>
      <c r="T45" s="22">
        <v>0.98650435384528545</v>
      </c>
      <c r="U45" s="326">
        <v>1.0220566950867803E-2</v>
      </c>
      <c r="V45" s="38">
        <v>1</v>
      </c>
      <c r="W45" s="38">
        <v>0</v>
      </c>
      <c r="X45" s="38">
        <v>0</v>
      </c>
      <c r="Y45" s="38">
        <v>0</v>
      </c>
      <c r="Z45" s="38">
        <v>0</v>
      </c>
      <c r="AA45" s="38">
        <v>0</v>
      </c>
      <c r="AB45" s="38">
        <v>0</v>
      </c>
      <c r="AC45" s="38">
        <v>1</v>
      </c>
      <c r="AD45" s="38">
        <v>0</v>
      </c>
      <c r="AE45" s="38">
        <v>0</v>
      </c>
    </row>
    <row r="46" spans="1:31">
      <c r="A46" s="234" t="s">
        <v>48</v>
      </c>
      <c r="B46" s="22">
        <v>1.071412687743293</v>
      </c>
      <c r="C46" s="22">
        <v>1.0862727928523752E-2</v>
      </c>
      <c r="D46" s="22">
        <v>1.001250516727924</v>
      </c>
      <c r="E46" s="22">
        <v>2.9007650081374048E-3</v>
      </c>
      <c r="F46" s="22">
        <v>1.00189211334817</v>
      </c>
      <c r="G46" s="22">
        <v>6.3518863780611216E-3</v>
      </c>
      <c r="H46" s="22">
        <v>1.005860874206205</v>
      </c>
      <c r="I46" s="22">
        <v>5.6950139560412285E-3</v>
      </c>
      <c r="J46" s="22">
        <v>0.99705838231385846</v>
      </c>
      <c r="K46" s="22">
        <v>3.111996038222686E-3</v>
      </c>
      <c r="L46" s="22">
        <v>0.99964762200117974</v>
      </c>
      <c r="M46" s="22">
        <v>3.7833946427597042E-3</v>
      </c>
      <c r="N46" s="22">
        <v>1.0022892356320741</v>
      </c>
      <c r="O46" s="22">
        <v>2.4266700758309289E-2</v>
      </c>
      <c r="P46" s="22">
        <v>1.4033655766227831</v>
      </c>
      <c r="Q46" s="22">
        <v>0.15754410971018454</v>
      </c>
      <c r="R46" s="22">
        <v>0.92237508232540133</v>
      </c>
      <c r="S46" s="22">
        <v>0.18828610401587625</v>
      </c>
      <c r="T46" s="22">
        <v>1.001469674358332</v>
      </c>
      <c r="U46" s="326">
        <v>5.2397417666009988E-3</v>
      </c>
      <c r="V46" s="38">
        <v>1</v>
      </c>
      <c r="W46" s="38">
        <v>0</v>
      </c>
      <c r="X46" s="38">
        <v>0</v>
      </c>
      <c r="Y46" s="38">
        <v>0</v>
      </c>
      <c r="Z46" s="38">
        <v>0</v>
      </c>
      <c r="AA46" s="38">
        <v>0</v>
      </c>
      <c r="AB46" s="38">
        <v>0</v>
      </c>
      <c r="AC46" s="38">
        <v>0</v>
      </c>
      <c r="AD46" s="38">
        <v>0</v>
      </c>
      <c r="AE46" s="38">
        <v>0</v>
      </c>
    </row>
    <row r="47" spans="1:31">
      <c r="A47" s="234" t="s">
        <v>35</v>
      </c>
      <c r="B47" s="22">
        <v>1.0411647518972049</v>
      </c>
      <c r="C47" s="22">
        <v>1.1547054704294341E-2</v>
      </c>
      <c r="D47" s="22">
        <v>0.99815360604275916</v>
      </c>
      <c r="E47" s="22">
        <v>3.6853513115603521E-3</v>
      </c>
      <c r="F47" s="22">
        <v>1.0141891530036251</v>
      </c>
      <c r="G47" s="22">
        <v>1.4101479925384741E-2</v>
      </c>
      <c r="H47" s="22">
        <v>0.99450693186161598</v>
      </c>
      <c r="I47" s="22">
        <v>6.7295090326358088E-3</v>
      </c>
      <c r="J47" s="22">
        <v>1.0067576992775731</v>
      </c>
      <c r="K47" s="22">
        <v>6.5453505131804427E-3</v>
      </c>
      <c r="L47" s="22">
        <v>0.99454460830676494</v>
      </c>
      <c r="M47" s="22">
        <v>3.1026407022258064E-3</v>
      </c>
      <c r="N47" s="22">
        <v>0.99104888491887344</v>
      </c>
      <c r="O47" s="22">
        <v>1.4867653264754506E-2</v>
      </c>
      <c r="P47" s="22">
        <v>1.1913773340148359</v>
      </c>
      <c r="Q47" s="22">
        <v>0.15842981415804724</v>
      </c>
      <c r="R47" s="22">
        <v>0.8387600112111725</v>
      </c>
      <c r="S47" s="22">
        <v>0.11276996724582114</v>
      </c>
      <c r="T47" s="22">
        <v>1.0024817169314471</v>
      </c>
      <c r="U47" s="326">
        <v>4.5508477808861216E-3</v>
      </c>
      <c r="V47" s="38">
        <v>0</v>
      </c>
      <c r="W47" s="38">
        <v>0</v>
      </c>
      <c r="X47" s="38">
        <v>0</v>
      </c>
      <c r="Y47" s="38">
        <v>0</v>
      </c>
      <c r="Z47" s="38">
        <v>0</v>
      </c>
      <c r="AA47" s="38">
        <v>1</v>
      </c>
      <c r="AB47" s="38">
        <v>0</v>
      </c>
      <c r="AC47" s="38">
        <v>1</v>
      </c>
      <c r="AD47" s="38">
        <v>1</v>
      </c>
      <c r="AE47" s="38">
        <v>0</v>
      </c>
    </row>
    <row r="48" spans="1:31">
      <c r="A48" s="234" t="s">
        <v>80</v>
      </c>
      <c r="B48" s="22">
        <v>1.0039051652883699</v>
      </c>
      <c r="C48" s="22">
        <v>3.9547627327316806E-3</v>
      </c>
      <c r="D48" s="22">
        <v>1.003276487882371</v>
      </c>
      <c r="E48" s="22">
        <v>4.5604216783472823E-3</v>
      </c>
      <c r="F48" s="22">
        <v>0.988610649452491</v>
      </c>
      <c r="G48" s="22">
        <v>7.7101790518284375E-3</v>
      </c>
      <c r="H48" s="22">
        <v>1.0088355131943469</v>
      </c>
      <c r="I48" s="22">
        <v>5.0010393285858006E-3</v>
      </c>
      <c r="J48" s="22">
        <v>0.99467132280036541</v>
      </c>
      <c r="K48" s="22">
        <v>3.8189376925164202E-3</v>
      </c>
      <c r="L48" s="22">
        <v>0.99144096727841824</v>
      </c>
      <c r="M48" s="22">
        <v>2.4422178519855945E-3</v>
      </c>
      <c r="N48" s="22">
        <v>1.0001615416783269</v>
      </c>
      <c r="O48" s="22">
        <v>4.3188335680384594E-3</v>
      </c>
      <c r="P48" s="22">
        <v>1.3568909768830739</v>
      </c>
      <c r="Q48" s="22">
        <v>0.20630279874164487</v>
      </c>
      <c r="R48" s="22">
        <v>1.365589770022281</v>
      </c>
      <c r="S48" s="22">
        <v>0.19543202899595435</v>
      </c>
      <c r="T48" s="22">
        <v>0.99751229868632063</v>
      </c>
      <c r="U48" s="326">
        <v>1.047428971990862E-2</v>
      </c>
      <c r="V48" s="38">
        <v>1</v>
      </c>
      <c r="W48" s="38">
        <v>0</v>
      </c>
      <c r="X48" s="38">
        <v>0</v>
      </c>
      <c r="Y48" s="38">
        <v>0</v>
      </c>
      <c r="Z48" s="38">
        <v>0</v>
      </c>
      <c r="AA48" s="38">
        <v>1</v>
      </c>
      <c r="AB48" s="38">
        <v>0</v>
      </c>
      <c r="AC48" s="38">
        <v>0</v>
      </c>
      <c r="AD48" s="38">
        <v>0</v>
      </c>
      <c r="AE48" s="38">
        <v>1</v>
      </c>
    </row>
    <row r="49" spans="1:35">
      <c r="A49" s="234" t="s">
        <v>73</v>
      </c>
      <c r="B49" s="22">
        <v>1.032547890482896</v>
      </c>
      <c r="C49" s="22">
        <v>4.30366420279277E-3</v>
      </c>
      <c r="D49" s="22">
        <v>1.001689897152193</v>
      </c>
      <c r="E49" s="22">
        <v>1.9974732091665218E-3</v>
      </c>
      <c r="F49" s="22">
        <v>0.99544593641007018</v>
      </c>
      <c r="G49" s="22">
        <v>6.1696695257459494E-3</v>
      </c>
      <c r="H49" s="22">
        <v>1.007197600083767</v>
      </c>
      <c r="I49" s="22">
        <v>4.637001286155555E-3</v>
      </c>
      <c r="J49" s="22">
        <v>1.0041661275218801</v>
      </c>
      <c r="K49" s="22">
        <v>3.6646797297902592E-3</v>
      </c>
      <c r="L49" s="22">
        <v>0.99330241910985595</v>
      </c>
      <c r="M49" s="22">
        <v>3.2399675764803134E-3</v>
      </c>
      <c r="N49" s="22">
        <v>0.96900458347968499</v>
      </c>
      <c r="O49" s="22">
        <v>2.2883348477383131E-2</v>
      </c>
      <c r="P49" s="22">
        <v>1.2514936440459741</v>
      </c>
      <c r="Q49" s="22">
        <v>0.1353044703188441</v>
      </c>
      <c r="R49" s="22">
        <v>0.92811686424853923</v>
      </c>
      <c r="S49" s="22">
        <v>0.24079187770702465</v>
      </c>
      <c r="T49" s="22">
        <v>0.9948561454080711</v>
      </c>
      <c r="U49" s="326">
        <v>5.0731628114338827E-3</v>
      </c>
      <c r="V49" s="38">
        <v>1</v>
      </c>
      <c r="W49" s="38">
        <v>0</v>
      </c>
      <c r="X49" s="38">
        <v>0</v>
      </c>
      <c r="Y49" s="38">
        <v>0</v>
      </c>
      <c r="Z49" s="38">
        <v>0</v>
      </c>
      <c r="AA49" s="38">
        <v>1</v>
      </c>
      <c r="AB49" s="38">
        <v>0</v>
      </c>
      <c r="AC49" s="38">
        <v>1</v>
      </c>
      <c r="AD49" s="38">
        <v>0</v>
      </c>
      <c r="AE49" s="38">
        <v>0</v>
      </c>
    </row>
    <row r="50" spans="1:35">
      <c r="A50" s="234" t="s">
        <v>51</v>
      </c>
      <c r="B50" s="22">
        <v>1.0313589632451989</v>
      </c>
      <c r="C50" s="22">
        <v>8.158911720940595E-3</v>
      </c>
      <c r="D50" s="22">
        <v>1.0022545575595381</v>
      </c>
      <c r="E50" s="22">
        <v>3.7044607919644334E-3</v>
      </c>
      <c r="F50" s="22">
        <v>1.0090505474977951</v>
      </c>
      <c r="G50" s="22">
        <v>6.11073458406653E-3</v>
      </c>
      <c r="H50" s="22">
        <v>1.007735557869905</v>
      </c>
      <c r="I50" s="22">
        <v>5.3479960393694103E-3</v>
      </c>
      <c r="J50" s="22">
        <v>1.001591302808007</v>
      </c>
      <c r="K50" s="22">
        <v>4.6510642050238034E-3</v>
      </c>
      <c r="L50" s="22">
        <v>1.0026042283869609</v>
      </c>
      <c r="M50" s="22">
        <v>2.9725136432601071E-3</v>
      </c>
      <c r="N50" s="22">
        <v>0.9746615209398628</v>
      </c>
      <c r="O50" s="22">
        <v>1.6383632120083688E-2</v>
      </c>
      <c r="P50" s="22">
        <v>1.5658832968554981</v>
      </c>
      <c r="Q50" s="22">
        <v>0.21525079065290642</v>
      </c>
      <c r="R50" s="22">
        <v>1.168562940317533</v>
      </c>
      <c r="S50" s="22">
        <v>0.16041154908942412</v>
      </c>
      <c r="T50" s="22">
        <v>1.006039434215569</v>
      </c>
      <c r="U50" s="326">
        <v>4.3480342713938741E-3</v>
      </c>
      <c r="V50" s="38">
        <v>1</v>
      </c>
      <c r="W50" s="38">
        <v>0</v>
      </c>
      <c r="X50" s="38">
        <v>0</v>
      </c>
      <c r="Y50" s="38">
        <v>0</v>
      </c>
      <c r="Z50" s="38">
        <v>0</v>
      </c>
      <c r="AA50" s="38">
        <v>0</v>
      </c>
      <c r="AB50" s="38">
        <v>0</v>
      </c>
      <c r="AC50" s="38">
        <v>1</v>
      </c>
      <c r="AD50" s="38">
        <v>0</v>
      </c>
      <c r="AE50" s="38">
        <v>0</v>
      </c>
    </row>
    <row r="51" spans="1:35">
      <c r="A51" s="213" t="s">
        <v>34</v>
      </c>
      <c r="B51" s="324">
        <v>1.0375661027548271</v>
      </c>
      <c r="C51" s="324">
        <v>1.0032484813224442E-2</v>
      </c>
      <c r="D51" s="324">
        <v>1.0061934076171519</v>
      </c>
      <c r="E51" s="324">
        <v>5.1806345771311831E-3</v>
      </c>
      <c r="F51" s="324">
        <v>1.0046713240869229</v>
      </c>
      <c r="G51" s="324">
        <v>5.8186593994764011E-3</v>
      </c>
      <c r="H51" s="324">
        <v>1.0120517094573731</v>
      </c>
      <c r="I51" s="324">
        <v>5.3686868812303622E-3</v>
      </c>
      <c r="J51" s="324">
        <v>0.99856655726203858</v>
      </c>
      <c r="K51" s="324">
        <v>4.8487251092535844E-3</v>
      </c>
      <c r="L51" s="324">
        <v>1.0015386894912539</v>
      </c>
      <c r="M51" s="324">
        <v>3.4231732265771462E-3</v>
      </c>
      <c r="N51" s="324">
        <v>0.98842938281537485</v>
      </c>
      <c r="O51" s="324">
        <v>1.4691387178611398E-2</v>
      </c>
      <c r="P51" s="324">
        <v>1.7606672689100049</v>
      </c>
      <c r="Q51" s="324">
        <v>0.22499255699542553</v>
      </c>
      <c r="R51" s="324">
        <v>0.82623682657820818</v>
      </c>
      <c r="S51" s="324">
        <v>0.13344979526921572</v>
      </c>
      <c r="T51" s="324">
        <v>0.99074988172242406</v>
      </c>
      <c r="U51" s="327">
        <v>3.8336366975900921E-3</v>
      </c>
      <c r="V51" s="38">
        <v>1</v>
      </c>
      <c r="W51" s="38">
        <v>0</v>
      </c>
      <c r="X51" s="38">
        <v>0</v>
      </c>
      <c r="Y51" s="38">
        <v>1</v>
      </c>
      <c r="Z51" s="38">
        <v>0</v>
      </c>
      <c r="AA51" s="38">
        <v>0</v>
      </c>
      <c r="AB51" s="38">
        <v>0</v>
      </c>
      <c r="AC51" s="38">
        <v>1</v>
      </c>
      <c r="AD51" s="38">
        <v>0</v>
      </c>
      <c r="AE51" s="38">
        <v>1</v>
      </c>
    </row>
    <row r="52" spans="1:35">
      <c r="A52" s="234" t="s">
        <v>38</v>
      </c>
      <c r="B52" s="22">
        <v>1.024566806588503</v>
      </c>
      <c r="C52" s="22">
        <v>4.3829875103250752E-3</v>
      </c>
      <c r="D52" s="22">
        <v>1.0034497525060631</v>
      </c>
      <c r="E52" s="22">
        <v>4.1869303211996096E-3</v>
      </c>
      <c r="F52" s="22">
        <v>0.99444032761080248</v>
      </c>
      <c r="G52" s="22">
        <v>7.3145103368648795E-3</v>
      </c>
      <c r="H52" s="22">
        <v>1.004311774257713</v>
      </c>
      <c r="I52" s="22">
        <v>4.861031117050869E-3</v>
      </c>
      <c r="J52" s="22">
        <v>1.0021959723338969</v>
      </c>
      <c r="K52" s="22">
        <v>3.4988144595736554E-3</v>
      </c>
      <c r="L52" s="22">
        <v>1.004403690455324</v>
      </c>
      <c r="M52" s="22">
        <v>2.1244853590102505E-3</v>
      </c>
      <c r="N52" s="22">
        <v>0.98113013994263754</v>
      </c>
      <c r="O52" s="22">
        <v>1.6923327874611493E-2</v>
      </c>
      <c r="P52" s="22">
        <v>1.1590704224615389</v>
      </c>
      <c r="Q52" s="22">
        <v>0.12133867083556962</v>
      </c>
      <c r="R52" s="22">
        <v>0.72973285452120173</v>
      </c>
      <c r="S52" s="22">
        <v>0.14834017697592425</v>
      </c>
      <c r="T52" s="22">
        <v>0.97893822203383485</v>
      </c>
      <c r="U52" s="326">
        <v>4.0864609856710041E-3</v>
      </c>
      <c r="V52" s="38">
        <v>1</v>
      </c>
      <c r="W52" s="38">
        <v>0</v>
      </c>
      <c r="X52" s="38">
        <v>1</v>
      </c>
      <c r="Y52" s="38">
        <v>0</v>
      </c>
      <c r="Z52" s="38">
        <v>1</v>
      </c>
      <c r="AA52" s="38">
        <v>0</v>
      </c>
      <c r="AB52" s="38">
        <v>0</v>
      </c>
      <c r="AC52" s="38">
        <v>0</v>
      </c>
      <c r="AD52" s="38">
        <v>0</v>
      </c>
      <c r="AE52" s="38">
        <v>0</v>
      </c>
    </row>
    <row r="53" spans="1:35">
      <c r="A53" s="234" t="s">
        <v>68</v>
      </c>
      <c r="B53" s="22">
        <v>1.0087989050283941</v>
      </c>
      <c r="C53" s="22">
        <v>7.1737997039370413E-3</v>
      </c>
      <c r="D53" s="22">
        <v>1.0004450717589679</v>
      </c>
      <c r="E53" s="22">
        <v>3.9453037786568307E-3</v>
      </c>
      <c r="F53" s="22">
        <v>0.99465387850188114</v>
      </c>
      <c r="G53" s="22">
        <v>6.2941324735973731E-3</v>
      </c>
      <c r="H53" s="22">
        <v>1.0042160298533991</v>
      </c>
      <c r="I53" s="22">
        <v>5.8823791162541834E-3</v>
      </c>
      <c r="J53" s="22">
        <v>1.007368958734693</v>
      </c>
      <c r="K53" s="22">
        <v>3.9160605620534913E-3</v>
      </c>
      <c r="L53" s="22">
        <v>0.99021691424554614</v>
      </c>
      <c r="M53" s="22">
        <v>3.7981133650025548E-3</v>
      </c>
      <c r="N53" s="22">
        <v>0.9896481350473586</v>
      </c>
      <c r="O53" s="22">
        <v>1.8887817988643453E-2</v>
      </c>
      <c r="P53" s="22">
        <v>1.7439196564719981</v>
      </c>
      <c r="Q53" s="22">
        <v>0.20978202157618736</v>
      </c>
      <c r="R53" s="22">
        <v>1.671925440354826</v>
      </c>
      <c r="S53" s="22">
        <v>0.23090326942925518</v>
      </c>
      <c r="T53" s="22">
        <v>0.98422582802681513</v>
      </c>
      <c r="U53" s="326">
        <v>4.9627626197656215E-3</v>
      </c>
      <c r="V53" s="38">
        <v>0</v>
      </c>
      <c r="W53" s="38">
        <v>0</v>
      </c>
      <c r="X53" s="38">
        <v>0</v>
      </c>
      <c r="Y53" s="38">
        <v>0</v>
      </c>
      <c r="Z53" s="38">
        <v>0</v>
      </c>
      <c r="AA53" s="38">
        <v>1</v>
      </c>
      <c r="AB53" s="38">
        <v>0</v>
      </c>
      <c r="AC53" s="38">
        <v>1</v>
      </c>
      <c r="AD53" s="38">
        <v>1</v>
      </c>
      <c r="AE53" s="38">
        <v>1</v>
      </c>
    </row>
    <row r="54" spans="1:35">
      <c r="A54" s="234" t="s">
        <v>46</v>
      </c>
      <c r="B54" s="22">
        <v>1.0088038486240301</v>
      </c>
      <c r="C54" s="22">
        <v>5.4893882874052901E-3</v>
      </c>
      <c r="D54" s="22">
        <v>1.000122425388315</v>
      </c>
      <c r="E54" s="22">
        <v>3.3960701146975975E-3</v>
      </c>
      <c r="F54" s="22">
        <v>1.001016805762033</v>
      </c>
      <c r="G54" s="22">
        <v>4.3889586225394463E-3</v>
      </c>
      <c r="H54" s="22">
        <v>0.99381672383581388</v>
      </c>
      <c r="I54" s="22">
        <v>6.7380127926676813E-3</v>
      </c>
      <c r="J54" s="22">
        <v>0.99721550956318195</v>
      </c>
      <c r="K54" s="22">
        <v>5.0568921940336792E-3</v>
      </c>
      <c r="L54" s="22">
        <v>1.0029118626250419</v>
      </c>
      <c r="M54" s="22">
        <v>2.2543097587668088E-3</v>
      </c>
      <c r="N54" s="22">
        <v>0.99354053829352751</v>
      </c>
      <c r="O54" s="22">
        <v>5.2192477966977726E-3</v>
      </c>
      <c r="P54" s="22">
        <v>1.5025845711092289</v>
      </c>
      <c r="Q54" s="22">
        <v>0.16191169839808484</v>
      </c>
      <c r="R54" s="22">
        <v>0.93783099170383566</v>
      </c>
      <c r="S54" s="22">
        <v>0.16388742260992256</v>
      </c>
      <c r="T54" s="22">
        <v>0.99026390117703089</v>
      </c>
      <c r="U54" s="326">
        <v>5.3371102775453001E-3</v>
      </c>
      <c r="V54" s="38">
        <v>0</v>
      </c>
      <c r="W54" s="38">
        <v>0</v>
      </c>
      <c r="X54" s="38">
        <v>0</v>
      </c>
      <c r="Y54" s="38">
        <v>0</v>
      </c>
      <c r="Z54" s="38">
        <v>0</v>
      </c>
      <c r="AA54" s="38">
        <v>0</v>
      </c>
      <c r="AB54" s="38">
        <v>0</v>
      </c>
      <c r="AC54" s="38">
        <v>1</v>
      </c>
      <c r="AD54" s="38">
        <v>0</v>
      </c>
      <c r="AE54" s="38">
        <v>0</v>
      </c>
    </row>
    <row r="55" spans="1:35">
      <c r="A55" s="234" t="s">
        <v>32</v>
      </c>
      <c r="B55" s="22">
        <v>1.0021659929250299</v>
      </c>
      <c r="C55" s="22">
        <v>4.0723241749959765E-3</v>
      </c>
      <c r="D55" s="22">
        <v>1.001108242402154</v>
      </c>
      <c r="E55" s="22">
        <v>2.2313806943297589E-3</v>
      </c>
      <c r="F55" s="22">
        <v>1.0081761372748641</v>
      </c>
      <c r="G55" s="22">
        <v>7.0912170996946253E-3</v>
      </c>
      <c r="H55" s="22">
        <v>1.0057664945225799</v>
      </c>
      <c r="I55" s="22">
        <v>4.1380452838807903E-3</v>
      </c>
      <c r="J55" s="22">
        <v>1.0018135708017799</v>
      </c>
      <c r="K55" s="22">
        <v>2.7322954595388575E-3</v>
      </c>
      <c r="L55" s="22">
        <v>0.99556225715886548</v>
      </c>
      <c r="M55" s="22">
        <v>4.2692574901070203E-3</v>
      </c>
      <c r="N55" s="22">
        <v>0.94143217858481298</v>
      </c>
      <c r="O55" s="22">
        <v>2.4027414092891317E-2</v>
      </c>
      <c r="P55" s="22">
        <v>0.73372756728994393</v>
      </c>
      <c r="Q55" s="22">
        <v>6.9656819422201505E-2</v>
      </c>
      <c r="R55" s="22">
        <v>1.15971094407881</v>
      </c>
      <c r="S55" s="22">
        <v>0.22733416468968448</v>
      </c>
      <c r="T55" s="22">
        <v>0.97687678786880561</v>
      </c>
      <c r="U55" s="326">
        <v>4.7484157836844678E-3</v>
      </c>
      <c r="V55" s="38">
        <v>0</v>
      </c>
      <c r="W55" s="38">
        <v>0</v>
      </c>
      <c r="X55" s="38">
        <v>0</v>
      </c>
      <c r="Y55" s="38">
        <v>0</v>
      </c>
      <c r="Z55" s="38">
        <v>0</v>
      </c>
      <c r="AA55" s="38">
        <v>0</v>
      </c>
      <c r="AB55" s="38">
        <v>1</v>
      </c>
      <c r="AC55" s="38">
        <v>1</v>
      </c>
      <c r="AD55" s="38">
        <v>0</v>
      </c>
      <c r="AE55" s="38">
        <v>1</v>
      </c>
    </row>
    <row r="56" spans="1:35">
      <c r="A56" s="234" t="s">
        <v>75</v>
      </c>
      <c r="B56" s="22">
        <v>1.018852361014476</v>
      </c>
      <c r="C56" s="22">
        <v>4.4716439352068468E-3</v>
      </c>
      <c r="D56" s="22">
        <v>0.99971062153820167</v>
      </c>
      <c r="E56" s="22">
        <v>2.693442487316444E-3</v>
      </c>
      <c r="F56" s="22">
        <v>0.98670324436567114</v>
      </c>
      <c r="G56" s="22">
        <v>5.9735547911896909E-3</v>
      </c>
      <c r="H56" s="22">
        <v>1.009352966074923</v>
      </c>
      <c r="I56" s="22">
        <v>3.1143132163806678E-3</v>
      </c>
      <c r="J56" s="22">
        <v>0.99843413108706802</v>
      </c>
      <c r="K56" s="22">
        <v>2.3955436701418344E-3</v>
      </c>
      <c r="L56" s="22">
        <v>0.98788334405760925</v>
      </c>
      <c r="M56" s="22">
        <v>6.2158269173220168E-3</v>
      </c>
      <c r="N56" s="22">
        <v>1.0010973046395339</v>
      </c>
      <c r="O56" s="22">
        <v>6.1518293063618544E-3</v>
      </c>
      <c r="P56" s="22">
        <v>1.2622724491814199</v>
      </c>
      <c r="Q56" s="22">
        <v>0.1345739968011207</v>
      </c>
      <c r="R56" s="22">
        <v>1.384877801398154</v>
      </c>
      <c r="S56" s="22">
        <v>0.14971757386392665</v>
      </c>
      <c r="T56" s="22">
        <v>1.001425451669621</v>
      </c>
      <c r="U56" s="326">
        <v>5.8830654712620509E-3</v>
      </c>
      <c r="V56" s="38">
        <v>1</v>
      </c>
      <c r="W56" s="38">
        <v>0</v>
      </c>
      <c r="X56" s="38">
        <v>1</v>
      </c>
      <c r="Y56" s="38">
        <v>1</v>
      </c>
      <c r="Z56" s="38">
        <v>0</v>
      </c>
      <c r="AA56" s="38">
        <v>0</v>
      </c>
      <c r="AB56" s="38">
        <v>0</v>
      </c>
      <c r="AC56" s="38">
        <v>1</v>
      </c>
      <c r="AD56" s="38">
        <v>1</v>
      </c>
      <c r="AE56" s="38">
        <v>0</v>
      </c>
    </row>
    <row r="57" spans="1:35">
      <c r="A57" s="234" t="s">
        <v>37</v>
      </c>
      <c r="B57" s="22">
        <v>1.0180333144341649</v>
      </c>
      <c r="C57" s="22">
        <v>8.8455055005600362E-3</v>
      </c>
      <c r="D57" s="22">
        <v>0.99924849762704082</v>
      </c>
      <c r="E57" s="22">
        <v>3.7307664192126754E-3</v>
      </c>
      <c r="F57" s="22">
        <v>1.0060932194780829</v>
      </c>
      <c r="G57" s="22">
        <v>7.0809317642070392E-3</v>
      </c>
      <c r="H57" s="22">
        <v>1.002226180970198</v>
      </c>
      <c r="I57" s="22">
        <v>9.6963375330503775E-3</v>
      </c>
      <c r="J57" s="22">
        <v>0.99679333798385872</v>
      </c>
      <c r="K57" s="22">
        <v>5.6472668045163387E-3</v>
      </c>
      <c r="L57" s="22">
        <v>0.9967344578978542</v>
      </c>
      <c r="M57" s="22">
        <v>3.2631561215580918E-3</v>
      </c>
      <c r="N57" s="22">
        <v>0.94419289052196953</v>
      </c>
      <c r="O57" s="22">
        <v>6.1265767385736039E-2</v>
      </c>
      <c r="P57" s="22">
        <v>1.1701752580015241</v>
      </c>
      <c r="Q57" s="22">
        <v>0.14834235626420328</v>
      </c>
      <c r="R57" s="22">
        <v>0.76572658340612765</v>
      </c>
      <c r="S57" s="22">
        <v>0.13722116490626066</v>
      </c>
      <c r="T57" s="22">
        <v>1.01085955165254</v>
      </c>
      <c r="U57" s="326">
        <v>6.8932759161366586E-3</v>
      </c>
      <c r="V57" s="38">
        <v>1</v>
      </c>
      <c r="W57" s="38">
        <v>0</v>
      </c>
      <c r="X57" s="38">
        <v>0</v>
      </c>
      <c r="Y57" s="38">
        <v>1</v>
      </c>
      <c r="Z57" s="38">
        <v>0</v>
      </c>
      <c r="AA57" s="38">
        <v>0</v>
      </c>
      <c r="AB57" s="38">
        <v>0</v>
      </c>
      <c r="AC57" s="38">
        <v>1</v>
      </c>
      <c r="AD57" s="38">
        <v>1</v>
      </c>
      <c r="AE57" s="38">
        <v>1</v>
      </c>
    </row>
    <row r="58" spans="1:35">
      <c r="A58" s="234" t="s">
        <v>55</v>
      </c>
      <c r="B58" s="22">
        <v>1.0188025075781171</v>
      </c>
      <c r="C58" s="22">
        <v>7.855487801797607E-3</v>
      </c>
      <c r="D58" s="22">
        <v>1.0030762382419289</v>
      </c>
      <c r="E58" s="22">
        <v>2.8418586912563582E-3</v>
      </c>
      <c r="F58" s="22">
        <v>0.9926753720959608</v>
      </c>
      <c r="G58" s="22">
        <v>7.6259707686075432E-3</v>
      </c>
      <c r="H58" s="22">
        <v>1.007542880741358</v>
      </c>
      <c r="I58" s="22">
        <v>9.4472647246225255E-3</v>
      </c>
      <c r="J58" s="22">
        <v>1.0052064691514671</v>
      </c>
      <c r="K58" s="22">
        <v>3.7440332924193486E-3</v>
      </c>
      <c r="L58" s="22">
        <v>1.001330995715042</v>
      </c>
      <c r="M58" s="22">
        <v>2.8593287043253393E-3</v>
      </c>
      <c r="N58" s="22">
        <v>1.020676176217344</v>
      </c>
      <c r="O58" s="22">
        <v>2.0741207791985506E-2</v>
      </c>
      <c r="P58" s="22">
        <v>1.437470717449634</v>
      </c>
      <c r="Q58" s="22">
        <v>0.22542246170161326</v>
      </c>
      <c r="R58" s="22">
        <v>2.5157324189223611</v>
      </c>
      <c r="S58" s="22">
        <v>1.0732825248918842</v>
      </c>
      <c r="T58" s="22">
        <v>1.0014648841800191</v>
      </c>
      <c r="U58" s="326">
        <v>6.4982264055802189E-3</v>
      </c>
      <c r="V58" s="38">
        <v>1</v>
      </c>
      <c r="W58" s="38">
        <v>0</v>
      </c>
      <c r="X58" s="38">
        <v>0</v>
      </c>
      <c r="Y58" s="38">
        <v>0</v>
      </c>
      <c r="Z58" s="38">
        <v>0</v>
      </c>
      <c r="AA58" s="38">
        <v>0</v>
      </c>
      <c r="AB58" s="38">
        <v>0</v>
      </c>
      <c r="AC58" s="38">
        <v>1</v>
      </c>
      <c r="AD58" s="38">
        <v>1</v>
      </c>
      <c r="AE58" s="38">
        <v>0</v>
      </c>
    </row>
    <row r="59" spans="1:35">
      <c r="A59" s="234" t="s">
        <v>67</v>
      </c>
      <c r="B59" s="22">
        <v>1.0173699592815291</v>
      </c>
      <c r="C59" s="22">
        <v>3.5796917886123051E-3</v>
      </c>
      <c r="D59" s="22">
        <v>0.99925510027435616</v>
      </c>
      <c r="E59" s="22">
        <v>9.7441126477789341E-4</v>
      </c>
      <c r="F59" s="22">
        <v>1.004542525993634</v>
      </c>
      <c r="G59" s="22">
        <v>3.6492668189745427E-3</v>
      </c>
      <c r="H59" s="22">
        <v>1.0096597786758801</v>
      </c>
      <c r="I59" s="22">
        <v>2.6385594932045501E-3</v>
      </c>
      <c r="J59" s="22">
        <v>0.99950188724470712</v>
      </c>
      <c r="K59" s="22">
        <v>3.0328190340039732E-3</v>
      </c>
      <c r="L59" s="22">
        <v>0.99804152557875925</v>
      </c>
      <c r="M59" s="22">
        <v>1.9034166144244857E-3</v>
      </c>
      <c r="N59" s="22">
        <v>0.99241002419581137</v>
      </c>
      <c r="O59" s="22">
        <v>4.4822564999137567E-3</v>
      </c>
      <c r="P59" s="22">
        <v>1.1582478097724389</v>
      </c>
      <c r="Q59" s="22">
        <v>7.9191168710263396E-2</v>
      </c>
      <c r="R59" s="22">
        <v>1.24339072831173</v>
      </c>
      <c r="S59" s="22">
        <v>0.13709559997257464</v>
      </c>
      <c r="T59" s="22">
        <v>1.018819330998161</v>
      </c>
      <c r="U59" s="326">
        <v>4.9352629088523095E-3</v>
      </c>
      <c r="V59" s="38">
        <v>1</v>
      </c>
      <c r="W59" s="38">
        <v>0</v>
      </c>
      <c r="X59" s="38">
        <v>0</v>
      </c>
      <c r="Y59" s="38">
        <v>0</v>
      </c>
      <c r="Z59" s="38">
        <v>0</v>
      </c>
      <c r="AA59" s="38">
        <v>0</v>
      </c>
      <c r="AB59" s="38">
        <v>0</v>
      </c>
      <c r="AC59" s="38">
        <v>0</v>
      </c>
      <c r="AD59" s="38">
        <v>0</v>
      </c>
      <c r="AE59" s="38">
        <v>0</v>
      </c>
    </row>
    <row r="60" spans="1:35">
      <c r="A60" s="306" t="s">
        <v>57</v>
      </c>
      <c r="B60" s="328">
        <v>1.028364287122808</v>
      </c>
      <c r="C60" s="328">
        <v>1.7594303395139E-3</v>
      </c>
      <c r="D60" s="328">
        <v>1.0013627058320591</v>
      </c>
      <c r="E60" s="328">
        <v>9.1907605466439997E-4</v>
      </c>
      <c r="F60" s="328">
        <v>1.000809502064272</v>
      </c>
      <c r="G60" s="328">
        <v>1.3852062093908E-3</v>
      </c>
      <c r="H60" s="328">
        <v>1.005312108739185</v>
      </c>
      <c r="I60" s="328">
        <v>1.1757309126673001E-3</v>
      </c>
      <c r="J60" s="328">
        <v>1.000706988852472</v>
      </c>
      <c r="K60" s="328">
        <v>9.7888752414330006E-4</v>
      </c>
      <c r="L60" s="328">
        <v>0.99677211052194437</v>
      </c>
      <c r="M60" s="328">
        <v>9.7213295506439997E-4</v>
      </c>
      <c r="N60" s="328">
        <v>0.99992291876278161</v>
      </c>
      <c r="O60" s="328">
        <v>3.9503814140517002E-3</v>
      </c>
      <c r="P60" s="328">
        <v>1.5323740019816541</v>
      </c>
      <c r="Q60" s="328">
        <v>4.1389499106054002E-2</v>
      </c>
      <c r="R60" s="328">
        <v>1.162116754266612</v>
      </c>
      <c r="S60" s="328">
        <v>4.9434443352470901E-2</v>
      </c>
      <c r="T60" s="328">
        <v>0.99780086351794339</v>
      </c>
      <c r="U60" s="329">
        <v>1.1528512738637E-3</v>
      </c>
      <c r="V60" s="38">
        <v>1</v>
      </c>
      <c r="W60" s="38">
        <v>0</v>
      </c>
      <c r="X60" s="38">
        <v>0</v>
      </c>
      <c r="Y60" s="38">
        <v>1</v>
      </c>
      <c r="Z60" s="38">
        <v>0</v>
      </c>
      <c r="AA60" s="38">
        <v>1</v>
      </c>
      <c r="AB60" s="38">
        <v>0</v>
      </c>
      <c r="AC60" s="38">
        <v>1</v>
      </c>
      <c r="AD60" s="38">
        <v>1</v>
      </c>
      <c r="AE60" s="38">
        <v>0</v>
      </c>
    </row>
    <row r="61" spans="1:35">
      <c r="A61" s="307" t="s">
        <v>83</v>
      </c>
      <c r="B61" s="22">
        <v>1.0355556011199949</v>
      </c>
      <c r="C61" s="22">
        <v>3.4900209866463999E-3</v>
      </c>
      <c r="D61" s="22">
        <v>1.0002996921539311</v>
      </c>
      <c r="E61" s="22">
        <v>1.4428544091061E-3</v>
      </c>
      <c r="F61" s="22">
        <v>0.99947702884674072</v>
      </c>
      <c r="G61" s="22">
        <v>2.1380635444074999E-3</v>
      </c>
      <c r="H61" s="22">
        <v>1.0061331987380979</v>
      </c>
      <c r="I61" s="22">
        <v>1.9883511122316001E-3</v>
      </c>
      <c r="J61" s="22">
        <v>1.000598669052124</v>
      </c>
      <c r="K61" s="22">
        <v>1.361426198855E-3</v>
      </c>
      <c r="L61" s="22">
        <v>0.99681979417800903</v>
      </c>
      <c r="M61" s="22">
        <v>1.5033506788313001E-3</v>
      </c>
      <c r="N61" s="22">
        <v>0.99193882942199707</v>
      </c>
      <c r="O61" s="22">
        <v>7.0014288648963001E-3</v>
      </c>
      <c r="P61" s="22">
        <v>1.6471850872039799</v>
      </c>
      <c r="Q61" s="22">
        <v>7.4658051133155795E-2</v>
      </c>
      <c r="R61" s="22">
        <v>1.1455148458480839</v>
      </c>
      <c r="S61" s="22">
        <v>6.2294345349073403E-2</v>
      </c>
      <c r="T61" s="22">
        <v>0.99746513366699219</v>
      </c>
      <c r="U61" s="326">
        <v>2.0202507730572999E-3</v>
      </c>
      <c r="V61" s="38">
        <v>1</v>
      </c>
      <c r="W61" s="38">
        <v>0</v>
      </c>
      <c r="X61" s="38">
        <v>0</v>
      </c>
      <c r="Y61" s="38">
        <v>1</v>
      </c>
      <c r="Z61" s="38">
        <v>0</v>
      </c>
      <c r="AA61" s="38">
        <v>1</v>
      </c>
      <c r="AB61" s="38">
        <v>0</v>
      </c>
      <c r="AC61" s="38">
        <v>1</v>
      </c>
      <c r="AD61" s="38">
        <v>1</v>
      </c>
      <c r="AE61" s="38">
        <v>0</v>
      </c>
    </row>
    <row r="62" spans="1:35" ht="14" thickBot="1">
      <c r="A62" s="330" t="s">
        <v>81</v>
      </c>
      <c r="B62" s="331">
        <v>1.028043259799049</v>
      </c>
      <c r="C62" s="331">
        <v>1.3485250628370001E-3</v>
      </c>
      <c r="D62" s="331">
        <v>1.000723169075769</v>
      </c>
      <c r="E62" s="331">
        <v>6.8521727745709995E-4</v>
      </c>
      <c r="F62" s="331">
        <v>0.99912016083529198</v>
      </c>
      <c r="G62" s="331">
        <v>1.2489661343647999E-3</v>
      </c>
      <c r="H62" s="331">
        <v>1.0051594105167529</v>
      </c>
      <c r="I62" s="331">
        <v>9.4760454565479999E-4</v>
      </c>
      <c r="J62" s="331">
        <v>1.001432667877125</v>
      </c>
      <c r="K62" s="331">
        <v>7.8487671887629996E-4</v>
      </c>
      <c r="L62" s="331">
        <v>0.99713411095493809</v>
      </c>
      <c r="M62" s="331">
        <v>7.0745641630269997E-4</v>
      </c>
      <c r="N62" s="331">
        <v>0.99723433822009644</v>
      </c>
      <c r="O62" s="331">
        <v>3.2924901755887999E-3</v>
      </c>
      <c r="P62" s="331">
        <v>1.469463118098397</v>
      </c>
      <c r="Q62" s="331">
        <v>3.30197849081868E-2</v>
      </c>
      <c r="R62" s="331">
        <v>1.144778509525483</v>
      </c>
      <c r="S62" s="331">
        <v>3.8836313138633297E-2</v>
      </c>
      <c r="T62" s="331">
        <v>0.99827009282547718</v>
      </c>
      <c r="U62" s="332">
        <v>9.5481714214989998E-4</v>
      </c>
      <c r="V62" s="38">
        <v>1</v>
      </c>
      <c r="W62" s="38">
        <v>0</v>
      </c>
      <c r="X62" s="38">
        <v>0</v>
      </c>
      <c r="Y62" s="38">
        <v>1</v>
      </c>
      <c r="Z62" s="38">
        <v>0</v>
      </c>
      <c r="AA62" s="38">
        <v>1</v>
      </c>
      <c r="AB62" s="38">
        <v>0</v>
      </c>
      <c r="AC62" s="38">
        <v>1</v>
      </c>
      <c r="AD62" s="38">
        <v>1</v>
      </c>
      <c r="AE62" s="38">
        <v>0</v>
      </c>
    </row>
    <row r="64" spans="1:35" s="20" customFormat="1">
      <c r="A64" s="504" t="s">
        <v>670</v>
      </c>
      <c r="B64" s="504"/>
      <c r="C64" s="504"/>
      <c r="D64" s="504"/>
      <c r="E64" s="504"/>
      <c r="F64" s="504"/>
      <c r="G64" s="504"/>
      <c r="H64" s="504"/>
      <c r="I64" s="504"/>
      <c r="J64" s="504"/>
      <c r="K64" s="504"/>
      <c r="L64" s="504"/>
      <c r="M64" s="504"/>
      <c r="N64" s="504"/>
      <c r="O64" s="504"/>
      <c r="V64" s="39"/>
      <c r="W64" s="39"/>
      <c r="X64" s="39"/>
      <c r="Y64" s="39"/>
      <c r="Z64" s="39"/>
      <c r="AA64" s="39"/>
      <c r="AB64" s="39"/>
      <c r="AC64" s="39"/>
      <c r="AD64" s="39"/>
      <c r="AE64" s="39"/>
      <c r="AF64" s="39"/>
      <c r="AG64" s="39"/>
      <c r="AH64" s="39"/>
      <c r="AI64" s="39"/>
    </row>
    <row r="65" spans="1:35" s="20" customFormat="1">
      <c r="A65" s="26" t="s">
        <v>449</v>
      </c>
      <c r="B65" s="26"/>
      <c r="C65" s="26"/>
      <c r="D65" s="26"/>
      <c r="E65" s="26"/>
      <c r="F65" s="26"/>
      <c r="G65" s="26"/>
      <c r="H65" s="26"/>
      <c r="I65" s="26"/>
      <c r="J65" s="26"/>
      <c r="K65" s="26"/>
      <c r="L65" s="26"/>
      <c r="M65" s="26"/>
      <c r="N65" s="26"/>
      <c r="O65" s="26"/>
      <c r="V65" s="39"/>
      <c r="W65" s="39"/>
      <c r="X65" s="39"/>
      <c r="Y65" s="39"/>
      <c r="Z65" s="39"/>
      <c r="AA65" s="39"/>
      <c r="AB65" s="39"/>
      <c r="AC65" s="39"/>
      <c r="AD65" s="39"/>
      <c r="AE65" s="39"/>
      <c r="AF65" s="39"/>
      <c r="AG65" s="39"/>
      <c r="AH65" s="39"/>
      <c r="AI65" s="39"/>
    </row>
    <row r="66" spans="1:35" s="20" customFormat="1">
      <c r="A66" s="26" t="s">
        <v>261</v>
      </c>
      <c r="B66" s="26"/>
      <c r="C66" s="26"/>
      <c r="D66" s="26"/>
      <c r="E66" s="26"/>
      <c r="F66" s="26"/>
      <c r="G66" s="26"/>
      <c r="H66" s="26"/>
      <c r="I66" s="26"/>
      <c r="J66" s="26"/>
      <c r="K66" s="26"/>
      <c r="L66" s="26"/>
      <c r="M66" s="26"/>
      <c r="N66" s="26"/>
      <c r="O66" s="26"/>
      <c r="V66" s="39"/>
      <c r="W66" s="39"/>
      <c r="X66" s="39"/>
      <c r="Y66" s="39"/>
      <c r="Z66" s="39"/>
      <c r="AA66" s="39"/>
      <c r="AB66" s="39"/>
      <c r="AC66" s="39"/>
      <c r="AD66" s="39"/>
      <c r="AE66" s="39"/>
      <c r="AF66" s="39"/>
      <c r="AG66" s="39"/>
      <c r="AH66" s="39"/>
      <c r="AI66" s="39"/>
    </row>
    <row r="67" spans="1:35" s="20" customFormat="1">
      <c r="A67" s="26" t="s">
        <v>448</v>
      </c>
      <c r="B67" s="26"/>
      <c r="C67" s="26"/>
      <c r="D67" s="26"/>
      <c r="E67" s="26"/>
      <c r="F67" s="26"/>
      <c r="G67" s="26"/>
      <c r="H67" s="26"/>
      <c r="I67" s="26"/>
      <c r="J67" s="26"/>
      <c r="K67" s="26"/>
      <c r="L67" s="26"/>
      <c r="M67" s="26"/>
      <c r="N67" s="26"/>
      <c r="O67" s="26"/>
      <c r="V67" s="39"/>
      <c r="W67" s="39"/>
      <c r="X67" s="39"/>
      <c r="Y67" s="39"/>
      <c r="Z67" s="39"/>
      <c r="AA67" s="39"/>
      <c r="AB67" s="39"/>
      <c r="AC67" s="39"/>
      <c r="AD67" s="39"/>
      <c r="AE67" s="39"/>
      <c r="AF67" s="39"/>
      <c r="AG67" s="39"/>
      <c r="AH67" s="39"/>
      <c r="AI67" s="39"/>
    </row>
    <row r="68" spans="1:35" s="20" customFormat="1">
      <c r="A68" s="27" t="s">
        <v>447</v>
      </c>
      <c r="B68" s="26"/>
      <c r="C68" s="26"/>
      <c r="D68" s="26"/>
      <c r="E68" s="26"/>
      <c r="F68" s="26"/>
      <c r="G68" s="26"/>
      <c r="H68" s="26"/>
      <c r="I68" s="26"/>
      <c r="J68" s="26"/>
      <c r="K68" s="26"/>
      <c r="L68" s="26"/>
      <c r="M68" s="26"/>
      <c r="N68" s="26"/>
      <c r="O68" s="26"/>
      <c r="V68" s="39"/>
      <c r="W68" s="39"/>
      <c r="X68" s="39"/>
      <c r="Y68" s="39"/>
      <c r="Z68" s="39"/>
      <c r="AA68" s="39"/>
      <c r="AB68" s="39"/>
      <c r="AC68" s="39"/>
      <c r="AD68" s="39"/>
      <c r="AE68" s="39"/>
      <c r="AF68" s="39"/>
      <c r="AG68" s="39"/>
      <c r="AH68" s="39"/>
      <c r="AI68" s="39"/>
    </row>
    <row r="69" spans="1:35" s="20" customFormat="1">
      <c r="A69" s="27" t="s">
        <v>446</v>
      </c>
      <c r="B69" s="26"/>
      <c r="C69" s="26"/>
      <c r="D69" s="26"/>
      <c r="E69" s="26"/>
      <c r="F69" s="26"/>
      <c r="G69" s="26"/>
      <c r="H69" s="26"/>
      <c r="I69" s="26"/>
      <c r="J69" s="26"/>
      <c r="K69" s="26"/>
      <c r="L69" s="26"/>
      <c r="M69" s="26"/>
      <c r="N69" s="26"/>
      <c r="O69" s="26"/>
      <c r="V69" s="39"/>
      <c r="W69" s="39"/>
      <c r="X69" s="39"/>
      <c r="Y69" s="39"/>
      <c r="Z69" s="39"/>
      <c r="AA69" s="39"/>
      <c r="AB69" s="39"/>
      <c r="AC69" s="39"/>
      <c r="AD69" s="39"/>
      <c r="AE69" s="39"/>
      <c r="AF69" s="39"/>
      <c r="AG69" s="39"/>
      <c r="AH69" s="39"/>
      <c r="AI69" s="39"/>
    </row>
    <row r="70" spans="1:35" s="20" customFormat="1" ht="12.75" customHeight="1">
      <c r="A70" s="28" t="s">
        <v>450</v>
      </c>
      <c r="B70" s="26"/>
      <c r="C70" s="26"/>
      <c r="D70" s="26"/>
      <c r="E70" s="26"/>
      <c r="F70" s="26"/>
      <c r="G70" s="26"/>
      <c r="H70" s="26"/>
      <c r="I70" s="26"/>
      <c r="J70" s="26"/>
      <c r="K70" s="26"/>
      <c r="L70" s="26"/>
      <c r="M70" s="26"/>
      <c r="N70" s="26"/>
      <c r="O70" s="26"/>
      <c r="V70" s="39"/>
      <c r="W70" s="39"/>
      <c r="X70" s="39"/>
      <c r="Y70" s="39"/>
      <c r="Z70" s="39"/>
      <c r="AA70" s="39"/>
      <c r="AB70" s="39"/>
      <c r="AC70" s="39"/>
      <c r="AD70" s="39"/>
      <c r="AE70" s="39"/>
      <c r="AF70" s="39"/>
      <c r="AG70" s="39"/>
      <c r="AH70" s="39"/>
      <c r="AI70" s="39"/>
    </row>
    <row r="71" spans="1:35" s="20" customFormat="1" ht="14" customHeight="1">
      <c r="A71" s="13" t="s">
        <v>313</v>
      </c>
      <c r="V71" s="39"/>
      <c r="W71" s="39"/>
      <c r="X71" s="39"/>
      <c r="Y71" s="39"/>
      <c r="Z71" s="39"/>
      <c r="AA71" s="39"/>
      <c r="AB71" s="39"/>
      <c r="AC71" s="39"/>
      <c r="AD71" s="39"/>
      <c r="AE71" s="39"/>
      <c r="AF71" s="39"/>
      <c r="AG71" s="39"/>
      <c r="AH71" s="39"/>
      <c r="AI71" s="39"/>
    </row>
    <row r="72" spans="1:35" s="20" customFormat="1">
      <c r="A72" s="29"/>
      <c r="V72" s="39"/>
      <c r="W72" s="39"/>
      <c r="X72" s="39"/>
      <c r="Y72" s="39"/>
      <c r="Z72" s="39"/>
      <c r="AA72" s="39"/>
      <c r="AB72" s="39"/>
      <c r="AC72" s="39"/>
      <c r="AD72" s="39"/>
      <c r="AE72" s="39"/>
      <c r="AF72" s="39"/>
      <c r="AG72" s="39"/>
      <c r="AH72" s="39"/>
      <c r="AI72" s="39"/>
    </row>
    <row r="73" spans="1:35" s="20" customFormat="1">
      <c r="A73" s="30"/>
      <c r="V73" s="39"/>
      <c r="W73" s="39"/>
      <c r="X73" s="39"/>
      <c r="Y73" s="39"/>
      <c r="Z73" s="39"/>
      <c r="AA73" s="39"/>
      <c r="AB73" s="39"/>
      <c r="AC73" s="39"/>
      <c r="AD73" s="39"/>
      <c r="AE73" s="39"/>
      <c r="AF73" s="39"/>
      <c r="AG73" s="39"/>
      <c r="AH73" s="39"/>
      <c r="AI73" s="39"/>
    </row>
    <row r="74" spans="1:35" s="20" customFormat="1" ht="14" customHeight="1">
      <c r="V74" s="39"/>
      <c r="W74" s="39"/>
      <c r="X74" s="39"/>
      <c r="Y74" s="39"/>
      <c r="Z74" s="39"/>
      <c r="AA74" s="39"/>
      <c r="AB74" s="39"/>
      <c r="AC74" s="39"/>
      <c r="AD74" s="39"/>
      <c r="AE74" s="39"/>
      <c r="AF74" s="39"/>
      <c r="AG74" s="39"/>
      <c r="AH74" s="39"/>
      <c r="AI74" s="39"/>
    </row>
    <row r="75" spans="1:35" s="20" customFormat="1" ht="14" customHeight="1">
      <c r="A75" s="28"/>
      <c r="V75" s="39"/>
      <c r="W75" s="39"/>
      <c r="X75" s="39"/>
      <c r="Y75" s="39"/>
      <c r="Z75" s="39"/>
      <c r="AA75" s="39"/>
      <c r="AB75" s="39"/>
      <c r="AC75" s="39"/>
      <c r="AD75" s="39"/>
      <c r="AE75" s="39"/>
      <c r="AF75" s="39"/>
      <c r="AG75" s="39"/>
      <c r="AH75" s="39"/>
      <c r="AI75" s="39"/>
    </row>
    <row r="76" spans="1:35" ht="14" customHeight="1">
      <c r="A76" s="27"/>
    </row>
    <row r="77" spans="1:35" ht="14" customHeight="1">
      <c r="A77" s="27"/>
    </row>
    <row r="78" spans="1:35" ht="14" customHeight="1">
      <c r="A78" s="28"/>
    </row>
    <row r="79" spans="1:35" ht="14" customHeight="1">
      <c r="A79" s="27"/>
    </row>
    <row r="80" spans="1:35" ht="14" customHeight="1"/>
    <row r="81" ht="14" customHeight="1"/>
    <row r="82" ht="14" customHeight="1"/>
    <row r="83" ht="14" customHeight="1"/>
    <row r="84" ht="14" customHeight="1"/>
    <row r="85" ht="14" customHeight="1"/>
    <row r="86" ht="14" customHeight="1"/>
    <row r="87" ht="14" customHeight="1"/>
    <row r="88" ht="14" customHeight="1"/>
    <row r="89" ht="14" customHeight="1"/>
    <row r="90" ht="14" customHeight="1"/>
  </sheetData>
  <sortState xmlns:xlrd2="http://schemas.microsoft.com/office/spreadsheetml/2017/richdata2" ref="A11:U59">
    <sortCondition ref="A11"/>
  </sortState>
  <mergeCells count="14">
    <mergeCell ref="A64:O64"/>
    <mergeCell ref="A7:A10"/>
    <mergeCell ref="R9:S9"/>
    <mergeCell ref="T9:U9"/>
    <mergeCell ref="B7:U7"/>
    <mergeCell ref="B8:U8"/>
    <mergeCell ref="B9:C9"/>
    <mergeCell ref="D9:E9"/>
    <mergeCell ref="F9:G9"/>
    <mergeCell ref="H9:I9"/>
    <mergeCell ref="J9:K9"/>
    <mergeCell ref="L9:M9"/>
    <mergeCell ref="N9:O9"/>
    <mergeCell ref="P9:Q9"/>
  </mergeCells>
  <conditionalFormatting sqref="B11:B62">
    <cfRule type="expression" dxfId="56" priority="10">
      <formula>V11=1</formula>
    </cfRule>
  </conditionalFormatting>
  <conditionalFormatting sqref="D11:D62">
    <cfRule type="expression" dxfId="55" priority="9">
      <formula>W11=1</formula>
    </cfRule>
  </conditionalFormatting>
  <conditionalFormatting sqref="F11:F62">
    <cfRule type="expression" dxfId="54" priority="8">
      <formula>X11=1</formula>
    </cfRule>
  </conditionalFormatting>
  <conditionalFormatting sqref="H11:H62">
    <cfRule type="expression" dxfId="53" priority="7">
      <formula>Y11=1</formula>
    </cfRule>
  </conditionalFormatting>
  <conditionalFormatting sqref="J11:J62">
    <cfRule type="expression" dxfId="52" priority="6">
      <formula>Z11=1</formula>
    </cfRule>
  </conditionalFormatting>
  <conditionalFormatting sqref="L11:L62">
    <cfRule type="expression" dxfId="51" priority="5">
      <formula>AA11=1</formula>
    </cfRule>
  </conditionalFormatting>
  <conditionalFormatting sqref="N11:N62">
    <cfRule type="expression" dxfId="50" priority="4">
      <formula>AB11=1</formula>
    </cfRule>
  </conditionalFormatting>
  <conditionalFormatting sqref="P11:P62">
    <cfRule type="expression" dxfId="49" priority="3">
      <formula>AC11=1</formula>
    </cfRule>
  </conditionalFormatting>
  <conditionalFormatting sqref="R11:R62">
    <cfRule type="expression" dxfId="48" priority="2">
      <formula>AD11=1</formula>
    </cfRule>
  </conditionalFormatting>
  <conditionalFormatting sqref="T11:T62">
    <cfRule type="expression" dxfId="47" priority="1">
      <formula>AE11=1</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I86"/>
  <sheetViews>
    <sheetView showGridLines="0" topLeftCell="A28" zoomScaleNormal="100" workbookViewId="0"/>
  </sheetViews>
  <sheetFormatPr baseColWidth="10" defaultColWidth="8.6640625" defaultRowHeight="13"/>
  <cols>
    <col min="1" max="1" width="34" style="13" customWidth="1"/>
    <col min="2" max="2" width="6.1640625" style="13" bestFit="1" customWidth="1"/>
    <col min="3" max="3" width="10.6640625" style="13" customWidth="1"/>
    <col min="4" max="4" width="6.1640625" style="13" bestFit="1" customWidth="1"/>
    <col min="5" max="5" width="10.6640625" style="13" customWidth="1"/>
    <col min="6" max="6" width="6.1640625" style="13" bestFit="1" customWidth="1"/>
    <col min="7" max="7" width="10.6640625" style="13" customWidth="1"/>
    <col min="8" max="8" width="6.1640625" style="13" bestFit="1" customWidth="1"/>
    <col min="9" max="9" width="10.6640625" style="13" customWidth="1"/>
    <col min="10" max="10" width="14.1640625" style="13" customWidth="1"/>
    <col min="11" max="11" width="10.6640625" style="13" customWidth="1"/>
    <col min="12" max="12" width="6.1640625" style="13" bestFit="1" customWidth="1"/>
    <col min="13" max="13" width="10.6640625" style="13" customWidth="1"/>
    <col min="14" max="14" width="4.6640625" style="13" bestFit="1" customWidth="1"/>
    <col min="15" max="21" width="8.6640625" style="13"/>
    <col min="22" max="35" width="8.6640625" style="38"/>
    <col min="36" max="16384" width="8.6640625" style="13"/>
  </cols>
  <sheetData>
    <row r="1" spans="1:35">
      <c r="A1" s="13" t="str">
        <f ca="1">RIGHT(CELL("Filename",A1),LEN(CELL("Filename",A1))-FIND("]",CELL("Filename",A1)))</f>
        <v>REG.OLS.T3SEFE_CLASS_v2</v>
      </c>
      <c r="J1" s="15" t="s">
        <v>404</v>
      </c>
    </row>
    <row r="2" spans="1:35">
      <c r="A2" s="13" t="s">
        <v>270</v>
      </c>
      <c r="J2" s="16"/>
    </row>
    <row r="3" spans="1:35">
      <c r="A3" s="3" t="s">
        <v>512</v>
      </c>
    </row>
    <row r="4" spans="1:35">
      <c r="A4" s="17" t="s">
        <v>473</v>
      </c>
    </row>
    <row r="5" spans="1:35">
      <c r="A5" s="17"/>
      <c r="B5" s="55"/>
      <c r="C5" s="55"/>
      <c r="D5" s="55"/>
      <c r="E5" s="55"/>
      <c r="F5" s="55"/>
      <c r="G5" s="55"/>
      <c r="H5" s="55"/>
      <c r="I5" s="55"/>
      <c r="J5" s="55"/>
      <c r="K5" s="55"/>
      <c r="L5" s="55"/>
      <c r="M5" s="55"/>
      <c r="N5" s="55"/>
    </row>
    <row r="6" spans="1:35" ht="14" thickBot="1"/>
    <row r="7" spans="1:35" s="197" customFormat="1" ht="23.25" customHeight="1">
      <c r="A7" s="429"/>
      <c r="B7" s="372" t="s">
        <v>672</v>
      </c>
      <c r="C7" s="372"/>
      <c r="D7" s="372"/>
      <c r="E7" s="372"/>
      <c r="F7" s="372"/>
      <c r="G7" s="372"/>
      <c r="H7" s="372"/>
      <c r="I7" s="372"/>
      <c r="J7" s="372"/>
      <c r="K7" s="372"/>
      <c r="L7" s="372"/>
      <c r="M7" s="372"/>
      <c r="N7" s="520"/>
      <c r="O7" s="196"/>
      <c r="P7" s="196"/>
      <c r="Q7" s="196"/>
      <c r="R7" s="196"/>
      <c r="S7" s="196"/>
      <c r="T7" s="196"/>
      <c r="U7" s="196"/>
      <c r="V7" s="198"/>
      <c r="W7" s="198"/>
      <c r="X7" s="198"/>
      <c r="Y7" s="198"/>
      <c r="Z7" s="198"/>
      <c r="AA7" s="198"/>
      <c r="AB7" s="198"/>
      <c r="AC7" s="198"/>
      <c r="AD7" s="198"/>
      <c r="AE7" s="198"/>
      <c r="AF7" s="198"/>
      <c r="AG7" s="198"/>
      <c r="AH7" s="198"/>
      <c r="AI7" s="198"/>
    </row>
    <row r="8" spans="1:35" s="197" customFormat="1" ht="24.75" customHeight="1">
      <c r="A8" s="430"/>
      <c r="B8" s="374" t="s">
        <v>245</v>
      </c>
      <c r="C8" s="377"/>
      <c r="D8" s="377"/>
      <c r="E8" s="377"/>
      <c r="F8" s="377"/>
      <c r="G8" s="377"/>
      <c r="H8" s="377"/>
      <c r="I8" s="377"/>
      <c r="J8" s="377"/>
      <c r="K8" s="377"/>
      <c r="L8" s="377"/>
      <c r="M8" s="377"/>
      <c r="N8" s="333"/>
      <c r="O8" s="196"/>
      <c r="P8" s="196"/>
      <c r="Q8" s="196"/>
      <c r="R8" s="196"/>
      <c r="S8" s="196"/>
      <c r="T8" s="196"/>
      <c r="U8" s="196"/>
      <c r="V8" s="198"/>
      <c r="W8" s="198"/>
      <c r="X8" s="198"/>
      <c r="Y8" s="198"/>
      <c r="Z8" s="198"/>
      <c r="AA8" s="198"/>
      <c r="AB8" s="198"/>
      <c r="AC8" s="198"/>
      <c r="AD8" s="198"/>
      <c r="AE8" s="198"/>
      <c r="AF8" s="198"/>
      <c r="AG8" s="198"/>
      <c r="AH8" s="198"/>
      <c r="AI8" s="198"/>
    </row>
    <row r="9" spans="1:35" s="197" customFormat="1" ht="92.25" customHeight="1">
      <c r="A9" s="430"/>
      <c r="B9" s="521" t="s">
        <v>581</v>
      </c>
      <c r="C9" s="377"/>
      <c r="D9" s="521" t="s">
        <v>582</v>
      </c>
      <c r="E9" s="377"/>
      <c r="F9" s="521" t="s">
        <v>583</v>
      </c>
      <c r="G9" s="377"/>
      <c r="H9" s="521" t="s">
        <v>584</v>
      </c>
      <c r="I9" s="377"/>
      <c r="J9" s="521" t="s">
        <v>585</v>
      </c>
      <c r="K9" s="377"/>
      <c r="L9" s="521" t="s">
        <v>586</v>
      </c>
      <c r="M9" s="522"/>
      <c r="N9" s="525" t="s">
        <v>439</v>
      </c>
      <c r="O9" s="196"/>
      <c r="P9" s="196"/>
      <c r="Q9" s="196"/>
      <c r="R9" s="196"/>
      <c r="S9" s="196"/>
      <c r="T9" s="196"/>
      <c r="U9" s="196"/>
      <c r="V9" s="198"/>
      <c r="W9" s="198"/>
      <c r="X9" s="198"/>
      <c r="Y9" s="198"/>
      <c r="Z9" s="198"/>
      <c r="AA9" s="198"/>
      <c r="AB9" s="198"/>
      <c r="AC9" s="198"/>
      <c r="AD9" s="198"/>
      <c r="AE9" s="198"/>
      <c r="AF9" s="198"/>
      <c r="AG9" s="198"/>
      <c r="AH9" s="198"/>
      <c r="AI9" s="198"/>
    </row>
    <row r="10" spans="1:35" s="20" customFormat="1">
      <c r="A10" s="431"/>
      <c r="B10" s="61" t="s">
        <v>24</v>
      </c>
      <c r="C10" s="57" t="s">
        <v>309</v>
      </c>
      <c r="D10" s="61" t="s">
        <v>24</v>
      </c>
      <c r="E10" s="57" t="s">
        <v>309</v>
      </c>
      <c r="F10" s="61" t="s">
        <v>24</v>
      </c>
      <c r="G10" s="57" t="s">
        <v>309</v>
      </c>
      <c r="H10" s="61" t="s">
        <v>24</v>
      </c>
      <c r="I10" s="57" t="s">
        <v>309</v>
      </c>
      <c r="J10" s="61" t="s">
        <v>24</v>
      </c>
      <c r="K10" s="57" t="s">
        <v>309</v>
      </c>
      <c r="L10" s="61" t="s">
        <v>24</v>
      </c>
      <c r="M10" s="58" t="s">
        <v>309</v>
      </c>
      <c r="N10" s="526"/>
      <c r="O10" s="36"/>
      <c r="P10" s="36"/>
      <c r="Q10" s="36"/>
      <c r="R10" s="36"/>
      <c r="S10" s="36"/>
      <c r="T10" s="36"/>
      <c r="U10" s="36"/>
      <c r="V10" s="39"/>
      <c r="W10" s="39"/>
      <c r="X10" s="39"/>
      <c r="Y10" s="39"/>
      <c r="Z10" s="39"/>
      <c r="AA10" s="39"/>
      <c r="AB10" s="39"/>
      <c r="AC10" s="39"/>
      <c r="AD10" s="39"/>
      <c r="AE10" s="39"/>
      <c r="AF10" s="39"/>
      <c r="AG10" s="39"/>
      <c r="AH10" s="39"/>
      <c r="AI10" s="39"/>
    </row>
    <row r="11" spans="1:35">
      <c r="A11" s="234" t="s">
        <v>49</v>
      </c>
      <c r="B11" s="22">
        <v>9.6722721918456999E-3</v>
      </c>
      <c r="C11" s="22">
        <v>5.7519453199721187E-3</v>
      </c>
      <c r="D11" s="22">
        <v>9.3511779085425004E-3</v>
      </c>
      <c r="E11" s="22">
        <v>6.1945679141225196E-3</v>
      </c>
      <c r="F11" s="22">
        <v>4.3898420657714999E-3</v>
      </c>
      <c r="G11" s="22">
        <v>1.2248151214525613E-2</v>
      </c>
      <c r="H11" s="22">
        <v>0.34472502728779092</v>
      </c>
      <c r="I11" s="22">
        <v>0.19756444561925507</v>
      </c>
      <c r="J11" s="22">
        <v>1.02315895692028E-2</v>
      </c>
      <c r="K11" s="22">
        <v>0.29715211326839586</v>
      </c>
      <c r="L11" s="22">
        <v>-4.2199849702727003E-3</v>
      </c>
      <c r="M11" s="22">
        <v>9.5842663128115086E-3</v>
      </c>
      <c r="N11" s="334">
        <v>4.32041701547448E-2</v>
      </c>
      <c r="R11" s="46"/>
      <c r="S11" s="46"/>
      <c r="T11" s="46"/>
      <c r="U11" s="46"/>
      <c r="V11" s="59"/>
      <c r="W11" s="59"/>
    </row>
    <row r="12" spans="1:35">
      <c r="A12" s="191" t="s">
        <v>52</v>
      </c>
      <c r="B12" s="22">
        <v>1.018761426077E-3</v>
      </c>
      <c r="C12" s="22">
        <v>3.5019354624821523E-3</v>
      </c>
      <c r="D12" s="22">
        <v>2.7118458205184302E-2</v>
      </c>
      <c r="E12" s="22">
        <v>3.8025545476594279E-3</v>
      </c>
      <c r="F12" s="22">
        <v>1.8290757132915701E-2</v>
      </c>
      <c r="G12" s="22">
        <v>9.7564336080208612E-3</v>
      </c>
      <c r="H12" s="22">
        <v>0.30824778156979532</v>
      </c>
      <c r="I12" s="22">
        <v>0.11039213969783301</v>
      </c>
      <c r="J12" s="22">
        <v>1.5281944588547199E-2</v>
      </c>
      <c r="K12" s="22">
        <v>0.16124456001136001</v>
      </c>
      <c r="L12" s="22">
        <v>-1.6397692505858898E-2</v>
      </c>
      <c r="M12" s="22">
        <v>6.5980929933439061E-3</v>
      </c>
      <c r="N12" s="334">
        <v>7.9825142707741006E-2</v>
      </c>
      <c r="R12" s="46"/>
      <c r="S12" s="46"/>
      <c r="T12" s="46"/>
      <c r="U12" s="46"/>
      <c r="V12" s="59"/>
      <c r="W12" s="59"/>
    </row>
    <row r="13" spans="1:35">
      <c r="A13" s="234" t="s">
        <v>61</v>
      </c>
      <c r="B13" s="22">
        <v>1.4154235079832799E-2</v>
      </c>
      <c r="C13" s="22">
        <v>2.7794632676745742E-3</v>
      </c>
      <c r="D13" s="22">
        <v>1.2945719026261999E-2</v>
      </c>
      <c r="E13" s="22">
        <v>2.8353089453486409E-3</v>
      </c>
      <c r="F13" s="22">
        <v>1.19572059186715E-2</v>
      </c>
      <c r="G13" s="22">
        <v>5.9884708372134861E-3</v>
      </c>
      <c r="H13" s="22">
        <v>0.54785269928462788</v>
      </c>
      <c r="I13" s="22">
        <v>0.11620378545074569</v>
      </c>
      <c r="J13" s="22">
        <v>0.4146117830933766</v>
      </c>
      <c r="K13" s="22">
        <v>0.15147653251434462</v>
      </c>
      <c r="L13" s="22">
        <v>7.0501404770855003E-3</v>
      </c>
      <c r="M13" s="22">
        <v>4.833984156090777E-3</v>
      </c>
      <c r="N13" s="334">
        <v>8.5677321654346106E-2</v>
      </c>
      <c r="R13" s="46"/>
      <c r="S13" s="46"/>
      <c r="T13" s="46"/>
      <c r="U13" s="46"/>
      <c r="V13" s="59"/>
      <c r="W13" s="59"/>
    </row>
    <row r="14" spans="1:35">
      <c r="A14" s="234" t="s">
        <v>64</v>
      </c>
      <c r="B14" s="22">
        <v>1.7267278972893001E-3</v>
      </c>
      <c r="C14" s="22">
        <v>2.4362305718998458E-3</v>
      </c>
      <c r="D14" s="22">
        <v>1.02839176011173E-2</v>
      </c>
      <c r="E14" s="22">
        <v>2.9719199304301808E-3</v>
      </c>
      <c r="F14" s="22">
        <v>5.0948422917207001E-3</v>
      </c>
      <c r="G14" s="22">
        <v>5.1944831188413297E-3</v>
      </c>
      <c r="H14" s="22">
        <v>0.21153656195499709</v>
      </c>
      <c r="I14" s="22">
        <v>8.4813031630036423E-2</v>
      </c>
      <c r="J14" s="22">
        <v>0.28917505168882962</v>
      </c>
      <c r="K14" s="22">
        <v>8.7807723148547248E-2</v>
      </c>
      <c r="L14" s="22">
        <v>-3.0758383882477998E-3</v>
      </c>
      <c r="M14" s="22">
        <v>2.931699120821155E-3</v>
      </c>
      <c r="N14" s="334">
        <v>4.0048241072177498E-2</v>
      </c>
      <c r="R14" s="46"/>
      <c r="S14" s="46"/>
      <c r="T14" s="46"/>
      <c r="U14" s="46"/>
      <c r="V14" s="59"/>
      <c r="W14" s="59"/>
    </row>
    <row r="15" spans="1:35">
      <c r="A15" s="234" t="s">
        <v>76</v>
      </c>
      <c r="B15" s="22">
        <v>3.3338105171925999E-3</v>
      </c>
      <c r="C15" s="22">
        <v>2.1698727621341581E-3</v>
      </c>
      <c r="D15" s="22">
        <v>6.9301312408061996E-3</v>
      </c>
      <c r="E15" s="22">
        <v>2.2474229547630765E-3</v>
      </c>
      <c r="F15" s="22">
        <v>5.7972978646846996E-3</v>
      </c>
      <c r="G15" s="22">
        <v>5.2318469381608572E-3</v>
      </c>
      <c r="H15" s="22">
        <v>0.1666475579921281</v>
      </c>
      <c r="I15" s="22">
        <v>8.0320934211380868E-2</v>
      </c>
      <c r="J15" s="22">
        <v>0.1131178914904849</v>
      </c>
      <c r="K15" s="22">
        <v>7.2471676734807769E-2</v>
      </c>
      <c r="L15" s="22">
        <v>4.0896180006300001E-6</v>
      </c>
      <c r="M15" s="22">
        <v>3.5731505063144645E-3</v>
      </c>
      <c r="N15" s="334">
        <v>2.32990588480869E-2</v>
      </c>
      <c r="R15" s="46"/>
      <c r="S15" s="46"/>
      <c r="T15" s="46"/>
      <c r="U15" s="46"/>
      <c r="V15" s="59"/>
      <c r="W15" s="59"/>
    </row>
    <row r="16" spans="1:35">
      <c r="A16" s="258" t="s">
        <v>265</v>
      </c>
      <c r="B16" s="22">
        <v>6.3017994256277E-3</v>
      </c>
      <c r="C16" s="22">
        <v>2.1010118861867779E-3</v>
      </c>
      <c r="D16" s="22">
        <v>7.1374802445814001E-3</v>
      </c>
      <c r="E16" s="22">
        <v>3.0137684282573974E-3</v>
      </c>
      <c r="F16" s="22">
        <v>5.7564007606694997E-3</v>
      </c>
      <c r="G16" s="22">
        <v>7.8897578919799698E-3</v>
      </c>
      <c r="H16" s="22">
        <v>0.16551987587149611</v>
      </c>
      <c r="I16" s="22">
        <v>9.0406121484113519E-2</v>
      </c>
      <c r="J16" s="22">
        <v>6.1740914670858398E-2</v>
      </c>
      <c r="K16" s="22">
        <v>9.3406582167423882E-2</v>
      </c>
      <c r="L16" s="22">
        <v>7.4484977256962003E-3</v>
      </c>
      <c r="M16" s="22">
        <v>4.6227490651922151E-3</v>
      </c>
      <c r="N16" s="334">
        <v>3.0221042372034799E-2</v>
      </c>
      <c r="R16" s="46"/>
      <c r="S16" s="46"/>
      <c r="T16" s="46"/>
      <c r="U16" s="46"/>
      <c r="V16" s="59"/>
      <c r="W16" s="59"/>
    </row>
    <row r="17" spans="1:23">
      <c r="A17" s="234" t="s">
        <v>42</v>
      </c>
      <c r="B17" s="22">
        <v>4.8564062727881998E-3</v>
      </c>
      <c r="C17" s="22">
        <v>1.7433954461225499E-3</v>
      </c>
      <c r="D17" s="22">
        <v>-2.1838360969750001E-4</v>
      </c>
      <c r="E17" s="22">
        <v>1.4109269900900379E-2</v>
      </c>
      <c r="F17" s="22">
        <v>1.5203678142068999E-3</v>
      </c>
      <c r="G17" s="22">
        <v>1.9186412761971063E-2</v>
      </c>
      <c r="H17" s="22">
        <v>-0.34583014681018259</v>
      </c>
      <c r="I17" s="22">
        <v>0.13577478073495461</v>
      </c>
      <c r="J17" s="22">
        <v>0.17910142187876171</v>
      </c>
      <c r="K17" s="22">
        <v>0.15037052459874098</v>
      </c>
      <c r="L17" s="22">
        <v>-6.7859535993712999E-3</v>
      </c>
      <c r="M17" s="22">
        <v>4.4296289593982862E-3</v>
      </c>
      <c r="N17" s="334">
        <v>1.7976393635921298E-2</v>
      </c>
      <c r="R17" s="46"/>
      <c r="S17" s="46"/>
      <c r="T17" s="46"/>
      <c r="U17" s="46"/>
      <c r="V17" s="59"/>
      <c r="W17" s="59"/>
    </row>
    <row r="18" spans="1:23">
      <c r="A18" s="234" t="s">
        <v>79</v>
      </c>
      <c r="B18" s="22">
        <v>-2.4403870901997999E-3</v>
      </c>
      <c r="C18" s="22">
        <v>4.5481431930924476E-3</v>
      </c>
      <c r="D18" s="22">
        <v>2.34953663017409E-2</v>
      </c>
      <c r="E18" s="22">
        <v>9.9363870389591793E-3</v>
      </c>
      <c r="F18" s="22">
        <v>-1.67886809023408E-2</v>
      </c>
      <c r="G18" s="22">
        <v>1.2716788636783436E-2</v>
      </c>
      <c r="H18" s="22">
        <v>0.46449335339383607</v>
      </c>
      <c r="I18" s="22">
        <v>0.12324210345349842</v>
      </c>
      <c r="J18" s="22">
        <v>9.1909993070584006E-2</v>
      </c>
      <c r="K18" s="22">
        <v>0.14233554173606147</v>
      </c>
      <c r="L18" s="22">
        <v>-1.00007838419664E-2</v>
      </c>
      <c r="M18" s="22">
        <v>6.0965486095852558E-3</v>
      </c>
      <c r="N18" s="334">
        <v>3.4493082243973197E-2</v>
      </c>
      <c r="R18" s="46"/>
      <c r="S18" s="46"/>
      <c r="T18" s="46"/>
      <c r="U18" s="46"/>
      <c r="V18" s="59"/>
      <c r="W18" s="59"/>
    </row>
    <row r="19" spans="1:23">
      <c r="A19" s="234" t="s">
        <v>63</v>
      </c>
      <c r="B19" s="22">
        <v>3.1087826099253E-3</v>
      </c>
      <c r="C19" s="22">
        <v>4.0242483963456145E-3</v>
      </c>
      <c r="D19" s="22">
        <v>7.0460895370432998E-3</v>
      </c>
      <c r="E19" s="22">
        <v>4.3901157752982501E-3</v>
      </c>
      <c r="F19" s="22">
        <v>-1.3492238019473701E-2</v>
      </c>
      <c r="G19" s="22">
        <v>1.9149002366563923E-2</v>
      </c>
      <c r="H19" s="22">
        <v>-0.14296379638054879</v>
      </c>
      <c r="I19" s="22">
        <v>0.15649256001785064</v>
      </c>
      <c r="J19" s="22">
        <v>-8.2149735513965302E-2</v>
      </c>
      <c r="K19" s="22">
        <v>0.13677743222444691</v>
      </c>
      <c r="L19" s="22">
        <v>-3.3082778079260002E-4</v>
      </c>
      <c r="M19" s="22">
        <v>5.7957857380702979E-3</v>
      </c>
      <c r="N19" s="334">
        <v>9.9722557131724007E-3</v>
      </c>
      <c r="R19" s="46"/>
      <c r="S19" s="46"/>
      <c r="T19" s="46"/>
      <c r="U19" s="46"/>
      <c r="V19" s="59"/>
      <c r="W19" s="59"/>
    </row>
    <row r="20" spans="1:23">
      <c r="A20" s="234" t="s">
        <v>31</v>
      </c>
      <c r="B20" s="22">
        <v>8.4501141071472007E-3</v>
      </c>
      <c r="C20" s="22">
        <v>3.389004876451494E-3</v>
      </c>
      <c r="D20" s="22">
        <v>1.5369396365264E-2</v>
      </c>
      <c r="E20" s="22">
        <v>4.9223240633099576E-3</v>
      </c>
      <c r="F20" s="22">
        <v>-3.6952437498314998E-3</v>
      </c>
      <c r="G20" s="22">
        <v>4.9560255858510389E-3</v>
      </c>
      <c r="H20" s="22">
        <v>5.2477854771871002E-2</v>
      </c>
      <c r="I20" s="22">
        <v>0.13971465841968003</v>
      </c>
      <c r="J20" s="22">
        <v>0.17192511276723649</v>
      </c>
      <c r="K20" s="22">
        <v>0.19999272539671592</v>
      </c>
      <c r="L20" s="22">
        <v>1.62947083601662E-2</v>
      </c>
      <c r="M20" s="22">
        <v>9.8893590073863471E-3</v>
      </c>
      <c r="N20" s="334">
        <v>4.0986739016407397E-2</v>
      </c>
      <c r="R20" s="46"/>
      <c r="S20" s="46"/>
      <c r="T20" s="46"/>
      <c r="U20" s="46"/>
      <c r="V20" s="59"/>
      <c r="W20" s="59"/>
    </row>
    <row r="21" spans="1:23">
      <c r="A21" s="234" t="s">
        <v>43</v>
      </c>
      <c r="B21" s="22">
        <v>8.0644448305434002E-3</v>
      </c>
      <c r="C21" s="22">
        <v>5.3006291100632695E-3</v>
      </c>
      <c r="D21" s="22">
        <v>2.9611382339002301E-2</v>
      </c>
      <c r="E21" s="22">
        <v>1.3191368670395096E-2</v>
      </c>
      <c r="F21" s="22">
        <v>-7.4069219588862395E-2</v>
      </c>
      <c r="G21" s="22">
        <v>3.6878053728240531E-2</v>
      </c>
      <c r="H21" s="22">
        <v>0.54604606030110869</v>
      </c>
      <c r="I21" s="22">
        <v>0.1386927972208355</v>
      </c>
      <c r="J21" s="22">
        <v>-5.4043605876369097E-2</v>
      </c>
      <c r="K21" s="22">
        <v>0.15099072384674805</v>
      </c>
      <c r="L21" s="22">
        <v>3.2806980682957999E-3</v>
      </c>
      <c r="M21" s="22">
        <v>5.6574585764803649E-3</v>
      </c>
      <c r="N21" s="334">
        <v>2.48550243974901E-2</v>
      </c>
      <c r="R21" s="46"/>
      <c r="S21" s="46"/>
      <c r="T21" s="46"/>
      <c r="U21" s="46"/>
      <c r="V21" s="59"/>
      <c r="W21" s="59"/>
    </row>
    <row r="22" spans="1:23">
      <c r="A22" s="234" t="s">
        <v>78</v>
      </c>
      <c r="B22" s="22">
        <v>4.1400353867281003E-3</v>
      </c>
      <c r="C22" s="22">
        <v>6.6401608092515113E-3</v>
      </c>
      <c r="D22" s="22">
        <v>1.67681449079005E-2</v>
      </c>
      <c r="E22" s="22">
        <v>4.6848856152672345E-3</v>
      </c>
      <c r="F22" s="22">
        <v>9.0195008692713005E-3</v>
      </c>
      <c r="G22" s="22">
        <v>1.3048041552124428E-2</v>
      </c>
      <c r="H22" s="22">
        <v>-0.2136455656150987</v>
      </c>
      <c r="I22" s="22">
        <v>0.20675989355980498</v>
      </c>
      <c r="J22" s="22">
        <v>0.15028641717538491</v>
      </c>
      <c r="K22" s="22">
        <v>0.19086733198294067</v>
      </c>
      <c r="L22" s="22">
        <v>-1.3371142401872E-2</v>
      </c>
      <c r="M22" s="22">
        <v>9.574271747445422E-3</v>
      </c>
      <c r="N22" s="334">
        <v>2.2159872039987701E-2</v>
      </c>
      <c r="R22" s="46"/>
      <c r="S22" s="46"/>
      <c r="T22" s="46"/>
      <c r="U22" s="46"/>
      <c r="V22" s="59"/>
      <c r="W22" s="59"/>
    </row>
    <row r="23" spans="1:23">
      <c r="A23" s="234" t="s">
        <v>47</v>
      </c>
      <c r="B23" s="22">
        <v>1.2097641197281401E-2</v>
      </c>
      <c r="C23" s="22">
        <v>5.3741034099177671E-3</v>
      </c>
      <c r="D23" s="22">
        <v>-1.9141220999690001E-4</v>
      </c>
      <c r="E23" s="22">
        <v>5.1847485810951584E-3</v>
      </c>
      <c r="F23" s="22">
        <v>4.8220229218400001E-5</v>
      </c>
      <c r="G23" s="22">
        <v>4.3639993167078348E-3</v>
      </c>
      <c r="H23" s="22">
        <v>0.46488811821041598</v>
      </c>
      <c r="I23" s="22">
        <v>0.10287795848333289</v>
      </c>
      <c r="J23" s="22">
        <v>-0.1534337269717958</v>
      </c>
      <c r="K23" s="22">
        <v>0.13698156351600238</v>
      </c>
      <c r="L23" s="22">
        <v>1.8944714812519001E-3</v>
      </c>
      <c r="M23" s="22">
        <v>4.6270392764931794E-3</v>
      </c>
      <c r="N23" s="334">
        <v>3.9710546474365803E-2</v>
      </c>
      <c r="R23" s="46"/>
      <c r="S23" s="46"/>
      <c r="T23" s="46"/>
      <c r="U23" s="46"/>
      <c r="V23" s="59"/>
      <c r="W23" s="59"/>
    </row>
    <row r="24" spans="1:23">
      <c r="A24" s="234" t="s">
        <v>36</v>
      </c>
      <c r="B24" s="22">
        <v>3.1241024260433999E-3</v>
      </c>
      <c r="C24" s="22">
        <v>3.3761078998666657E-3</v>
      </c>
      <c r="D24" s="22">
        <v>1.5397161838283199E-2</v>
      </c>
      <c r="E24" s="22">
        <v>1.0378279501499738E-2</v>
      </c>
      <c r="F24" s="22">
        <v>3.9445692075578402E-2</v>
      </c>
      <c r="G24" s="22">
        <v>3.5795284952628681E-2</v>
      </c>
      <c r="H24" s="22">
        <v>0.51602661170962494</v>
      </c>
      <c r="I24" s="22">
        <v>0.1363725709290613</v>
      </c>
      <c r="J24" s="22">
        <v>-3.8027025375159701E-2</v>
      </c>
      <c r="K24" s="22">
        <v>0.14748061701616738</v>
      </c>
      <c r="L24" s="22">
        <v>3.0166665974246001E-3</v>
      </c>
      <c r="M24" s="22">
        <v>5.4488091794201686E-3</v>
      </c>
      <c r="N24" s="334">
        <v>1.8529461495480501E-2</v>
      </c>
      <c r="R24" s="46"/>
      <c r="S24" s="46"/>
      <c r="T24" s="46"/>
      <c r="U24" s="46"/>
      <c r="V24" s="59"/>
      <c r="W24" s="59"/>
    </row>
    <row r="25" spans="1:23">
      <c r="A25" s="234" t="s">
        <v>53</v>
      </c>
      <c r="B25" s="22">
        <v>1.0324312236058E-2</v>
      </c>
      <c r="C25" s="22">
        <v>2.9520234793896497E-3</v>
      </c>
      <c r="D25" s="22">
        <v>7.7503097230093004E-3</v>
      </c>
      <c r="E25" s="22">
        <v>3.7648864464420589E-3</v>
      </c>
      <c r="F25" s="22">
        <v>1.41100834754524E-2</v>
      </c>
      <c r="G25" s="22">
        <v>4.9336985758743701E-3</v>
      </c>
      <c r="H25" s="22">
        <v>0.32922464370501942</v>
      </c>
      <c r="I25" s="22">
        <v>9.6463524549639176E-2</v>
      </c>
      <c r="J25" s="22">
        <v>-0.22491384642893619</v>
      </c>
      <c r="K25" s="22">
        <v>0.13641265343094977</v>
      </c>
      <c r="L25" s="22">
        <v>3.9304641836679002E-3</v>
      </c>
      <c r="M25" s="22">
        <v>5.0255134034717227E-3</v>
      </c>
      <c r="N25" s="334">
        <v>5.3633008516654299E-2</v>
      </c>
      <c r="R25" s="46"/>
      <c r="S25" s="46"/>
      <c r="T25" s="46"/>
      <c r="U25" s="46"/>
      <c r="V25" s="59"/>
      <c r="W25" s="59"/>
    </row>
    <row r="26" spans="1:23">
      <c r="A26" s="234" t="s">
        <v>71</v>
      </c>
      <c r="B26" s="22">
        <v>5.4763234730983001E-3</v>
      </c>
      <c r="C26" s="22">
        <v>2.7988745946107988E-3</v>
      </c>
      <c r="D26" s="22">
        <v>2.7403618277762002E-3</v>
      </c>
      <c r="E26" s="22">
        <v>1.5224645298811245E-3</v>
      </c>
      <c r="F26" s="22">
        <v>6.7012589793371E-3</v>
      </c>
      <c r="G26" s="22">
        <v>6.5237829605380689E-3</v>
      </c>
      <c r="H26" s="22">
        <v>0.41946534577312272</v>
      </c>
      <c r="I26" s="22">
        <v>7.607691927241779E-2</v>
      </c>
      <c r="J26" s="22">
        <v>7.2198730047592405E-2</v>
      </c>
      <c r="K26" s="22">
        <v>0.13304759917197381</v>
      </c>
      <c r="L26" s="22">
        <v>3.8914738691789999E-3</v>
      </c>
      <c r="M26" s="22">
        <v>4.2674803204777682E-3</v>
      </c>
      <c r="N26" s="334">
        <v>2.70910393203012E-2</v>
      </c>
      <c r="R26" s="46"/>
      <c r="S26" s="46"/>
      <c r="T26" s="46"/>
      <c r="U26" s="46"/>
      <c r="V26" s="59"/>
      <c r="W26" s="59"/>
    </row>
    <row r="27" spans="1:23">
      <c r="A27" s="234" t="s">
        <v>39</v>
      </c>
      <c r="B27" s="22">
        <v>3.1820378349606002E-3</v>
      </c>
      <c r="C27" s="22">
        <v>4.789612277053012E-3</v>
      </c>
      <c r="D27" s="22">
        <v>-3.2114436174337001E-3</v>
      </c>
      <c r="E27" s="22">
        <v>1.0143481120692984E-2</v>
      </c>
      <c r="F27" s="22">
        <v>1.8116704580947701E-2</v>
      </c>
      <c r="G27" s="22">
        <v>9.2605960993770772E-3</v>
      </c>
      <c r="H27" s="22">
        <v>0.69467382675595879</v>
      </c>
      <c r="I27" s="22">
        <v>0.29333644828338873</v>
      </c>
      <c r="J27" s="22">
        <v>0.65966399662776976</v>
      </c>
      <c r="K27" s="22">
        <v>0.17954358019122996</v>
      </c>
      <c r="L27" s="22">
        <v>-1.23943279458538E-2</v>
      </c>
      <c r="M27" s="22">
        <v>6.8075394080879025E-3</v>
      </c>
      <c r="N27" s="334">
        <v>3.5808076897653598E-2</v>
      </c>
      <c r="R27" s="46"/>
      <c r="S27" s="46"/>
      <c r="T27" s="46"/>
      <c r="U27" s="46"/>
      <c r="V27" s="59"/>
      <c r="W27" s="59"/>
    </row>
    <row r="28" spans="1:23">
      <c r="A28" s="234" t="s">
        <v>44</v>
      </c>
      <c r="B28" s="22">
        <v>2.6576420105815998E-3</v>
      </c>
      <c r="C28" s="22">
        <v>1.7349279216275566E-2</v>
      </c>
      <c r="D28" s="22">
        <v>2.6918496722789498E-2</v>
      </c>
      <c r="E28" s="22">
        <v>1.6509379163015953E-2</v>
      </c>
      <c r="F28" s="22">
        <v>-1.76444950444852E-2</v>
      </c>
      <c r="G28" s="22">
        <v>2.4680270232136477E-2</v>
      </c>
      <c r="H28" s="22">
        <v>-0.34408819521443668</v>
      </c>
      <c r="I28" s="22">
        <v>0.20268375795859078</v>
      </c>
      <c r="J28" s="22">
        <v>0.1155911531812923</v>
      </c>
      <c r="K28" s="22">
        <v>0.21002765218023092</v>
      </c>
      <c r="L28" s="22">
        <v>1.8993988898035299E-2</v>
      </c>
      <c r="M28" s="22">
        <v>7.9041200347258599E-3</v>
      </c>
      <c r="N28" s="334">
        <v>1.52559244237671E-2</v>
      </c>
      <c r="R28" s="46"/>
      <c r="S28" s="46"/>
      <c r="T28" s="46"/>
      <c r="U28" s="46"/>
      <c r="V28" s="59"/>
      <c r="W28" s="59"/>
    </row>
    <row r="29" spans="1:23">
      <c r="A29" s="234" t="s">
        <v>72</v>
      </c>
      <c r="B29" s="22">
        <v>-8.5432124669774998E-3</v>
      </c>
      <c r="C29" s="22">
        <v>1.4113328603351077E-2</v>
      </c>
      <c r="D29" s="22">
        <v>2.7282822482419301E-2</v>
      </c>
      <c r="E29" s="22">
        <v>1.281211148179099E-2</v>
      </c>
      <c r="F29" s="22">
        <v>-1.21019051530727E-2</v>
      </c>
      <c r="G29" s="22">
        <v>2.2261879269023989E-2</v>
      </c>
      <c r="H29" s="22">
        <v>0.1759135546068582</v>
      </c>
      <c r="I29" s="22">
        <v>0.2281496709406684</v>
      </c>
      <c r="J29" s="22">
        <v>0.31757500733483712</v>
      </c>
      <c r="K29" s="22">
        <v>0.21693797643250687</v>
      </c>
      <c r="L29" s="22">
        <v>4.7895696642650002E-4</v>
      </c>
      <c r="M29" s="22">
        <v>7.4591133509676558E-3</v>
      </c>
      <c r="N29" s="334">
        <v>2.2677593158526702E-2</v>
      </c>
      <c r="R29" s="46"/>
      <c r="S29" s="46"/>
      <c r="T29" s="46"/>
      <c r="U29" s="46"/>
      <c r="V29" s="59"/>
      <c r="W29" s="59"/>
    </row>
    <row r="30" spans="1:23">
      <c r="A30" s="234" t="s">
        <v>59</v>
      </c>
      <c r="B30" s="22">
        <v>3.5450059115571001E-3</v>
      </c>
      <c r="C30" s="22">
        <v>3.0782801508075931E-3</v>
      </c>
      <c r="D30" s="22">
        <v>3.2519475131322002E-3</v>
      </c>
      <c r="E30" s="22">
        <v>2.7987847191983965E-3</v>
      </c>
      <c r="F30" s="22">
        <v>-5.9720380568785E-3</v>
      </c>
      <c r="G30" s="22">
        <v>7.941968889062366E-3</v>
      </c>
      <c r="H30" s="22">
        <v>0.1438329693658113</v>
      </c>
      <c r="I30" s="22">
        <v>5.1163209012443665E-2</v>
      </c>
      <c r="J30" s="22">
        <v>0.12072057768297539</v>
      </c>
      <c r="K30" s="22">
        <v>6.6667718804661255E-2</v>
      </c>
      <c r="L30" s="22">
        <v>1.3843210990077E-3</v>
      </c>
      <c r="M30" s="22">
        <v>2.3457733329828585E-3</v>
      </c>
      <c r="N30" s="334">
        <v>1.18432879905813E-2</v>
      </c>
      <c r="R30" s="46"/>
      <c r="S30" s="46"/>
      <c r="T30" s="46"/>
      <c r="U30" s="46"/>
      <c r="V30" s="59"/>
      <c r="W30" s="59"/>
    </row>
    <row r="31" spans="1:23">
      <c r="A31" s="234" t="s">
        <v>70</v>
      </c>
      <c r="B31" s="22">
        <v>5.0098712423258E-3</v>
      </c>
      <c r="C31" s="22">
        <v>4.2052919726920032E-3</v>
      </c>
      <c r="D31" s="22">
        <v>2.7127667396663999E-3</v>
      </c>
      <c r="E31" s="22">
        <v>3.8905972209262742E-3</v>
      </c>
      <c r="F31" s="22">
        <v>2.3764347710085301E-2</v>
      </c>
      <c r="G31" s="22">
        <v>3.0541482542959641E-2</v>
      </c>
      <c r="H31" s="22">
        <v>0.1156835232000456</v>
      </c>
      <c r="I31" s="22">
        <v>0.18495537756876182</v>
      </c>
      <c r="J31" s="22">
        <v>0.20510326464333789</v>
      </c>
      <c r="K31" s="22">
        <v>0.15542612079511026</v>
      </c>
      <c r="L31" s="22">
        <v>-1.8937453842022001E-3</v>
      </c>
      <c r="M31" s="22">
        <v>7.2885307501782629E-3</v>
      </c>
      <c r="N31" s="334">
        <v>6.0190658980137004E-3</v>
      </c>
      <c r="R31" s="46"/>
      <c r="S31" s="46"/>
      <c r="T31" s="46"/>
      <c r="U31" s="46"/>
      <c r="V31" s="59"/>
      <c r="W31" s="59"/>
    </row>
    <row r="32" spans="1:23">
      <c r="A32" s="234" t="s">
        <v>56</v>
      </c>
      <c r="B32" s="22">
        <v>-1.0814032413600001E-5</v>
      </c>
      <c r="C32" s="22">
        <v>7.2582750315822592E-3</v>
      </c>
      <c r="D32" s="22">
        <v>5.8618536586931398E-2</v>
      </c>
      <c r="E32" s="22">
        <v>1.1593768774827616E-2</v>
      </c>
      <c r="F32" s="22">
        <v>2.47365794626761E-2</v>
      </c>
      <c r="G32" s="22">
        <v>1.4763037103167833E-2</v>
      </c>
      <c r="H32" s="22">
        <v>3.6350719341999002E-2</v>
      </c>
      <c r="I32" s="22">
        <v>9.160974163732051E-2</v>
      </c>
      <c r="J32" s="22">
        <v>0.22512084664099591</v>
      </c>
      <c r="K32" s="22">
        <v>0.17044828736901305</v>
      </c>
      <c r="L32" s="22">
        <v>6.6694141374713002E-3</v>
      </c>
      <c r="M32" s="22">
        <v>4.5376077837354341E-3</v>
      </c>
      <c r="N32" s="334">
        <v>3.5155733681896603E-2</v>
      </c>
      <c r="R32" s="46"/>
      <c r="S32" s="46"/>
      <c r="T32" s="46"/>
      <c r="U32" s="46"/>
      <c r="V32" s="59"/>
      <c r="W32" s="59"/>
    </row>
    <row r="33" spans="1:23">
      <c r="A33" s="234" t="s">
        <v>319</v>
      </c>
      <c r="B33" s="22">
        <v>1.7340047885836E-3</v>
      </c>
      <c r="C33" s="22">
        <v>1.7888855245997326E-3</v>
      </c>
      <c r="D33" s="22">
        <v>1.38257523629327E-2</v>
      </c>
      <c r="E33" s="22">
        <v>3.8457549282890462E-3</v>
      </c>
      <c r="F33" s="22">
        <v>-9.9347590483921007E-3</v>
      </c>
      <c r="G33" s="22">
        <v>6.010932518541269E-3</v>
      </c>
      <c r="H33" s="22">
        <v>2.56605167282568E-2</v>
      </c>
      <c r="I33" s="22">
        <v>0.12632597694626155</v>
      </c>
      <c r="J33" s="22">
        <v>0.1982371079873817</v>
      </c>
      <c r="K33" s="22">
        <v>0.37909399782822517</v>
      </c>
      <c r="L33" s="22">
        <v>-1.8776914342249001E-3</v>
      </c>
      <c r="M33" s="22">
        <v>6.2861137363759648E-3</v>
      </c>
      <c r="N33" s="334">
        <v>1.11686971627581E-2</v>
      </c>
      <c r="R33" s="46"/>
      <c r="S33" s="46"/>
      <c r="T33" s="46"/>
      <c r="U33" s="46"/>
      <c r="V33" s="59"/>
      <c r="W33" s="59"/>
    </row>
    <row r="34" spans="1:23">
      <c r="A34" s="234" t="s">
        <v>54</v>
      </c>
      <c r="B34" s="22">
        <v>-2.3267542890792001E-3</v>
      </c>
      <c r="C34" s="22">
        <v>2.5859266759179701E-3</v>
      </c>
      <c r="D34" s="22">
        <v>-1.1135704132951301E-2</v>
      </c>
      <c r="E34" s="22">
        <v>6.7116086805944705E-3</v>
      </c>
      <c r="F34" s="22">
        <v>1.6616040020519699E-2</v>
      </c>
      <c r="G34" s="22">
        <v>1.3976796953357603E-2</v>
      </c>
      <c r="H34" s="22">
        <v>-4.8899221743199002E-3</v>
      </c>
      <c r="I34" s="22">
        <v>0.17622530842766751</v>
      </c>
      <c r="J34" s="22">
        <v>0.34843569354737192</v>
      </c>
      <c r="K34" s="22">
        <v>0.16481666976528939</v>
      </c>
      <c r="L34" s="22">
        <v>2.1825785162607299E-2</v>
      </c>
      <c r="M34" s="22">
        <v>5.7249894857150548E-3</v>
      </c>
      <c r="N34" s="334">
        <v>1.7684452291299901E-2</v>
      </c>
      <c r="R34" s="46"/>
      <c r="S34" s="46"/>
      <c r="T34" s="46"/>
      <c r="U34" s="46"/>
      <c r="V34" s="59"/>
      <c r="W34" s="59"/>
    </row>
    <row r="35" spans="1:23">
      <c r="A35" s="234" t="s">
        <v>69</v>
      </c>
      <c r="B35" s="22">
        <v>4.9497172570621998E-3</v>
      </c>
      <c r="C35" s="22">
        <v>4.8145859810740602E-3</v>
      </c>
      <c r="D35" s="22">
        <v>1.28776134944908E-2</v>
      </c>
      <c r="E35" s="22">
        <v>5.3699822252722398E-3</v>
      </c>
      <c r="F35" s="22">
        <v>-6.0026558573106001E-3</v>
      </c>
      <c r="G35" s="22">
        <v>7.3845733514674031E-3</v>
      </c>
      <c r="H35" s="22">
        <v>0.26233269494532219</v>
      </c>
      <c r="I35" s="22">
        <v>0.1276549577941351</v>
      </c>
      <c r="J35" s="22">
        <v>0.16629635561865061</v>
      </c>
      <c r="K35" s="22">
        <v>0.15596018844075835</v>
      </c>
      <c r="L35" s="22">
        <v>1.0623892051018E-2</v>
      </c>
      <c r="M35" s="22">
        <v>5.6863939465594095E-3</v>
      </c>
      <c r="N35" s="334">
        <v>2.06681070591638E-2</v>
      </c>
      <c r="R35" s="46"/>
      <c r="S35" s="46"/>
      <c r="T35" s="46"/>
      <c r="U35" s="46"/>
      <c r="V35" s="59"/>
      <c r="W35" s="59"/>
    </row>
    <row r="36" spans="1:23">
      <c r="A36" s="234" t="s">
        <v>65</v>
      </c>
      <c r="B36" s="22">
        <v>4.2180741527167998E-3</v>
      </c>
      <c r="C36" s="22">
        <v>1.6198927897551431E-2</v>
      </c>
      <c r="D36" s="22">
        <v>4.1209110987170901E-2</v>
      </c>
      <c r="E36" s="22">
        <v>1.1885548920403163E-2</v>
      </c>
      <c r="F36" s="22">
        <v>1.16680682955394E-2</v>
      </c>
      <c r="G36" s="22">
        <v>1.9787623209463472E-2</v>
      </c>
      <c r="H36" s="22">
        <v>-0.42295881356978149</v>
      </c>
      <c r="I36" s="22">
        <v>0.21903587925574569</v>
      </c>
      <c r="J36" s="22">
        <v>-0.59185799988911503</v>
      </c>
      <c r="K36" s="22">
        <v>0.56828534231438488</v>
      </c>
      <c r="L36" s="22">
        <v>3.0929031618811598E-2</v>
      </c>
      <c r="M36" s="22">
        <v>1.1047855360936904E-2</v>
      </c>
      <c r="N36" s="334">
        <v>8.2650046878378097E-2</v>
      </c>
      <c r="R36" s="46"/>
      <c r="S36" s="46"/>
      <c r="T36" s="46"/>
      <c r="U36" s="46"/>
      <c r="V36" s="59"/>
      <c r="W36" s="59"/>
    </row>
    <row r="37" spans="1:23">
      <c r="A37" s="234" t="s">
        <v>40</v>
      </c>
      <c r="B37" s="22">
        <v>4.8632638303910004E-3</v>
      </c>
      <c r="C37" s="22">
        <v>3.2206737455980293E-3</v>
      </c>
      <c r="D37" s="22">
        <v>1.8515379730695801E-2</v>
      </c>
      <c r="E37" s="22">
        <v>1.1528975930990053E-2</v>
      </c>
      <c r="F37" s="22">
        <v>-3.1825614559336302E-2</v>
      </c>
      <c r="G37" s="22">
        <v>1.2072265036505667E-2</v>
      </c>
      <c r="H37" s="22">
        <v>0.37332721079212228</v>
      </c>
      <c r="I37" s="22">
        <v>0.21610602747027047</v>
      </c>
      <c r="J37" s="22">
        <v>0.24215861713951109</v>
      </c>
      <c r="K37" s="22">
        <v>0.17337269605576286</v>
      </c>
      <c r="L37" s="22">
        <v>3.8504718771074E-3</v>
      </c>
      <c r="M37" s="22">
        <v>5.7299293418067599E-3</v>
      </c>
      <c r="N37" s="334">
        <v>2.2684650446030099E-2</v>
      </c>
      <c r="R37" s="46"/>
      <c r="S37" s="46"/>
      <c r="T37" s="46"/>
      <c r="U37" s="46"/>
      <c r="V37" s="59"/>
      <c r="W37" s="59"/>
    </row>
    <row r="38" spans="1:23">
      <c r="A38" s="234" t="s">
        <v>33</v>
      </c>
      <c r="B38" s="22">
        <v>-3.5330984194473E-3</v>
      </c>
      <c r="C38" s="22">
        <v>4.4408731785941522E-3</v>
      </c>
      <c r="D38" s="22">
        <v>1.15276390560044E-2</v>
      </c>
      <c r="E38" s="22">
        <v>1.8618865740751337E-2</v>
      </c>
      <c r="F38" s="22">
        <v>-2.1840446270926999E-2</v>
      </c>
      <c r="G38" s="22">
        <v>1.6100771079989511E-2</v>
      </c>
      <c r="H38" s="22">
        <v>0.1190872910744348</v>
      </c>
      <c r="I38" s="22">
        <v>0.19671771269306856</v>
      </c>
      <c r="J38" s="22">
        <v>0.48284548754501172</v>
      </c>
      <c r="K38" s="22">
        <v>0.17477315909111837</v>
      </c>
      <c r="L38" s="22">
        <v>-2.36732197269451E-2</v>
      </c>
      <c r="M38" s="22">
        <v>7.8415696241092188E-3</v>
      </c>
      <c r="N38" s="334">
        <v>3.2997691250516402E-2</v>
      </c>
      <c r="R38" s="46"/>
      <c r="S38" s="46"/>
      <c r="T38" s="46"/>
      <c r="U38" s="46"/>
      <c r="V38" s="59"/>
      <c r="W38" s="59"/>
    </row>
    <row r="39" spans="1:23">
      <c r="A39" s="234" t="s">
        <v>50</v>
      </c>
      <c r="B39" s="22">
        <v>5.4422078065183002E-3</v>
      </c>
      <c r="C39" s="22">
        <v>7.877673091494914E-3</v>
      </c>
      <c r="D39" s="22">
        <v>1.5773727728631701E-2</v>
      </c>
      <c r="E39" s="22">
        <v>1.7347444027486378E-2</v>
      </c>
      <c r="F39" s="22">
        <v>1.81052597097821E-2</v>
      </c>
      <c r="G39" s="22">
        <v>5.4549286718338821E-2</v>
      </c>
      <c r="H39" s="22">
        <v>0.28158731947412458</v>
      </c>
      <c r="I39" s="22">
        <v>0.1276928165190804</v>
      </c>
      <c r="J39" s="22">
        <v>0.35563631673971441</v>
      </c>
      <c r="K39" s="22">
        <v>0.18500443311536496</v>
      </c>
      <c r="L39" s="22">
        <v>4.0423894262946996E-3</v>
      </c>
      <c r="M39" s="22">
        <v>5.2773921529229422E-3</v>
      </c>
      <c r="N39" s="334">
        <v>8.9054670035723007E-3</v>
      </c>
      <c r="R39" s="46"/>
      <c r="S39" s="46"/>
      <c r="T39" s="46"/>
      <c r="U39" s="46"/>
      <c r="V39" s="59"/>
      <c r="W39" s="59"/>
    </row>
    <row r="40" spans="1:23">
      <c r="A40" s="234" t="s">
        <v>1</v>
      </c>
      <c r="B40" s="22">
        <v>4.7699924427138003E-3</v>
      </c>
      <c r="C40" s="22">
        <v>2.3856398308377924E-3</v>
      </c>
      <c r="D40" s="22">
        <v>2.7224760321194999E-3</v>
      </c>
      <c r="E40" s="22">
        <v>6.6079068412380395E-3</v>
      </c>
      <c r="F40" s="22">
        <v>7.5210846192093998E-3</v>
      </c>
      <c r="G40" s="22">
        <v>1.0890404308472997E-2</v>
      </c>
      <c r="H40" s="22">
        <v>0.19225543587779059</v>
      </c>
      <c r="I40" s="22">
        <v>0.15686807199508127</v>
      </c>
      <c r="J40" s="22">
        <v>-0.2250728801940797</v>
      </c>
      <c r="K40" s="22">
        <v>0.35761990591827142</v>
      </c>
      <c r="L40" s="22">
        <v>-1.1745190392372E-2</v>
      </c>
      <c r="M40" s="22">
        <v>6.2142605557439362E-3</v>
      </c>
      <c r="N40" s="334">
        <v>1.3302201092494401E-2</v>
      </c>
      <c r="R40" s="46"/>
      <c r="S40" s="46"/>
      <c r="T40" s="46"/>
      <c r="U40" s="46"/>
      <c r="V40" s="59"/>
      <c r="W40" s="59"/>
    </row>
    <row r="41" spans="1:23">
      <c r="A41" s="234" t="s">
        <v>66</v>
      </c>
      <c r="B41" s="22">
        <v>4.5488961370807003E-3</v>
      </c>
      <c r="C41" s="22">
        <v>9.2465908593792542E-3</v>
      </c>
      <c r="D41" s="22">
        <v>2.51929611619994E-2</v>
      </c>
      <c r="E41" s="22">
        <v>7.831059628803979E-3</v>
      </c>
      <c r="F41" s="22">
        <v>-1.10085107006338E-2</v>
      </c>
      <c r="G41" s="22">
        <v>1.2957798823977006E-2</v>
      </c>
      <c r="H41" s="22">
        <v>9.9569228779990707E-2</v>
      </c>
      <c r="I41" s="22">
        <v>0.15606897050186885</v>
      </c>
      <c r="J41" s="22">
        <v>0.1101064121160186</v>
      </c>
      <c r="K41" s="22">
        <v>0.16346734439519381</v>
      </c>
      <c r="L41" s="22">
        <v>-2.4649332114978001E-3</v>
      </c>
      <c r="M41" s="22">
        <v>9.4405254847730134E-3</v>
      </c>
      <c r="N41" s="334">
        <v>1.45673986219671E-2</v>
      </c>
      <c r="R41" s="46"/>
      <c r="S41" s="46"/>
      <c r="T41" s="46"/>
      <c r="U41" s="46"/>
      <c r="V41" s="59"/>
      <c r="W41" s="59"/>
    </row>
    <row r="42" spans="1:23">
      <c r="A42" s="234" t="s">
        <v>77</v>
      </c>
      <c r="B42" s="22">
        <v>9.3862752069492003E-3</v>
      </c>
      <c r="C42" s="22">
        <v>7.265998351885081E-3</v>
      </c>
      <c r="D42" s="22">
        <v>2.4052730261209201E-2</v>
      </c>
      <c r="E42" s="22">
        <v>6.5440179733373413E-3</v>
      </c>
      <c r="F42" s="22">
        <v>1.44634660581433E-2</v>
      </c>
      <c r="G42" s="22">
        <v>1.6546654675725206E-2</v>
      </c>
      <c r="H42" s="22">
        <v>-4.6779836129780998E-3</v>
      </c>
      <c r="I42" s="22">
        <v>0.15579076832532127</v>
      </c>
      <c r="J42" s="22">
        <v>0.18186232717509079</v>
      </c>
      <c r="K42" s="22">
        <v>0.17234273893164972</v>
      </c>
      <c r="L42" s="22">
        <v>1.37619248363681E-2</v>
      </c>
      <c r="M42" s="22">
        <v>5.9508049387589027E-3</v>
      </c>
      <c r="N42" s="334">
        <v>4.1835452273619698E-2</v>
      </c>
      <c r="R42" s="46"/>
      <c r="S42" s="46"/>
      <c r="T42" s="46"/>
      <c r="U42" s="46"/>
      <c r="V42" s="59"/>
      <c r="W42" s="59"/>
    </row>
    <row r="43" spans="1:23">
      <c r="A43" s="234" t="s">
        <v>45</v>
      </c>
      <c r="B43" s="22">
        <v>7.6928779515931999E-3</v>
      </c>
      <c r="C43" s="22">
        <v>4.9318400395112786E-3</v>
      </c>
      <c r="D43" s="22">
        <v>1.65228978009846E-2</v>
      </c>
      <c r="E43" s="22">
        <v>4.7336593526849068E-3</v>
      </c>
      <c r="F43" s="22">
        <v>-8.0154409487050004E-3</v>
      </c>
      <c r="G43" s="22">
        <v>3.8317650511741868E-3</v>
      </c>
      <c r="H43" s="22">
        <v>6.2189954182658998E-2</v>
      </c>
      <c r="I43" s="22">
        <v>7.093817309054648E-2</v>
      </c>
      <c r="J43" s="22">
        <v>0.1446982309083418</v>
      </c>
      <c r="K43" s="22">
        <v>7.8723117436738529E-2</v>
      </c>
      <c r="L43" s="22">
        <v>-9.6509019321511999E-3</v>
      </c>
      <c r="M43" s="22">
        <v>3.7823913316312689E-3</v>
      </c>
      <c r="N43" s="334">
        <v>5.3012458337280598E-2</v>
      </c>
      <c r="R43" s="46"/>
      <c r="S43" s="46"/>
      <c r="T43" s="46"/>
      <c r="U43" s="46"/>
      <c r="V43" s="59"/>
      <c r="W43" s="59"/>
    </row>
    <row r="44" spans="1:23">
      <c r="A44" s="234" t="s">
        <v>62</v>
      </c>
      <c r="B44" s="22">
        <v>1.24880017111189E-2</v>
      </c>
      <c r="C44" s="22">
        <v>4.5543657201714549E-3</v>
      </c>
      <c r="D44" s="22">
        <v>1.0232146422363499E-2</v>
      </c>
      <c r="E44" s="22">
        <v>3.6671112348172492E-3</v>
      </c>
      <c r="F44" s="22">
        <v>1.15048973251397E-2</v>
      </c>
      <c r="G44" s="22">
        <v>7.9156350373063046E-3</v>
      </c>
      <c r="H44" s="22">
        <v>0.35536363411549471</v>
      </c>
      <c r="I44" s="22">
        <v>0.10560218504848931</v>
      </c>
      <c r="J44" s="22">
        <v>0.46730209134320427</v>
      </c>
      <c r="K44" s="22">
        <v>0.15542452888306663</v>
      </c>
      <c r="L44" s="22">
        <v>4.5293712769150004E-3</v>
      </c>
      <c r="M44" s="22">
        <v>4.5399858207335391E-3</v>
      </c>
      <c r="N44" s="334">
        <v>5.4443690981339297E-2</v>
      </c>
      <c r="R44" s="46"/>
      <c r="S44" s="46"/>
      <c r="T44" s="46"/>
      <c r="U44" s="46"/>
      <c r="V44" s="59"/>
      <c r="W44" s="59"/>
    </row>
    <row r="45" spans="1:23">
      <c r="A45" s="234" t="s">
        <v>74</v>
      </c>
      <c r="B45" s="22">
        <v>-4.657711104692E-4</v>
      </c>
      <c r="C45" s="22">
        <v>2.5526599968061512E-3</v>
      </c>
      <c r="D45" s="22">
        <v>5.4945270321379999E-4</v>
      </c>
      <c r="E45" s="22">
        <v>2.450536189294852E-3</v>
      </c>
      <c r="F45" s="22">
        <v>-1.39979594347126E-2</v>
      </c>
      <c r="G45" s="22">
        <v>4.7786331413666311E-3</v>
      </c>
      <c r="H45" s="22">
        <v>6.8901834346132701E-2</v>
      </c>
      <c r="I45" s="22">
        <v>6.6868737646023677E-2</v>
      </c>
      <c r="J45" s="22">
        <v>-9.9370103442599306E-2</v>
      </c>
      <c r="K45" s="22">
        <v>6.5095350434052901E-2</v>
      </c>
      <c r="L45" s="22">
        <v>6.6813050350857002E-3</v>
      </c>
      <c r="M45" s="22">
        <v>3.3713859071215113E-3</v>
      </c>
      <c r="N45" s="334">
        <v>5.4278738708168003E-3</v>
      </c>
      <c r="R45" s="46"/>
      <c r="S45" s="46"/>
      <c r="T45" s="46"/>
      <c r="U45" s="46"/>
      <c r="V45" s="59"/>
      <c r="W45" s="59"/>
    </row>
    <row r="46" spans="1:23">
      <c r="A46" s="234" t="s">
        <v>48</v>
      </c>
      <c r="B46" s="22">
        <v>7.4532106298854E-3</v>
      </c>
      <c r="C46" s="22">
        <v>3.5277749755455346E-3</v>
      </c>
      <c r="D46" s="22">
        <v>1.4976193119452001E-2</v>
      </c>
      <c r="E46" s="22">
        <v>7.4256527086715108E-3</v>
      </c>
      <c r="F46" s="22">
        <v>1.63588511919159E-2</v>
      </c>
      <c r="G46" s="22">
        <v>1.1968968057131176E-2</v>
      </c>
      <c r="H46" s="22">
        <v>-2.7393910748655499E-2</v>
      </c>
      <c r="I46" s="22">
        <v>0.13641420363803752</v>
      </c>
      <c r="J46" s="22">
        <v>0.1431113031258883</v>
      </c>
      <c r="K46" s="22">
        <v>0.20126278306963347</v>
      </c>
      <c r="L46" s="22">
        <v>-4.0583659224436002E-3</v>
      </c>
      <c r="M46" s="22">
        <v>7.2978503918154011E-3</v>
      </c>
      <c r="N46" s="334">
        <v>1.8090664782747699E-2</v>
      </c>
      <c r="R46" s="46"/>
      <c r="S46" s="46"/>
      <c r="T46" s="46"/>
      <c r="U46" s="46"/>
      <c r="V46" s="59"/>
      <c r="W46" s="59"/>
    </row>
    <row r="47" spans="1:23">
      <c r="A47" s="234" t="s">
        <v>35</v>
      </c>
      <c r="B47" s="22">
        <v>-2.7612771795232E-3</v>
      </c>
      <c r="C47" s="22">
        <v>5.2287983644887697E-3</v>
      </c>
      <c r="D47" s="22">
        <v>-4.5072426179592999E-3</v>
      </c>
      <c r="E47" s="22">
        <v>7.3466251509069977E-3</v>
      </c>
      <c r="F47" s="22">
        <v>4.3758703211682001E-3</v>
      </c>
      <c r="G47" s="22">
        <v>1.1625216248587367E-2</v>
      </c>
      <c r="H47" s="22">
        <v>-6.8091383737512695E-2</v>
      </c>
      <c r="I47" s="22">
        <v>0.18132804272445446</v>
      </c>
      <c r="J47" s="22">
        <v>-0.20873207424977</v>
      </c>
      <c r="K47" s="22">
        <v>0.26911094728258522</v>
      </c>
      <c r="L47" s="22">
        <v>6.8613402688568002E-3</v>
      </c>
      <c r="M47" s="22">
        <v>5.1801522117750892E-3</v>
      </c>
      <c r="N47" s="334">
        <v>5.3997487128149002E-3</v>
      </c>
      <c r="R47" s="46"/>
      <c r="S47" s="46"/>
      <c r="T47" s="46"/>
      <c r="U47" s="46"/>
      <c r="V47" s="59"/>
      <c r="W47" s="59"/>
    </row>
    <row r="48" spans="1:23">
      <c r="A48" s="234" t="s">
        <v>80</v>
      </c>
      <c r="B48" s="22">
        <v>-8.0257014952250002E-4</v>
      </c>
      <c r="C48" s="22">
        <v>7.5820942534374058E-3</v>
      </c>
      <c r="D48" s="22">
        <v>1.03691612999874E-2</v>
      </c>
      <c r="E48" s="22">
        <v>7.997096186478491E-3</v>
      </c>
      <c r="F48" s="22">
        <v>-1.25441451536763E-2</v>
      </c>
      <c r="G48" s="22">
        <v>8.2643160711120926E-3</v>
      </c>
      <c r="H48" s="22">
        <v>0.2263816907704054</v>
      </c>
      <c r="I48" s="22">
        <v>0.18519770967669055</v>
      </c>
      <c r="J48" s="22">
        <v>0.2258887726424974</v>
      </c>
      <c r="K48" s="22">
        <v>0.19936911408809066</v>
      </c>
      <c r="L48" s="22">
        <v>1.6732452892651802E-2</v>
      </c>
      <c r="M48" s="22">
        <v>1.4290696159107396E-2</v>
      </c>
      <c r="N48" s="334">
        <v>1.33564293615883E-2</v>
      </c>
      <c r="R48" s="46"/>
      <c r="S48" s="46"/>
      <c r="T48" s="46"/>
      <c r="U48" s="46"/>
      <c r="V48" s="59"/>
      <c r="W48" s="59"/>
    </row>
    <row r="49" spans="1:23">
      <c r="A49" s="234" t="s">
        <v>73</v>
      </c>
      <c r="B49" s="22">
        <v>2.1604870568162999E-3</v>
      </c>
      <c r="C49" s="22">
        <v>2.2587564570647855E-3</v>
      </c>
      <c r="D49" s="22">
        <v>2.3982600773735801E-2</v>
      </c>
      <c r="E49" s="22">
        <v>3.4734703417532171E-3</v>
      </c>
      <c r="F49" s="22">
        <v>-2.2884669453028701E-2</v>
      </c>
      <c r="G49" s="22">
        <v>1.8420688947855549E-2</v>
      </c>
      <c r="H49" s="22">
        <v>0.35928080479107199</v>
      </c>
      <c r="I49" s="22">
        <v>0.12411181867236655</v>
      </c>
      <c r="J49" s="22">
        <v>-2.0941802673481901E-2</v>
      </c>
      <c r="K49" s="22">
        <v>0.26214369758039119</v>
      </c>
      <c r="L49" s="22">
        <v>-2.04448698048981E-2</v>
      </c>
      <c r="M49" s="22">
        <v>5.9987440646845852E-3</v>
      </c>
      <c r="N49" s="334">
        <v>3.0121986242626301E-2</v>
      </c>
      <c r="R49" s="46"/>
      <c r="S49" s="46"/>
      <c r="T49" s="46"/>
      <c r="U49" s="46"/>
      <c r="V49" s="59"/>
      <c r="W49" s="59"/>
    </row>
    <row r="50" spans="1:23">
      <c r="A50" s="234" t="s">
        <v>51</v>
      </c>
      <c r="B50" s="22">
        <v>9.0670759801640005E-4</v>
      </c>
      <c r="C50" s="22">
        <v>3.5119382138332073E-3</v>
      </c>
      <c r="D50" s="22">
        <v>1.8692840444074699E-2</v>
      </c>
      <c r="E50" s="22">
        <v>1.0305688603742652E-2</v>
      </c>
      <c r="F50" s="22">
        <v>4.8297246990698E-3</v>
      </c>
      <c r="G50" s="22">
        <v>1.2683147015423222E-2</v>
      </c>
      <c r="H50" s="22">
        <v>4.7691219095222503E-2</v>
      </c>
      <c r="I50" s="22">
        <v>0.19543516771519479</v>
      </c>
      <c r="J50" s="22">
        <v>-8.04696242516348E-2</v>
      </c>
      <c r="K50" s="22">
        <v>0.23850602530900367</v>
      </c>
      <c r="L50" s="22">
        <v>6.0783082550081996E-3</v>
      </c>
      <c r="M50" s="22">
        <v>6.7619549480826512E-3</v>
      </c>
      <c r="N50" s="334">
        <v>4.5178411027756004E-3</v>
      </c>
      <c r="R50" s="46"/>
      <c r="S50" s="46"/>
      <c r="T50" s="46"/>
      <c r="U50" s="46"/>
      <c r="V50" s="59"/>
      <c r="W50" s="59"/>
    </row>
    <row r="51" spans="1:23">
      <c r="A51" s="213" t="s">
        <v>34</v>
      </c>
      <c r="B51" s="324">
        <v>1.1505105259097001E-3</v>
      </c>
      <c r="C51" s="324">
        <v>5.0483691410260984E-3</v>
      </c>
      <c r="D51" s="324">
        <v>1.46261540396566E-2</v>
      </c>
      <c r="E51" s="324">
        <v>6.7513242493817951E-3</v>
      </c>
      <c r="F51" s="324">
        <v>-6.2814238274659E-3</v>
      </c>
      <c r="G51" s="324">
        <v>1.4419970685386049E-2</v>
      </c>
      <c r="H51" s="324">
        <v>3.7027553772205402E-2</v>
      </c>
      <c r="I51" s="324">
        <v>0.10569952343677637</v>
      </c>
      <c r="J51" s="324">
        <v>4.4949824967628997E-3</v>
      </c>
      <c r="K51" s="324">
        <v>0.14173311987275286</v>
      </c>
      <c r="L51" s="324">
        <v>8.5799057063032994E-3</v>
      </c>
      <c r="M51" s="324">
        <v>3.5432247686737867E-3</v>
      </c>
      <c r="N51" s="337">
        <v>1.02071844116723E-2</v>
      </c>
      <c r="R51" s="46"/>
      <c r="S51" s="46"/>
      <c r="T51" s="46"/>
      <c r="U51" s="46"/>
      <c r="V51" s="59"/>
      <c r="W51" s="59"/>
    </row>
    <row r="52" spans="1:23">
      <c r="A52" s="234" t="s">
        <v>38</v>
      </c>
      <c r="B52" s="22">
        <v>-6.6917177011581999E-3</v>
      </c>
      <c r="C52" s="22">
        <v>7.0673817943120625E-3</v>
      </c>
      <c r="D52" s="22">
        <v>5.1518414505403301E-2</v>
      </c>
      <c r="E52" s="22">
        <v>2.3941493667356584E-2</v>
      </c>
      <c r="F52" s="22">
        <v>-3.1117934278631802E-2</v>
      </c>
      <c r="G52" s="22">
        <v>2.5046380058503289E-2</v>
      </c>
      <c r="H52" s="22">
        <v>0.31228269647564028</v>
      </c>
      <c r="I52" s="22">
        <v>0.25428913923874186</v>
      </c>
      <c r="J52" s="22" t="s">
        <v>28</v>
      </c>
      <c r="K52" s="22" t="s">
        <v>28</v>
      </c>
      <c r="L52" s="22">
        <v>-2.1941153550276898E-2</v>
      </c>
      <c r="M52" s="22">
        <v>1.5005650394794791E-2</v>
      </c>
      <c r="N52" s="334">
        <v>1.7989362174537501E-2</v>
      </c>
      <c r="R52" s="46"/>
      <c r="S52" s="46"/>
      <c r="T52" s="46"/>
      <c r="U52" s="46"/>
      <c r="V52" s="59"/>
      <c r="W52" s="59"/>
    </row>
    <row r="53" spans="1:23">
      <c r="A53" s="234" t="s">
        <v>68</v>
      </c>
      <c r="B53" s="22">
        <v>-4.9645218192005004E-3</v>
      </c>
      <c r="C53" s="22">
        <v>1.3711034974440803E-3</v>
      </c>
      <c r="D53" s="22">
        <v>8.8984255055202001E-3</v>
      </c>
      <c r="E53" s="22">
        <v>2.167004032235212E-3</v>
      </c>
      <c r="F53" s="22">
        <v>-1.7420588754187401E-2</v>
      </c>
      <c r="G53" s="22">
        <v>1.6528762006652074E-2</v>
      </c>
      <c r="H53" s="22">
        <v>8.4606845923001203E-2</v>
      </c>
      <c r="I53" s="22">
        <v>8.128645399950167E-2</v>
      </c>
      <c r="J53" s="22">
        <v>-0.13106852131561769</v>
      </c>
      <c r="K53" s="22">
        <v>7.1673153452584779E-2</v>
      </c>
      <c r="L53" s="22">
        <v>-7.1223824284306E-3</v>
      </c>
      <c r="M53" s="22">
        <v>3.4509400329446097E-3</v>
      </c>
      <c r="N53" s="334">
        <v>1.17557408167508E-2</v>
      </c>
      <c r="R53" s="46"/>
      <c r="S53" s="46"/>
      <c r="T53" s="46"/>
      <c r="U53" s="46"/>
      <c r="V53" s="59"/>
      <c r="W53" s="59"/>
    </row>
    <row r="54" spans="1:23">
      <c r="A54" s="234" t="s">
        <v>46</v>
      </c>
      <c r="B54" s="22">
        <v>1.25851112249216E-2</v>
      </c>
      <c r="C54" s="22">
        <v>3.5603628885992537E-3</v>
      </c>
      <c r="D54" s="22">
        <v>5.9917896231445004E-3</v>
      </c>
      <c r="E54" s="22">
        <v>3.7796881977077961E-3</v>
      </c>
      <c r="F54" s="22">
        <v>-3.3478358481379001E-3</v>
      </c>
      <c r="G54" s="22">
        <v>3.8095281405828149E-3</v>
      </c>
      <c r="H54" s="22">
        <v>-1.4592542885563E-2</v>
      </c>
      <c r="I54" s="22">
        <v>9.8416849578293025E-2</v>
      </c>
      <c r="J54" s="22">
        <v>0.13646752598653011</v>
      </c>
      <c r="K54" s="22">
        <v>0.11969534282766245</v>
      </c>
      <c r="L54" s="22">
        <v>-9.0598156691843006E-3</v>
      </c>
      <c r="M54" s="22">
        <v>4.447628469654308E-3</v>
      </c>
      <c r="N54" s="334">
        <v>5.8017038245057002E-2</v>
      </c>
      <c r="R54" s="46"/>
      <c r="S54" s="46"/>
      <c r="T54" s="46"/>
      <c r="U54" s="46"/>
      <c r="V54" s="59"/>
      <c r="W54" s="59"/>
    </row>
    <row r="55" spans="1:23">
      <c r="A55" s="234" t="s">
        <v>32</v>
      </c>
      <c r="B55" s="22">
        <v>9.0188417944034004E-3</v>
      </c>
      <c r="C55" s="22">
        <v>2.6837834317595868E-3</v>
      </c>
      <c r="D55" s="22">
        <v>4.4554834302617001E-3</v>
      </c>
      <c r="E55" s="22">
        <v>3.7625670564140311E-3</v>
      </c>
      <c r="F55" s="22">
        <v>4.7476935962522199E-2</v>
      </c>
      <c r="G55" s="22">
        <v>1.1547863855276196E-2</v>
      </c>
      <c r="H55" s="22">
        <v>-0.2122137362310299</v>
      </c>
      <c r="I55" s="22">
        <v>0.11817076920568124</v>
      </c>
      <c r="J55" s="22">
        <v>0.14970649066565139</v>
      </c>
      <c r="K55" s="22">
        <v>0.17806902955226769</v>
      </c>
      <c r="L55" s="22">
        <v>-2.42454872206232E-2</v>
      </c>
      <c r="M55" s="22">
        <v>6.1832677287063757E-3</v>
      </c>
      <c r="N55" s="334">
        <v>2.4659486915661999E-2</v>
      </c>
      <c r="R55" s="46"/>
      <c r="S55" s="46"/>
      <c r="T55" s="46"/>
      <c r="U55" s="46"/>
      <c r="V55" s="59"/>
      <c r="W55" s="59"/>
    </row>
    <row r="56" spans="1:23">
      <c r="A56" s="234" t="s">
        <v>75</v>
      </c>
      <c r="B56" s="22">
        <v>4.0811425364119004E-3</v>
      </c>
      <c r="C56" s="22">
        <v>2.3708346063967436E-3</v>
      </c>
      <c r="D56" s="22">
        <v>1.07541278871981E-2</v>
      </c>
      <c r="E56" s="22">
        <v>4.6168578548058288E-3</v>
      </c>
      <c r="F56" s="22">
        <v>6.0662861543559995E-4</v>
      </c>
      <c r="G56" s="22">
        <v>5.8167628294091825E-3</v>
      </c>
      <c r="H56" s="22">
        <v>0.112907621582531</v>
      </c>
      <c r="I56" s="22">
        <v>0.10505854268039876</v>
      </c>
      <c r="J56" s="22">
        <v>-6.7438849779012294E-2</v>
      </c>
      <c r="K56" s="22">
        <v>0.12711966540288405</v>
      </c>
      <c r="L56" s="22">
        <v>-2.9278006182596301E-2</v>
      </c>
      <c r="M56" s="22">
        <v>8.1940273547862087E-3</v>
      </c>
      <c r="N56" s="334">
        <v>2.7106187144227599E-2</v>
      </c>
      <c r="R56" s="46"/>
      <c r="S56" s="46"/>
      <c r="T56" s="46"/>
      <c r="U56" s="46"/>
      <c r="V56" s="59"/>
      <c r="W56" s="59"/>
    </row>
    <row r="57" spans="1:23">
      <c r="A57" s="234" t="s">
        <v>37</v>
      </c>
      <c r="B57" s="22">
        <v>1.8117781959237401E-2</v>
      </c>
      <c r="C57" s="22">
        <v>2.691200306789716E-3</v>
      </c>
      <c r="D57" s="22">
        <v>1.2571470415554E-2</v>
      </c>
      <c r="E57" s="22">
        <v>1.7188010577625999E-2</v>
      </c>
      <c r="F57" s="22">
        <v>2.2986033023145901E-2</v>
      </c>
      <c r="G57" s="22">
        <v>4.527591428418936E-2</v>
      </c>
      <c r="H57" s="22">
        <v>1.47197840676676E-2</v>
      </c>
      <c r="I57" s="22">
        <v>0.12014181248610592</v>
      </c>
      <c r="J57" s="22">
        <v>0.1942174856341754</v>
      </c>
      <c r="K57" s="22">
        <v>0.23210706086450908</v>
      </c>
      <c r="L57" s="22">
        <v>-8.8795242309020004E-3</v>
      </c>
      <c r="M57" s="22">
        <v>9.747579335037674E-3</v>
      </c>
      <c r="N57" s="334">
        <v>0.10746936450947681</v>
      </c>
      <c r="R57" s="46"/>
      <c r="S57" s="46"/>
      <c r="T57" s="46"/>
      <c r="U57" s="46"/>
      <c r="V57" s="59"/>
      <c r="W57" s="59"/>
    </row>
    <row r="58" spans="1:23">
      <c r="A58" s="234" t="s">
        <v>55</v>
      </c>
      <c r="B58" s="22" t="s">
        <v>5</v>
      </c>
      <c r="C58" s="22" t="s">
        <v>5</v>
      </c>
      <c r="D58" s="22" t="s">
        <v>5</v>
      </c>
      <c r="E58" s="22" t="s">
        <v>5</v>
      </c>
      <c r="F58" s="22" t="s">
        <v>5</v>
      </c>
      <c r="G58" s="22" t="s">
        <v>5</v>
      </c>
      <c r="H58" s="22" t="s">
        <v>5</v>
      </c>
      <c r="I58" s="22" t="s">
        <v>5</v>
      </c>
      <c r="J58" s="22" t="s">
        <v>5</v>
      </c>
      <c r="K58" s="22" t="s">
        <v>5</v>
      </c>
      <c r="L58" s="22" t="s">
        <v>5</v>
      </c>
      <c r="M58" s="22" t="s">
        <v>5</v>
      </c>
      <c r="N58" s="334" t="s">
        <v>5</v>
      </c>
      <c r="R58" s="46"/>
      <c r="S58" s="46"/>
      <c r="T58" s="46"/>
      <c r="U58" s="46"/>
      <c r="V58" s="59"/>
      <c r="W58" s="59"/>
    </row>
    <row r="59" spans="1:23">
      <c r="A59" s="234" t="s">
        <v>67</v>
      </c>
      <c r="B59" s="22">
        <v>-5.6025173550493003E-3</v>
      </c>
      <c r="C59" s="22">
        <v>8.6464808217225964E-4</v>
      </c>
      <c r="D59" s="22">
        <v>2.4885188313919001E-3</v>
      </c>
      <c r="E59" s="22">
        <v>1.1320428473200663E-3</v>
      </c>
      <c r="F59" s="22">
        <v>7.2755274906E-5</v>
      </c>
      <c r="G59" s="22">
        <v>3.3138320214456032E-3</v>
      </c>
      <c r="H59" s="22">
        <v>-0.16480982529561281</v>
      </c>
      <c r="I59" s="22">
        <v>5.9042904454774982E-2</v>
      </c>
      <c r="J59" s="22">
        <v>-0.2361291654250508</v>
      </c>
      <c r="K59" s="22">
        <v>0.10597535900347507</v>
      </c>
      <c r="L59" s="22">
        <v>1.7263758167524901E-2</v>
      </c>
      <c r="M59" s="22">
        <v>4.2145161807555604E-3</v>
      </c>
      <c r="N59" s="334">
        <v>1.8146203121314701E-2</v>
      </c>
      <c r="R59" s="46"/>
      <c r="S59" s="46"/>
      <c r="T59" s="46"/>
      <c r="U59" s="46"/>
      <c r="V59" s="59"/>
      <c r="W59" s="59"/>
    </row>
    <row r="60" spans="1:23">
      <c r="A60" s="306" t="s">
        <v>57</v>
      </c>
      <c r="B60" s="328">
        <v>4.5494303968685E-3</v>
      </c>
      <c r="C60" s="328">
        <v>1.1042199426331001E-3</v>
      </c>
      <c r="D60" s="328">
        <v>1.55329474192131E-2</v>
      </c>
      <c r="E60" s="328">
        <v>1.5026066315739E-3</v>
      </c>
      <c r="F60" s="328">
        <v>4.2166779260880002E-4</v>
      </c>
      <c r="G60" s="328">
        <v>3.3335341790676999E-3</v>
      </c>
      <c r="H60" s="328">
        <v>0.18583862255677219</v>
      </c>
      <c r="I60" s="328">
        <v>2.5687348835037701E-2</v>
      </c>
      <c r="J60" s="328">
        <v>9.2822271589805397E-2</v>
      </c>
      <c r="K60" s="328">
        <v>3.3939332339246397E-2</v>
      </c>
      <c r="L60" s="328">
        <v>1.5654459315500002E-5</v>
      </c>
      <c r="M60" s="328">
        <v>1.1243319271071999E-3</v>
      </c>
      <c r="N60" s="335">
        <v>3.2750846528452102E-2</v>
      </c>
      <c r="R60" s="46"/>
      <c r="S60" s="46"/>
      <c r="T60" s="46"/>
      <c r="U60" s="46"/>
      <c r="V60" s="59"/>
      <c r="W60" s="59"/>
    </row>
    <row r="61" spans="1:23">
      <c r="A61" s="307" t="s">
        <v>83</v>
      </c>
      <c r="B61" s="22">
        <v>3.0885366722941E-3</v>
      </c>
      <c r="C61" s="22">
        <v>1.033034757711E-3</v>
      </c>
      <c r="D61" s="22">
        <v>1.18166049942374E-2</v>
      </c>
      <c r="E61" s="22">
        <v>1.3071454595774E-3</v>
      </c>
      <c r="F61" s="22">
        <v>-3.7141999928280001E-4</v>
      </c>
      <c r="G61" s="22">
        <v>4.0770918130874998E-3</v>
      </c>
      <c r="H61" s="22">
        <v>0.19571775197982791</v>
      </c>
      <c r="I61" s="22">
        <v>2.8653170913457902E-2</v>
      </c>
      <c r="J61" s="22">
        <v>5.9251148253679303E-2</v>
      </c>
      <c r="K61" s="22">
        <v>3.9037682116031598E-2</v>
      </c>
      <c r="L61" s="22">
        <v>-1.9580156076699001E-3</v>
      </c>
      <c r="M61" s="22">
        <v>1.4716483419761001E-3</v>
      </c>
      <c r="N61" s="334">
        <v>3.0374914407730099E-2</v>
      </c>
      <c r="R61" s="46"/>
      <c r="S61" s="46"/>
      <c r="T61" s="46"/>
      <c r="U61" s="46"/>
      <c r="V61" s="59"/>
      <c r="W61" s="59"/>
    </row>
    <row r="62" spans="1:23" ht="14" thickBot="1">
      <c r="A62" s="330" t="s">
        <v>81</v>
      </c>
      <c r="B62" s="331">
        <v>3.8588721201821999E-3</v>
      </c>
      <c r="C62" s="331">
        <v>8.6577947153720003E-4</v>
      </c>
      <c r="D62" s="331">
        <v>1.3971384431830399E-2</v>
      </c>
      <c r="E62" s="331">
        <v>1.3323791755980999E-3</v>
      </c>
      <c r="F62" s="331">
        <v>4.1686193482859998E-4</v>
      </c>
      <c r="G62" s="331">
        <v>2.6467632748354E-3</v>
      </c>
      <c r="H62" s="331">
        <v>0.14057667497326309</v>
      </c>
      <c r="I62" s="331">
        <v>2.1987852516253101E-2</v>
      </c>
      <c r="J62" s="331">
        <v>9.7596326538400502E-2</v>
      </c>
      <c r="K62" s="331">
        <v>2.9420926871465299E-2</v>
      </c>
      <c r="L62" s="331">
        <v>-5.1622357860469997E-4</v>
      </c>
      <c r="M62" s="331">
        <v>1.0074635260028E-3</v>
      </c>
      <c r="N62" s="336">
        <v>3.0093754556420799E-2</v>
      </c>
      <c r="R62" s="46"/>
      <c r="S62" s="46"/>
      <c r="T62" s="46"/>
      <c r="U62" s="46"/>
      <c r="V62" s="59"/>
      <c r="W62" s="59"/>
    </row>
    <row r="63" spans="1:23">
      <c r="Q63" s="20"/>
      <c r="R63" s="20"/>
      <c r="S63" s="20"/>
      <c r="T63" s="20"/>
      <c r="U63" s="20"/>
      <c r="V63" s="39"/>
      <c r="W63" s="39"/>
    </row>
    <row r="64" spans="1:23">
      <c r="A64" s="27" t="s">
        <v>507</v>
      </c>
      <c r="B64" s="20"/>
      <c r="C64" s="20"/>
      <c r="D64" s="20"/>
      <c r="E64" s="20"/>
      <c r="F64" s="20"/>
      <c r="G64" s="20"/>
      <c r="H64" s="20"/>
      <c r="I64" s="20"/>
      <c r="J64" s="20"/>
      <c r="K64" s="20"/>
      <c r="L64" s="20"/>
      <c r="M64" s="20"/>
      <c r="N64" s="20"/>
      <c r="Q64" s="46"/>
      <c r="R64" s="50"/>
      <c r="S64" s="50"/>
      <c r="T64" s="50"/>
      <c r="U64" s="50"/>
      <c r="V64" s="39"/>
      <c r="W64" s="39"/>
    </row>
    <row r="65" spans="1:35" ht="12.75" customHeight="1">
      <c r="A65" s="27" t="s">
        <v>445</v>
      </c>
      <c r="B65" s="27"/>
      <c r="C65" s="27"/>
      <c r="D65" s="27"/>
      <c r="E65" s="27"/>
      <c r="F65" s="27"/>
      <c r="G65" s="27"/>
      <c r="H65" s="27"/>
      <c r="I65" s="27"/>
      <c r="J65" s="27"/>
      <c r="K65" s="27"/>
      <c r="L65" s="27"/>
      <c r="M65" s="27"/>
      <c r="N65" s="27"/>
      <c r="Q65" s="46"/>
      <c r="R65" s="50"/>
      <c r="S65" s="50"/>
      <c r="T65" s="50"/>
      <c r="U65" s="50"/>
      <c r="V65" s="39"/>
      <c r="W65" s="39"/>
    </row>
    <row r="66" spans="1:35">
      <c r="A66" s="27" t="s">
        <v>444</v>
      </c>
      <c r="B66" s="27"/>
      <c r="C66" s="27"/>
      <c r="D66" s="27"/>
      <c r="E66" s="27"/>
      <c r="F66" s="27"/>
      <c r="G66" s="27"/>
      <c r="H66" s="27"/>
      <c r="I66" s="27"/>
      <c r="J66" s="27"/>
      <c r="K66" s="27"/>
      <c r="L66" s="27"/>
      <c r="M66" s="27"/>
      <c r="N66" s="27"/>
      <c r="Q66" s="20"/>
      <c r="R66" s="20"/>
      <c r="S66" s="20"/>
      <c r="T66" s="20"/>
      <c r="U66" s="20"/>
      <c r="V66" s="39"/>
      <c r="W66" s="39"/>
    </row>
    <row r="67" spans="1:35">
      <c r="A67" s="62" t="s">
        <v>443</v>
      </c>
      <c r="B67" s="27"/>
      <c r="C67" s="27"/>
      <c r="D67" s="27"/>
      <c r="E67" s="27"/>
      <c r="F67" s="27"/>
      <c r="G67" s="27"/>
      <c r="H67" s="27"/>
      <c r="I67" s="27"/>
      <c r="J67" s="27"/>
      <c r="K67" s="27"/>
      <c r="L67" s="27"/>
      <c r="M67" s="27"/>
      <c r="N67" s="27"/>
      <c r="Q67" s="20"/>
      <c r="R67" s="20"/>
      <c r="S67" s="20"/>
      <c r="T67" s="20"/>
      <c r="U67" s="20"/>
      <c r="V67" s="39"/>
      <c r="W67" s="39"/>
    </row>
    <row r="68" spans="1:35">
      <c r="A68" s="43" t="s">
        <v>320</v>
      </c>
      <c r="Q68" s="20"/>
      <c r="R68" s="20"/>
      <c r="S68" s="20"/>
      <c r="T68" s="20"/>
      <c r="U68" s="20"/>
      <c r="V68" s="39"/>
      <c r="W68" s="39"/>
    </row>
    <row r="69" spans="1:35">
      <c r="A69" s="13" t="s">
        <v>313</v>
      </c>
      <c r="Q69" s="20"/>
      <c r="R69" s="20"/>
      <c r="S69" s="20"/>
      <c r="T69" s="20"/>
      <c r="U69" s="20"/>
      <c r="V69" s="39"/>
      <c r="W69" s="39"/>
    </row>
    <row r="70" spans="1:35">
      <c r="A70" s="29"/>
      <c r="Q70" s="20"/>
      <c r="R70" s="20"/>
      <c r="S70" s="20"/>
      <c r="T70" s="20"/>
      <c r="U70" s="20"/>
      <c r="V70" s="39"/>
      <c r="W70" s="39"/>
    </row>
    <row r="71" spans="1:35">
      <c r="A71" s="30"/>
      <c r="Q71" s="20"/>
      <c r="R71" s="20"/>
      <c r="S71" s="20"/>
      <c r="T71" s="20"/>
      <c r="U71" s="20"/>
      <c r="V71" s="39"/>
      <c r="W71" s="39"/>
    </row>
    <row r="72" spans="1:35">
      <c r="Q72" s="20"/>
      <c r="R72" s="20"/>
      <c r="S72" s="20"/>
      <c r="T72" s="20"/>
      <c r="U72" s="20"/>
      <c r="V72" s="39"/>
      <c r="W72" s="39"/>
    </row>
    <row r="73" spans="1:35" s="64" customFormat="1">
      <c r="A73" s="523"/>
      <c r="B73" s="523"/>
      <c r="C73" s="523"/>
      <c r="D73" s="523"/>
      <c r="E73" s="523"/>
      <c r="F73" s="523"/>
      <c r="G73" s="523"/>
      <c r="H73" s="523"/>
      <c r="I73" s="523"/>
      <c r="J73" s="523"/>
      <c r="K73" s="523"/>
      <c r="L73" s="523"/>
      <c r="M73" s="523"/>
      <c r="N73" s="63"/>
      <c r="Q73" s="20"/>
      <c r="R73" s="20"/>
      <c r="S73" s="20"/>
      <c r="T73" s="20"/>
      <c r="U73" s="20"/>
      <c r="V73" s="39"/>
      <c r="W73" s="39"/>
      <c r="X73" s="38"/>
      <c r="Y73" s="38"/>
      <c r="Z73" s="38"/>
      <c r="AA73" s="38"/>
      <c r="AB73" s="38"/>
      <c r="AC73" s="38"/>
      <c r="AD73" s="38"/>
      <c r="AE73" s="38"/>
      <c r="AF73" s="38"/>
      <c r="AG73" s="38"/>
      <c r="AH73" s="38"/>
      <c r="AI73" s="38"/>
    </row>
    <row r="74" spans="1:35">
      <c r="A74" s="524"/>
      <c r="B74" s="524"/>
      <c r="C74" s="524"/>
      <c r="D74" s="524"/>
      <c r="E74" s="524"/>
      <c r="F74" s="524"/>
      <c r="G74" s="524"/>
      <c r="H74" s="524"/>
      <c r="I74" s="524"/>
      <c r="J74" s="524"/>
      <c r="K74" s="524"/>
      <c r="L74" s="524"/>
      <c r="M74" s="524"/>
      <c r="N74" s="65"/>
      <c r="Q74" s="20"/>
      <c r="R74" s="20"/>
      <c r="S74" s="20"/>
      <c r="T74" s="20"/>
      <c r="U74" s="20"/>
      <c r="V74" s="39"/>
      <c r="W74" s="39"/>
    </row>
    <row r="75" spans="1:35">
      <c r="A75" s="519"/>
      <c r="B75" s="519"/>
      <c r="C75" s="519"/>
      <c r="D75" s="519"/>
      <c r="E75" s="519"/>
      <c r="F75" s="519"/>
      <c r="G75" s="519"/>
      <c r="H75" s="519"/>
      <c r="I75" s="519"/>
      <c r="J75" s="519"/>
      <c r="K75" s="519"/>
      <c r="L75" s="519"/>
      <c r="M75" s="519"/>
      <c r="N75" s="66"/>
      <c r="Q75" s="20"/>
      <c r="R75" s="20"/>
      <c r="S75" s="20"/>
      <c r="T75" s="20"/>
      <c r="U75" s="20"/>
      <c r="V75" s="39"/>
      <c r="W75" s="39"/>
    </row>
    <row r="76" spans="1:35">
      <c r="A76" s="504"/>
      <c r="B76" s="504"/>
      <c r="C76" s="504"/>
      <c r="D76" s="504"/>
      <c r="E76" s="504"/>
      <c r="F76" s="504"/>
      <c r="G76" s="504"/>
      <c r="H76" s="504"/>
      <c r="I76" s="504"/>
      <c r="J76" s="504"/>
      <c r="K76" s="504"/>
      <c r="L76" s="504"/>
      <c r="M76" s="504"/>
      <c r="N76" s="67"/>
      <c r="Q76" s="20"/>
      <c r="R76" s="20"/>
      <c r="S76" s="20"/>
      <c r="T76" s="20"/>
      <c r="U76" s="20"/>
      <c r="V76" s="39"/>
      <c r="W76" s="39"/>
    </row>
    <row r="77" spans="1:35">
      <c r="A77" s="519"/>
      <c r="B77" s="519"/>
      <c r="C77" s="519"/>
      <c r="D77" s="519"/>
      <c r="E77" s="519"/>
      <c r="F77" s="519"/>
      <c r="G77" s="519"/>
      <c r="H77" s="519"/>
      <c r="I77" s="519"/>
      <c r="J77" s="519"/>
      <c r="K77" s="519"/>
      <c r="L77" s="519"/>
      <c r="M77" s="519"/>
      <c r="N77" s="66"/>
      <c r="Q77" s="20"/>
      <c r="R77" s="20"/>
      <c r="S77" s="20"/>
      <c r="T77" s="20"/>
      <c r="U77" s="20"/>
      <c r="V77" s="39"/>
      <c r="W77" s="39"/>
    </row>
    <row r="78" spans="1:35">
      <c r="A78" s="519"/>
      <c r="B78" s="519"/>
      <c r="C78" s="519"/>
      <c r="D78" s="519"/>
      <c r="E78" s="519"/>
      <c r="F78" s="519"/>
      <c r="G78" s="519"/>
      <c r="H78" s="519"/>
      <c r="I78" s="519"/>
      <c r="J78" s="519"/>
      <c r="K78" s="519"/>
      <c r="L78" s="519"/>
      <c r="M78" s="519"/>
      <c r="N78" s="66"/>
      <c r="Q78" s="20"/>
      <c r="R78" s="20"/>
      <c r="S78" s="20"/>
      <c r="T78" s="20"/>
      <c r="U78" s="20"/>
      <c r="V78" s="39"/>
      <c r="W78" s="39"/>
    </row>
    <row r="79" spans="1:35">
      <c r="A79" s="519"/>
      <c r="B79" s="519"/>
      <c r="C79" s="519"/>
      <c r="D79" s="519"/>
      <c r="E79" s="519"/>
      <c r="F79" s="519"/>
      <c r="G79" s="519"/>
      <c r="H79" s="519"/>
      <c r="I79" s="519"/>
      <c r="J79" s="519"/>
      <c r="K79" s="519"/>
      <c r="L79" s="519"/>
      <c r="M79" s="519"/>
      <c r="N79" s="66"/>
      <c r="Q79" s="20"/>
      <c r="R79" s="20"/>
      <c r="S79" s="20"/>
      <c r="T79" s="20"/>
      <c r="U79" s="20"/>
      <c r="V79" s="39"/>
      <c r="W79" s="39"/>
    </row>
    <row r="80" spans="1:35">
      <c r="A80" s="504"/>
      <c r="B80" s="504"/>
      <c r="C80" s="504"/>
      <c r="D80" s="504"/>
      <c r="E80" s="504"/>
      <c r="F80" s="504"/>
      <c r="G80" s="504"/>
      <c r="H80" s="504"/>
      <c r="I80" s="504"/>
      <c r="J80" s="504"/>
      <c r="K80" s="504"/>
      <c r="L80" s="504"/>
      <c r="M80" s="504"/>
      <c r="N80" s="67"/>
      <c r="Q80" s="20"/>
      <c r="R80" s="20"/>
      <c r="S80" s="20"/>
      <c r="T80" s="20"/>
      <c r="U80" s="20"/>
      <c r="V80" s="39"/>
      <c r="W80" s="39"/>
    </row>
    <row r="81" spans="1:14">
      <c r="A81" s="504"/>
      <c r="B81" s="504"/>
      <c r="C81" s="504"/>
      <c r="D81" s="504"/>
      <c r="E81" s="504"/>
      <c r="F81" s="504"/>
      <c r="G81" s="504"/>
      <c r="H81" s="504"/>
      <c r="I81" s="504"/>
      <c r="J81" s="504"/>
      <c r="K81" s="504"/>
      <c r="L81" s="504"/>
      <c r="M81" s="504"/>
      <c r="N81" s="67"/>
    </row>
    <row r="82" spans="1:14">
      <c r="A82" s="504"/>
      <c r="B82" s="504"/>
      <c r="C82" s="504"/>
      <c r="D82" s="504"/>
      <c r="E82" s="504"/>
      <c r="F82" s="504"/>
      <c r="G82" s="504"/>
      <c r="H82" s="504"/>
      <c r="I82" s="504"/>
      <c r="J82" s="504"/>
      <c r="K82" s="504"/>
      <c r="L82" s="504"/>
      <c r="M82" s="504"/>
      <c r="N82" s="67"/>
    </row>
    <row r="84" spans="1:14">
      <c r="A84" s="519"/>
      <c r="B84" s="519"/>
      <c r="C84" s="519"/>
      <c r="D84" s="519"/>
      <c r="E84" s="519"/>
      <c r="F84" s="519"/>
      <c r="G84" s="519"/>
      <c r="H84" s="519"/>
      <c r="I84" s="519"/>
      <c r="J84" s="519"/>
      <c r="K84" s="519"/>
      <c r="L84" s="519"/>
      <c r="M84" s="519"/>
      <c r="N84" s="66"/>
    </row>
    <row r="85" spans="1:14">
      <c r="A85" s="519"/>
      <c r="B85" s="519"/>
      <c r="C85" s="519"/>
      <c r="D85" s="519"/>
      <c r="E85" s="519"/>
      <c r="F85" s="519"/>
      <c r="G85" s="519"/>
      <c r="H85" s="519"/>
      <c r="I85" s="519"/>
      <c r="J85" s="519"/>
      <c r="K85" s="519"/>
      <c r="L85" s="519"/>
      <c r="M85" s="519"/>
      <c r="N85" s="66"/>
    </row>
    <row r="86" spans="1:14">
      <c r="A86" s="519"/>
      <c r="B86" s="519"/>
      <c r="C86" s="519"/>
      <c r="D86" s="519"/>
      <c r="E86" s="519"/>
      <c r="F86" s="519"/>
      <c r="G86" s="519"/>
      <c r="H86" s="519"/>
      <c r="I86" s="519"/>
      <c r="J86" s="519"/>
      <c r="K86" s="519"/>
      <c r="L86" s="519"/>
      <c r="M86" s="519"/>
      <c r="N86" s="66"/>
    </row>
  </sheetData>
  <sortState xmlns:xlrd2="http://schemas.microsoft.com/office/spreadsheetml/2017/richdata2" ref="A11:N59">
    <sortCondition ref="A11"/>
  </sortState>
  <mergeCells count="23">
    <mergeCell ref="A78:M78"/>
    <mergeCell ref="B7:N7"/>
    <mergeCell ref="B8:M8"/>
    <mergeCell ref="B9:C9"/>
    <mergeCell ref="D9:E9"/>
    <mergeCell ref="F9:G9"/>
    <mergeCell ref="H9:I9"/>
    <mergeCell ref="J9:K9"/>
    <mergeCell ref="L9:M9"/>
    <mergeCell ref="A73:M73"/>
    <mergeCell ref="A74:M74"/>
    <mergeCell ref="A75:M75"/>
    <mergeCell ref="A76:M76"/>
    <mergeCell ref="A77:M77"/>
    <mergeCell ref="A7:A10"/>
    <mergeCell ref="N9:N10"/>
    <mergeCell ref="A86:M86"/>
    <mergeCell ref="A79:M79"/>
    <mergeCell ref="A80:M80"/>
    <mergeCell ref="A81:M81"/>
    <mergeCell ref="A82:M82"/>
    <mergeCell ref="A84:M84"/>
    <mergeCell ref="A85:M85"/>
  </mergeCells>
  <conditionalFormatting sqref="B11:B62 D11:D62 F11:F62 H11:H62 J11:J62 L11:L62">
    <cfRule type="expression" dxfId="46" priority="1">
      <formula>ABS(B11/C11)&gt;1.96</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I85"/>
  <sheetViews>
    <sheetView showGridLines="0" zoomScaleNormal="100" workbookViewId="0"/>
  </sheetViews>
  <sheetFormatPr baseColWidth="10" defaultColWidth="8.6640625" defaultRowHeight="13"/>
  <cols>
    <col min="1" max="1" width="34" style="13" customWidth="1"/>
    <col min="2" max="2" width="6.1640625" style="13" bestFit="1" customWidth="1"/>
    <col min="3" max="3" width="10.6640625" style="13" customWidth="1"/>
    <col min="4" max="4" width="6.1640625" style="13" bestFit="1" customWidth="1"/>
    <col min="5" max="5" width="10.6640625" style="13" customWidth="1"/>
    <col min="6" max="6" width="5.6640625" style="13" bestFit="1" customWidth="1"/>
    <col min="7" max="7" width="10.6640625" style="13" customWidth="1"/>
    <col min="8" max="8" width="6.1640625" style="13" bestFit="1" customWidth="1"/>
    <col min="9" max="9" width="10.6640625" style="13" customWidth="1"/>
    <col min="10" max="10" width="14.1640625" style="13" customWidth="1"/>
    <col min="11" max="11" width="10.6640625" style="13" customWidth="1"/>
    <col min="12" max="12" width="6.1640625" style="13" bestFit="1" customWidth="1"/>
    <col min="13" max="13" width="10.6640625" style="13" customWidth="1"/>
    <col min="14" max="14" width="4.6640625" style="13" bestFit="1" customWidth="1"/>
    <col min="15" max="16" width="8.6640625" style="13"/>
    <col min="17" max="17" width="8.6640625" style="47"/>
    <col min="18" max="18" width="2.1640625" style="47" bestFit="1" customWidth="1"/>
    <col min="19" max="19" width="8.83203125" style="47" bestFit="1" customWidth="1"/>
    <col min="20" max="20" width="3.1640625" style="47" bestFit="1" customWidth="1"/>
    <col min="21" max="21" width="8.83203125" style="47" bestFit="1" customWidth="1"/>
    <col min="22" max="23" width="8.83203125" style="38" bestFit="1" customWidth="1"/>
    <col min="24" max="35" width="8.6640625" style="38"/>
    <col min="36" max="16384" width="8.6640625" style="13"/>
  </cols>
  <sheetData>
    <row r="1" spans="1:35">
      <c r="A1" s="13" t="str">
        <f ca="1">RIGHT(CELL("Filename",A1),LEN(CELL("Filename",A1))-FIND("]",CELL("Filename",A1)))</f>
        <v>REG.OLS.T3DISC_CLASS_v1</v>
      </c>
      <c r="G1" s="14"/>
      <c r="J1" s="15" t="s">
        <v>405</v>
      </c>
    </row>
    <row r="2" spans="1:35">
      <c r="A2" s="43" t="s">
        <v>270</v>
      </c>
      <c r="G2" s="14"/>
      <c r="J2" s="16"/>
    </row>
    <row r="3" spans="1:35">
      <c r="A3" s="3" t="s">
        <v>513</v>
      </c>
    </row>
    <row r="4" spans="1:35" ht="15">
      <c r="A4" s="17" t="s">
        <v>518</v>
      </c>
    </row>
    <row r="5" spans="1:35">
      <c r="A5" s="17"/>
      <c r="N5" s="55"/>
    </row>
    <row r="6" spans="1:35" ht="14" thickBot="1"/>
    <row r="7" spans="1:35" s="197" customFormat="1" ht="20.25" customHeight="1">
      <c r="A7" s="429"/>
      <c r="B7" s="384" t="s">
        <v>580</v>
      </c>
      <c r="C7" s="527"/>
      <c r="D7" s="527"/>
      <c r="E7" s="527"/>
      <c r="F7" s="527"/>
      <c r="G7" s="527"/>
      <c r="H7" s="527"/>
      <c r="I7" s="527"/>
      <c r="J7" s="527"/>
      <c r="K7" s="527"/>
      <c r="L7" s="527"/>
      <c r="M7" s="527"/>
      <c r="N7" s="528"/>
      <c r="O7" s="198"/>
      <c r="P7" s="198"/>
      <c r="Q7" s="198"/>
      <c r="R7" s="198"/>
      <c r="S7" s="198"/>
      <c r="T7" s="198"/>
      <c r="U7" s="198"/>
      <c r="V7" s="198"/>
      <c r="W7" s="198"/>
      <c r="X7" s="198"/>
      <c r="Y7" s="198"/>
      <c r="Z7" s="198"/>
      <c r="AA7" s="198"/>
      <c r="AB7" s="198"/>
      <c r="AC7" s="198"/>
      <c r="AD7" s="198"/>
      <c r="AE7" s="198"/>
      <c r="AF7" s="198"/>
      <c r="AG7" s="198"/>
      <c r="AH7" s="198"/>
      <c r="AI7" s="198"/>
    </row>
    <row r="8" spans="1:35" s="197" customFormat="1" ht="23.25" customHeight="1">
      <c r="A8" s="430"/>
      <c r="B8" s="374" t="s">
        <v>245</v>
      </c>
      <c r="C8" s="377"/>
      <c r="D8" s="377"/>
      <c r="E8" s="377"/>
      <c r="F8" s="377"/>
      <c r="G8" s="377"/>
      <c r="H8" s="377"/>
      <c r="I8" s="377"/>
      <c r="J8" s="377"/>
      <c r="K8" s="377"/>
      <c r="L8" s="377"/>
      <c r="M8" s="377"/>
      <c r="N8" s="339"/>
      <c r="O8" s="198"/>
      <c r="P8" s="198"/>
      <c r="Q8" s="198"/>
      <c r="R8" s="198"/>
      <c r="S8" s="198"/>
      <c r="T8" s="198"/>
      <c r="U8" s="198"/>
      <c r="V8" s="198"/>
      <c r="W8" s="198"/>
      <c r="X8" s="198"/>
      <c r="Y8" s="198"/>
      <c r="Z8" s="198"/>
      <c r="AA8" s="198"/>
      <c r="AB8" s="198"/>
      <c r="AC8" s="198"/>
      <c r="AD8" s="198"/>
      <c r="AE8" s="198"/>
      <c r="AF8" s="198"/>
      <c r="AG8" s="198"/>
      <c r="AH8" s="198"/>
      <c r="AI8" s="198"/>
    </row>
    <row r="9" spans="1:35" s="197" customFormat="1" ht="102.75" customHeight="1">
      <c r="A9" s="430"/>
      <c r="B9" s="521" t="s">
        <v>572</v>
      </c>
      <c r="C9" s="377"/>
      <c r="D9" s="521" t="s">
        <v>577</v>
      </c>
      <c r="E9" s="377"/>
      <c r="F9" s="521" t="s">
        <v>578</v>
      </c>
      <c r="G9" s="377"/>
      <c r="H9" s="374" t="s">
        <v>482</v>
      </c>
      <c r="I9" s="377"/>
      <c r="J9" s="521" t="s">
        <v>579</v>
      </c>
      <c r="K9" s="377"/>
      <c r="L9" s="521" t="s">
        <v>574</v>
      </c>
      <c r="M9" s="377"/>
      <c r="N9" s="333" t="s">
        <v>575</v>
      </c>
      <c r="O9" s="198"/>
      <c r="P9" s="198"/>
      <c r="Q9" s="198"/>
      <c r="R9" s="198"/>
      <c r="S9" s="198"/>
      <c r="T9" s="198"/>
      <c r="U9" s="198"/>
      <c r="V9" s="198"/>
      <c r="W9" s="198"/>
      <c r="X9" s="198"/>
      <c r="Y9" s="198"/>
      <c r="Z9" s="198"/>
      <c r="AA9" s="198"/>
      <c r="AB9" s="198"/>
      <c r="AC9" s="198"/>
      <c r="AD9" s="198"/>
      <c r="AE9" s="198"/>
      <c r="AF9" s="198"/>
      <c r="AG9" s="198"/>
      <c r="AH9" s="198"/>
      <c r="AI9" s="198"/>
    </row>
    <row r="10" spans="1:35" s="20" customFormat="1" ht="14">
      <c r="A10" s="431"/>
      <c r="B10" s="56" t="s">
        <v>24</v>
      </c>
      <c r="C10" s="42" t="s">
        <v>309</v>
      </c>
      <c r="D10" s="56" t="s">
        <v>24</v>
      </c>
      <c r="E10" s="42" t="s">
        <v>309</v>
      </c>
      <c r="F10" s="56" t="s">
        <v>24</v>
      </c>
      <c r="G10" s="42" t="s">
        <v>309</v>
      </c>
      <c r="H10" s="56" t="s">
        <v>24</v>
      </c>
      <c r="I10" s="42" t="s">
        <v>309</v>
      </c>
      <c r="J10" s="56" t="s">
        <v>24</v>
      </c>
      <c r="K10" s="42" t="s">
        <v>309</v>
      </c>
      <c r="L10" s="56" t="s">
        <v>24</v>
      </c>
      <c r="M10" s="54" t="s">
        <v>309</v>
      </c>
      <c r="N10" s="340"/>
      <c r="O10" s="39"/>
      <c r="P10" s="39"/>
      <c r="Q10" s="39"/>
      <c r="R10" s="39"/>
      <c r="S10" s="39"/>
      <c r="T10" s="39"/>
      <c r="U10" s="39"/>
      <c r="V10" s="39"/>
      <c r="W10" s="39"/>
      <c r="X10" s="39"/>
      <c r="Y10" s="39"/>
      <c r="Z10" s="39"/>
      <c r="AA10" s="39"/>
      <c r="AB10" s="39"/>
      <c r="AC10" s="39"/>
      <c r="AD10" s="39"/>
      <c r="AE10" s="39"/>
      <c r="AF10" s="39"/>
      <c r="AG10" s="39"/>
      <c r="AH10" s="39"/>
      <c r="AI10" s="39"/>
    </row>
    <row r="11" spans="1:35">
      <c r="A11" s="234" t="s">
        <v>49</v>
      </c>
      <c r="B11" s="22">
        <v>4.7520276722640004E-3</v>
      </c>
      <c r="C11" s="22">
        <v>3.6225705565142885E-3</v>
      </c>
      <c r="D11" s="22">
        <v>-7.9181367284309996E-4</v>
      </c>
      <c r="E11" s="22">
        <v>8.3804182442926978E-3</v>
      </c>
      <c r="F11" s="22">
        <v>5.0160585328487398E-2</v>
      </c>
      <c r="G11" s="22">
        <v>7.9858185795383552E-3</v>
      </c>
      <c r="H11" s="22">
        <v>2.4888340602823998E-3</v>
      </c>
      <c r="I11" s="22">
        <v>6.0788531968829539E-3</v>
      </c>
      <c r="J11" s="22">
        <v>-1.31802950132356E-2</v>
      </c>
      <c r="K11" s="22">
        <v>4.4511231995295955E-3</v>
      </c>
      <c r="L11" s="22">
        <v>5.3612742986009995E-4</v>
      </c>
      <c r="M11" s="22">
        <v>1.2708081788251226E-2</v>
      </c>
      <c r="N11" s="334">
        <v>0.1015076012707731</v>
      </c>
      <c r="R11" s="48" t="str">
        <f t="shared" ref="R11:R42" si="0">IF((B11/C11)&gt;1.96,"+",IF((B11/C11)&lt;-1.96,"-",""))</f>
        <v/>
      </c>
      <c r="S11" s="48" t="str">
        <f t="shared" ref="S11:S42" si="1">IF((D11/E11)&gt;1.96,"+",IF((D11/E11)&lt;-1.96,"-",""))</f>
        <v/>
      </c>
      <c r="T11" s="48" t="str">
        <f t="shared" ref="T11:T42" si="2">IF((F11/G11)&gt;1.96,"+",IF((F11/G11)&lt;-1.96,"-",""))</f>
        <v>+</v>
      </c>
      <c r="U11" s="48" t="str">
        <f t="shared" ref="U11:U42" si="3">IF((H11/I11)&gt;1.96,"+",IF((H11/I11)&lt;-1.96,"-",""))</f>
        <v/>
      </c>
      <c r="V11" s="59" t="str">
        <f t="shared" ref="V11:V42" si="4">IF((J11/K11)&gt;1.96,"+",IF((J11/K11)&lt;-1.96,"-",""))</f>
        <v>-</v>
      </c>
      <c r="W11" s="59" t="str">
        <f t="shared" ref="W11:W42" si="5">IF((L11/M11)&gt;1.96,"+",IF((L11/M11)&lt;-1.96,"-",""))</f>
        <v/>
      </c>
    </row>
    <row r="12" spans="1:35">
      <c r="A12" s="234" t="s">
        <v>61</v>
      </c>
      <c r="B12" s="22">
        <v>-2.3772392580499999E-3</v>
      </c>
      <c r="C12" s="22">
        <v>2.5401796788317335E-3</v>
      </c>
      <c r="D12" s="22">
        <v>-9.1423636078829997E-4</v>
      </c>
      <c r="E12" s="22">
        <v>6.5351184953644946E-3</v>
      </c>
      <c r="F12" s="22">
        <v>6.3561403429525307E-2</v>
      </c>
      <c r="G12" s="22">
        <v>4.887549756659235E-3</v>
      </c>
      <c r="H12" s="22">
        <v>7.2664687452159002E-3</v>
      </c>
      <c r="I12" s="22">
        <v>4.0459164946967715E-3</v>
      </c>
      <c r="J12" s="22">
        <v>-2.01911045672198E-2</v>
      </c>
      <c r="K12" s="22">
        <v>2.5162142754461656E-3</v>
      </c>
      <c r="L12" s="22">
        <v>-1.12183020455923E-2</v>
      </c>
      <c r="M12" s="22">
        <v>7.8329099613322472E-3</v>
      </c>
      <c r="N12" s="334">
        <v>0.23198800232728689</v>
      </c>
      <c r="R12" s="48" t="str">
        <f t="shared" si="0"/>
        <v/>
      </c>
      <c r="S12" s="48" t="str">
        <f t="shared" si="1"/>
        <v/>
      </c>
      <c r="T12" s="48" t="str">
        <f t="shared" si="2"/>
        <v>+</v>
      </c>
      <c r="U12" s="48" t="str">
        <f t="shared" si="3"/>
        <v/>
      </c>
      <c r="V12" s="59" t="str">
        <f t="shared" si="4"/>
        <v>-</v>
      </c>
      <c r="W12" s="59" t="str">
        <f t="shared" si="5"/>
        <v/>
      </c>
    </row>
    <row r="13" spans="1:35">
      <c r="A13" s="234" t="s">
        <v>64</v>
      </c>
      <c r="B13" s="22">
        <v>1.9611991350563999E-3</v>
      </c>
      <c r="C13" s="22">
        <v>2.0376952135057608E-3</v>
      </c>
      <c r="D13" s="22">
        <v>6.9137537772312003E-3</v>
      </c>
      <c r="E13" s="22">
        <v>4.5192378884520157E-3</v>
      </c>
      <c r="F13" s="22">
        <v>7.2272233214830506E-2</v>
      </c>
      <c r="G13" s="22">
        <v>3.2144743754162985E-3</v>
      </c>
      <c r="H13" s="22">
        <v>-9.8921901727280007E-3</v>
      </c>
      <c r="I13" s="22">
        <v>3.8932766500310119E-3</v>
      </c>
      <c r="J13" s="22">
        <v>-1.36643371966038E-2</v>
      </c>
      <c r="K13" s="22">
        <v>3.6822320400878095E-3</v>
      </c>
      <c r="L13" s="22">
        <v>-1.7128749860406999E-3</v>
      </c>
      <c r="M13" s="22">
        <v>7.5935067872565315E-3</v>
      </c>
      <c r="N13" s="334">
        <v>0.19392354281171309</v>
      </c>
      <c r="R13" s="48" t="str">
        <f t="shared" si="0"/>
        <v/>
      </c>
      <c r="S13" s="48" t="str">
        <f t="shared" si="1"/>
        <v/>
      </c>
      <c r="T13" s="48" t="str">
        <f t="shared" si="2"/>
        <v>+</v>
      </c>
      <c r="U13" s="48" t="str">
        <f t="shared" si="3"/>
        <v>-</v>
      </c>
      <c r="V13" s="59" t="str">
        <f t="shared" si="4"/>
        <v>-</v>
      </c>
      <c r="W13" s="59" t="str">
        <f t="shared" si="5"/>
        <v/>
      </c>
    </row>
    <row r="14" spans="1:35">
      <c r="A14" s="234" t="s">
        <v>76</v>
      </c>
      <c r="B14" s="22">
        <v>2.9516386994342999E-3</v>
      </c>
      <c r="C14" s="22">
        <v>1.9150297586166532E-3</v>
      </c>
      <c r="D14" s="22">
        <v>1.7425760321994001E-3</v>
      </c>
      <c r="E14" s="22">
        <v>2.8476301856522443E-3</v>
      </c>
      <c r="F14" s="22">
        <v>6.5754523399485607E-2</v>
      </c>
      <c r="G14" s="22">
        <v>3.2906619325354432E-3</v>
      </c>
      <c r="H14" s="22">
        <v>-3.6407954065564999E-3</v>
      </c>
      <c r="I14" s="22">
        <v>3.2625331521686021E-3</v>
      </c>
      <c r="J14" s="22">
        <v>-1.8520929772934801E-2</v>
      </c>
      <c r="K14" s="22">
        <v>1.6568138470181241E-3</v>
      </c>
      <c r="L14" s="22">
        <v>1.8523940486293001E-3</v>
      </c>
      <c r="M14" s="22">
        <v>5.7756600375116597E-3</v>
      </c>
      <c r="N14" s="334">
        <v>0.22635809780752311</v>
      </c>
      <c r="R14" s="48" t="str">
        <f t="shared" si="0"/>
        <v/>
      </c>
      <c r="S14" s="48" t="str">
        <f t="shared" si="1"/>
        <v/>
      </c>
      <c r="T14" s="48" t="str">
        <f t="shared" si="2"/>
        <v>+</v>
      </c>
      <c r="U14" s="48" t="str">
        <f t="shared" si="3"/>
        <v/>
      </c>
      <c r="V14" s="59" t="str">
        <f t="shared" si="4"/>
        <v>-</v>
      </c>
      <c r="W14" s="59" t="str">
        <f t="shared" si="5"/>
        <v/>
      </c>
    </row>
    <row r="15" spans="1:35">
      <c r="A15" s="258" t="s">
        <v>265</v>
      </c>
      <c r="B15" s="22">
        <v>6.606434894836E-3</v>
      </c>
      <c r="C15" s="22">
        <v>2.794247672148544E-3</v>
      </c>
      <c r="D15" s="22">
        <v>1.9486950375253E-3</v>
      </c>
      <c r="E15" s="22">
        <v>3.9383942736503806E-3</v>
      </c>
      <c r="F15" s="22">
        <v>5.7253057678671303E-2</v>
      </c>
      <c r="G15" s="22">
        <v>8.0121223378564997E-3</v>
      </c>
      <c r="H15" s="22">
        <v>5.5794518745370004E-4</v>
      </c>
      <c r="I15" s="22">
        <v>6.7733740477938726E-3</v>
      </c>
      <c r="J15" s="22">
        <v>-2.6386440362481899E-2</v>
      </c>
      <c r="K15" s="22">
        <v>6.1468969092664119E-3</v>
      </c>
      <c r="L15" s="22">
        <v>-1.7468941385382999E-3</v>
      </c>
      <c r="M15" s="22">
        <v>1.3417274099534702E-2</v>
      </c>
      <c r="N15" s="334">
        <v>0.1482746581319756</v>
      </c>
      <c r="R15" s="48" t="str">
        <f t="shared" si="0"/>
        <v>+</v>
      </c>
      <c r="S15" s="48" t="str">
        <f t="shared" si="1"/>
        <v/>
      </c>
      <c r="T15" s="48" t="str">
        <f t="shared" si="2"/>
        <v>+</v>
      </c>
      <c r="U15" s="48" t="str">
        <f t="shared" si="3"/>
        <v/>
      </c>
      <c r="V15" s="59" t="str">
        <f t="shared" si="4"/>
        <v>-</v>
      </c>
      <c r="W15" s="59" t="str">
        <f t="shared" si="5"/>
        <v/>
      </c>
    </row>
    <row r="16" spans="1:35">
      <c r="A16" s="234" t="s">
        <v>79</v>
      </c>
      <c r="B16" s="22">
        <v>-6.9438646164324998E-3</v>
      </c>
      <c r="C16" s="22">
        <v>5.3670648514221935E-3</v>
      </c>
      <c r="D16" s="22">
        <v>5.4319234140957004E-3</v>
      </c>
      <c r="E16" s="22">
        <v>7.5419335640872541E-3</v>
      </c>
      <c r="F16" s="22">
        <v>4.0777895046767001E-2</v>
      </c>
      <c r="G16" s="22">
        <v>2.8350491976271326E-3</v>
      </c>
      <c r="H16" s="22">
        <v>2.6490966229894002E-3</v>
      </c>
      <c r="I16" s="22">
        <v>2.5923058958997715E-3</v>
      </c>
      <c r="J16" s="22">
        <v>-2.2016678415677601E-2</v>
      </c>
      <c r="K16" s="22">
        <v>7.7043667118955579E-3</v>
      </c>
      <c r="L16" s="22">
        <v>-5.9754457416022998E-3</v>
      </c>
      <c r="M16" s="22">
        <v>1.2944817426678166E-2</v>
      </c>
      <c r="N16" s="334">
        <v>0.223757348332002</v>
      </c>
      <c r="R16" s="48" t="str">
        <f t="shared" si="0"/>
        <v/>
      </c>
      <c r="S16" s="48" t="str">
        <f t="shared" si="1"/>
        <v/>
      </c>
      <c r="T16" s="48" t="str">
        <f t="shared" si="2"/>
        <v>+</v>
      </c>
      <c r="U16" s="48" t="str">
        <f t="shared" si="3"/>
        <v/>
      </c>
      <c r="V16" s="59" t="str">
        <f t="shared" si="4"/>
        <v>-</v>
      </c>
      <c r="W16" s="59" t="str">
        <f t="shared" si="5"/>
        <v/>
      </c>
    </row>
    <row r="17" spans="1:23">
      <c r="A17" s="234" t="s">
        <v>42</v>
      </c>
      <c r="B17" s="22">
        <v>-8.042048538892E-4</v>
      </c>
      <c r="C17" s="22">
        <v>1.8267416998578917E-3</v>
      </c>
      <c r="D17" s="22">
        <v>-5.0734531031010003E-3</v>
      </c>
      <c r="E17" s="22">
        <v>5.4371327230284617E-3</v>
      </c>
      <c r="F17" s="22">
        <v>4.6214976629191599E-2</v>
      </c>
      <c r="G17" s="22">
        <v>5.6978309652965641E-3</v>
      </c>
      <c r="H17" s="22">
        <v>-2.9015715656747999E-3</v>
      </c>
      <c r="I17" s="22">
        <v>3.9430252484888703E-3</v>
      </c>
      <c r="J17" s="22">
        <v>-8.4693659305863003E-3</v>
      </c>
      <c r="K17" s="22">
        <v>2.09031156958497E-3</v>
      </c>
      <c r="L17" s="22">
        <v>-7.9245000610341995E-3</v>
      </c>
      <c r="M17" s="22">
        <v>1.8334288008842296E-2</v>
      </c>
      <c r="N17" s="334">
        <v>0.1552497512630748</v>
      </c>
      <c r="R17" s="48" t="str">
        <f t="shared" si="0"/>
        <v/>
      </c>
      <c r="S17" s="48" t="str">
        <f t="shared" si="1"/>
        <v/>
      </c>
      <c r="T17" s="48" t="str">
        <f t="shared" si="2"/>
        <v>+</v>
      </c>
      <c r="U17" s="48" t="str">
        <f t="shared" si="3"/>
        <v/>
      </c>
      <c r="V17" s="59" t="str">
        <f t="shared" si="4"/>
        <v>-</v>
      </c>
      <c r="W17" s="59" t="str">
        <f t="shared" si="5"/>
        <v/>
      </c>
    </row>
    <row r="18" spans="1:23">
      <c r="A18" s="234" t="s">
        <v>63</v>
      </c>
      <c r="B18" s="22">
        <v>-8.3939120205419996E-4</v>
      </c>
      <c r="C18" s="22">
        <v>3.8632248888023873E-3</v>
      </c>
      <c r="D18" s="22">
        <v>4.1158040326501003E-3</v>
      </c>
      <c r="E18" s="22">
        <v>9.7500833246254321E-3</v>
      </c>
      <c r="F18" s="22">
        <v>6.38645999150525E-2</v>
      </c>
      <c r="G18" s="22">
        <v>5.2089953599249372E-3</v>
      </c>
      <c r="H18" s="22">
        <v>-1.14342007480925E-2</v>
      </c>
      <c r="I18" s="22">
        <v>3.595267511801138E-3</v>
      </c>
      <c r="J18" s="22">
        <v>-8.0104894914236006E-3</v>
      </c>
      <c r="K18" s="22">
        <v>2.7369236470893839E-3</v>
      </c>
      <c r="L18" s="22">
        <v>1.4737134798975701E-2</v>
      </c>
      <c r="M18" s="22">
        <v>3.6576972517124107E-2</v>
      </c>
      <c r="N18" s="334">
        <v>0.21000934322015741</v>
      </c>
      <c r="R18" s="48" t="str">
        <f t="shared" si="0"/>
        <v/>
      </c>
      <c r="S18" s="48" t="str">
        <f t="shared" si="1"/>
        <v/>
      </c>
      <c r="T18" s="48" t="str">
        <f t="shared" si="2"/>
        <v>+</v>
      </c>
      <c r="U18" s="48" t="str">
        <f t="shared" si="3"/>
        <v>-</v>
      </c>
      <c r="V18" s="59" t="str">
        <f t="shared" si="4"/>
        <v>-</v>
      </c>
      <c r="W18" s="59" t="str">
        <f t="shared" si="5"/>
        <v/>
      </c>
    </row>
    <row r="19" spans="1:23">
      <c r="A19" s="234" t="s">
        <v>78</v>
      </c>
      <c r="B19" s="22">
        <v>-2.3359647355313999E-3</v>
      </c>
      <c r="C19" s="22">
        <v>4.4792343331909517E-3</v>
      </c>
      <c r="D19" s="22">
        <v>-3.1154823892866998E-3</v>
      </c>
      <c r="E19" s="22">
        <v>4.8291175552953539E-3</v>
      </c>
      <c r="F19" s="22">
        <v>4.92110900465852E-2</v>
      </c>
      <c r="G19" s="22">
        <v>4.338766110334155E-3</v>
      </c>
      <c r="H19" s="22">
        <v>-7.1376047905764E-3</v>
      </c>
      <c r="I19" s="22">
        <v>3.0913261656953109E-3</v>
      </c>
      <c r="J19" s="22">
        <v>-1.48072037596316E-2</v>
      </c>
      <c r="K19" s="22">
        <v>3.0638222846628453E-3</v>
      </c>
      <c r="L19" s="22">
        <v>1.0068729637064599E-2</v>
      </c>
      <c r="M19" s="22">
        <v>1.7169772485137048E-2</v>
      </c>
      <c r="N19" s="334">
        <v>0.17551224769979989</v>
      </c>
      <c r="R19" s="48" t="str">
        <f t="shared" si="0"/>
        <v/>
      </c>
      <c r="S19" s="48" t="str">
        <f t="shared" si="1"/>
        <v/>
      </c>
      <c r="T19" s="48" t="str">
        <f t="shared" si="2"/>
        <v>+</v>
      </c>
      <c r="U19" s="48" t="str">
        <f t="shared" si="3"/>
        <v>-</v>
      </c>
      <c r="V19" s="59" t="str">
        <f t="shared" si="4"/>
        <v>-</v>
      </c>
      <c r="W19" s="59" t="str">
        <f t="shared" si="5"/>
        <v/>
      </c>
    </row>
    <row r="20" spans="1:23">
      <c r="A20" s="234" t="s">
        <v>69</v>
      </c>
      <c r="B20" s="22">
        <v>-6.3963303309510003E-4</v>
      </c>
      <c r="C20" s="22">
        <v>3.5851569399145424E-3</v>
      </c>
      <c r="D20" s="22">
        <v>1.1602281417056401E-2</v>
      </c>
      <c r="E20" s="22">
        <v>4.9975857838074466E-3</v>
      </c>
      <c r="F20" s="22">
        <v>3.6929565425196501E-2</v>
      </c>
      <c r="G20" s="22">
        <v>3.3203727332240989E-3</v>
      </c>
      <c r="H20" s="22">
        <v>-6.8342113388095002E-3</v>
      </c>
      <c r="I20" s="22">
        <v>1.8200241188041041E-3</v>
      </c>
      <c r="J20" s="22">
        <v>-1.82923071770438E-2</v>
      </c>
      <c r="K20" s="22">
        <v>2.6770283028410714E-3</v>
      </c>
      <c r="L20" s="22">
        <v>1.6115056069246701E-2</v>
      </c>
      <c r="M20" s="22">
        <v>7.9301428493009241E-3</v>
      </c>
      <c r="N20" s="334">
        <v>0.1480312082513969</v>
      </c>
      <c r="R20" s="48" t="str">
        <f t="shared" si="0"/>
        <v/>
      </c>
      <c r="S20" s="48" t="str">
        <f t="shared" si="1"/>
        <v>+</v>
      </c>
      <c r="T20" s="48" t="str">
        <f t="shared" si="2"/>
        <v>+</v>
      </c>
      <c r="U20" s="48" t="str">
        <f t="shared" si="3"/>
        <v>-</v>
      </c>
      <c r="V20" s="59" t="str">
        <f t="shared" si="4"/>
        <v>-</v>
      </c>
      <c r="W20" s="59" t="str">
        <f t="shared" si="5"/>
        <v>+</v>
      </c>
    </row>
    <row r="21" spans="1:23">
      <c r="A21" s="234" t="s">
        <v>44</v>
      </c>
      <c r="B21" s="22">
        <v>3.7680165602096E-3</v>
      </c>
      <c r="C21" s="22">
        <v>1.0900280942788557E-2</v>
      </c>
      <c r="D21" s="22">
        <v>1.5567404657383999E-3</v>
      </c>
      <c r="E21" s="22">
        <v>9.9334465252006558E-3</v>
      </c>
      <c r="F21" s="22">
        <v>8.1213145904418596E-2</v>
      </c>
      <c r="G21" s="22">
        <v>8.2912565457261538E-3</v>
      </c>
      <c r="H21" s="22">
        <v>-1.1619506015453199E-2</v>
      </c>
      <c r="I21" s="22">
        <v>5.4441992512109681E-3</v>
      </c>
      <c r="J21" s="22">
        <v>-1.07363849704614E-2</v>
      </c>
      <c r="K21" s="22">
        <v>3.3485136311571604E-3</v>
      </c>
      <c r="L21" s="22">
        <v>-9.7529394380335005E-3</v>
      </c>
      <c r="M21" s="22">
        <v>1.537012908811216E-2</v>
      </c>
      <c r="N21" s="334">
        <v>0.1372204808780684</v>
      </c>
      <c r="R21" s="48" t="str">
        <f t="shared" si="0"/>
        <v/>
      </c>
      <c r="S21" s="48" t="str">
        <f t="shared" si="1"/>
        <v/>
      </c>
      <c r="T21" s="48" t="str">
        <f t="shared" si="2"/>
        <v>+</v>
      </c>
      <c r="U21" s="48" t="str">
        <f t="shared" si="3"/>
        <v>-</v>
      </c>
      <c r="V21" s="59" t="str">
        <f t="shared" si="4"/>
        <v>-</v>
      </c>
      <c r="W21" s="59" t="str">
        <f t="shared" si="5"/>
        <v/>
      </c>
    </row>
    <row r="22" spans="1:23">
      <c r="A22" s="234" t="s">
        <v>31</v>
      </c>
      <c r="B22" s="22">
        <v>-1.24425855291E-4</v>
      </c>
      <c r="C22" s="22">
        <v>2.6225764298865588E-3</v>
      </c>
      <c r="D22" s="22">
        <v>4.9043426997923004E-3</v>
      </c>
      <c r="E22" s="22">
        <v>7.5004389717567323E-3</v>
      </c>
      <c r="F22" s="22">
        <v>6.1174870375179803E-2</v>
      </c>
      <c r="G22" s="22">
        <v>4.4274973505367609E-3</v>
      </c>
      <c r="H22" s="22">
        <v>-1.0589839905586901E-2</v>
      </c>
      <c r="I22" s="22">
        <v>4.3086100119154053E-3</v>
      </c>
      <c r="J22" s="22">
        <v>-1.21195613160045E-2</v>
      </c>
      <c r="K22" s="22">
        <v>3.8945911660546121E-3</v>
      </c>
      <c r="L22" s="22">
        <v>-7.6940784915710001E-3</v>
      </c>
      <c r="M22" s="22">
        <v>5.2767864375418512E-3</v>
      </c>
      <c r="N22" s="334">
        <v>0.1916100395438402</v>
      </c>
      <c r="R22" s="48" t="str">
        <f t="shared" si="0"/>
        <v/>
      </c>
      <c r="S22" s="48" t="str">
        <f t="shared" si="1"/>
        <v/>
      </c>
      <c r="T22" s="48" t="str">
        <f t="shared" si="2"/>
        <v>+</v>
      </c>
      <c r="U22" s="48" t="str">
        <f t="shared" si="3"/>
        <v>-</v>
      </c>
      <c r="V22" s="59" t="str">
        <f t="shared" si="4"/>
        <v>-</v>
      </c>
      <c r="W22" s="59" t="str">
        <f t="shared" si="5"/>
        <v/>
      </c>
    </row>
    <row r="23" spans="1:23">
      <c r="A23" s="234" t="s">
        <v>43</v>
      </c>
      <c r="B23" s="22">
        <v>-3.1033231849469998E-3</v>
      </c>
      <c r="C23" s="22">
        <v>4.9533728007256986E-3</v>
      </c>
      <c r="D23" s="22">
        <v>-4.1640534364573998E-3</v>
      </c>
      <c r="E23" s="22">
        <v>4.1254911190796361E-3</v>
      </c>
      <c r="F23" s="22">
        <v>7.4775687043164493E-2</v>
      </c>
      <c r="G23" s="22">
        <v>5.1245507957298876E-3</v>
      </c>
      <c r="H23" s="22">
        <v>-6.3843771503705E-3</v>
      </c>
      <c r="I23" s="22">
        <v>5.521508192747774E-3</v>
      </c>
      <c r="J23" s="22">
        <v>-1.5515873440941699E-2</v>
      </c>
      <c r="K23" s="22">
        <v>3.1593595335398027E-3</v>
      </c>
      <c r="L23" s="22">
        <v>-3.0168973285574999E-3</v>
      </c>
      <c r="M23" s="22">
        <v>3.2360706880400561E-2</v>
      </c>
      <c r="N23" s="334">
        <v>0.14171397118061299</v>
      </c>
      <c r="R23" s="48" t="str">
        <f t="shared" si="0"/>
        <v/>
      </c>
      <c r="S23" s="48" t="str">
        <f t="shared" si="1"/>
        <v/>
      </c>
      <c r="T23" s="48" t="str">
        <f t="shared" si="2"/>
        <v>+</v>
      </c>
      <c r="U23" s="48" t="str">
        <f t="shared" si="3"/>
        <v/>
      </c>
      <c r="V23" s="59" t="str">
        <f t="shared" si="4"/>
        <v>-</v>
      </c>
      <c r="W23" s="59" t="str">
        <f t="shared" si="5"/>
        <v/>
      </c>
    </row>
    <row r="24" spans="1:23">
      <c r="A24" s="234" t="s">
        <v>47</v>
      </c>
      <c r="B24" s="22">
        <v>6.9453947153779996E-3</v>
      </c>
      <c r="C24" s="22">
        <v>3.7508078388956011E-3</v>
      </c>
      <c r="D24" s="22">
        <v>2.5239532898377001E-3</v>
      </c>
      <c r="E24" s="22">
        <v>6.0962348573939274E-3</v>
      </c>
      <c r="F24" s="22">
        <v>7.2912991997370002E-2</v>
      </c>
      <c r="G24" s="22">
        <v>7.0471238696775641E-3</v>
      </c>
      <c r="H24" s="22">
        <v>-9.6112113947459995E-3</v>
      </c>
      <c r="I24" s="22">
        <v>5.7139624272477107E-3</v>
      </c>
      <c r="J24" s="22">
        <v>-1.1323825951457299E-2</v>
      </c>
      <c r="K24" s="22">
        <v>2.2499193171412945E-3</v>
      </c>
      <c r="L24" s="22">
        <v>-1.0259070343695E-3</v>
      </c>
      <c r="M24" s="22">
        <v>8.335258811125533E-3</v>
      </c>
      <c r="N24" s="334">
        <v>0.15481699732231349</v>
      </c>
      <c r="R24" s="48" t="str">
        <f t="shared" si="0"/>
        <v/>
      </c>
      <c r="S24" s="48" t="str">
        <f t="shared" si="1"/>
        <v/>
      </c>
      <c r="T24" s="48" t="str">
        <f t="shared" si="2"/>
        <v>+</v>
      </c>
      <c r="U24" s="48" t="str">
        <f t="shared" si="3"/>
        <v/>
      </c>
      <c r="V24" s="59" t="str">
        <f t="shared" si="4"/>
        <v>-</v>
      </c>
      <c r="W24" s="59" t="str">
        <f t="shared" si="5"/>
        <v/>
      </c>
    </row>
    <row r="25" spans="1:23">
      <c r="A25" s="191" t="s">
        <v>52</v>
      </c>
      <c r="B25" s="22">
        <v>-1.2813792473334001E-3</v>
      </c>
      <c r="C25" s="22">
        <v>2.8482306562092308E-3</v>
      </c>
      <c r="D25" s="22">
        <v>-1.46301972508079E-2</v>
      </c>
      <c r="E25" s="22">
        <v>6.1259441531822155E-3</v>
      </c>
      <c r="F25" s="22">
        <v>7.8713464369665698E-2</v>
      </c>
      <c r="G25" s="22">
        <v>7.0321055759605513E-3</v>
      </c>
      <c r="H25" s="22">
        <v>5.1499672168307002E-3</v>
      </c>
      <c r="I25" s="22">
        <v>4.2991113576356672E-3</v>
      </c>
      <c r="J25" s="22">
        <v>-1.56650631457203E-2</v>
      </c>
      <c r="K25" s="22">
        <v>2.7690581801681916E-3</v>
      </c>
      <c r="L25" s="22">
        <v>-4.0896958286688802E-2</v>
      </c>
      <c r="M25" s="22">
        <v>1.1371020082296868E-2</v>
      </c>
      <c r="N25" s="334">
        <v>0.18149234321155561</v>
      </c>
      <c r="R25" s="48" t="str">
        <f t="shared" si="0"/>
        <v/>
      </c>
      <c r="S25" s="48" t="str">
        <f t="shared" si="1"/>
        <v>-</v>
      </c>
      <c r="T25" s="48" t="str">
        <f t="shared" si="2"/>
        <v>+</v>
      </c>
      <c r="U25" s="48" t="str">
        <f t="shared" si="3"/>
        <v/>
      </c>
      <c r="V25" s="59" t="str">
        <f t="shared" si="4"/>
        <v>-</v>
      </c>
      <c r="W25" s="59" t="str">
        <f t="shared" si="5"/>
        <v>-</v>
      </c>
    </row>
    <row r="26" spans="1:23">
      <c r="A26" s="234" t="s">
        <v>36</v>
      </c>
      <c r="B26" s="22">
        <v>6.9843050572894003E-3</v>
      </c>
      <c r="C26" s="22">
        <v>1.9947804280589869E-3</v>
      </c>
      <c r="D26" s="22">
        <v>-1.0126576941450499E-2</v>
      </c>
      <c r="E26" s="22">
        <v>6.4910772023028468E-3</v>
      </c>
      <c r="F26" s="22">
        <v>9.3487395022117101E-2</v>
      </c>
      <c r="G26" s="22">
        <v>6.029569807058658E-3</v>
      </c>
      <c r="H26" s="22">
        <v>-8.0840844246035E-3</v>
      </c>
      <c r="I26" s="22">
        <v>5.4923706633597334E-3</v>
      </c>
      <c r="J26" s="22">
        <v>-1.34439462120536E-2</v>
      </c>
      <c r="K26" s="22">
        <v>1.8663688537793048E-3</v>
      </c>
      <c r="L26" s="22">
        <v>-1.8156062585450002E-2</v>
      </c>
      <c r="M26" s="22">
        <v>2.2433284525073396E-2</v>
      </c>
      <c r="N26" s="334">
        <v>0.23673194584875401</v>
      </c>
      <c r="R26" s="48" t="str">
        <f t="shared" si="0"/>
        <v>+</v>
      </c>
      <c r="S26" s="48" t="str">
        <f t="shared" si="1"/>
        <v/>
      </c>
      <c r="T26" s="48" t="str">
        <f t="shared" si="2"/>
        <v>+</v>
      </c>
      <c r="U26" s="48" t="str">
        <f t="shared" si="3"/>
        <v/>
      </c>
      <c r="V26" s="59" t="str">
        <f t="shared" si="4"/>
        <v>-</v>
      </c>
      <c r="W26" s="59" t="str">
        <f t="shared" si="5"/>
        <v/>
      </c>
    </row>
    <row r="27" spans="1:23">
      <c r="A27" s="234" t="s">
        <v>53</v>
      </c>
      <c r="B27" s="22">
        <v>1.3926289255535001E-3</v>
      </c>
      <c r="C27" s="22">
        <v>2.8512427705856781E-3</v>
      </c>
      <c r="D27" s="22">
        <v>-4.9762962467022002E-3</v>
      </c>
      <c r="E27" s="22">
        <v>7.3162974713427854E-3</v>
      </c>
      <c r="F27" s="22">
        <v>8.5143612584863096E-2</v>
      </c>
      <c r="G27" s="22">
        <v>4.7969857141444763E-3</v>
      </c>
      <c r="H27" s="22">
        <v>-1.03495641565117E-2</v>
      </c>
      <c r="I27" s="22">
        <v>5.0750636117210188E-3</v>
      </c>
      <c r="J27" s="22">
        <v>-1.7559237958109399E-2</v>
      </c>
      <c r="K27" s="22">
        <v>2.3644830734949234E-3</v>
      </c>
      <c r="L27" s="22">
        <v>-5.5908216702023001E-3</v>
      </c>
      <c r="M27" s="22">
        <v>8.3011677566814865E-3</v>
      </c>
      <c r="N27" s="334">
        <v>0.21939226656370761</v>
      </c>
      <c r="R27" s="48" t="str">
        <f t="shared" si="0"/>
        <v/>
      </c>
      <c r="S27" s="48" t="str">
        <f t="shared" si="1"/>
        <v/>
      </c>
      <c r="T27" s="48" t="str">
        <f t="shared" si="2"/>
        <v>+</v>
      </c>
      <c r="U27" s="48" t="str">
        <f t="shared" si="3"/>
        <v>-</v>
      </c>
      <c r="V27" s="59" t="str">
        <f t="shared" si="4"/>
        <v>-</v>
      </c>
      <c r="W27" s="59" t="str">
        <f t="shared" si="5"/>
        <v/>
      </c>
    </row>
    <row r="28" spans="1:23">
      <c r="A28" s="234" t="s">
        <v>71</v>
      </c>
      <c r="B28" s="22">
        <v>7.8434779241725993E-3</v>
      </c>
      <c r="C28" s="22">
        <v>3.2356923111248265E-3</v>
      </c>
      <c r="D28" s="22">
        <v>-4.0062916602390999E-3</v>
      </c>
      <c r="E28" s="22">
        <v>3.7556611793031205E-3</v>
      </c>
      <c r="F28" s="22">
        <v>8.26190661500565E-2</v>
      </c>
      <c r="G28" s="22">
        <v>3.9891179490656459E-3</v>
      </c>
      <c r="H28" s="22">
        <v>5.1700357127834997E-3</v>
      </c>
      <c r="I28" s="22">
        <v>2.6386420240535257E-3</v>
      </c>
      <c r="J28" s="22">
        <v>-1.9810300573110302E-2</v>
      </c>
      <c r="K28" s="22">
        <v>2.847328002332786E-3</v>
      </c>
      <c r="L28" s="22">
        <v>-1.5100213378784E-2</v>
      </c>
      <c r="M28" s="22">
        <v>9.1928827822655296E-3</v>
      </c>
      <c r="N28" s="334">
        <v>0.24015108344182859</v>
      </c>
      <c r="R28" s="48" t="str">
        <f t="shared" si="0"/>
        <v>+</v>
      </c>
      <c r="S28" s="48" t="str">
        <f t="shared" si="1"/>
        <v/>
      </c>
      <c r="T28" s="48" t="str">
        <f t="shared" si="2"/>
        <v>+</v>
      </c>
      <c r="U28" s="48" t="str">
        <f t="shared" si="3"/>
        <v/>
      </c>
      <c r="V28" s="59" t="str">
        <f t="shared" si="4"/>
        <v>-</v>
      </c>
      <c r="W28" s="59" t="str">
        <f t="shared" si="5"/>
        <v/>
      </c>
    </row>
    <row r="29" spans="1:23">
      <c r="A29" s="234" t="s">
        <v>39</v>
      </c>
      <c r="B29" s="22">
        <v>-1.4486535428257E-3</v>
      </c>
      <c r="C29" s="22">
        <v>3.5806538832109068E-3</v>
      </c>
      <c r="D29" s="22">
        <v>2.7419494638969998E-3</v>
      </c>
      <c r="E29" s="22">
        <v>9.4225384983215293E-3</v>
      </c>
      <c r="F29" s="22">
        <v>6.0355468295378099E-2</v>
      </c>
      <c r="G29" s="22">
        <v>7.280511647388974E-3</v>
      </c>
      <c r="H29" s="22">
        <v>-7.1720538044746001E-3</v>
      </c>
      <c r="I29" s="22">
        <v>2.7955315511093994E-3</v>
      </c>
      <c r="J29" s="22">
        <v>-6.4629644893625E-3</v>
      </c>
      <c r="K29" s="22">
        <v>1.772241301121208E-3</v>
      </c>
      <c r="L29" s="22">
        <v>-2.8656748304020001E-4</v>
      </c>
      <c r="M29" s="22">
        <v>5.6280844884752206E-3</v>
      </c>
      <c r="N29" s="334">
        <v>0.11208983742185109</v>
      </c>
      <c r="R29" s="48" t="str">
        <f t="shared" si="0"/>
        <v/>
      </c>
      <c r="S29" s="48" t="str">
        <f t="shared" si="1"/>
        <v/>
      </c>
      <c r="T29" s="48" t="str">
        <f t="shared" si="2"/>
        <v>+</v>
      </c>
      <c r="U29" s="48" t="str">
        <f t="shared" si="3"/>
        <v>-</v>
      </c>
      <c r="V29" s="59" t="str">
        <f t="shared" si="4"/>
        <v>-</v>
      </c>
      <c r="W29" s="59" t="str">
        <f t="shared" si="5"/>
        <v/>
      </c>
    </row>
    <row r="30" spans="1:23">
      <c r="A30" s="234" t="s">
        <v>50</v>
      </c>
      <c r="B30" s="22">
        <v>1.5380485734089E-3</v>
      </c>
      <c r="C30" s="22">
        <v>6.9445976875505888E-3</v>
      </c>
      <c r="D30" s="22">
        <v>7.0814769735568E-3</v>
      </c>
      <c r="E30" s="22">
        <v>5.1916354389088554E-3</v>
      </c>
      <c r="F30" s="22">
        <v>5.1903582198074297E-2</v>
      </c>
      <c r="G30" s="22">
        <v>4.7969770551310152E-3</v>
      </c>
      <c r="H30" s="22">
        <v>-3.3898153350910001E-3</v>
      </c>
      <c r="I30" s="22">
        <v>3.3747875949757342E-3</v>
      </c>
      <c r="J30" s="22">
        <v>-1.03814836693696E-2</v>
      </c>
      <c r="K30" s="22">
        <v>2.0387572303575763E-3</v>
      </c>
      <c r="L30" s="22">
        <v>3.1300247503682099E-2</v>
      </c>
      <c r="M30" s="22">
        <v>5.815318339567345E-2</v>
      </c>
      <c r="N30" s="334">
        <v>0.1348779241962047</v>
      </c>
      <c r="R30" s="48" t="str">
        <f t="shared" si="0"/>
        <v/>
      </c>
      <c r="S30" s="48" t="str">
        <f t="shared" si="1"/>
        <v/>
      </c>
      <c r="T30" s="48" t="str">
        <f t="shared" si="2"/>
        <v>+</v>
      </c>
      <c r="U30" s="48" t="str">
        <f t="shared" si="3"/>
        <v/>
      </c>
      <c r="V30" s="59" t="str">
        <f t="shared" si="4"/>
        <v>-</v>
      </c>
      <c r="W30" s="59" t="str">
        <f t="shared" si="5"/>
        <v/>
      </c>
    </row>
    <row r="31" spans="1:23">
      <c r="A31" s="234" t="s">
        <v>72</v>
      </c>
      <c r="B31" s="22">
        <v>-9.0448159288651006E-3</v>
      </c>
      <c r="C31" s="22">
        <v>6.8327462625509651E-3</v>
      </c>
      <c r="D31" s="22">
        <v>-7.8092318533222998E-3</v>
      </c>
      <c r="E31" s="22">
        <v>7.862515821653461E-3</v>
      </c>
      <c r="F31" s="22">
        <v>5.6638095335945299E-2</v>
      </c>
      <c r="G31" s="22">
        <v>1.1001797657612201E-2</v>
      </c>
      <c r="H31" s="22">
        <v>2.4750585983598001E-3</v>
      </c>
      <c r="I31" s="22">
        <v>1.3438485173710185E-2</v>
      </c>
      <c r="J31" s="22">
        <v>-1.11633411025125E-2</v>
      </c>
      <c r="K31" s="22">
        <v>4.5064825319877429E-3</v>
      </c>
      <c r="L31" s="22">
        <v>2.2008232893863701E-2</v>
      </c>
      <c r="M31" s="22">
        <v>3.3446383512971883E-2</v>
      </c>
      <c r="N31" s="334">
        <v>0.1032203652234859</v>
      </c>
      <c r="R31" s="48" t="str">
        <f t="shared" si="0"/>
        <v/>
      </c>
      <c r="S31" s="48" t="str">
        <f t="shared" si="1"/>
        <v/>
      </c>
      <c r="T31" s="48" t="str">
        <f t="shared" si="2"/>
        <v>+</v>
      </c>
      <c r="U31" s="48" t="str">
        <f t="shared" si="3"/>
        <v/>
      </c>
      <c r="V31" s="59" t="str">
        <f t="shared" si="4"/>
        <v>-</v>
      </c>
      <c r="W31" s="59" t="str">
        <f t="shared" si="5"/>
        <v/>
      </c>
    </row>
    <row r="32" spans="1:23">
      <c r="A32" s="234" t="s">
        <v>70</v>
      </c>
      <c r="B32" s="22">
        <v>2.9733369802510002E-3</v>
      </c>
      <c r="C32" s="22">
        <v>2.9226258716541246E-3</v>
      </c>
      <c r="D32" s="22">
        <v>-4.0413080186799E-3</v>
      </c>
      <c r="E32" s="22">
        <v>5.8376794054812269E-3</v>
      </c>
      <c r="F32" s="22">
        <v>5.3938148460979801E-2</v>
      </c>
      <c r="G32" s="22">
        <v>3.9390332784773651E-3</v>
      </c>
      <c r="H32" s="22">
        <v>-6.4781777389232003E-3</v>
      </c>
      <c r="I32" s="22">
        <v>4.6723147189370188E-3</v>
      </c>
      <c r="J32" s="22">
        <v>-1.7308966422372001E-2</v>
      </c>
      <c r="K32" s="22">
        <v>3.1593601480823003E-3</v>
      </c>
      <c r="L32" s="22">
        <v>3.66385186710914E-2</v>
      </c>
      <c r="M32" s="22">
        <v>1.2589983196602055E-2</v>
      </c>
      <c r="N32" s="334">
        <v>0.19392142029765311</v>
      </c>
      <c r="R32" s="48" t="str">
        <f t="shared" si="0"/>
        <v/>
      </c>
      <c r="S32" s="48" t="str">
        <f t="shared" si="1"/>
        <v/>
      </c>
      <c r="T32" s="48" t="str">
        <f t="shared" si="2"/>
        <v>+</v>
      </c>
      <c r="U32" s="48" t="str">
        <f t="shared" si="3"/>
        <v/>
      </c>
      <c r="V32" s="59" t="str">
        <f t="shared" si="4"/>
        <v>-</v>
      </c>
      <c r="W32" s="59" t="str">
        <f t="shared" si="5"/>
        <v>+</v>
      </c>
    </row>
    <row r="33" spans="1:23">
      <c r="A33" s="234" t="s">
        <v>59</v>
      </c>
      <c r="B33" s="22">
        <v>-7.3255949507418996E-3</v>
      </c>
      <c r="C33" s="22">
        <v>3.9792552920653651E-3</v>
      </c>
      <c r="D33" s="22">
        <v>-3.4900158814139002E-3</v>
      </c>
      <c r="E33" s="22">
        <v>3.4836003882776916E-3</v>
      </c>
      <c r="F33" s="22">
        <v>6.0207099504023399E-2</v>
      </c>
      <c r="G33" s="22">
        <v>4.3981529220556478E-3</v>
      </c>
      <c r="H33" s="22">
        <v>1.1808594375123001E-3</v>
      </c>
      <c r="I33" s="22">
        <v>2.7946794204738185E-3</v>
      </c>
      <c r="J33" s="22">
        <v>-1.48904660385094E-2</v>
      </c>
      <c r="K33" s="22">
        <v>2.783267749080871E-3</v>
      </c>
      <c r="L33" s="22">
        <v>8.3932530095634002E-3</v>
      </c>
      <c r="M33" s="22">
        <v>1.9849007959116146E-2</v>
      </c>
      <c r="N33" s="334">
        <v>0.14228248182174519</v>
      </c>
      <c r="R33" s="48" t="str">
        <f t="shared" si="0"/>
        <v/>
      </c>
      <c r="S33" s="48" t="str">
        <f t="shared" si="1"/>
        <v/>
      </c>
      <c r="T33" s="48" t="str">
        <f t="shared" si="2"/>
        <v>+</v>
      </c>
      <c r="U33" s="48" t="str">
        <f t="shared" si="3"/>
        <v/>
      </c>
      <c r="V33" s="59" t="str">
        <f t="shared" si="4"/>
        <v>-</v>
      </c>
      <c r="W33" s="59" t="str">
        <f t="shared" si="5"/>
        <v/>
      </c>
    </row>
    <row r="34" spans="1:23">
      <c r="A34" s="234" t="s">
        <v>56</v>
      </c>
      <c r="B34" s="22">
        <v>7.9533668648964998E-3</v>
      </c>
      <c r="C34" s="22">
        <v>8.0427710528112664E-3</v>
      </c>
      <c r="D34" s="22">
        <v>-1.25275550527094E-2</v>
      </c>
      <c r="E34" s="22">
        <v>4.4288937459908946E-3</v>
      </c>
      <c r="F34" s="22">
        <v>8.10569511486494E-2</v>
      </c>
      <c r="G34" s="22">
        <v>8.955669563980433E-3</v>
      </c>
      <c r="H34" s="22">
        <v>-2.2202950902422999E-3</v>
      </c>
      <c r="I34" s="22">
        <v>5.0771256083391664E-3</v>
      </c>
      <c r="J34" s="22">
        <v>-7.4617667123956996E-3</v>
      </c>
      <c r="K34" s="22">
        <v>4.4404441843034423E-3</v>
      </c>
      <c r="L34" s="22">
        <v>-7.0691754894421999E-3</v>
      </c>
      <c r="M34" s="22">
        <v>3.0934666478971248E-2</v>
      </c>
      <c r="N34" s="334">
        <v>0.1129867675645389</v>
      </c>
      <c r="R34" s="48" t="str">
        <f t="shared" si="0"/>
        <v/>
      </c>
      <c r="S34" s="48" t="str">
        <f t="shared" si="1"/>
        <v>-</v>
      </c>
      <c r="T34" s="48" t="str">
        <f t="shared" si="2"/>
        <v>+</v>
      </c>
      <c r="U34" s="48" t="str">
        <f t="shared" si="3"/>
        <v/>
      </c>
      <c r="V34" s="59" t="str">
        <f t="shared" si="4"/>
        <v/>
      </c>
      <c r="W34" s="59" t="str">
        <f t="shared" si="5"/>
        <v/>
      </c>
    </row>
    <row r="35" spans="1:23">
      <c r="A35" s="234" t="s">
        <v>54</v>
      </c>
      <c r="B35" s="22">
        <v>7.7362203485560003E-4</v>
      </c>
      <c r="C35" s="22">
        <v>8.2451652068406538E-4</v>
      </c>
      <c r="D35" s="22">
        <v>-6.4957550293796001E-3</v>
      </c>
      <c r="E35" s="22">
        <v>4.8793593814006365E-3</v>
      </c>
      <c r="F35" s="22">
        <v>3.2548640259396397E-2</v>
      </c>
      <c r="G35" s="22">
        <v>4.6545902111646345E-3</v>
      </c>
      <c r="H35" s="22">
        <v>4.2615047047731003E-3</v>
      </c>
      <c r="I35" s="22">
        <v>2.4357796068247635E-3</v>
      </c>
      <c r="J35" s="22">
        <v>-5.9363130724638998E-3</v>
      </c>
      <c r="K35" s="22">
        <v>9.5157820013321134E-4</v>
      </c>
      <c r="L35" s="22">
        <v>5.6087549581141996E-3</v>
      </c>
      <c r="M35" s="22">
        <v>7.178258477074274E-3</v>
      </c>
      <c r="N35" s="334">
        <v>8.1070917680211602E-2</v>
      </c>
      <c r="R35" s="48" t="str">
        <f t="shared" si="0"/>
        <v/>
      </c>
      <c r="S35" s="48" t="str">
        <f t="shared" si="1"/>
        <v/>
      </c>
      <c r="T35" s="48" t="str">
        <f t="shared" si="2"/>
        <v>+</v>
      </c>
      <c r="U35" s="48" t="str">
        <f t="shared" si="3"/>
        <v/>
      </c>
      <c r="V35" s="59" t="str">
        <f t="shared" si="4"/>
        <v>-</v>
      </c>
      <c r="W35" s="59" t="str">
        <f t="shared" si="5"/>
        <v/>
      </c>
    </row>
    <row r="36" spans="1:23">
      <c r="A36" s="234" t="s">
        <v>65</v>
      </c>
      <c r="B36" s="22">
        <v>1.6640706772876001E-3</v>
      </c>
      <c r="C36" s="22">
        <v>6.7368918426165738E-3</v>
      </c>
      <c r="D36" s="22">
        <v>4.6115253820278998E-3</v>
      </c>
      <c r="E36" s="22">
        <v>8.7114051562476331E-3</v>
      </c>
      <c r="F36" s="22">
        <v>6.5362096311685103E-2</v>
      </c>
      <c r="G36" s="22">
        <v>5.2898872909832055E-3</v>
      </c>
      <c r="H36" s="22">
        <v>-7.4448105566424999E-3</v>
      </c>
      <c r="I36" s="22">
        <v>5.3655240071902961E-3</v>
      </c>
      <c r="J36" s="22">
        <v>-1.5524207832549101E-2</v>
      </c>
      <c r="K36" s="22">
        <v>3.1253100913353066E-3</v>
      </c>
      <c r="L36" s="22">
        <v>-1.2544702029995599E-2</v>
      </c>
      <c r="M36" s="22">
        <v>1.1759762556586317E-2</v>
      </c>
      <c r="N36" s="334">
        <v>0.1218410286630925</v>
      </c>
      <c r="R36" s="48" t="str">
        <f t="shared" si="0"/>
        <v/>
      </c>
      <c r="S36" s="48" t="str">
        <f t="shared" si="1"/>
        <v/>
      </c>
      <c r="T36" s="48" t="str">
        <f t="shared" si="2"/>
        <v>+</v>
      </c>
      <c r="U36" s="48" t="str">
        <f t="shared" si="3"/>
        <v/>
      </c>
      <c r="V36" s="59" t="str">
        <f t="shared" si="4"/>
        <v>-</v>
      </c>
      <c r="W36" s="59" t="str">
        <f t="shared" si="5"/>
        <v/>
      </c>
    </row>
    <row r="37" spans="1:23">
      <c r="A37" s="234" t="s">
        <v>40</v>
      </c>
      <c r="B37" s="22">
        <v>-4.0757343476637E-3</v>
      </c>
      <c r="C37" s="22">
        <v>1.2926515653272797E-3</v>
      </c>
      <c r="D37" s="22">
        <v>1.31768849193157E-2</v>
      </c>
      <c r="E37" s="22">
        <v>1.7836229828262478E-2</v>
      </c>
      <c r="F37" s="22">
        <v>6.5220135161072307E-2</v>
      </c>
      <c r="G37" s="22">
        <v>8.0214261539786613E-3</v>
      </c>
      <c r="H37" s="22">
        <v>6.6125373147658002E-3</v>
      </c>
      <c r="I37" s="22">
        <v>6.9195173113705804E-3</v>
      </c>
      <c r="J37" s="22">
        <v>-1.01452756115194E-2</v>
      </c>
      <c r="K37" s="22">
        <v>2.5026959008400368E-3</v>
      </c>
      <c r="L37" s="22">
        <v>-3.4778631462276499E-2</v>
      </c>
      <c r="M37" s="22">
        <v>2.0125214326068345E-2</v>
      </c>
      <c r="N37" s="334">
        <v>0.2093346532369858</v>
      </c>
      <c r="R37" s="48" t="str">
        <f t="shared" si="0"/>
        <v>-</v>
      </c>
      <c r="S37" s="48" t="str">
        <f t="shared" si="1"/>
        <v/>
      </c>
      <c r="T37" s="48" t="str">
        <f t="shared" si="2"/>
        <v>+</v>
      </c>
      <c r="U37" s="48" t="str">
        <f t="shared" si="3"/>
        <v/>
      </c>
      <c r="V37" s="59" t="str">
        <f t="shared" si="4"/>
        <v>-</v>
      </c>
      <c r="W37" s="59" t="str">
        <f t="shared" si="5"/>
        <v/>
      </c>
    </row>
    <row r="38" spans="1:23">
      <c r="A38" s="234" t="s">
        <v>33</v>
      </c>
      <c r="B38" s="22">
        <v>4.1806209692010002E-3</v>
      </c>
      <c r="C38" s="22">
        <v>2.5144890655014593E-3</v>
      </c>
      <c r="D38" s="22">
        <v>1.18835972530972E-2</v>
      </c>
      <c r="E38" s="22">
        <v>5.9174396402322952E-3</v>
      </c>
      <c r="F38" s="22">
        <v>6.4448539030744101E-2</v>
      </c>
      <c r="G38" s="22">
        <v>6.7530182944764211E-3</v>
      </c>
      <c r="H38" s="22">
        <v>-3.2070560610990002E-4</v>
      </c>
      <c r="I38" s="22">
        <v>3.8708563769859414E-3</v>
      </c>
      <c r="J38" s="22">
        <v>-1.30398629991316E-2</v>
      </c>
      <c r="K38" s="22">
        <v>1.3895207179096033E-3</v>
      </c>
      <c r="L38" s="22">
        <v>-8.9849268334681997E-3</v>
      </c>
      <c r="M38" s="22">
        <v>1.1866770233617586E-2</v>
      </c>
      <c r="N38" s="334">
        <v>0.16382182573902951</v>
      </c>
      <c r="R38" s="48" t="str">
        <f t="shared" si="0"/>
        <v/>
      </c>
      <c r="S38" s="48" t="str">
        <f t="shared" si="1"/>
        <v>+</v>
      </c>
      <c r="T38" s="48" t="str">
        <f t="shared" si="2"/>
        <v>+</v>
      </c>
      <c r="U38" s="48" t="str">
        <f t="shared" si="3"/>
        <v/>
      </c>
      <c r="V38" s="59" t="str">
        <f t="shared" si="4"/>
        <v>-</v>
      </c>
      <c r="W38" s="59" t="str">
        <f t="shared" si="5"/>
        <v/>
      </c>
    </row>
    <row r="39" spans="1:23">
      <c r="A39" s="234" t="s">
        <v>1</v>
      </c>
      <c r="B39" s="22">
        <v>6.2631114940810998E-3</v>
      </c>
      <c r="C39" s="22">
        <v>2.1127665010792348E-3</v>
      </c>
      <c r="D39" s="22">
        <v>-1.4340927868296E-3</v>
      </c>
      <c r="E39" s="22">
        <v>7.4847822046702874E-3</v>
      </c>
      <c r="F39" s="22">
        <v>7.0960980682030605E-2</v>
      </c>
      <c r="G39" s="22">
        <v>5.878358005738135E-3</v>
      </c>
      <c r="H39" s="22">
        <v>-8.8500258590029999E-3</v>
      </c>
      <c r="I39" s="22">
        <v>6.6050614442868232E-3</v>
      </c>
      <c r="J39" s="22">
        <v>-1.38469159061087E-2</v>
      </c>
      <c r="K39" s="22">
        <v>2.980932105427346E-3</v>
      </c>
      <c r="L39" s="22">
        <v>-4.2599776280318E-3</v>
      </c>
      <c r="M39" s="22">
        <v>1.1891297349028194E-2</v>
      </c>
      <c r="N39" s="334">
        <v>0.26408429586013138</v>
      </c>
      <c r="R39" s="48" t="str">
        <f t="shared" si="0"/>
        <v>+</v>
      </c>
      <c r="S39" s="48" t="str">
        <f t="shared" si="1"/>
        <v/>
      </c>
      <c r="T39" s="48" t="str">
        <f t="shared" si="2"/>
        <v>+</v>
      </c>
      <c r="U39" s="48" t="str">
        <f t="shared" si="3"/>
        <v/>
      </c>
      <c r="V39" s="59" t="str">
        <f t="shared" si="4"/>
        <v>-</v>
      </c>
      <c r="W39" s="59" t="str">
        <f t="shared" si="5"/>
        <v/>
      </c>
    </row>
    <row r="40" spans="1:23">
      <c r="A40" s="234" t="s">
        <v>66</v>
      </c>
      <c r="B40" s="22">
        <v>-2.745670560658E-3</v>
      </c>
      <c r="C40" s="22">
        <v>3.4041910839689312E-3</v>
      </c>
      <c r="D40" s="22">
        <v>3.7739746963717999E-3</v>
      </c>
      <c r="E40" s="22">
        <v>5.1997976310314978E-3</v>
      </c>
      <c r="F40" s="22">
        <v>2.6986810310258399E-2</v>
      </c>
      <c r="G40" s="22">
        <v>2.2506388985346422E-3</v>
      </c>
      <c r="H40" s="22">
        <v>-2.9125293563619999E-3</v>
      </c>
      <c r="I40" s="22">
        <v>1.8491051653383313E-3</v>
      </c>
      <c r="J40" s="22">
        <v>-8.2376476642027005E-3</v>
      </c>
      <c r="K40" s="22">
        <v>2.6751284117686055E-3</v>
      </c>
      <c r="L40" s="22">
        <v>1.36963472998735E-2</v>
      </c>
      <c r="M40" s="22">
        <v>1.362871362022971E-2</v>
      </c>
      <c r="N40" s="334">
        <v>9.1286520067988305E-2</v>
      </c>
      <c r="R40" s="48" t="str">
        <f t="shared" si="0"/>
        <v/>
      </c>
      <c r="S40" s="48" t="str">
        <f t="shared" si="1"/>
        <v/>
      </c>
      <c r="T40" s="48" t="str">
        <f t="shared" si="2"/>
        <v>+</v>
      </c>
      <c r="U40" s="48" t="str">
        <f t="shared" si="3"/>
        <v/>
      </c>
      <c r="V40" s="59" t="str">
        <f t="shared" si="4"/>
        <v>-</v>
      </c>
      <c r="W40" s="59" t="str">
        <f t="shared" si="5"/>
        <v/>
      </c>
    </row>
    <row r="41" spans="1:23">
      <c r="A41" s="234" t="s">
        <v>77</v>
      </c>
      <c r="B41" s="22">
        <v>7.1533645740972001E-3</v>
      </c>
      <c r="C41" s="22">
        <v>5.0358474755715895E-3</v>
      </c>
      <c r="D41" s="22">
        <v>-8.134589795515E-4</v>
      </c>
      <c r="E41" s="22">
        <v>6.611499845916839E-3</v>
      </c>
      <c r="F41" s="22">
        <v>5.8427339213259703E-2</v>
      </c>
      <c r="G41" s="22">
        <v>8.1168327639627221E-3</v>
      </c>
      <c r="H41" s="22">
        <v>-1.6526269663893001E-3</v>
      </c>
      <c r="I41" s="22">
        <v>6.1131905881647904E-3</v>
      </c>
      <c r="J41" s="22">
        <v>-2.2157597362842701E-2</v>
      </c>
      <c r="K41" s="22">
        <v>5.5464135620327728E-3</v>
      </c>
      <c r="L41" s="22">
        <v>-3.02755063785165E-2</v>
      </c>
      <c r="M41" s="22">
        <v>1.6397978729573937E-2</v>
      </c>
      <c r="N41" s="334">
        <v>0.1416624898564158</v>
      </c>
      <c r="R41" s="48" t="str">
        <f t="shared" si="0"/>
        <v/>
      </c>
      <c r="S41" s="48" t="str">
        <f t="shared" si="1"/>
        <v/>
      </c>
      <c r="T41" s="48" t="str">
        <f t="shared" si="2"/>
        <v>+</v>
      </c>
      <c r="U41" s="48" t="str">
        <f t="shared" si="3"/>
        <v/>
      </c>
      <c r="V41" s="59" t="str">
        <f t="shared" si="4"/>
        <v>-</v>
      </c>
      <c r="W41" s="59" t="str">
        <f t="shared" si="5"/>
        <v/>
      </c>
    </row>
    <row r="42" spans="1:23">
      <c r="A42" s="234" t="s">
        <v>62</v>
      </c>
      <c r="B42" s="22">
        <v>-5.4016240466889E-3</v>
      </c>
      <c r="C42" s="22">
        <v>2.858836024912379E-3</v>
      </c>
      <c r="D42" s="22">
        <v>-1.30838555277579E-2</v>
      </c>
      <c r="E42" s="22">
        <v>8.8185828787919005E-3</v>
      </c>
      <c r="F42" s="22">
        <v>6.3916634838471403E-2</v>
      </c>
      <c r="G42" s="22">
        <v>4.7182714426780865E-3</v>
      </c>
      <c r="H42" s="22">
        <v>2.8630760557777999E-3</v>
      </c>
      <c r="I42" s="22">
        <v>3.5994283746648517E-3</v>
      </c>
      <c r="J42" s="22">
        <v>-2.0659962111756101E-2</v>
      </c>
      <c r="K42" s="22">
        <v>3.0940715896883202E-3</v>
      </c>
      <c r="L42" s="22">
        <v>-1.4620324847276401E-2</v>
      </c>
      <c r="M42" s="22">
        <v>1.1176556752183474E-2</v>
      </c>
      <c r="N42" s="334">
        <v>0.20921819964759941</v>
      </c>
      <c r="R42" s="48" t="str">
        <f t="shared" si="0"/>
        <v/>
      </c>
      <c r="S42" s="48" t="str">
        <f t="shared" si="1"/>
        <v/>
      </c>
      <c r="T42" s="48" t="str">
        <f t="shared" si="2"/>
        <v>+</v>
      </c>
      <c r="U42" s="48" t="str">
        <f t="shared" si="3"/>
        <v/>
      </c>
      <c r="V42" s="59" t="str">
        <f t="shared" si="4"/>
        <v>-</v>
      </c>
      <c r="W42" s="59" t="str">
        <f t="shared" si="5"/>
        <v/>
      </c>
    </row>
    <row r="43" spans="1:23">
      <c r="A43" s="234" t="s">
        <v>45</v>
      </c>
      <c r="B43" s="22">
        <v>1.31723897323723E-2</v>
      </c>
      <c r="C43" s="22">
        <v>3.6961679339450422E-3</v>
      </c>
      <c r="D43" s="22">
        <v>2.0946741264240001E-3</v>
      </c>
      <c r="E43" s="22">
        <v>3.9919054681328663E-3</v>
      </c>
      <c r="F43" s="22">
        <v>9.7868960271770097E-2</v>
      </c>
      <c r="G43" s="22">
        <v>5.6699711234490767E-3</v>
      </c>
      <c r="H43" s="22">
        <v>2.8760365419001998E-3</v>
      </c>
      <c r="I43" s="22">
        <v>4.7544690529818618E-3</v>
      </c>
      <c r="J43" s="22">
        <v>-8.0185842228394002E-3</v>
      </c>
      <c r="K43" s="22">
        <v>1.6687681322710771E-3</v>
      </c>
      <c r="L43" s="22">
        <v>-8.6946824037872992E-3</v>
      </c>
      <c r="M43" s="22">
        <v>6.7276250443459073E-3</v>
      </c>
      <c r="N43" s="334">
        <v>0.2107365725134295</v>
      </c>
      <c r="R43" s="48" t="str">
        <f t="shared" ref="R43:R62" si="6">IF((B43/C43)&gt;1.96,"+",IF((B43/C43)&lt;-1.96,"-",""))</f>
        <v>+</v>
      </c>
      <c r="S43" s="48" t="str">
        <f t="shared" ref="S43:S62" si="7">IF((D43/E43)&gt;1.96,"+",IF((D43/E43)&lt;-1.96,"-",""))</f>
        <v/>
      </c>
      <c r="T43" s="48" t="str">
        <f t="shared" ref="T43:T62" si="8">IF((F43/G43)&gt;1.96,"+",IF((F43/G43)&lt;-1.96,"-",""))</f>
        <v>+</v>
      </c>
      <c r="U43" s="48" t="str">
        <f t="shared" ref="U43:U62" si="9">IF((H43/I43)&gt;1.96,"+",IF((H43/I43)&lt;-1.96,"-",""))</f>
        <v/>
      </c>
      <c r="V43" s="59" t="str">
        <f t="shared" ref="V43:V62" si="10">IF((J43/K43)&gt;1.96,"+",IF((J43/K43)&lt;-1.96,"-",""))</f>
        <v>-</v>
      </c>
      <c r="W43" s="59" t="str">
        <f t="shared" ref="W43:W62" si="11">IF((L43/M43)&gt;1.96,"+",IF((L43/M43)&lt;-1.96,"-",""))</f>
        <v/>
      </c>
    </row>
    <row r="44" spans="1:23">
      <c r="A44" s="234" t="s">
        <v>74</v>
      </c>
      <c r="B44" s="22">
        <v>-2.9059529615390001E-4</v>
      </c>
      <c r="C44" s="22">
        <v>3.1465684330966824E-3</v>
      </c>
      <c r="D44" s="22">
        <v>-1.4379407364012199E-2</v>
      </c>
      <c r="E44" s="22">
        <v>4.4301296780898634E-3</v>
      </c>
      <c r="F44" s="22">
        <v>6.3432878063129805E-2</v>
      </c>
      <c r="G44" s="22">
        <v>2.6204869114826285E-3</v>
      </c>
      <c r="H44" s="22">
        <v>-2.2594914609291002E-3</v>
      </c>
      <c r="I44" s="22">
        <v>2.1765654524286268E-3</v>
      </c>
      <c r="J44" s="22">
        <v>-6.1822220196547997E-3</v>
      </c>
      <c r="K44" s="22">
        <v>1.0877724651206027E-2</v>
      </c>
      <c r="L44" s="22">
        <v>-2.6121480995522899E-2</v>
      </c>
      <c r="M44" s="22">
        <v>1.723839708856929E-2</v>
      </c>
      <c r="N44" s="334">
        <v>0.2444664613831648</v>
      </c>
      <c r="R44" s="48" t="str">
        <f t="shared" si="6"/>
        <v/>
      </c>
      <c r="S44" s="48" t="str">
        <f t="shared" si="7"/>
        <v>-</v>
      </c>
      <c r="T44" s="48" t="str">
        <f t="shared" si="8"/>
        <v>+</v>
      </c>
      <c r="U44" s="48" t="str">
        <f t="shared" si="9"/>
        <v/>
      </c>
      <c r="V44" s="59" t="str">
        <f t="shared" si="10"/>
        <v/>
      </c>
      <c r="W44" s="59" t="str">
        <f t="shared" si="11"/>
        <v/>
      </c>
    </row>
    <row r="45" spans="1:23">
      <c r="A45" s="234" t="s">
        <v>48</v>
      </c>
      <c r="B45" s="22">
        <v>2.1234321524841999E-3</v>
      </c>
      <c r="C45" s="22">
        <v>4.9336108858735106E-3</v>
      </c>
      <c r="D45" s="22">
        <v>-7.1302128675278E-3</v>
      </c>
      <c r="E45" s="22">
        <v>6.3909149863380444E-3</v>
      </c>
      <c r="F45" s="22">
        <v>6.3274682098194895E-2</v>
      </c>
      <c r="G45" s="22">
        <v>5.1469870380654236E-3</v>
      </c>
      <c r="H45" s="22">
        <v>-3.9077057286786999E-3</v>
      </c>
      <c r="I45" s="22">
        <v>2.0951158670433879E-3</v>
      </c>
      <c r="J45" s="22">
        <v>-5.2303349036589997E-3</v>
      </c>
      <c r="K45" s="22">
        <v>3.1116241372515377E-3</v>
      </c>
      <c r="L45" s="22">
        <v>2.5768401453230999E-3</v>
      </c>
      <c r="M45" s="22">
        <v>1.9981625094235945E-2</v>
      </c>
      <c r="N45" s="334">
        <v>0.14227426029814069</v>
      </c>
      <c r="R45" s="48" t="str">
        <f t="shared" si="6"/>
        <v/>
      </c>
      <c r="S45" s="48" t="str">
        <f t="shared" si="7"/>
        <v/>
      </c>
      <c r="T45" s="48" t="str">
        <f t="shared" si="8"/>
        <v>+</v>
      </c>
      <c r="U45" s="48" t="str">
        <f t="shared" si="9"/>
        <v/>
      </c>
      <c r="V45" s="59" t="str">
        <f t="shared" si="10"/>
        <v/>
      </c>
      <c r="W45" s="59" t="str">
        <f t="shared" si="11"/>
        <v/>
      </c>
    </row>
    <row r="46" spans="1:23">
      <c r="A46" s="234" t="s">
        <v>35</v>
      </c>
      <c r="B46" s="22">
        <v>5.1607573375642996E-3</v>
      </c>
      <c r="C46" s="22">
        <v>2.3446506426685813E-3</v>
      </c>
      <c r="D46" s="22">
        <v>3.8009291256962999E-3</v>
      </c>
      <c r="E46" s="22">
        <v>1.3886331972147706E-2</v>
      </c>
      <c r="F46" s="22">
        <v>5.9164409978965299E-2</v>
      </c>
      <c r="G46" s="22">
        <v>4.7416077054337792E-3</v>
      </c>
      <c r="H46" s="22">
        <v>1.8617290448119E-3</v>
      </c>
      <c r="I46" s="22">
        <v>4.1968479742822617E-3</v>
      </c>
      <c r="J46" s="22">
        <v>-1.42049128329462E-2</v>
      </c>
      <c r="K46" s="22">
        <v>2.7204442866584503E-3</v>
      </c>
      <c r="L46" s="22">
        <v>-7.9562662962500991E-3</v>
      </c>
      <c r="M46" s="22">
        <v>1.5073082866954825E-2</v>
      </c>
      <c r="N46" s="334">
        <v>0.1598709735526456</v>
      </c>
      <c r="R46" s="48" t="str">
        <f t="shared" si="6"/>
        <v>+</v>
      </c>
      <c r="S46" s="48" t="str">
        <f t="shared" si="7"/>
        <v/>
      </c>
      <c r="T46" s="48" t="str">
        <f t="shared" si="8"/>
        <v>+</v>
      </c>
      <c r="U46" s="48" t="str">
        <f t="shared" si="9"/>
        <v/>
      </c>
      <c r="V46" s="59" t="str">
        <f t="shared" si="10"/>
        <v>-</v>
      </c>
      <c r="W46" s="59" t="str">
        <f t="shared" si="11"/>
        <v/>
      </c>
    </row>
    <row r="47" spans="1:23">
      <c r="A47" s="234" t="s">
        <v>80</v>
      </c>
      <c r="B47" s="22">
        <v>5.5068167378069001E-3</v>
      </c>
      <c r="C47" s="22">
        <v>4.9490825096740864E-3</v>
      </c>
      <c r="D47" s="22">
        <v>8.7404553975889004E-3</v>
      </c>
      <c r="E47" s="22">
        <v>6.7836279490290328E-3</v>
      </c>
      <c r="F47" s="22">
        <v>3.3525266835207401E-2</v>
      </c>
      <c r="G47" s="22">
        <v>5.1139263418593355E-3</v>
      </c>
      <c r="H47" s="22">
        <v>-2.7241670918223002E-3</v>
      </c>
      <c r="I47" s="22">
        <v>3.305822874062698E-3</v>
      </c>
      <c r="J47" s="22">
        <v>-1.13937077451643E-2</v>
      </c>
      <c r="K47" s="22">
        <v>2.0495681206026553E-3</v>
      </c>
      <c r="L47" s="22">
        <v>-3.5652116218414E-3</v>
      </c>
      <c r="M47" s="22">
        <v>4.7238018374151777E-3</v>
      </c>
      <c r="N47" s="334">
        <v>0.12638719750183131</v>
      </c>
      <c r="R47" s="48" t="str">
        <f t="shared" si="6"/>
        <v/>
      </c>
      <c r="S47" s="48" t="str">
        <f t="shared" si="7"/>
        <v/>
      </c>
      <c r="T47" s="48" t="str">
        <f t="shared" si="8"/>
        <v>+</v>
      </c>
      <c r="U47" s="48" t="str">
        <f t="shared" si="9"/>
        <v/>
      </c>
      <c r="V47" s="59" t="str">
        <f t="shared" si="10"/>
        <v>-</v>
      </c>
      <c r="W47" s="59" t="str">
        <f t="shared" si="11"/>
        <v/>
      </c>
    </row>
    <row r="48" spans="1:23">
      <c r="A48" s="234" t="s">
        <v>38</v>
      </c>
      <c r="B48" s="22">
        <v>3.6745133319322E-3</v>
      </c>
      <c r="C48" s="22">
        <v>3.6887851250585802E-3</v>
      </c>
      <c r="D48" s="22">
        <v>2.2780525698019001E-3</v>
      </c>
      <c r="E48" s="22">
        <v>5.0436945968001844E-3</v>
      </c>
      <c r="F48" s="22">
        <v>3.1664887589224699E-2</v>
      </c>
      <c r="G48" s="22">
        <v>4.1506494572225083E-3</v>
      </c>
      <c r="H48" s="22">
        <v>-4.4139394463304001E-3</v>
      </c>
      <c r="I48" s="22">
        <v>3.318311835391558E-3</v>
      </c>
      <c r="J48" s="22">
        <v>-7.7377823950204004E-3</v>
      </c>
      <c r="K48" s="22">
        <v>2.0080288733398794E-3</v>
      </c>
      <c r="L48" s="22">
        <v>1.5522161868088099E-2</v>
      </c>
      <c r="M48" s="22">
        <v>1.3217799937213604E-2</v>
      </c>
      <c r="N48" s="334">
        <v>4.0062327523619899E-2</v>
      </c>
      <c r="R48" s="48" t="str">
        <f t="shared" si="6"/>
        <v/>
      </c>
      <c r="S48" s="48" t="str">
        <f t="shared" si="7"/>
        <v/>
      </c>
      <c r="T48" s="48" t="str">
        <f t="shared" si="8"/>
        <v>+</v>
      </c>
      <c r="U48" s="48" t="str">
        <f t="shared" si="9"/>
        <v/>
      </c>
      <c r="V48" s="59" t="str">
        <f t="shared" si="10"/>
        <v>-</v>
      </c>
      <c r="W48" s="59" t="str">
        <f t="shared" si="11"/>
        <v/>
      </c>
    </row>
    <row r="49" spans="1:35">
      <c r="A49" s="234" t="s">
        <v>73</v>
      </c>
      <c r="B49" s="22">
        <v>-3.0758873181837999E-3</v>
      </c>
      <c r="C49" s="22">
        <v>1.6425472709754286E-3</v>
      </c>
      <c r="D49" s="22">
        <v>-8.6563643478461006E-3</v>
      </c>
      <c r="E49" s="22">
        <v>5.0539010004869251E-3</v>
      </c>
      <c r="F49" s="22">
        <v>5.6926726723626198E-2</v>
      </c>
      <c r="G49" s="22">
        <v>3.5961853002175227E-3</v>
      </c>
      <c r="H49" s="22">
        <v>2.8050100899208999E-3</v>
      </c>
      <c r="I49" s="22">
        <v>2.7268133722771542E-3</v>
      </c>
      <c r="J49" s="22">
        <v>-1.71068787600673E-2</v>
      </c>
      <c r="K49" s="22">
        <v>2.618398720594434E-3</v>
      </c>
      <c r="L49" s="22">
        <v>5.5043256441926003E-3</v>
      </c>
      <c r="M49" s="22">
        <v>2.1036467217674683E-2</v>
      </c>
      <c r="N49" s="334">
        <v>0.1484169456433399</v>
      </c>
      <c r="R49" s="48" t="str">
        <f t="shared" si="6"/>
        <v/>
      </c>
      <c r="S49" s="48" t="str">
        <f t="shared" si="7"/>
        <v/>
      </c>
      <c r="T49" s="48" t="str">
        <f t="shared" si="8"/>
        <v>+</v>
      </c>
      <c r="U49" s="48" t="str">
        <f t="shared" si="9"/>
        <v/>
      </c>
      <c r="V49" s="59" t="str">
        <f t="shared" si="10"/>
        <v>-</v>
      </c>
      <c r="W49" s="59" t="str">
        <f t="shared" si="11"/>
        <v/>
      </c>
    </row>
    <row r="50" spans="1:35">
      <c r="A50" s="234" t="s">
        <v>51</v>
      </c>
      <c r="B50" s="22">
        <v>1.7397456303294E-3</v>
      </c>
      <c r="C50" s="22">
        <v>2.9980418702823075E-3</v>
      </c>
      <c r="D50" s="22">
        <v>-6.9591056143451001E-3</v>
      </c>
      <c r="E50" s="22">
        <v>5.6268825460762863E-3</v>
      </c>
      <c r="F50" s="22">
        <v>5.9057047431547903E-2</v>
      </c>
      <c r="G50" s="22">
        <v>4.7085300732705717E-3</v>
      </c>
      <c r="H50" s="22">
        <v>2.8490438073358998E-3</v>
      </c>
      <c r="I50" s="22">
        <v>3.9298721309363053E-3</v>
      </c>
      <c r="J50" s="22">
        <v>-1.34888819596382E-2</v>
      </c>
      <c r="K50" s="22">
        <v>1.9234253992654077E-3</v>
      </c>
      <c r="L50" s="22">
        <v>-3.7404150602405303E-2</v>
      </c>
      <c r="M50" s="22">
        <v>1.5353854722764234E-2</v>
      </c>
      <c r="N50" s="334">
        <v>0.1698227756103298</v>
      </c>
      <c r="R50" s="48" t="str">
        <f t="shared" si="6"/>
        <v/>
      </c>
      <c r="S50" s="48" t="str">
        <f t="shared" si="7"/>
        <v/>
      </c>
      <c r="T50" s="48" t="str">
        <f t="shared" si="8"/>
        <v>+</v>
      </c>
      <c r="U50" s="48" t="str">
        <f t="shared" si="9"/>
        <v/>
      </c>
      <c r="V50" s="59" t="str">
        <f t="shared" si="10"/>
        <v>-</v>
      </c>
      <c r="W50" s="59" t="str">
        <f t="shared" si="11"/>
        <v>-</v>
      </c>
    </row>
    <row r="51" spans="1:35">
      <c r="A51" s="213" t="s">
        <v>34</v>
      </c>
      <c r="B51" s="324">
        <v>-1.6889875083267E-3</v>
      </c>
      <c r="C51" s="324">
        <v>5.1135128903639681E-3</v>
      </c>
      <c r="D51" s="324">
        <v>-1.05592105072421E-2</v>
      </c>
      <c r="E51" s="324">
        <v>6.9013469386393069E-3</v>
      </c>
      <c r="F51" s="324">
        <v>7.0436597502455206E-2</v>
      </c>
      <c r="G51" s="324">
        <v>5.325243150874218E-3</v>
      </c>
      <c r="H51" s="324">
        <v>-8.3554920977870005E-4</v>
      </c>
      <c r="I51" s="324">
        <v>5.935723429610496E-3</v>
      </c>
      <c r="J51" s="324">
        <v>-1.3816584497513801E-2</v>
      </c>
      <c r="K51" s="324">
        <v>4.0138415516141447E-3</v>
      </c>
      <c r="L51" s="324">
        <v>-2.0559027741187001E-2</v>
      </c>
      <c r="M51" s="324">
        <v>1.0664843051587412E-2</v>
      </c>
      <c r="N51" s="337">
        <v>0.14056788347942989</v>
      </c>
      <c r="R51" s="48" t="str">
        <f t="shared" si="6"/>
        <v/>
      </c>
      <c r="S51" s="48" t="str">
        <f t="shared" si="7"/>
        <v/>
      </c>
      <c r="T51" s="48" t="str">
        <f t="shared" si="8"/>
        <v>+</v>
      </c>
      <c r="U51" s="48" t="str">
        <f t="shared" si="9"/>
        <v/>
      </c>
      <c r="V51" s="59" t="str">
        <f t="shared" si="10"/>
        <v>-</v>
      </c>
      <c r="W51" s="59" t="str">
        <f t="shared" si="11"/>
        <v/>
      </c>
    </row>
    <row r="52" spans="1:35">
      <c r="A52" s="234" t="s">
        <v>319</v>
      </c>
      <c r="B52" s="22">
        <v>-5.0609006246835004E-3</v>
      </c>
      <c r="C52" s="22">
        <v>2.6340903568189745E-3</v>
      </c>
      <c r="D52" s="22">
        <v>9.6265428733890003E-4</v>
      </c>
      <c r="E52" s="22">
        <v>5.4805510601974175E-3</v>
      </c>
      <c r="F52" s="22">
        <v>4.1298874803210803E-2</v>
      </c>
      <c r="G52" s="22">
        <v>4.5455568184928343E-3</v>
      </c>
      <c r="H52" s="22">
        <v>-3.3644007523630998E-3</v>
      </c>
      <c r="I52" s="22">
        <v>3.1772773816076214E-3</v>
      </c>
      <c r="J52" s="22">
        <v>-1.6902995561187299E-2</v>
      </c>
      <c r="K52" s="22">
        <v>2.380156919893483E-3</v>
      </c>
      <c r="L52" s="22">
        <v>-9.7469356233797003E-3</v>
      </c>
      <c r="M52" s="22">
        <v>3.7641432052731719E-3</v>
      </c>
      <c r="N52" s="334">
        <v>0.1755909162232496</v>
      </c>
      <c r="R52" s="48" t="str">
        <f t="shared" si="6"/>
        <v/>
      </c>
      <c r="S52" s="48" t="str">
        <f t="shared" si="7"/>
        <v/>
      </c>
      <c r="T52" s="48" t="str">
        <f t="shared" si="8"/>
        <v>+</v>
      </c>
      <c r="U52" s="48" t="str">
        <f t="shared" si="9"/>
        <v/>
      </c>
      <c r="V52" s="59" t="str">
        <f t="shared" si="10"/>
        <v>-</v>
      </c>
      <c r="W52" s="59" t="str">
        <f t="shared" si="11"/>
        <v>-</v>
      </c>
    </row>
    <row r="53" spans="1:35">
      <c r="A53" s="234" t="s">
        <v>68</v>
      </c>
      <c r="B53" s="22">
        <v>3.1343439117710001E-4</v>
      </c>
      <c r="C53" s="22">
        <v>1.4465504869934373E-3</v>
      </c>
      <c r="D53" s="22">
        <v>3.6741091873646E-3</v>
      </c>
      <c r="E53" s="22">
        <v>4.8494873263498356E-3</v>
      </c>
      <c r="F53" s="22">
        <v>7.7163759130463694E-2</v>
      </c>
      <c r="G53" s="22">
        <v>3.4529781193469102E-3</v>
      </c>
      <c r="H53" s="22">
        <v>-5.7408851324623998E-3</v>
      </c>
      <c r="I53" s="22">
        <v>3.0278005959254108E-3</v>
      </c>
      <c r="J53" s="22">
        <v>-1.8295770189957899E-2</v>
      </c>
      <c r="K53" s="22">
        <v>2.2509645255334577E-3</v>
      </c>
      <c r="L53" s="22">
        <v>-8.7230427844188999E-3</v>
      </c>
      <c r="M53" s="22">
        <v>1.5232665610880916E-2</v>
      </c>
      <c r="N53" s="334">
        <v>0.2174591256421983</v>
      </c>
      <c r="R53" s="48" t="str">
        <f t="shared" si="6"/>
        <v/>
      </c>
      <c r="S53" s="48" t="str">
        <f t="shared" si="7"/>
        <v/>
      </c>
      <c r="T53" s="48" t="str">
        <f t="shared" si="8"/>
        <v>+</v>
      </c>
      <c r="U53" s="48" t="str">
        <f t="shared" si="9"/>
        <v/>
      </c>
      <c r="V53" s="59" t="str">
        <f t="shared" si="10"/>
        <v>-</v>
      </c>
      <c r="W53" s="59" t="str">
        <f t="shared" si="11"/>
        <v/>
      </c>
    </row>
    <row r="54" spans="1:35">
      <c r="A54" s="234" t="s">
        <v>46</v>
      </c>
      <c r="B54" s="22">
        <v>1.26645578266353E-2</v>
      </c>
      <c r="C54" s="22">
        <v>3.3076781634358643E-3</v>
      </c>
      <c r="D54" s="22">
        <v>-8.0581922918586003E-3</v>
      </c>
      <c r="E54" s="22">
        <v>5.1504985725295991E-3</v>
      </c>
      <c r="F54" s="22">
        <v>4.9724202990394401E-2</v>
      </c>
      <c r="G54" s="22">
        <v>8.2907409186341405E-3</v>
      </c>
      <c r="H54" s="22">
        <v>-1.2476617937035E-3</v>
      </c>
      <c r="I54" s="22">
        <v>4.8241555102038489E-3</v>
      </c>
      <c r="J54" s="22">
        <v>-1.7444774927221299E-2</v>
      </c>
      <c r="K54" s="22">
        <v>2.4044157801213256E-3</v>
      </c>
      <c r="L54" s="22">
        <v>-3.3430700329106001E-3</v>
      </c>
      <c r="M54" s="22">
        <v>5.7678058826732929E-3</v>
      </c>
      <c r="N54" s="334">
        <v>0.14486611132063421</v>
      </c>
      <c r="R54" s="48" t="str">
        <f t="shared" si="6"/>
        <v>+</v>
      </c>
      <c r="S54" s="48" t="str">
        <f t="shared" si="7"/>
        <v/>
      </c>
      <c r="T54" s="48" t="str">
        <f t="shared" si="8"/>
        <v>+</v>
      </c>
      <c r="U54" s="48" t="str">
        <f t="shared" si="9"/>
        <v/>
      </c>
      <c r="V54" s="59" t="str">
        <f t="shared" si="10"/>
        <v>-</v>
      </c>
      <c r="W54" s="59" t="str">
        <f t="shared" si="11"/>
        <v/>
      </c>
    </row>
    <row r="55" spans="1:35">
      <c r="A55" s="234" t="s">
        <v>32</v>
      </c>
      <c r="B55" s="22">
        <v>5.9008540502909995E-4</v>
      </c>
      <c r="C55" s="22">
        <v>2.5093884291125059E-3</v>
      </c>
      <c r="D55" s="22">
        <v>-9.4261596095053992E-3</v>
      </c>
      <c r="E55" s="22">
        <v>6.5930628562207308E-3</v>
      </c>
      <c r="F55" s="22">
        <v>4.8622754472203503E-2</v>
      </c>
      <c r="G55" s="22">
        <v>3.7470917232660501E-3</v>
      </c>
      <c r="H55" s="22">
        <v>8.2469294580550002E-4</v>
      </c>
      <c r="I55" s="22">
        <v>2.2652924853105343E-3</v>
      </c>
      <c r="J55" s="22">
        <v>-1.0222820618758999E-2</v>
      </c>
      <c r="K55" s="22">
        <v>3.1639367809713479E-3</v>
      </c>
      <c r="L55" s="22">
        <v>3.1878233932236898E-2</v>
      </c>
      <c r="M55" s="22">
        <v>1.6318856398713701E-2</v>
      </c>
      <c r="N55" s="334">
        <v>8.5381849410068197E-2</v>
      </c>
      <c r="R55" s="48" t="str">
        <f t="shared" si="6"/>
        <v/>
      </c>
      <c r="S55" s="48" t="str">
        <f t="shared" si="7"/>
        <v/>
      </c>
      <c r="T55" s="48" t="str">
        <f t="shared" si="8"/>
        <v>+</v>
      </c>
      <c r="U55" s="48" t="str">
        <f t="shared" si="9"/>
        <v/>
      </c>
      <c r="V55" s="59" t="str">
        <f t="shared" si="10"/>
        <v>-</v>
      </c>
      <c r="W55" s="59" t="str">
        <f t="shared" si="11"/>
        <v/>
      </c>
    </row>
    <row r="56" spans="1:35">
      <c r="A56" s="234" t="s">
        <v>75</v>
      </c>
      <c r="B56" s="22">
        <v>1.9838171382644001E-3</v>
      </c>
      <c r="C56" s="22">
        <v>2.3236940705387813E-3</v>
      </c>
      <c r="D56" s="22">
        <v>-3.330675922736E-3</v>
      </c>
      <c r="E56" s="22">
        <v>7.2698106505001249E-3</v>
      </c>
      <c r="F56" s="22">
        <v>3.80067570593456E-2</v>
      </c>
      <c r="G56" s="22">
        <v>2.8394874403542664E-3</v>
      </c>
      <c r="H56" s="22">
        <v>5.1661534493398003E-3</v>
      </c>
      <c r="I56" s="22">
        <v>2.5149260452048184E-3</v>
      </c>
      <c r="J56" s="22">
        <v>-1.67344777263463E-2</v>
      </c>
      <c r="K56" s="22">
        <v>5.1483495612838692E-3</v>
      </c>
      <c r="L56" s="22">
        <v>2.7925130494388002E-3</v>
      </c>
      <c r="M56" s="22">
        <v>7.4185201149467046E-3</v>
      </c>
      <c r="N56" s="334">
        <v>0.13460056323515221</v>
      </c>
      <c r="R56" s="48" t="str">
        <f t="shared" si="6"/>
        <v/>
      </c>
      <c r="S56" s="48" t="str">
        <f t="shared" si="7"/>
        <v/>
      </c>
      <c r="T56" s="48" t="str">
        <f t="shared" si="8"/>
        <v>+</v>
      </c>
      <c r="U56" s="48" t="str">
        <f t="shared" si="9"/>
        <v>+</v>
      </c>
      <c r="V56" s="59" t="str">
        <f t="shared" si="10"/>
        <v>-</v>
      </c>
      <c r="W56" s="59" t="str">
        <f t="shared" si="11"/>
        <v/>
      </c>
    </row>
    <row r="57" spans="1:35">
      <c r="A57" s="234" t="s">
        <v>67</v>
      </c>
      <c r="B57" s="22">
        <v>6.4269413714728996E-3</v>
      </c>
      <c r="C57" s="22">
        <v>8.9513408368202074E-4</v>
      </c>
      <c r="D57" s="22">
        <v>5.0637387621127001E-3</v>
      </c>
      <c r="E57" s="22">
        <v>3.7354527171857619E-3</v>
      </c>
      <c r="F57" s="22">
        <v>5.1738381070904997E-2</v>
      </c>
      <c r="G57" s="22">
        <v>2.1255720810597072E-3</v>
      </c>
      <c r="H57" s="22">
        <v>-3.0973209284593998E-3</v>
      </c>
      <c r="I57" s="22">
        <v>3.0694399086669483E-3</v>
      </c>
      <c r="J57" s="22">
        <v>-1.71509128442861E-2</v>
      </c>
      <c r="K57" s="22">
        <v>1.4884189989918847E-3</v>
      </c>
      <c r="L57" s="22">
        <v>-6.384414128576E-4</v>
      </c>
      <c r="M57" s="22">
        <v>4.0609186965634911E-3</v>
      </c>
      <c r="N57" s="334">
        <v>0.2477185803257205</v>
      </c>
      <c r="R57" s="48" t="str">
        <f t="shared" si="6"/>
        <v>+</v>
      </c>
      <c r="S57" s="48" t="str">
        <f t="shared" si="7"/>
        <v/>
      </c>
      <c r="T57" s="48" t="str">
        <f t="shared" si="8"/>
        <v>+</v>
      </c>
      <c r="U57" s="48" t="str">
        <f t="shared" si="9"/>
        <v/>
      </c>
      <c r="V57" s="59" t="str">
        <f t="shared" si="10"/>
        <v>-</v>
      </c>
      <c r="W57" s="59" t="str">
        <f t="shared" si="11"/>
        <v/>
      </c>
    </row>
    <row r="58" spans="1:35">
      <c r="A58" s="234" t="s">
        <v>55</v>
      </c>
      <c r="B58" s="22">
        <v>-1.5763558917866001E-3</v>
      </c>
      <c r="C58" s="22">
        <v>3.0122968115720034E-3</v>
      </c>
      <c r="D58" s="22">
        <v>-2.5462836642829698E-2</v>
      </c>
      <c r="E58" s="22">
        <v>7.5610949131282822E-3</v>
      </c>
      <c r="F58" s="22">
        <v>3.6707751770684E-2</v>
      </c>
      <c r="G58" s="22">
        <v>7.3650257242658564E-3</v>
      </c>
      <c r="H58" s="22">
        <v>3.2840240272541E-3</v>
      </c>
      <c r="I58" s="22">
        <v>3.2152462220941128E-3</v>
      </c>
      <c r="J58" s="22">
        <v>-1.81682108932655E-2</v>
      </c>
      <c r="K58" s="22">
        <v>3.1549999080174485E-3</v>
      </c>
      <c r="L58" s="22">
        <v>-5.3229883129639003E-3</v>
      </c>
      <c r="M58" s="22">
        <v>1.0792877971986071E-2</v>
      </c>
      <c r="N58" s="334">
        <v>0.15818840532465861</v>
      </c>
      <c r="R58" s="48" t="str">
        <f t="shared" si="6"/>
        <v/>
      </c>
      <c r="S58" s="48" t="str">
        <f t="shared" si="7"/>
        <v>-</v>
      </c>
      <c r="T58" s="48" t="str">
        <f t="shared" si="8"/>
        <v>+</v>
      </c>
      <c r="U58" s="48" t="str">
        <f t="shared" si="9"/>
        <v/>
      </c>
      <c r="V58" s="59" t="str">
        <f t="shared" si="10"/>
        <v>-</v>
      </c>
      <c r="W58" s="59" t="str">
        <f t="shared" si="11"/>
        <v/>
      </c>
    </row>
    <row r="59" spans="1:35">
      <c r="A59" s="234" t="s">
        <v>37</v>
      </c>
      <c r="B59" s="22">
        <v>-3.4125947128012999E-3</v>
      </c>
      <c r="C59" s="22">
        <v>2.269253571291771E-3</v>
      </c>
      <c r="D59" s="22">
        <v>3.4941028280946001E-3</v>
      </c>
      <c r="E59" s="22">
        <v>6.3596121557463973E-3</v>
      </c>
      <c r="F59" s="22">
        <v>9.2105678517790997E-3</v>
      </c>
      <c r="G59" s="22">
        <v>6.2301169113291015E-3</v>
      </c>
      <c r="H59" s="22">
        <v>5.0376086652585998E-3</v>
      </c>
      <c r="I59" s="22">
        <v>3.7285731597566591E-3</v>
      </c>
      <c r="J59" s="22">
        <v>-4.5713400841590002E-3</v>
      </c>
      <c r="K59" s="22">
        <v>2.1047802815361357E-3</v>
      </c>
      <c r="L59" s="22">
        <v>2.6747899408661398E-2</v>
      </c>
      <c r="M59" s="22">
        <v>8.7685702482456582E-3</v>
      </c>
      <c r="N59" s="334">
        <v>1.7022180591908201E-2</v>
      </c>
      <c r="R59" s="48" t="str">
        <f t="shared" si="6"/>
        <v/>
      </c>
      <c r="S59" s="48" t="str">
        <f t="shared" si="7"/>
        <v/>
      </c>
      <c r="T59" s="48" t="str">
        <f t="shared" si="8"/>
        <v/>
      </c>
      <c r="U59" s="48" t="str">
        <f t="shared" si="9"/>
        <v/>
      </c>
      <c r="V59" s="59" t="str">
        <f t="shared" si="10"/>
        <v>-</v>
      </c>
      <c r="W59" s="59" t="str">
        <f t="shared" si="11"/>
        <v>+</v>
      </c>
    </row>
    <row r="60" spans="1:35">
      <c r="A60" s="306" t="s">
        <v>57</v>
      </c>
      <c r="B60" s="328">
        <v>1.4929195966847E-3</v>
      </c>
      <c r="C60" s="328">
        <v>7.200774631941E-4</v>
      </c>
      <c r="D60" s="328">
        <v>-2.7148707922758E-3</v>
      </c>
      <c r="E60" s="328">
        <v>1.2062608430076999E-3</v>
      </c>
      <c r="F60" s="328">
        <v>6.3420806572396807E-2</v>
      </c>
      <c r="G60" s="328">
        <v>1.0512812302477001E-3</v>
      </c>
      <c r="H60" s="328">
        <v>-1.5824029714251E-3</v>
      </c>
      <c r="I60" s="328">
        <v>8.8719422386250005E-4</v>
      </c>
      <c r="J60" s="328">
        <v>-1.46804680236019E-2</v>
      </c>
      <c r="K60" s="328">
        <v>6.5673998122840001E-4</v>
      </c>
      <c r="L60" s="328">
        <v>-5.5405912134691001E-3</v>
      </c>
      <c r="M60" s="328">
        <v>3.3796432164473998E-3</v>
      </c>
      <c r="N60" s="335">
        <v>0.1708638994374517</v>
      </c>
      <c r="R60" s="48" t="str">
        <f t="shared" si="6"/>
        <v>+</v>
      </c>
      <c r="S60" s="48" t="str">
        <f t="shared" si="7"/>
        <v>-</v>
      </c>
      <c r="T60" s="48" t="str">
        <f t="shared" si="8"/>
        <v>+</v>
      </c>
      <c r="U60" s="48" t="str">
        <f t="shared" si="9"/>
        <v/>
      </c>
      <c r="V60" s="59" t="str">
        <f t="shared" si="10"/>
        <v>-</v>
      </c>
      <c r="W60" s="59" t="str">
        <f t="shared" si="11"/>
        <v/>
      </c>
    </row>
    <row r="61" spans="1:35">
      <c r="A61" s="307" t="s">
        <v>83</v>
      </c>
      <c r="B61" s="22">
        <v>1.1176075786351999E-3</v>
      </c>
      <c r="C61" s="22">
        <v>1.0385264176874999E-3</v>
      </c>
      <c r="D61" s="22">
        <v>-3.4557236358523E-3</v>
      </c>
      <c r="E61" s="22">
        <v>1.5330364694819E-3</v>
      </c>
      <c r="F61" s="22">
        <v>7.0477835834026295E-2</v>
      </c>
      <c r="G61" s="22">
        <v>1.6039838083087999E-3</v>
      </c>
      <c r="H61" s="22">
        <v>-7.4523058719929997E-4</v>
      </c>
      <c r="I61" s="22">
        <v>1.0839948663488E-3</v>
      </c>
      <c r="J61" s="22">
        <v>-1.5540016815066299E-2</v>
      </c>
      <c r="K61" s="22">
        <v>9.4758102204650001E-4</v>
      </c>
      <c r="L61" s="22">
        <v>-1.15641048178077E-2</v>
      </c>
      <c r="M61" s="22">
        <v>5.0737150013446999E-3</v>
      </c>
      <c r="N61" s="334">
        <v>0.18468572199344641</v>
      </c>
      <c r="R61" s="48" t="str">
        <f t="shared" si="6"/>
        <v/>
      </c>
      <c r="S61" s="48" t="str">
        <f t="shared" si="7"/>
        <v>-</v>
      </c>
      <c r="T61" s="48" t="str">
        <f t="shared" si="8"/>
        <v>+</v>
      </c>
      <c r="U61" s="48" t="str">
        <f t="shared" si="9"/>
        <v/>
      </c>
      <c r="V61" s="59" t="str">
        <f t="shared" si="10"/>
        <v>-</v>
      </c>
      <c r="W61" s="59" t="str">
        <f t="shared" si="11"/>
        <v>-</v>
      </c>
    </row>
    <row r="62" spans="1:35" s="20" customFormat="1" ht="14" thickBot="1">
      <c r="A62" s="330" t="s">
        <v>81</v>
      </c>
      <c r="B62" s="331">
        <v>1.2262058582605E-3</v>
      </c>
      <c r="C62" s="331">
        <v>5.8140972287879997E-4</v>
      </c>
      <c r="D62" s="331">
        <v>-1.6517987345403E-3</v>
      </c>
      <c r="E62" s="331">
        <v>1.0124967528746E-3</v>
      </c>
      <c r="F62" s="331">
        <v>5.8720461089063203E-2</v>
      </c>
      <c r="G62" s="331">
        <v>8.0972339716609996E-4</v>
      </c>
      <c r="H62" s="331">
        <v>-2.1185329559698998E-3</v>
      </c>
      <c r="I62" s="331">
        <v>6.5455020106720005E-4</v>
      </c>
      <c r="J62" s="331">
        <v>-1.34836430847708E-2</v>
      </c>
      <c r="K62" s="331">
        <v>5.0152094718599997E-4</v>
      </c>
      <c r="L62" s="331">
        <v>-2.6454862637414998E-3</v>
      </c>
      <c r="M62" s="331">
        <v>2.5470132034410998E-3</v>
      </c>
      <c r="N62" s="336">
        <v>0.16280412766314301</v>
      </c>
      <c r="Q62" s="47"/>
      <c r="R62" s="48" t="str">
        <f t="shared" si="6"/>
        <v>+</v>
      </c>
      <c r="S62" s="48" t="str">
        <f t="shared" si="7"/>
        <v/>
      </c>
      <c r="T62" s="48" t="str">
        <f t="shared" si="8"/>
        <v>+</v>
      </c>
      <c r="U62" s="48" t="str">
        <f t="shared" si="9"/>
        <v>-</v>
      </c>
      <c r="V62" s="59" t="str">
        <f t="shared" si="10"/>
        <v>-</v>
      </c>
      <c r="W62" s="59" t="str">
        <f t="shared" si="11"/>
        <v/>
      </c>
      <c r="X62" s="38"/>
      <c r="Y62" s="38"/>
      <c r="Z62" s="39"/>
      <c r="AA62" s="39"/>
      <c r="AB62" s="39"/>
      <c r="AC62" s="39"/>
      <c r="AD62" s="39"/>
      <c r="AE62" s="39"/>
      <c r="AF62" s="39"/>
      <c r="AG62" s="39"/>
      <c r="AH62" s="39"/>
      <c r="AI62" s="39"/>
    </row>
    <row r="63" spans="1:35" s="20" customFormat="1" ht="12.75" customHeight="1">
      <c r="A63" s="13"/>
      <c r="B63" s="13"/>
      <c r="C63" s="13"/>
      <c r="D63" s="13"/>
      <c r="E63" s="13"/>
      <c r="F63" s="13"/>
      <c r="G63" s="13"/>
      <c r="H63" s="13"/>
      <c r="I63" s="13"/>
      <c r="J63" s="13"/>
      <c r="K63" s="13"/>
      <c r="L63" s="13"/>
      <c r="M63" s="13"/>
      <c r="N63" s="13"/>
      <c r="Q63" s="49"/>
      <c r="R63" s="49"/>
      <c r="S63" s="49"/>
      <c r="T63" s="49"/>
      <c r="U63" s="49"/>
      <c r="V63" s="39"/>
      <c r="W63" s="39"/>
      <c r="X63" s="38"/>
      <c r="Y63" s="38"/>
      <c r="Z63" s="39"/>
      <c r="AA63" s="39"/>
      <c r="AB63" s="39"/>
      <c r="AC63" s="39"/>
      <c r="AD63" s="39"/>
      <c r="AE63" s="39"/>
      <c r="AF63" s="39"/>
      <c r="AG63" s="39"/>
      <c r="AH63" s="39"/>
      <c r="AI63" s="39"/>
    </row>
    <row r="64" spans="1:35" s="20" customFormat="1" ht="12.75" customHeight="1">
      <c r="A64" s="13" t="s">
        <v>441</v>
      </c>
      <c r="B64" s="13"/>
      <c r="C64" s="13"/>
      <c r="D64" s="13"/>
      <c r="E64" s="13"/>
      <c r="F64" s="13"/>
      <c r="G64" s="13"/>
      <c r="H64" s="13"/>
      <c r="I64" s="13"/>
      <c r="J64" s="13"/>
      <c r="K64" s="13"/>
      <c r="L64" s="13"/>
      <c r="M64" s="13"/>
      <c r="N64" s="13"/>
      <c r="Q64" s="48" t="s">
        <v>29</v>
      </c>
      <c r="R64" s="49">
        <f t="shared" ref="R64:W64" si="12">COUNTIF(R11:R59,"=+")</f>
        <v>8</v>
      </c>
      <c r="S64" s="49">
        <f t="shared" si="12"/>
        <v>2</v>
      </c>
      <c r="T64" s="49">
        <f t="shared" si="12"/>
        <v>48</v>
      </c>
      <c r="U64" s="49">
        <f t="shared" si="12"/>
        <v>1</v>
      </c>
      <c r="V64" s="39">
        <f t="shared" si="12"/>
        <v>0</v>
      </c>
      <c r="W64" s="39">
        <f t="shared" si="12"/>
        <v>3</v>
      </c>
      <c r="X64" s="38"/>
      <c r="Y64" s="38"/>
      <c r="Z64" s="39"/>
      <c r="AA64" s="39"/>
      <c r="AB64" s="39"/>
      <c r="AC64" s="39"/>
      <c r="AD64" s="39"/>
      <c r="AE64" s="39"/>
      <c r="AF64" s="39"/>
      <c r="AG64" s="39"/>
      <c r="AH64" s="39"/>
      <c r="AI64" s="39"/>
    </row>
    <row r="65" spans="1:35" s="20" customFormat="1" ht="12.75" customHeight="1">
      <c r="A65" s="26" t="s">
        <v>673</v>
      </c>
      <c r="B65" s="26"/>
      <c r="C65" s="26"/>
      <c r="D65" s="26"/>
      <c r="E65" s="26"/>
      <c r="F65" s="26"/>
      <c r="G65" s="26"/>
      <c r="H65" s="26"/>
      <c r="I65" s="26"/>
      <c r="J65" s="26"/>
      <c r="K65" s="26"/>
      <c r="L65" s="26"/>
      <c r="M65" s="26"/>
      <c r="Q65" s="48" t="s">
        <v>30</v>
      </c>
      <c r="R65" s="49">
        <f t="shared" ref="R65:W65" si="13">COUNTIF(R11:R59,"=-")</f>
        <v>1</v>
      </c>
      <c r="S65" s="49">
        <f t="shared" si="13"/>
        <v>4</v>
      </c>
      <c r="T65" s="49">
        <f t="shared" si="13"/>
        <v>0</v>
      </c>
      <c r="U65" s="49">
        <f t="shared" si="13"/>
        <v>8</v>
      </c>
      <c r="V65" s="39">
        <f t="shared" si="13"/>
        <v>46</v>
      </c>
      <c r="W65" s="39">
        <f t="shared" si="13"/>
        <v>3</v>
      </c>
      <c r="X65" s="38"/>
      <c r="Y65" s="38"/>
      <c r="Z65" s="39"/>
      <c r="AA65" s="39"/>
      <c r="AB65" s="39"/>
      <c r="AC65" s="39"/>
      <c r="AD65" s="39"/>
      <c r="AE65" s="39"/>
      <c r="AF65" s="39"/>
      <c r="AG65" s="39"/>
      <c r="AH65" s="39"/>
      <c r="AI65" s="39"/>
    </row>
    <row r="66" spans="1:35" s="20" customFormat="1">
      <c r="A66" s="27" t="s">
        <v>431</v>
      </c>
      <c r="B66" s="26"/>
      <c r="C66" s="26"/>
      <c r="D66" s="26"/>
      <c r="E66" s="26"/>
      <c r="F66" s="26"/>
      <c r="G66" s="26"/>
      <c r="H66" s="26"/>
      <c r="I66" s="26"/>
      <c r="J66" s="26"/>
      <c r="K66" s="26"/>
      <c r="L66" s="26"/>
      <c r="M66" s="26"/>
      <c r="N66" s="27"/>
      <c r="Q66" s="49"/>
      <c r="R66" s="49"/>
      <c r="S66" s="49"/>
      <c r="T66" s="49"/>
      <c r="U66" s="49"/>
      <c r="V66" s="39"/>
      <c r="W66" s="39"/>
      <c r="X66" s="38"/>
      <c r="Y66" s="38"/>
      <c r="Z66" s="39"/>
      <c r="AA66" s="39"/>
      <c r="AB66" s="39"/>
      <c r="AC66" s="39"/>
      <c r="AD66" s="39"/>
      <c r="AE66" s="39"/>
      <c r="AF66" s="39"/>
      <c r="AG66" s="39"/>
      <c r="AH66" s="39"/>
      <c r="AI66" s="39"/>
    </row>
    <row r="67" spans="1:35" s="20" customFormat="1">
      <c r="A67" s="13" t="s">
        <v>313</v>
      </c>
      <c r="N67" s="13"/>
      <c r="Q67" s="49"/>
      <c r="R67" s="49"/>
      <c r="S67" s="49"/>
      <c r="T67" s="49"/>
      <c r="U67" s="49"/>
      <c r="V67" s="39"/>
      <c r="W67" s="39"/>
      <c r="X67" s="38"/>
      <c r="Y67" s="38"/>
      <c r="Z67" s="39"/>
      <c r="AA67" s="39"/>
      <c r="AB67" s="39"/>
      <c r="AC67" s="39"/>
      <c r="AD67" s="39"/>
      <c r="AE67" s="39"/>
      <c r="AF67" s="39"/>
      <c r="AG67" s="39"/>
      <c r="AH67" s="39"/>
      <c r="AI67" s="39"/>
    </row>
    <row r="68" spans="1:35" s="20" customFormat="1">
      <c r="A68" s="29"/>
      <c r="N68" s="13"/>
      <c r="Q68" s="49"/>
      <c r="R68" s="49"/>
      <c r="S68" s="49"/>
      <c r="T68" s="49"/>
      <c r="U68" s="49"/>
      <c r="V68" s="39"/>
      <c r="W68" s="39"/>
      <c r="X68" s="38"/>
      <c r="Y68" s="38"/>
      <c r="Z68" s="39"/>
      <c r="AA68" s="39"/>
      <c r="AB68" s="39"/>
      <c r="AC68" s="39"/>
      <c r="AD68" s="39"/>
      <c r="AE68" s="39"/>
      <c r="AF68" s="39"/>
      <c r="AG68" s="39"/>
      <c r="AH68" s="39"/>
      <c r="AI68" s="39"/>
    </row>
    <row r="69" spans="1:35" s="20" customFormat="1">
      <c r="A69" s="30"/>
      <c r="N69" s="13"/>
      <c r="Q69" s="49"/>
      <c r="R69" s="49"/>
      <c r="S69" s="49"/>
      <c r="T69" s="49"/>
      <c r="U69" s="49"/>
      <c r="V69" s="39"/>
      <c r="W69" s="39"/>
      <c r="X69" s="38"/>
      <c r="Y69" s="38"/>
      <c r="Z69" s="39"/>
      <c r="AA69" s="39"/>
      <c r="AB69" s="39"/>
      <c r="AC69" s="39"/>
      <c r="AD69" s="39"/>
      <c r="AE69" s="39"/>
      <c r="AF69" s="39"/>
      <c r="AG69" s="39"/>
      <c r="AH69" s="39"/>
      <c r="AI69" s="39"/>
    </row>
    <row r="70" spans="1:35" ht="14" customHeight="1">
      <c r="A70" s="20"/>
      <c r="B70" s="20"/>
      <c r="C70" s="20"/>
      <c r="D70" s="20"/>
      <c r="E70" s="20"/>
      <c r="F70" s="20"/>
      <c r="G70" s="20"/>
      <c r="H70" s="20"/>
      <c r="I70" s="20"/>
      <c r="J70" s="20"/>
      <c r="K70" s="20"/>
      <c r="L70" s="20"/>
      <c r="M70" s="20"/>
      <c r="Q70" s="49"/>
      <c r="R70" s="49"/>
      <c r="S70" s="49"/>
      <c r="T70" s="49"/>
      <c r="U70" s="49"/>
      <c r="V70" s="39"/>
      <c r="W70" s="39"/>
    </row>
    <row r="71" spans="1:35" ht="14" customHeight="1">
      <c r="A71" s="26"/>
      <c r="B71" s="20"/>
      <c r="C71" s="20"/>
      <c r="D71" s="20"/>
      <c r="E71" s="20"/>
      <c r="F71" s="20"/>
      <c r="G71" s="20"/>
      <c r="H71" s="20"/>
      <c r="I71" s="20"/>
      <c r="J71" s="20"/>
      <c r="K71" s="20"/>
      <c r="L71" s="20"/>
      <c r="M71" s="20"/>
      <c r="Q71" s="49"/>
      <c r="R71" s="49"/>
      <c r="S71" s="49"/>
      <c r="T71" s="49"/>
      <c r="U71" s="49"/>
      <c r="V71" s="39"/>
      <c r="W71" s="39"/>
    </row>
    <row r="72" spans="1:35" ht="14" customHeight="1">
      <c r="A72" s="27"/>
      <c r="N72" s="63"/>
      <c r="Q72" s="49"/>
      <c r="R72" s="49"/>
      <c r="S72" s="49"/>
      <c r="T72" s="49"/>
      <c r="U72" s="49"/>
      <c r="V72" s="39"/>
      <c r="W72" s="39"/>
    </row>
    <row r="73" spans="1:35" ht="14" customHeight="1">
      <c r="A73" s="27"/>
      <c r="N73" s="65"/>
      <c r="Q73" s="49"/>
      <c r="R73" s="49"/>
      <c r="S73" s="49"/>
      <c r="T73" s="49"/>
      <c r="U73" s="49"/>
      <c r="V73" s="39"/>
      <c r="W73" s="39"/>
    </row>
    <row r="74" spans="1:35" ht="14" customHeight="1">
      <c r="A74" s="27"/>
      <c r="N74" s="66"/>
      <c r="Q74" s="49"/>
      <c r="R74" s="49"/>
      <c r="S74" s="49"/>
      <c r="T74" s="49"/>
      <c r="U74" s="49"/>
      <c r="V74" s="39"/>
      <c r="W74" s="39"/>
    </row>
    <row r="75" spans="1:35" ht="14" customHeight="1">
      <c r="A75" s="28"/>
      <c r="N75" s="67"/>
      <c r="Q75" s="49"/>
      <c r="R75" s="49"/>
      <c r="S75" s="49"/>
      <c r="T75" s="49"/>
      <c r="U75" s="49"/>
      <c r="V75" s="39"/>
      <c r="W75" s="39"/>
    </row>
    <row r="76" spans="1:35" ht="14" customHeight="1">
      <c r="N76" s="66"/>
      <c r="Q76" s="49"/>
      <c r="R76" s="49"/>
      <c r="S76" s="49"/>
      <c r="T76" s="49"/>
      <c r="U76" s="49"/>
      <c r="V76" s="39"/>
      <c r="W76" s="39"/>
    </row>
    <row r="77" spans="1:35" ht="14" customHeight="1">
      <c r="N77" s="66"/>
      <c r="Q77" s="49"/>
      <c r="R77" s="49"/>
      <c r="S77" s="49"/>
      <c r="T77" s="49"/>
      <c r="U77" s="49"/>
      <c r="V77" s="39"/>
      <c r="W77" s="39"/>
    </row>
    <row r="78" spans="1:35" ht="14" customHeight="1">
      <c r="N78" s="66"/>
    </row>
    <row r="79" spans="1:35" ht="14" customHeight="1">
      <c r="N79" s="67"/>
    </row>
    <row r="80" spans="1:35" ht="14" customHeight="1">
      <c r="N80" s="67"/>
    </row>
    <row r="81" spans="14:14" ht="14" customHeight="1">
      <c r="N81" s="67"/>
    </row>
    <row r="82" spans="14:14" ht="14" customHeight="1"/>
    <row r="83" spans="14:14" ht="14" customHeight="1">
      <c r="N83" s="66"/>
    </row>
    <row r="84" spans="14:14" ht="14" customHeight="1">
      <c r="N84" s="66"/>
    </row>
    <row r="85" spans="14:14">
      <c r="N85" s="66"/>
    </row>
  </sheetData>
  <mergeCells count="9">
    <mergeCell ref="A7:A10"/>
    <mergeCell ref="B7:N7"/>
    <mergeCell ref="B8:M8"/>
    <mergeCell ref="B9:C9"/>
    <mergeCell ref="D9:E9"/>
    <mergeCell ref="F9:G9"/>
    <mergeCell ref="H9:I9"/>
    <mergeCell ref="J9:K9"/>
    <mergeCell ref="L9:M9"/>
  </mergeCells>
  <conditionalFormatting sqref="B11:B62 D11:D62 F11:F62 H11:H62 J11:J62 L11:L62">
    <cfRule type="expression" dxfId="45" priority="1">
      <formula>ABS(B11/C11)&gt;1.96</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I88"/>
  <sheetViews>
    <sheetView showGridLines="0" zoomScaleNormal="100" workbookViewId="0"/>
  </sheetViews>
  <sheetFormatPr baseColWidth="10" defaultColWidth="8.6640625" defaultRowHeight="13"/>
  <cols>
    <col min="1" max="1" width="34" style="13" customWidth="1"/>
    <col min="2" max="2" width="6.1640625" style="13" bestFit="1" customWidth="1"/>
    <col min="3" max="3" width="10.6640625" style="13" customWidth="1"/>
    <col min="4" max="4" width="6.1640625" style="13" bestFit="1" customWidth="1"/>
    <col min="5" max="5" width="10.6640625" style="13" customWidth="1"/>
    <col min="6" max="6" width="5.6640625" style="13" bestFit="1" customWidth="1"/>
    <col min="7" max="7" width="10.6640625" style="13" customWidth="1"/>
    <col min="8" max="8" width="6.1640625" style="13" bestFit="1" customWidth="1"/>
    <col min="9" max="9" width="10.6640625" style="13" customWidth="1"/>
    <col min="10" max="10" width="12.6640625" style="13" customWidth="1"/>
    <col min="11" max="11" width="10.6640625" style="13" customWidth="1"/>
    <col min="12" max="12" width="6.1640625" style="13" bestFit="1" customWidth="1"/>
    <col min="13" max="13" width="10.6640625" style="13" customWidth="1"/>
    <col min="14" max="14" width="6.1640625" style="13" bestFit="1" customWidth="1"/>
    <col min="15" max="15" width="10.6640625" style="13" customWidth="1"/>
    <col min="16" max="16" width="6.1640625" style="13" bestFit="1" customWidth="1"/>
    <col min="17" max="17" width="10.6640625" style="13" customWidth="1"/>
    <col min="18" max="18" width="6.1640625" style="13" bestFit="1" customWidth="1"/>
    <col min="19" max="19" width="10.6640625" style="13" customWidth="1"/>
    <col min="20" max="20" width="4.6640625" style="13" bestFit="1" customWidth="1"/>
    <col min="21" max="21" width="8.6640625" style="13"/>
    <col min="22" max="23" width="8.6640625" style="38"/>
    <col min="24" max="32" width="8.83203125" style="38" bestFit="1" customWidth="1"/>
    <col min="33" max="35" width="8.6640625" style="38"/>
    <col min="36" max="16384" width="8.6640625" style="13"/>
  </cols>
  <sheetData>
    <row r="1" spans="1:35">
      <c r="A1" s="13" t="str">
        <f ca="1">RIGHT(CELL("Filename",A1),LEN(CELL("Filename",A1))-FIND("]",CELL("Filename",A1)))</f>
        <v>REG.OLS.T3DISC_CLASS_v2</v>
      </c>
      <c r="G1" s="14"/>
      <c r="J1" s="15" t="s">
        <v>406</v>
      </c>
    </row>
    <row r="2" spans="1:35">
      <c r="A2" s="43" t="s">
        <v>270</v>
      </c>
      <c r="G2" s="14"/>
      <c r="J2" s="16"/>
    </row>
    <row r="3" spans="1:35">
      <c r="A3" s="3" t="s">
        <v>513</v>
      </c>
    </row>
    <row r="4" spans="1:35" ht="15">
      <c r="A4" s="17" t="s">
        <v>518</v>
      </c>
    </row>
    <row r="5" spans="1:35">
      <c r="A5" s="17"/>
      <c r="N5" s="55"/>
      <c r="O5" s="55"/>
      <c r="P5" s="55"/>
      <c r="Q5" s="55"/>
      <c r="R5" s="55"/>
      <c r="S5" s="55"/>
      <c r="T5" s="55"/>
    </row>
    <row r="6" spans="1:35" ht="14" thickBot="1"/>
    <row r="7" spans="1:35" s="197" customFormat="1" ht="20.25" customHeight="1">
      <c r="A7" s="444"/>
      <c r="B7" s="529" t="s">
        <v>580</v>
      </c>
      <c r="C7" s="530"/>
      <c r="D7" s="530"/>
      <c r="E7" s="530"/>
      <c r="F7" s="530"/>
      <c r="G7" s="530"/>
      <c r="H7" s="530"/>
      <c r="I7" s="530"/>
      <c r="J7" s="530"/>
      <c r="K7" s="530"/>
      <c r="L7" s="530"/>
      <c r="M7" s="530"/>
      <c r="N7" s="531"/>
      <c r="O7" s="531"/>
      <c r="P7" s="531"/>
      <c r="Q7" s="531"/>
      <c r="R7" s="531"/>
      <c r="S7" s="531"/>
      <c r="T7" s="532"/>
      <c r="U7" s="198"/>
      <c r="V7" s="198"/>
      <c r="W7" s="198"/>
      <c r="X7" s="198"/>
      <c r="Y7" s="198"/>
      <c r="Z7" s="198"/>
      <c r="AA7" s="198"/>
      <c r="AB7" s="198"/>
      <c r="AC7" s="198"/>
      <c r="AD7" s="198"/>
      <c r="AE7" s="198"/>
      <c r="AF7" s="198"/>
      <c r="AG7" s="198"/>
      <c r="AH7" s="198"/>
      <c r="AI7" s="198"/>
    </row>
    <row r="8" spans="1:35" s="197" customFormat="1" ht="23.25" customHeight="1">
      <c r="A8" s="505"/>
      <c r="B8" s="514" t="s">
        <v>245</v>
      </c>
      <c r="C8" s="515"/>
      <c r="D8" s="515"/>
      <c r="E8" s="515"/>
      <c r="F8" s="515"/>
      <c r="G8" s="515"/>
      <c r="H8" s="515"/>
      <c r="I8" s="515"/>
      <c r="J8" s="515"/>
      <c r="K8" s="515"/>
      <c r="L8" s="515"/>
      <c r="M8" s="515"/>
      <c r="N8" s="533"/>
      <c r="O8" s="533"/>
      <c r="P8" s="516"/>
      <c r="Q8" s="517"/>
      <c r="R8" s="517"/>
      <c r="S8" s="517"/>
      <c r="T8" s="341"/>
      <c r="U8" s="198"/>
      <c r="V8" s="198"/>
      <c r="W8" s="198"/>
      <c r="X8" s="198"/>
      <c r="Y8" s="198"/>
      <c r="Z8" s="198"/>
      <c r="AA8" s="198"/>
      <c r="AB8" s="198"/>
      <c r="AC8" s="198"/>
      <c r="AD8" s="198"/>
      <c r="AE8" s="198"/>
      <c r="AF8" s="198"/>
      <c r="AG8" s="198"/>
      <c r="AH8" s="198"/>
      <c r="AI8" s="198"/>
    </row>
    <row r="9" spans="1:35" s="197" customFormat="1" ht="102.75" customHeight="1">
      <c r="A9" s="430"/>
      <c r="B9" s="506" t="s">
        <v>572</v>
      </c>
      <c r="C9" s="507"/>
      <c r="D9" s="506" t="s">
        <v>577</v>
      </c>
      <c r="E9" s="507"/>
      <c r="F9" s="506" t="s">
        <v>578</v>
      </c>
      <c r="G9" s="507"/>
      <c r="H9" s="382" t="s">
        <v>482</v>
      </c>
      <c r="I9" s="507"/>
      <c r="J9" s="506" t="s">
        <v>579</v>
      </c>
      <c r="K9" s="507"/>
      <c r="L9" s="506" t="s">
        <v>574</v>
      </c>
      <c r="M9" s="507"/>
      <c r="N9" s="506" t="s">
        <v>568</v>
      </c>
      <c r="O9" s="507"/>
      <c r="P9" s="506" t="s">
        <v>569</v>
      </c>
      <c r="Q9" s="507"/>
      <c r="R9" s="506" t="s">
        <v>570</v>
      </c>
      <c r="S9" s="507"/>
      <c r="T9" s="342" t="s">
        <v>575</v>
      </c>
      <c r="U9" s="198"/>
      <c r="V9" s="198"/>
      <c r="W9" s="198"/>
      <c r="X9" s="198"/>
      <c r="Y9" s="198"/>
      <c r="Z9" s="198"/>
      <c r="AA9" s="198"/>
      <c r="AB9" s="198"/>
      <c r="AC9" s="198"/>
      <c r="AD9" s="198"/>
      <c r="AE9" s="198"/>
      <c r="AF9" s="198"/>
      <c r="AG9" s="198"/>
      <c r="AH9" s="198"/>
      <c r="AI9" s="198"/>
    </row>
    <row r="10" spans="1:35" s="20" customFormat="1">
      <c r="A10" s="431"/>
      <c r="B10" s="33" t="s">
        <v>24</v>
      </c>
      <c r="C10" s="42" t="s">
        <v>309</v>
      </c>
      <c r="D10" s="33" t="s">
        <v>24</v>
      </c>
      <c r="E10" s="42" t="s">
        <v>309</v>
      </c>
      <c r="F10" s="33" t="s">
        <v>24</v>
      </c>
      <c r="G10" s="42" t="s">
        <v>309</v>
      </c>
      <c r="H10" s="33" t="s">
        <v>24</v>
      </c>
      <c r="I10" s="42" t="s">
        <v>309</v>
      </c>
      <c r="J10" s="33" t="s">
        <v>24</v>
      </c>
      <c r="K10" s="42" t="s">
        <v>309</v>
      </c>
      <c r="L10" s="33" t="s">
        <v>24</v>
      </c>
      <c r="M10" s="42" t="s">
        <v>309</v>
      </c>
      <c r="N10" s="33" t="s">
        <v>24</v>
      </c>
      <c r="O10" s="42" t="s">
        <v>309</v>
      </c>
      <c r="P10" s="33" t="s">
        <v>24</v>
      </c>
      <c r="Q10" s="42" t="s">
        <v>309</v>
      </c>
      <c r="R10" s="33" t="s">
        <v>24</v>
      </c>
      <c r="S10" s="42" t="s">
        <v>309</v>
      </c>
      <c r="T10" s="343"/>
      <c r="U10" s="39"/>
      <c r="V10" s="39"/>
      <c r="W10" s="39"/>
      <c r="X10" s="39"/>
      <c r="Y10" s="39"/>
      <c r="Z10" s="39"/>
      <c r="AA10" s="39"/>
      <c r="AB10" s="39"/>
      <c r="AC10" s="39"/>
      <c r="AD10" s="39"/>
      <c r="AE10" s="39"/>
      <c r="AF10" s="39"/>
      <c r="AG10" s="39"/>
      <c r="AH10" s="39"/>
      <c r="AI10" s="39"/>
    </row>
    <row r="11" spans="1:35">
      <c r="A11" s="234" t="s">
        <v>49</v>
      </c>
      <c r="B11" s="22">
        <v>4.6281533395274004E-3</v>
      </c>
      <c r="C11" s="22">
        <v>3.4703529297218151E-3</v>
      </c>
      <c r="D11" s="22">
        <v>-8.4959544999460004E-4</v>
      </c>
      <c r="E11" s="22">
        <v>7.9483902343679812E-3</v>
      </c>
      <c r="F11" s="22">
        <v>4.8572353697603599E-2</v>
      </c>
      <c r="G11" s="22">
        <v>7.3416178869468067E-3</v>
      </c>
      <c r="H11" s="22">
        <v>-3.3087049157899998E-4</v>
      </c>
      <c r="I11" s="22">
        <v>5.6762239619108793E-3</v>
      </c>
      <c r="J11" s="22">
        <v>-1.34136939023493E-2</v>
      </c>
      <c r="K11" s="22">
        <v>4.0090682561714453E-3</v>
      </c>
      <c r="L11" s="22">
        <v>3.5220411681512001E-3</v>
      </c>
      <c r="M11" s="22">
        <v>1.1506274973705382E-2</v>
      </c>
      <c r="N11" s="22">
        <v>0.19650759880259891</v>
      </c>
      <c r="O11" s="22">
        <v>0.13425535141672032</v>
      </c>
      <c r="P11" s="22">
        <v>0.17496066608263741</v>
      </c>
      <c r="Q11" s="22">
        <v>0.2504297261260961</v>
      </c>
      <c r="R11" s="22">
        <v>-5.7093726538551E-2</v>
      </c>
      <c r="S11" s="22">
        <v>7.8953289066489331E-3</v>
      </c>
      <c r="T11" s="334">
        <v>0.1671027644627999</v>
      </c>
      <c r="X11" s="59" t="str">
        <f t="shared" ref="X11:X42" si="0">IF((B11/C11)&gt;1.96,"+",IF((B11/C11)&lt;-1.96,"-",""))</f>
        <v/>
      </c>
      <c r="Y11" s="59" t="str">
        <f t="shared" ref="Y11:Y42" si="1">IF((D11/E11)&gt;1.96,"+",IF((D11/E11)&lt;-1.96,"-",""))</f>
        <v/>
      </c>
      <c r="Z11" s="59" t="str">
        <f t="shared" ref="Z11:Z42" si="2">IF((F11/G11)&gt;1.96,"+",IF((F11/G11)&lt;-1.96,"-",""))</f>
        <v>+</v>
      </c>
      <c r="AA11" s="59" t="str">
        <f t="shared" ref="AA11:AA42" si="3">IF((H11/I11)&gt;1.96,"+",IF((H11/I11)&lt;-1.96,"-",""))</f>
        <v/>
      </c>
      <c r="AB11" s="59" t="str">
        <f t="shared" ref="AB11:AB42" si="4">IF((J11/K11)&gt;1.96,"+",IF((J11/K11)&lt;-1.96,"-",""))</f>
        <v>-</v>
      </c>
      <c r="AC11" s="59" t="str">
        <f t="shared" ref="AC11:AC42" si="5">IF((L11/M11)&gt;1.96,"+",IF((L11/M11)&lt;-1.96,"-",""))</f>
        <v/>
      </c>
      <c r="AD11" s="59" t="str">
        <f t="shared" ref="AD11:AD42" si="6">IF((N11/O11)&gt;1.96,"+",IF((N11/O11)&lt;-1.96,"-",""))</f>
        <v/>
      </c>
      <c r="AE11" s="59" t="str">
        <f t="shared" ref="AE11:AE42" si="7">IF((P11/Q11)&gt;1.96,"+",IF((P11/Q11)&lt;-1.96,"-",""))</f>
        <v/>
      </c>
      <c r="AF11" s="59" t="str">
        <f t="shared" ref="AF11:AF42" si="8">IF((R11/S11)&gt;1.96,"+",IF((R11/S11)&lt;-1.96,"-",""))</f>
        <v>-</v>
      </c>
    </row>
    <row r="12" spans="1:35">
      <c r="A12" s="191" t="s">
        <v>52</v>
      </c>
      <c r="B12" s="22">
        <v>-2.3244820061552999E-3</v>
      </c>
      <c r="C12" s="22">
        <v>2.8223271349708742E-3</v>
      </c>
      <c r="D12" s="22">
        <v>-1.33221799049426E-2</v>
      </c>
      <c r="E12" s="22">
        <v>5.7998484504969234E-3</v>
      </c>
      <c r="F12" s="22">
        <v>7.6435763495034906E-2</v>
      </c>
      <c r="G12" s="22">
        <v>6.9006565356368142E-3</v>
      </c>
      <c r="H12" s="22">
        <v>2.757222870475E-3</v>
      </c>
      <c r="I12" s="22">
        <v>4.3748078062464816E-3</v>
      </c>
      <c r="J12" s="22">
        <v>-1.6048482128536701E-2</v>
      </c>
      <c r="K12" s="22">
        <v>2.8465175059653783E-3</v>
      </c>
      <c r="L12" s="22">
        <v>-3.5444670401740402E-2</v>
      </c>
      <c r="M12" s="22">
        <v>1.1120975517008877E-2</v>
      </c>
      <c r="N12" s="22">
        <v>-0.1010876920779408</v>
      </c>
      <c r="O12" s="22">
        <v>0.13157078326496163</v>
      </c>
      <c r="P12" s="22">
        <v>-0.14537054125614909</v>
      </c>
      <c r="Q12" s="22">
        <v>0.15778717970667003</v>
      </c>
      <c r="R12" s="22">
        <v>-4.2202527545851E-2</v>
      </c>
      <c r="S12" s="22">
        <v>5.0468598961063565E-3</v>
      </c>
      <c r="T12" s="334">
        <v>0.20511335708486311</v>
      </c>
      <c r="X12" s="59" t="str">
        <f t="shared" si="0"/>
        <v/>
      </c>
      <c r="Y12" s="59" t="str">
        <f t="shared" si="1"/>
        <v>-</v>
      </c>
      <c r="Z12" s="59" t="str">
        <f t="shared" si="2"/>
        <v>+</v>
      </c>
      <c r="AA12" s="59" t="str">
        <f t="shared" si="3"/>
        <v/>
      </c>
      <c r="AB12" s="59" t="str">
        <f t="shared" si="4"/>
        <v>-</v>
      </c>
      <c r="AC12" s="59" t="str">
        <f t="shared" si="5"/>
        <v>-</v>
      </c>
      <c r="AD12" s="59" t="str">
        <f t="shared" si="6"/>
        <v/>
      </c>
      <c r="AE12" s="59" t="str">
        <f t="shared" si="7"/>
        <v/>
      </c>
      <c r="AF12" s="59" t="str">
        <f t="shared" si="8"/>
        <v>-</v>
      </c>
    </row>
    <row r="13" spans="1:35">
      <c r="A13" s="234" t="s">
        <v>61</v>
      </c>
      <c r="B13" s="22">
        <v>-1.4453669198551001E-3</v>
      </c>
      <c r="C13" s="22">
        <v>2.5450813511365819E-3</v>
      </c>
      <c r="D13" s="22">
        <v>-3.7081565871819997E-4</v>
      </c>
      <c r="E13" s="22">
        <v>6.3066020992167135E-3</v>
      </c>
      <c r="F13" s="22">
        <v>6.0317009055107E-2</v>
      </c>
      <c r="G13" s="22">
        <v>4.9112501638876559E-3</v>
      </c>
      <c r="H13" s="22">
        <v>5.3136318401894997E-3</v>
      </c>
      <c r="I13" s="22">
        <v>4.1836090320041151E-3</v>
      </c>
      <c r="J13" s="22">
        <v>-1.9772358964416099E-2</v>
      </c>
      <c r="K13" s="22">
        <v>2.5869202560935855E-3</v>
      </c>
      <c r="L13" s="22">
        <v>-1.0706831869262899E-2</v>
      </c>
      <c r="M13" s="22">
        <v>7.3536600977227697E-3</v>
      </c>
      <c r="N13" s="22">
        <v>2.7483459326951998E-3</v>
      </c>
      <c r="O13" s="22">
        <v>0.11037873513869398</v>
      </c>
      <c r="P13" s="22">
        <v>-0.24264435281463589</v>
      </c>
      <c r="Q13" s="22">
        <v>0.12196583983586548</v>
      </c>
      <c r="R13" s="22">
        <v>-3.69338652268279E-2</v>
      </c>
      <c r="S13" s="22">
        <v>4.4571255227002331E-3</v>
      </c>
      <c r="T13" s="334">
        <v>0.26400754004320459</v>
      </c>
      <c r="X13" s="59" t="str">
        <f t="shared" si="0"/>
        <v/>
      </c>
      <c r="Y13" s="59" t="str">
        <f t="shared" si="1"/>
        <v/>
      </c>
      <c r="Z13" s="59" t="str">
        <f t="shared" si="2"/>
        <v>+</v>
      </c>
      <c r="AA13" s="59" t="str">
        <f t="shared" si="3"/>
        <v/>
      </c>
      <c r="AB13" s="59" t="str">
        <f t="shared" si="4"/>
        <v>-</v>
      </c>
      <c r="AC13" s="59" t="str">
        <f t="shared" si="5"/>
        <v/>
      </c>
      <c r="AD13" s="59" t="str">
        <f t="shared" si="6"/>
        <v/>
      </c>
      <c r="AE13" s="59" t="str">
        <f t="shared" si="7"/>
        <v>-</v>
      </c>
      <c r="AF13" s="59" t="str">
        <f t="shared" si="8"/>
        <v>-</v>
      </c>
    </row>
    <row r="14" spans="1:35">
      <c r="A14" s="234" t="s">
        <v>64</v>
      </c>
      <c r="B14" s="22">
        <v>1.5995652110198E-3</v>
      </c>
      <c r="C14" s="22">
        <v>1.9569786379448192E-3</v>
      </c>
      <c r="D14" s="22">
        <v>4.8050930638554997E-3</v>
      </c>
      <c r="E14" s="22">
        <v>4.3209881157394488E-3</v>
      </c>
      <c r="F14" s="22">
        <v>7.2169955297160401E-2</v>
      </c>
      <c r="G14" s="22">
        <v>3.504695483586204E-3</v>
      </c>
      <c r="H14" s="22">
        <v>-8.3592631661181006E-3</v>
      </c>
      <c r="I14" s="22">
        <v>3.8248316045006968E-3</v>
      </c>
      <c r="J14" s="22">
        <v>-1.21321981960083E-2</v>
      </c>
      <c r="K14" s="22">
        <v>3.6910419573493889E-3</v>
      </c>
      <c r="L14" s="22">
        <v>1.4677507013520001E-4</v>
      </c>
      <c r="M14" s="22">
        <v>7.9489049529095843E-3</v>
      </c>
      <c r="N14" s="22">
        <v>-0.20732789404881721</v>
      </c>
      <c r="O14" s="22">
        <v>7.3275184712182515E-2</v>
      </c>
      <c r="P14" s="22">
        <v>-0.42198764275237272</v>
      </c>
      <c r="Q14" s="22">
        <v>7.9141620505754393E-2</v>
      </c>
      <c r="R14" s="22">
        <v>-2.4237944244277301E-2</v>
      </c>
      <c r="S14" s="22">
        <v>2.9700144912662078E-3</v>
      </c>
      <c r="T14" s="334">
        <v>0.2249589066083052</v>
      </c>
      <c r="X14" s="59" t="str">
        <f t="shared" si="0"/>
        <v/>
      </c>
      <c r="Y14" s="59" t="str">
        <f t="shared" si="1"/>
        <v/>
      </c>
      <c r="Z14" s="59" t="str">
        <f t="shared" si="2"/>
        <v>+</v>
      </c>
      <c r="AA14" s="59" t="str">
        <f t="shared" si="3"/>
        <v>-</v>
      </c>
      <c r="AB14" s="59" t="str">
        <f t="shared" si="4"/>
        <v>-</v>
      </c>
      <c r="AC14" s="59" t="str">
        <f t="shared" si="5"/>
        <v/>
      </c>
      <c r="AD14" s="59" t="str">
        <f t="shared" si="6"/>
        <v>-</v>
      </c>
      <c r="AE14" s="59" t="str">
        <f t="shared" si="7"/>
        <v>-</v>
      </c>
      <c r="AF14" s="59" t="str">
        <f t="shared" si="8"/>
        <v>-</v>
      </c>
    </row>
    <row r="15" spans="1:35">
      <c r="A15" s="234" t="s">
        <v>76</v>
      </c>
      <c r="B15" s="22">
        <v>1.8751118915894E-3</v>
      </c>
      <c r="C15" s="22">
        <v>1.8487224162655673E-3</v>
      </c>
      <c r="D15" s="22">
        <v>2.3382383953645999E-3</v>
      </c>
      <c r="E15" s="22">
        <v>2.8614874564852023E-3</v>
      </c>
      <c r="F15" s="22">
        <v>6.4355216261615805E-2</v>
      </c>
      <c r="G15" s="22">
        <v>3.2682567785730344E-3</v>
      </c>
      <c r="H15" s="22">
        <v>-4.1154189538854004E-3</v>
      </c>
      <c r="I15" s="22">
        <v>3.1969455518069726E-3</v>
      </c>
      <c r="J15" s="22">
        <v>-1.9119210880106902E-2</v>
      </c>
      <c r="K15" s="22">
        <v>1.6552320863539177E-3</v>
      </c>
      <c r="L15" s="22">
        <v>3.7577825058504998E-3</v>
      </c>
      <c r="M15" s="22">
        <v>5.9785289781630327E-3</v>
      </c>
      <c r="N15" s="22">
        <v>3.3341051505809398E-2</v>
      </c>
      <c r="O15" s="22">
        <v>7.4570785596945854E-2</v>
      </c>
      <c r="P15" s="22">
        <v>-0.113402818028495</v>
      </c>
      <c r="Q15" s="22">
        <v>7.4159251396728784E-2</v>
      </c>
      <c r="R15" s="22">
        <v>-2.90081016800212E-2</v>
      </c>
      <c r="S15" s="22">
        <v>3.3490844649579966E-3</v>
      </c>
      <c r="T15" s="334">
        <v>0.2433264623668332</v>
      </c>
      <c r="X15" s="59" t="str">
        <f t="shared" si="0"/>
        <v/>
      </c>
      <c r="Y15" s="59" t="str">
        <f t="shared" si="1"/>
        <v/>
      </c>
      <c r="Z15" s="59" t="str">
        <f t="shared" si="2"/>
        <v>+</v>
      </c>
      <c r="AA15" s="59" t="str">
        <f t="shared" si="3"/>
        <v/>
      </c>
      <c r="AB15" s="59" t="str">
        <f t="shared" si="4"/>
        <v>-</v>
      </c>
      <c r="AC15" s="59" t="str">
        <f t="shared" si="5"/>
        <v/>
      </c>
      <c r="AD15" s="59" t="str">
        <f t="shared" si="6"/>
        <v/>
      </c>
      <c r="AE15" s="59" t="str">
        <f t="shared" si="7"/>
        <v/>
      </c>
      <c r="AF15" s="59" t="str">
        <f t="shared" si="8"/>
        <v>-</v>
      </c>
    </row>
    <row r="16" spans="1:35">
      <c r="A16" s="258" t="s">
        <v>265</v>
      </c>
      <c r="B16" s="22">
        <v>5.4904771590103003E-3</v>
      </c>
      <c r="C16" s="22">
        <v>2.6719624688280696E-3</v>
      </c>
      <c r="D16" s="22">
        <v>2.9563366648928998E-3</v>
      </c>
      <c r="E16" s="22">
        <v>3.8893294559239826E-3</v>
      </c>
      <c r="F16" s="22">
        <v>5.4851992631181699E-2</v>
      </c>
      <c r="G16" s="22">
        <v>7.8303699167797686E-3</v>
      </c>
      <c r="H16" s="22">
        <v>-5.1639017593940002E-4</v>
      </c>
      <c r="I16" s="22">
        <v>6.5978246704725598E-3</v>
      </c>
      <c r="J16" s="22">
        <v>-2.7216961469930901E-2</v>
      </c>
      <c r="K16" s="22">
        <v>5.8468140836276427E-3</v>
      </c>
      <c r="L16" s="22">
        <v>-1.5541078796535001E-3</v>
      </c>
      <c r="M16" s="22">
        <v>1.2902633333300929E-2</v>
      </c>
      <c r="N16" s="22">
        <v>9.8418274915580001E-4</v>
      </c>
      <c r="O16" s="22">
        <v>0.11605654384533835</v>
      </c>
      <c r="P16" s="22">
        <v>-0.1426431432976342</v>
      </c>
      <c r="Q16" s="22">
        <v>0.10223639993879033</v>
      </c>
      <c r="R16" s="22">
        <v>-3.80955180057145E-2</v>
      </c>
      <c r="S16" s="22">
        <v>4.3159635787410472E-3</v>
      </c>
      <c r="T16" s="334">
        <v>0.18071989702578031</v>
      </c>
      <c r="X16" s="59" t="str">
        <f t="shared" si="0"/>
        <v>+</v>
      </c>
      <c r="Y16" s="59" t="str">
        <f t="shared" si="1"/>
        <v/>
      </c>
      <c r="Z16" s="59" t="str">
        <f t="shared" si="2"/>
        <v>+</v>
      </c>
      <c r="AA16" s="59" t="str">
        <f t="shared" si="3"/>
        <v/>
      </c>
      <c r="AB16" s="59" t="str">
        <f t="shared" si="4"/>
        <v>-</v>
      </c>
      <c r="AC16" s="59" t="str">
        <f t="shared" si="5"/>
        <v/>
      </c>
      <c r="AD16" s="59" t="str">
        <f t="shared" si="6"/>
        <v/>
      </c>
      <c r="AE16" s="59" t="str">
        <f t="shared" si="7"/>
        <v/>
      </c>
      <c r="AF16" s="59" t="str">
        <f t="shared" si="8"/>
        <v>-</v>
      </c>
    </row>
    <row r="17" spans="1:32">
      <c r="A17" s="234" t="s">
        <v>42</v>
      </c>
      <c r="B17" s="22">
        <v>-5.389099033198E-4</v>
      </c>
      <c r="C17" s="22">
        <v>1.8290466774858209E-3</v>
      </c>
      <c r="D17" s="22">
        <v>-5.2629324205263001E-3</v>
      </c>
      <c r="E17" s="22">
        <v>5.63218323062904E-3</v>
      </c>
      <c r="F17" s="22">
        <v>4.5090529197015103E-2</v>
      </c>
      <c r="G17" s="22">
        <v>5.6222570423396234E-3</v>
      </c>
      <c r="H17" s="22">
        <v>-2.8354294249628002E-3</v>
      </c>
      <c r="I17" s="22">
        <v>3.8504673512489464E-3</v>
      </c>
      <c r="J17" s="22">
        <v>-8.8284363572760996E-3</v>
      </c>
      <c r="K17" s="22">
        <v>2.0841966251256738E-3</v>
      </c>
      <c r="L17" s="22">
        <v>-7.6931510707408998E-3</v>
      </c>
      <c r="M17" s="22">
        <v>1.8137444064360728E-2</v>
      </c>
      <c r="N17" s="22">
        <v>-0.1365356220494949</v>
      </c>
      <c r="O17" s="22">
        <v>0.10445793175961712</v>
      </c>
      <c r="P17" s="22">
        <v>-0.17557515482291919</v>
      </c>
      <c r="Q17" s="22">
        <v>0.10851883152648152</v>
      </c>
      <c r="R17" s="22">
        <v>-8.4938720080411992E-3</v>
      </c>
      <c r="S17" s="22">
        <v>2.9604186097317896E-3</v>
      </c>
      <c r="T17" s="334">
        <v>0.16167021616207361</v>
      </c>
      <c r="X17" s="59" t="str">
        <f t="shared" si="0"/>
        <v/>
      </c>
      <c r="Y17" s="59" t="str">
        <f t="shared" si="1"/>
        <v/>
      </c>
      <c r="Z17" s="59" t="str">
        <f t="shared" si="2"/>
        <v>+</v>
      </c>
      <c r="AA17" s="59" t="str">
        <f t="shared" si="3"/>
        <v/>
      </c>
      <c r="AB17" s="59" t="str">
        <f t="shared" si="4"/>
        <v>-</v>
      </c>
      <c r="AC17" s="59" t="str">
        <f t="shared" si="5"/>
        <v/>
      </c>
      <c r="AD17" s="59" t="str">
        <f t="shared" si="6"/>
        <v/>
      </c>
      <c r="AE17" s="59" t="str">
        <f t="shared" si="7"/>
        <v/>
      </c>
      <c r="AF17" s="59" t="str">
        <f t="shared" si="8"/>
        <v>-</v>
      </c>
    </row>
    <row r="18" spans="1:32">
      <c r="A18" s="234" t="s">
        <v>79</v>
      </c>
      <c r="B18" s="22">
        <v>-6.4834944980749001E-3</v>
      </c>
      <c r="C18" s="22">
        <v>5.3258889029957814E-3</v>
      </c>
      <c r="D18" s="22">
        <v>5.0966336733413E-3</v>
      </c>
      <c r="E18" s="22">
        <v>7.6604572731266557E-3</v>
      </c>
      <c r="F18" s="22">
        <v>4.0445527378072402E-2</v>
      </c>
      <c r="G18" s="22">
        <v>2.843861592353703E-3</v>
      </c>
      <c r="H18" s="22">
        <v>2.7428591946210001E-3</v>
      </c>
      <c r="I18" s="22">
        <v>2.6525671959647138E-3</v>
      </c>
      <c r="J18" s="22">
        <v>-2.22568790322638E-2</v>
      </c>
      <c r="K18" s="22">
        <v>7.6748817268045381E-3</v>
      </c>
      <c r="L18" s="22">
        <v>-6.0380302125181999E-3</v>
      </c>
      <c r="M18" s="22">
        <v>1.3050629430510578E-2</v>
      </c>
      <c r="N18" s="22">
        <v>7.0039505353892598E-2</v>
      </c>
      <c r="O18" s="22">
        <v>0.10846741579367922</v>
      </c>
      <c r="P18" s="22">
        <v>9.5011094227689995E-4</v>
      </c>
      <c r="Q18" s="22">
        <v>0.10908009832702445</v>
      </c>
      <c r="R18" s="22">
        <v>-1.17200633230089E-2</v>
      </c>
      <c r="S18" s="22">
        <v>6.002250344732331E-3</v>
      </c>
      <c r="T18" s="334">
        <v>0.22644095644032861</v>
      </c>
      <c r="X18" s="59" t="str">
        <f t="shared" si="0"/>
        <v/>
      </c>
      <c r="Y18" s="59" t="str">
        <f t="shared" si="1"/>
        <v/>
      </c>
      <c r="Z18" s="59" t="str">
        <f t="shared" si="2"/>
        <v>+</v>
      </c>
      <c r="AA18" s="59" t="str">
        <f t="shared" si="3"/>
        <v/>
      </c>
      <c r="AB18" s="59" t="str">
        <f t="shared" si="4"/>
        <v>-</v>
      </c>
      <c r="AC18" s="59" t="str">
        <f t="shared" si="5"/>
        <v/>
      </c>
      <c r="AD18" s="59" t="str">
        <f t="shared" si="6"/>
        <v/>
      </c>
      <c r="AE18" s="59" t="str">
        <f t="shared" si="7"/>
        <v/>
      </c>
      <c r="AF18" s="59" t="str">
        <f t="shared" si="8"/>
        <v/>
      </c>
    </row>
    <row r="19" spans="1:32">
      <c r="A19" s="234" t="s">
        <v>63</v>
      </c>
      <c r="B19" s="22">
        <v>-1.1116365149509999E-4</v>
      </c>
      <c r="C19" s="22">
        <v>3.7534470301230356E-3</v>
      </c>
      <c r="D19" s="22">
        <v>4.2226645999200001E-3</v>
      </c>
      <c r="E19" s="22">
        <v>9.6452146681630501E-3</v>
      </c>
      <c r="F19" s="22">
        <v>6.2919572854322398E-2</v>
      </c>
      <c r="G19" s="22">
        <v>5.4011237125393173E-3</v>
      </c>
      <c r="H19" s="22">
        <v>-1.13132077635989E-2</v>
      </c>
      <c r="I19" s="22">
        <v>3.4390901762062051E-3</v>
      </c>
      <c r="J19" s="22">
        <v>-7.9133972708982994E-3</v>
      </c>
      <c r="K19" s="22">
        <v>2.7291580494194574E-3</v>
      </c>
      <c r="L19" s="22">
        <v>1.4208525954371699E-2</v>
      </c>
      <c r="M19" s="22">
        <v>3.5126875310747055E-2</v>
      </c>
      <c r="N19" s="22">
        <v>5.5284828434613499E-2</v>
      </c>
      <c r="O19" s="22">
        <v>0.15545816857674707</v>
      </c>
      <c r="P19" s="22">
        <v>0.1022910575604345</v>
      </c>
      <c r="Q19" s="22">
        <v>9.5703994557562233E-2</v>
      </c>
      <c r="R19" s="22">
        <v>-2.2745823616907399E-2</v>
      </c>
      <c r="S19" s="22">
        <v>5.7604758122604266E-3</v>
      </c>
      <c r="T19" s="334">
        <v>0.22285569830804711</v>
      </c>
      <c r="X19" s="59" t="str">
        <f t="shared" si="0"/>
        <v/>
      </c>
      <c r="Y19" s="59" t="str">
        <f t="shared" si="1"/>
        <v/>
      </c>
      <c r="Z19" s="59" t="str">
        <f t="shared" si="2"/>
        <v>+</v>
      </c>
      <c r="AA19" s="59" t="str">
        <f t="shared" si="3"/>
        <v>-</v>
      </c>
      <c r="AB19" s="59" t="str">
        <f t="shared" si="4"/>
        <v>-</v>
      </c>
      <c r="AC19" s="59" t="str">
        <f t="shared" si="5"/>
        <v/>
      </c>
      <c r="AD19" s="59" t="str">
        <f t="shared" si="6"/>
        <v/>
      </c>
      <c r="AE19" s="59" t="str">
        <f t="shared" si="7"/>
        <v/>
      </c>
      <c r="AF19" s="59" t="str">
        <f t="shared" si="8"/>
        <v>-</v>
      </c>
    </row>
    <row r="20" spans="1:32">
      <c r="A20" s="234" t="s">
        <v>31</v>
      </c>
      <c r="B20" s="22">
        <v>-1.5052273993783E-3</v>
      </c>
      <c r="C20" s="22">
        <v>2.7142647922885148E-3</v>
      </c>
      <c r="D20" s="22">
        <v>4.1083437219911999E-3</v>
      </c>
      <c r="E20" s="22">
        <v>7.6648441873743657E-3</v>
      </c>
      <c r="F20" s="22">
        <v>5.9080876533054799E-2</v>
      </c>
      <c r="G20" s="22">
        <v>4.5532469920942474E-3</v>
      </c>
      <c r="H20" s="22">
        <v>-8.1336466880890003E-3</v>
      </c>
      <c r="I20" s="22">
        <v>4.3084777586312817E-3</v>
      </c>
      <c r="J20" s="22">
        <v>-1.1566347489696399E-2</v>
      </c>
      <c r="K20" s="22">
        <v>3.6054572857924755E-3</v>
      </c>
      <c r="L20" s="22">
        <v>-6.6784575652966E-3</v>
      </c>
      <c r="M20" s="22">
        <v>5.1147464168846265E-3</v>
      </c>
      <c r="N20" s="22">
        <v>1.4823811210845E-2</v>
      </c>
      <c r="O20" s="22">
        <v>0.13877039601786578</v>
      </c>
      <c r="P20" s="22">
        <v>-0.25133794656668318</v>
      </c>
      <c r="Q20" s="22">
        <v>0.13491834229630903</v>
      </c>
      <c r="R20" s="22">
        <v>-2.5988878622857401E-2</v>
      </c>
      <c r="S20" s="22">
        <v>6.0604286529949399E-3</v>
      </c>
      <c r="T20" s="334">
        <v>0.20421014687592401</v>
      </c>
      <c r="X20" s="59" t="str">
        <f t="shared" si="0"/>
        <v/>
      </c>
      <c r="Y20" s="59" t="str">
        <f t="shared" si="1"/>
        <v/>
      </c>
      <c r="Z20" s="59" t="str">
        <f t="shared" si="2"/>
        <v>+</v>
      </c>
      <c r="AA20" s="59" t="str">
        <f t="shared" si="3"/>
        <v/>
      </c>
      <c r="AB20" s="59" t="str">
        <f t="shared" si="4"/>
        <v>-</v>
      </c>
      <c r="AC20" s="59" t="str">
        <f t="shared" si="5"/>
        <v/>
      </c>
      <c r="AD20" s="59" t="str">
        <f t="shared" si="6"/>
        <v/>
      </c>
      <c r="AE20" s="59" t="str">
        <f t="shared" si="7"/>
        <v/>
      </c>
      <c r="AF20" s="59" t="str">
        <f t="shared" si="8"/>
        <v>-</v>
      </c>
    </row>
    <row r="21" spans="1:32">
      <c r="A21" s="234" t="s">
        <v>43</v>
      </c>
      <c r="B21" s="22">
        <v>-4.7263005211319997E-3</v>
      </c>
      <c r="C21" s="22">
        <v>5.514101566843478E-3</v>
      </c>
      <c r="D21" s="22">
        <v>-5.2988656682720001E-3</v>
      </c>
      <c r="E21" s="22">
        <v>4.0396702500342472E-3</v>
      </c>
      <c r="F21" s="22">
        <v>7.3617956010163799E-2</v>
      </c>
      <c r="G21" s="22">
        <v>5.0062760478583202E-3</v>
      </c>
      <c r="H21" s="22">
        <v>-5.5327116191084E-3</v>
      </c>
      <c r="I21" s="22">
        <v>5.5929258682949415E-3</v>
      </c>
      <c r="J21" s="22">
        <v>-1.4522465890561199E-2</v>
      </c>
      <c r="K21" s="22">
        <v>3.1934096828687888E-3</v>
      </c>
      <c r="L21" s="22">
        <v>-3.8443566595499001E-3</v>
      </c>
      <c r="M21" s="22">
        <v>3.1506509683410636E-2</v>
      </c>
      <c r="N21" s="22">
        <v>-0.1154065526462318</v>
      </c>
      <c r="O21" s="22">
        <v>8.2796437173189935E-2</v>
      </c>
      <c r="P21" s="22">
        <v>-0.26937790525876248</v>
      </c>
      <c r="Q21" s="22">
        <v>0.10544187379610466</v>
      </c>
      <c r="R21" s="22">
        <v>-2.4362763017169699E-2</v>
      </c>
      <c r="S21" s="22">
        <v>3.2981057905287327E-3</v>
      </c>
      <c r="T21" s="334">
        <v>0.16434464425483281</v>
      </c>
      <c r="X21" s="59" t="str">
        <f t="shared" si="0"/>
        <v/>
      </c>
      <c r="Y21" s="59" t="str">
        <f t="shared" si="1"/>
        <v/>
      </c>
      <c r="Z21" s="59" t="str">
        <f t="shared" si="2"/>
        <v>+</v>
      </c>
      <c r="AA21" s="59" t="str">
        <f t="shared" si="3"/>
        <v/>
      </c>
      <c r="AB21" s="59" t="str">
        <f t="shared" si="4"/>
        <v>-</v>
      </c>
      <c r="AC21" s="59" t="str">
        <f t="shared" si="5"/>
        <v/>
      </c>
      <c r="AD21" s="59" t="str">
        <f t="shared" si="6"/>
        <v/>
      </c>
      <c r="AE21" s="59" t="str">
        <f t="shared" si="7"/>
        <v>-</v>
      </c>
      <c r="AF21" s="59" t="str">
        <f t="shared" si="8"/>
        <v>-</v>
      </c>
    </row>
    <row r="22" spans="1:32">
      <c r="A22" s="234" t="s">
        <v>78</v>
      </c>
      <c r="B22" s="22">
        <v>-1.5542390170485E-3</v>
      </c>
      <c r="C22" s="22">
        <v>4.3900149347312145E-3</v>
      </c>
      <c r="D22" s="22">
        <v>-1.985705833374E-3</v>
      </c>
      <c r="E22" s="22">
        <v>4.6692729874197115E-3</v>
      </c>
      <c r="F22" s="22">
        <v>4.86596252557722E-2</v>
      </c>
      <c r="G22" s="22">
        <v>4.2666609708354973E-3</v>
      </c>
      <c r="H22" s="22">
        <v>-7.5428420332682997E-3</v>
      </c>
      <c r="I22" s="22">
        <v>3.0414490202792573E-3</v>
      </c>
      <c r="J22" s="22">
        <v>-1.4201567690284699E-2</v>
      </c>
      <c r="K22" s="22">
        <v>3.0793694275156277E-3</v>
      </c>
      <c r="L22" s="22">
        <v>9.3157433158941004E-3</v>
      </c>
      <c r="M22" s="22">
        <v>1.6981896623565043E-2</v>
      </c>
      <c r="N22" s="22">
        <v>-8.8158849229179201E-2</v>
      </c>
      <c r="O22" s="22">
        <v>0.11572951091377288</v>
      </c>
      <c r="P22" s="22">
        <v>-0.43080654770560511</v>
      </c>
      <c r="Q22" s="22">
        <v>0.10965244978456275</v>
      </c>
      <c r="R22" s="22">
        <v>-8.5585570299056002E-3</v>
      </c>
      <c r="S22" s="22">
        <v>5.9882606235365527E-3</v>
      </c>
      <c r="T22" s="334">
        <v>0.186895235647803</v>
      </c>
      <c r="X22" s="59" t="str">
        <f t="shared" si="0"/>
        <v/>
      </c>
      <c r="Y22" s="59" t="str">
        <f t="shared" si="1"/>
        <v/>
      </c>
      <c r="Z22" s="59" t="str">
        <f t="shared" si="2"/>
        <v>+</v>
      </c>
      <c r="AA22" s="59" t="str">
        <f t="shared" si="3"/>
        <v>-</v>
      </c>
      <c r="AB22" s="59" t="str">
        <f t="shared" si="4"/>
        <v>-</v>
      </c>
      <c r="AC22" s="59" t="str">
        <f t="shared" si="5"/>
        <v/>
      </c>
      <c r="AD22" s="59" t="str">
        <f t="shared" si="6"/>
        <v/>
      </c>
      <c r="AE22" s="59" t="str">
        <f t="shared" si="7"/>
        <v>-</v>
      </c>
      <c r="AF22" s="59" t="str">
        <f t="shared" si="8"/>
        <v/>
      </c>
    </row>
    <row r="23" spans="1:32">
      <c r="A23" s="234" t="s">
        <v>47</v>
      </c>
      <c r="B23" s="22">
        <v>7.0993348503117998E-3</v>
      </c>
      <c r="C23" s="22">
        <v>3.9504702053416866E-3</v>
      </c>
      <c r="D23" s="22">
        <v>3.2335163001571002E-3</v>
      </c>
      <c r="E23" s="22">
        <v>6.0901402242828154E-3</v>
      </c>
      <c r="F23" s="22">
        <v>7.1360920431826902E-2</v>
      </c>
      <c r="G23" s="22">
        <v>6.7994740092702866E-3</v>
      </c>
      <c r="H23" s="22">
        <v>-1.11451265791343E-2</v>
      </c>
      <c r="I23" s="22">
        <v>5.6313109212858476E-3</v>
      </c>
      <c r="J23" s="22">
        <v>-1.07039801152476E-2</v>
      </c>
      <c r="K23" s="22">
        <v>2.2496702566989417E-3</v>
      </c>
      <c r="L23" s="22">
        <v>-1.5224271785213E-3</v>
      </c>
      <c r="M23" s="22">
        <v>8.5148596576560837E-3</v>
      </c>
      <c r="N23" s="22">
        <v>-0.14478340268484799</v>
      </c>
      <c r="O23" s="22">
        <v>0.11906384472563354</v>
      </c>
      <c r="P23" s="22">
        <v>-5.2271068565628701E-2</v>
      </c>
      <c r="Q23" s="22">
        <v>0.15710453293442384</v>
      </c>
      <c r="R23" s="22">
        <v>-2.6482961558654001E-2</v>
      </c>
      <c r="S23" s="22">
        <v>5.1836547979437738E-3</v>
      </c>
      <c r="T23" s="334">
        <v>0.17572116337908009</v>
      </c>
      <c r="X23" s="59" t="str">
        <f t="shared" si="0"/>
        <v/>
      </c>
      <c r="Y23" s="59" t="str">
        <f t="shared" si="1"/>
        <v/>
      </c>
      <c r="Z23" s="59" t="str">
        <f t="shared" si="2"/>
        <v>+</v>
      </c>
      <c r="AA23" s="59" t="str">
        <f t="shared" si="3"/>
        <v>-</v>
      </c>
      <c r="AB23" s="59" t="str">
        <f t="shared" si="4"/>
        <v>-</v>
      </c>
      <c r="AC23" s="59" t="str">
        <f t="shared" si="5"/>
        <v/>
      </c>
      <c r="AD23" s="59" t="str">
        <f t="shared" si="6"/>
        <v/>
      </c>
      <c r="AE23" s="59" t="str">
        <f t="shared" si="7"/>
        <v/>
      </c>
      <c r="AF23" s="59" t="str">
        <f t="shared" si="8"/>
        <v>-</v>
      </c>
    </row>
    <row r="24" spans="1:32">
      <c r="A24" s="234" t="s">
        <v>36</v>
      </c>
      <c r="B24" s="22">
        <v>4.8798350899679002E-3</v>
      </c>
      <c r="C24" s="22">
        <v>2.1065010460146281E-3</v>
      </c>
      <c r="D24" s="22">
        <v>-7.5801558346079E-3</v>
      </c>
      <c r="E24" s="22">
        <v>6.5105542131969514E-3</v>
      </c>
      <c r="F24" s="22">
        <v>8.7669954563932603E-2</v>
      </c>
      <c r="G24" s="22">
        <v>5.8489994065011814E-3</v>
      </c>
      <c r="H24" s="22">
        <v>-8.7611755740660009E-3</v>
      </c>
      <c r="I24" s="22">
        <v>5.157915868801646E-3</v>
      </c>
      <c r="J24" s="22">
        <v>-1.29337127404299E-2</v>
      </c>
      <c r="K24" s="22">
        <v>1.9126660793786319E-3</v>
      </c>
      <c r="L24" s="22">
        <v>-2.25063371514534E-2</v>
      </c>
      <c r="M24" s="22">
        <v>2.0853200932262717E-2</v>
      </c>
      <c r="N24" s="22">
        <v>-0.26214995550508052</v>
      </c>
      <c r="O24" s="22">
        <v>0.12347580636345247</v>
      </c>
      <c r="P24" s="22">
        <v>-5.9394305753450498E-2</v>
      </c>
      <c r="Q24" s="22">
        <v>8.9973224045383687E-2</v>
      </c>
      <c r="R24" s="22">
        <v>-2.7375476347613399E-2</v>
      </c>
      <c r="S24" s="22">
        <v>3.5611043494808807E-3</v>
      </c>
      <c r="T24" s="334">
        <v>0.27117881271331967</v>
      </c>
      <c r="X24" s="59" t="str">
        <f t="shared" si="0"/>
        <v>+</v>
      </c>
      <c r="Y24" s="59" t="str">
        <f t="shared" si="1"/>
        <v/>
      </c>
      <c r="Z24" s="59" t="str">
        <f t="shared" si="2"/>
        <v>+</v>
      </c>
      <c r="AA24" s="59" t="str">
        <f t="shared" si="3"/>
        <v/>
      </c>
      <c r="AB24" s="59" t="str">
        <f t="shared" si="4"/>
        <v>-</v>
      </c>
      <c r="AC24" s="59" t="str">
        <f t="shared" si="5"/>
        <v/>
      </c>
      <c r="AD24" s="59" t="str">
        <f t="shared" si="6"/>
        <v>-</v>
      </c>
      <c r="AE24" s="59" t="str">
        <f t="shared" si="7"/>
        <v/>
      </c>
      <c r="AF24" s="59" t="str">
        <f t="shared" si="8"/>
        <v>-</v>
      </c>
    </row>
    <row r="25" spans="1:32">
      <c r="A25" s="234" t="s">
        <v>53</v>
      </c>
      <c r="B25" s="22">
        <v>9.02648476228E-4</v>
      </c>
      <c r="C25" s="22">
        <v>2.7835179982796691E-3</v>
      </c>
      <c r="D25" s="22">
        <v>-5.2725216515620002E-3</v>
      </c>
      <c r="E25" s="22">
        <v>7.1588411035927186E-3</v>
      </c>
      <c r="F25" s="22">
        <v>8.5852981026220299E-2</v>
      </c>
      <c r="G25" s="22">
        <v>4.8056587841672832E-3</v>
      </c>
      <c r="H25" s="22">
        <v>-1.1043893061926499E-2</v>
      </c>
      <c r="I25" s="22">
        <v>5.0356562605690918E-3</v>
      </c>
      <c r="J25" s="22">
        <v>-1.8300463151123401E-2</v>
      </c>
      <c r="K25" s="22">
        <v>2.3074498364615112E-3</v>
      </c>
      <c r="L25" s="22">
        <v>-4.3771344930424996E-3</v>
      </c>
      <c r="M25" s="22">
        <v>8.584303772783906E-3</v>
      </c>
      <c r="N25" s="22">
        <v>0.17550986042690181</v>
      </c>
      <c r="O25" s="22">
        <v>8.8968810705201129E-2</v>
      </c>
      <c r="P25" s="22">
        <v>3.48851483139151E-2</v>
      </c>
      <c r="Q25" s="22">
        <v>0.17842974181277826</v>
      </c>
      <c r="R25" s="22">
        <v>-3.1116817120042901E-2</v>
      </c>
      <c r="S25" s="22">
        <v>4.803462548441345E-3</v>
      </c>
      <c r="T25" s="334">
        <v>0.23682944773480349</v>
      </c>
      <c r="X25" s="59" t="str">
        <f t="shared" si="0"/>
        <v/>
      </c>
      <c r="Y25" s="59" t="str">
        <f t="shared" si="1"/>
        <v/>
      </c>
      <c r="Z25" s="59" t="str">
        <f t="shared" si="2"/>
        <v>+</v>
      </c>
      <c r="AA25" s="59" t="str">
        <f t="shared" si="3"/>
        <v>-</v>
      </c>
      <c r="AB25" s="59" t="str">
        <f t="shared" si="4"/>
        <v>-</v>
      </c>
      <c r="AC25" s="59" t="str">
        <f t="shared" si="5"/>
        <v/>
      </c>
      <c r="AD25" s="59" t="str">
        <f t="shared" si="6"/>
        <v>+</v>
      </c>
      <c r="AE25" s="59" t="str">
        <f t="shared" si="7"/>
        <v/>
      </c>
      <c r="AF25" s="59" t="str">
        <f t="shared" si="8"/>
        <v>-</v>
      </c>
    </row>
    <row r="26" spans="1:32">
      <c r="A26" s="234" t="s">
        <v>71</v>
      </c>
      <c r="B26" s="22">
        <v>7.4609243416749E-3</v>
      </c>
      <c r="C26" s="22">
        <v>3.4027073872009363E-3</v>
      </c>
      <c r="D26" s="22">
        <v>-3.0590257235937001E-3</v>
      </c>
      <c r="E26" s="22">
        <v>3.7142570836045537E-3</v>
      </c>
      <c r="F26" s="22">
        <v>8.1218383469945601E-2</v>
      </c>
      <c r="G26" s="22">
        <v>4.0251207605105669E-3</v>
      </c>
      <c r="H26" s="22">
        <v>3.8843999641729001E-3</v>
      </c>
      <c r="I26" s="22">
        <v>2.5925141776666979E-3</v>
      </c>
      <c r="J26" s="22">
        <v>-2.0346610599838399E-2</v>
      </c>
      <c r="K26" s="22">
        <v>2.8555031152449569E-3</v>
      </c>
      <c r="L26" s="22">
        <v>-1.1975515555649E-2</v>
      </c>
      <c r="M26" s="22">
        <v>9.4771625469886114E-3</v>
      </c>
      <c r="N26" s="22">
        <v>-0.100212045341232</v>
      </c>
      <c r="O26" s="22">
        <v>8.733997836287867E-2</v>
      </c>
      <c r="P26" s="22">
        <v>-0.39693033118196669</v>
      </c>
      <c r="Q26" s="22">
        <v>0.13349634920308698</v>
      </c>
      <c r="R26" s="22">
        <v>-2.1172751321194901E-2</v>
      </c>
      <c r="S26" s="22">
        <v>4.0110900300333718E-3</v>
      </c>
      <c r="T26" s="334">
        <v>0.25405456299790941</v>
      </c>
      <c r="X26" s="59" t="str">
        <f t="shared" si="0"/>
        <v>+</v>
      </c>
      <c r="Y26" s="59" t="str">
        <f t="shared" si="1"/>
        <v/>
      </c>
      <c r="Z26" s="59" t="str">
        <f t="shared" si="2"/>
        <v>+</v>
      </c>
      <c r="AA26" s="59" t="str">
        <f t="shared" si="3"/>
        <v/>
      </c>
      <c r="AB26" s="59" t="str">
        <f t="shared" si="4"/>
        <v>-</v>
      </c>
      <c r="AC26" s="59" t="str">
        <f t="shared" si="5"/>
        <v/>
      </c>
      <c r="AD26" s="59" t="str">
        <f t="shared" si="6"/>
        <v/>
      </c>
      <c r="AE26" s="59" t="str">
        <f t="shared" si="7"/>
        <v>-</v>
      </c>
      <c r="AF26" s="59" t="str">
        <f t="shared" si="8"/>
        <v>-</v>
      </c>
    </row>
    <row r="27" spans="1:32">
      <c r="A27" s="234" t="s">
        <v>39</v>
      </c>
      <c r="B27" s="22">
        <v>-9.5770684027720004E-4</v>
      </c>
      <c r="C27" s="22">
        <v>3.5390009144188753E-3</v>
      </c>
      <c r="D27" s="22">
        <v>6.9178511835849997E-4</v>
      </c>
      <c r="E27" s="22">
        <v>9.6700162335290607E-3</v>
      </c>
      <c r="F27" s="22">
        <v>6.2167969416837103E-2</v>
      </c>
      <c r="G27" s="22">
        <v>7.7144844492800183E-3</v>
      </c>
      <c r="H27" s="22">
        <v>-7.8559897280349993E-3</v>
      </c>
      <c r="I27" s="22">
        <v>2.7930473449722078E-3</v>
      </c>
      <c r="J27" s="22">
        <v>-6.2361419093032999E-3</v>
      </c>
      <c r="K27" s="22">
        <v>1.8026084781632152E-3</v>
      </c>
      <c r="L27" s="22">
        <v>-1.745233918845E-4</v>
      </c>
      <c r="M27" s="22">
        <v>5.7019088480116317E-3</v>
      </c>
      <c r="N27" s="22">
        <v>-0.15052851549771329</v>
      </c>
      <c r="O27" s="22">
        <v>0.11129646278047224</v>
      </c>
      <c r="P27" s="22">
        <v>-0.21776394126176499</v>
      </c>
      <c r="Q27" s="22">
        <v>8.3221102714401654E-2</v>
      </c>
      <c r="R27" s="22">
        <v>-1.0250804138219999E-3</v>
      </c>
      <c r="S27" s="22">
        <v>2.6772009499050325E-3</v>
      </c>
      <c r="T27" s="334">
        <v>0.12026085485233159</v>
      </c>
      <c r="X27" s="59" t="str">
        <f t="shared" si="0"/>
        <v/>
      </c>
      <c r="Y27" s="59" t="str">
        <f t="shared" si="1"/>
        <v/>
      </c>
      <c r="Z27" s="59" t="str">
        <f t="shared" si="2"/>
        <v>+</v>
      </c>
      <c r="AA27" s="59" t="str">
        <f t="shared" si="3"/>
        <v>-</v>
      </c>
      <c r="AB27" s="59" t="str">
        <f t="shared" si="4"/>
        <v>-</v>
      </c>
      <c r="AC27" s="59" t="str">
        <f t="shared" si="5"/>
        <v/>
      </c>
      <c r="AD27" s="59" t="str">
        <f t="shared" si="6"/>
        <v/>
      </c>
      <c r="AE27" s="59" t="str">
        <f t="shared" si="7"/>
        <v>-</v>
      </c>
      <c r="AF27" s="59" t="str">
        <f t="shared" si="8"/>
        <v/>
      </c>
    </row>
    <row r="28" spans="1:32">
      <c r="A28" s="234" t="s">
        <v>44</v>
      </c>
      <c r="B28" s="22">
        <v>3.4010202670688001E-3</v>
      </c>
      <c r="C28" s="22">
        <v>9.8421710127982488E-3</v>
      </c>
      <c r="D28" s="22">
        <v>3.7684751483714998E-3</v>
      </c>
      <c r="E28" s="22">
        <v>9.91542869431551E-3</v>
      </c>
      <c r="F28" s="22">
        <v>7.8136932264358194E-2</v>
      </c>
      <c r="G28" s="22">
        <v>8.0763611620025474E-3</v>
      </c>
      <c r="H28" s="22">
        <v>-1.24613116163396E-2</v>
      </c>
      <c r="I28" s="22">
        <v>5.1275858742650011E-3</v>
      </c>
      <c r="J28" s="22">
        <v>-9.5013375893659002E-3</v>
      </c>
      <c r="K28" s="22">
        <v>3.4765949862890222E-3</v>
      </c>
      <c r="L28" s="22">
        <v>-6.5152714559056999E-3</v>
      </c>
      <c r="M28" s="22">
        <v>1.5140337383995525E-2</v>
      </c>
      <c r="N28" s="22">
        <v>1.79752398288699E-2</v>
      </c>
      <c r="O28" s="22">
        <v>0.10796170049135381</v>
      </c>
      <c r="P28" s="22">
        <v>-0.23491760480450569</v>
      </c>
      <c r="Q28" s="22">
        <v>9.7206024552186521E-2</v>
      </c>
      <c r="R28" s="22">
        <v>-2.39276158460019E-2</v>
      </c>
      <c r="S28" s="22">
        <v>3.8098944428681223E-3</v>
      </c>
      <c r="T28" s="334">
        <v>0.15479122229432121</v>
      </c>
      <c r="X28" s="59" t="str">
        <f t="shared" si="0"/>
        <v/>
      </c>
      <c r="Y28" s="59" t="str">
        <f t="shared" si="1"/>
        <v/>
      </c>
      <c r="Z28" s="59" t="str">
        <f t="shared" si="2"/>
        <v>+</v>
      </c>
      <c r="AA28" s="59" t="str">
        <f t="shared" si="3"/>
        <v>-</v>
      </c>
      <c r="AB28" s="59" t="str">
        <f t="shared" si="4"/>
        <v>-</v>
      </c>
      <c r="AC28" s="59" t="str">
        <f t="shared" si="5"/>
        <v/>
      </c>
      <c r="AD28" s="59" t="str">
        <f t="shared" si="6"/>
        <v/>
      </c>
      <c r="AE28" s="59" t="str">
        <f t="shared" si="7"/>
        <v>-</v>
      </c>
      <c r="AF28" s="59" t="str">
        <f t="shared" si="8"/>
        <v>-</v>
      </c>
    </row>
    <row r="29" spans="1:32">
      <c r="A29" s="234" t="s">
        <v>72</v>
      </c>
      <c r="B29" s="22">
        <v>-6.3148644275877004E-3</v>
      </c>
      <c r="C29" s="22">
        <v>6.5991023120654038E-3</v>
      </c>
      <c r="D29" s="22">
        <v>-6.8884361454646997E-3</v>
      </c>
      <c r="E29" s="22">
        <v>7.5982025504445876E-3</v>
      </c>
      <c r="F29" s="22">
        <v>5.2184732556826603E-2</v>
      </c>
      <c r="G29" s="22">
        <v>1.0278094389275015E-2</v>
      </c>
      <c r="H29" s="22">
        <v>-1.0906867984632001E-3</v>
      </c>
      <c r="I29" s="22">
        <v>1.3315923622777254E-2</v>
      </c>
      <c r="J29" s="22">
        <v>-1.02728530400245E-2</v>
      </c>
      <c r="K29" s="22">
        <v>4.4461478140092091E-3</v>
      </c>
      <c r="L29" s="22">
        <v>2.08239112770583E-2</v>
      </c>
      <c r="M29" s="22">
        <v>3.0211139057266974E-2</v>
      </c>
      <c r="N29" s="22">
        <v>-8.61469499352705E-2</v>
      </c>
      <c r="O29" s="22">
        <v>0.20077660960139077</v>
      </c>
      <c r="P29" s="22">
        <v>-7.2343795277390002E-2</v>
      </c>
      <c r="Q29" s="22">
        <v>0.20348587771665866</v>
      </c>
      <c r="R29" s="22">
        <v>-4.2628216112983397E-2</v>
      </c>
      <c r="S29" s="22">
        <v>7.2806544860244647E-3</v>
      </c>
      <c r="T29" s="334">
        <v>0.1472405552006068</v>
      </c>
      <c r="X29" s="59" t="str">
        <f t="shared" si="0"/>
        <v/>
      </c>
      <c r="Y29" s="59" t="str">
        <f t="shared" si="1"/>
        <v/>
      </c>
      <c r="Z29" s="59" t="str">
        <f t="shared" si="2"/>
        <v>+</v>
      </c>
      <c r="AA29" s="59" t="str">
        <f t="shared" si="3"/>
        <v/>
      </c>
      <c r="AB29" s="59" t="str">
        <f t="shared" si="4"/>
        <v>-</v>
      </c>
      <c r="AC29" s="59" t="str">
        <f t="shared" si="5"/>
        <v/>
      </c>
      <c r="AD29" s="59" t="str">
        <f t="shared" si="6"/>
        <v/>
      </c>
      <c r="AE29" s="59" t="str">
        <f t="shared" si="7"/>
        <v/>
      </c>
      <c r="AF29" s="59" t="str">
        <f t="shared" si="8"/>
        <v>-</v>
      </c>
    </row>
    <row r="30" spans="1:32">
      <c r="A30" s="234" t="s">
        <v>59</v>
      </c>
      <c r="B30" s="22">
        <v>-7.5337180798656003E-3</v>
      </c>
      <c r="C30" s="22">
        <v>3.7449462325543923E-3</v>
      </c>
      <c r="D30" s="22">
        <v>-4.9051792807854998E-3</v>
      </c>
      <c r="E30" s="22">
        <v>3.3715397790950569E-3</v>
      </c>
      <c r="F30" s="22">
        <v>5.7328588884442998E-2</v>
      </c>
      <c r="G30" s="22">
        <v>4.4848890538108539E-3</v>
      </c>
      <c r="H30" s="22">
        <v>1.7049549582832E-3</v>
      </c>
      <c r="I30" s="22">
        <v>2.8712750924267602E-3</v>
      </c>
      <c r="J30" s="22">
        <v>-1.52636698411917E-2</v>
      </c>
      <c r="K30" s="22">
        <v>2.7080186910629824E-3</v>
      </c>
      <c r="L30" s="22">
        <v>1.1158457685357301E-2</v>
      </c>
      <c r="M30" s="22">
        <v>1.8053444125072232E-2</v>
      </c>
      <c r="N30" s="22">
        <v>-4.88204851881264E-2</v>
      </c>
      <c r="O30" s="22">
        <v>9.2000135982193088E-2</v>
      </c>
      <c r="P30" s="22">
        <v>-0.54421369110714368</v>
      </c>
      <c r="Q30" s="22">
        <v>0.11873466375155581</v>
      </c>
      <c r="R30" s="22">
        <v>-2.51804243526021E-2</v>
      </c>
      <c r="S30" s="22">
        <v>3.7406283472298015E-3</v>
      </c>
      <c r="T30" s="334">
        <v>0.18234652877433569</v>
      </c>
      <c r="X30" s="59" t="str">
        <f t="shared" si="0"/>
        <v>-</v>
      </c>
      <c r="Y30" s="59" t="str">
        <f t="shared" si="1"/>
        <v/>
      </c>
      <c r="Z30" s="59" t="str">
        <f t="shared" si="2"/>
        <v>+</v>
      </c>
      <c r="AA30" s="59" t="str">
        <f t="shared" si="3"/>
        <v/>
      </c>
      <c r="AB30" s="59" t="str">
        <f t="shared" si="4"/>
        <v>-</v>
      </c>
      <c r="AC30" s="59" t="str">
        <f t="shared" si="5"/>
        <v/>
      </c>
      <c r="AD30" s="59" t="str">
        <f t="shared" si="6"/>
        <v/>
      </c>
      <c r="AE30" s="59" t="str">
        <f t="shared" si="7"/>
        <v>-</v>
      </c>
      <c r="AF30" s="59" t="str">
        <f t="shared" si="8"/>
        <v>-</v>
      </c>
    </row>
    <row r="31" spans="1:32">
      <c r="A31" s="234" t="s">
        <v>70</v>
      </c>
      <c r="B31" s="22">
        <v>3.4915101327169999E-3</v>
      </c>
      <c r="C31" s="22">
        <v>2.8317284317751672E-3</v>
      </c>
      <c r="D31" s="22">
        <v>-3.7678738971728999E-3</v>
      </c>
      <c r="E31" s="22">
        <v>5.637106198132848E-3</v>
      </c>
      <c r="F31" s="22">
        <v>5.1001642405200803E-2</v>
      </c>
      <c r="G31" s="22">
        <v>3.9316916784742431E-3</v>
      </c>
      <c r="H31" s="22">
        <v>-5.1351048635467E-3</v>
      </c>
      <c r="I31" s="22">
        <v>4.4808756879151672E-3</v>
      </c>
      <c r="J31" s="22">
        <v>-1.8683471410175598E-2</v>
      </c>
      <c r="K31" s="22">
        <v>2.9846214736558084E-3</v>
      </c>
      <c r="L31" s="22">
        <v>4.05631587686925E-2</v>
      </c>
      <c r="M31" s="22">
        <v>1.2690461722339067E-2</v>
      </c>
      <c r="N31" s="22">
        <v>-7.8930216485267601E-2</v>
      </c>
      <c r="O31" s="22">
        <v>0.14762465886730344</v>
      </c>
      <c r="P31" s="22">
        <v>-0.61923308803325039</v>
      </c>
      <c r="Q31" s="22">
        <v>0.12910572573566742</v>
      </c>
      <c r="R31" s="22">
        <v>-1.7794693577285699E-2</v>
      </c>
      <c r="S31" s="22">
        <v>5.4807801962365645E-3</v>
      </c>
      <c r="T31" s="334">
        <v>0.223903028583917</v>
      </c>
      <c r="X31" s="59" t="str">
        <f t="shared" si="0"/>
        <v/>
      </c>
      <c r="Y31" s="59" t="str">
        <f t="shared" si="1"/>
        <v/>
      </c>
      <c r="Z31" s="59" t="str">
        <f t="shared" si="2"/>
        <v>+</v>
      </c>
      <c r="AA31" s="59" t="str">
        <f t="shared" si="3"/>
        <v/>
      </c>
      <c r="AB31" s="59" t="str">
        <f t="shared" si="4"/>
        <v>-</v>
      </c>
      <c r="AC31" s="59" t="str">
        <f t="shared" si="5"/>
        <v>+</v>
      </c>
      <c r="AD31" s="59" t="str">
        <f t="shared" si="6"/>
        <v/>
      </c>
      <c r="AE31" s="59" t="str">
        <f t="shared" si="7"/>
        <v>-</v>
      </c>
      <c r="AF31" s="59" t="str">
        <f t="shared" si="8"/>
        <v>-</v>
      </c>
    </row>
    <row r="32" spans="1:32">
      <c r="A32" s="234" t="s">
        <v>56</v>
      </c>
      <c r="B32" s="22">
        <v>5.8131419530517998E-3</v>
      </c>
      <c r="C32" s="22">
        <v>7.4920021715623435E-3</v>
      </c>
      <c r="D32" s="22">
        <v>-1.2093396216312899E-2</v>
      </c>
      <c r="E32" s="22">
        <v>4.1489139576967654E-3</v>
      </c>
      <c r="F32" s="22">
        <v>7.95781792177368E-2</v>
      </c>
      <c r="G32" s="22">
        <v>8.6557145393458684E-3</v>
      </c>
      <c r="H32" s="22">
        <v>-1.700065786025E-3</v>
      </c>
      <c r="I32" s="22">
        <v>4.7953320146492447E-3</v>
      </c>
      <c r="J32" s="22">
        <v>-7.6880160807263004E-3</v>
      </c>
      <c r="K32" s="22">
        <v>4.4435133549558933E-3</v>
      </c>
      <c r="L32" s="22">
        <v>-6.5141453302769003E-3</v>
      </c>
      <c r="M32" s="22">
        <v>3.1110188165228942E-2</v>
      </c>
      <c r="N32" s="22">
        <v>0.20917090766610269</v>
      </c>
      <c r="O32" s="22">
        <v>6.8049695492239548E-2</v>
      </c>
      <c r="P32" s="22">
        <v>-0.42158620351977583</v>
      </c>
      <c r="Q32" s="22">
        <v>0.12110523851798762</v>
      </c>
      <c r="R32" s="22">
        <v>-2.4019363156013201E-2</v>
      </c>
      <c r="S32" s="22">
        <v>2.6874035247748083E-3</v>
      </c>
      <c r="T32" s="334">
        <v>0.1468721041041805</v>
      </c>
      <c r="X32" s="59" t="str">
        <f t="shared" si="0"/>
        <v/>
      </c>
      <c r="Y32" s="59" t="str">
        <f t="shared" si="1"/>
        <v>-</v>
      </c>
      <c r="Z32" s="59" t="str">
        <f t="shared" si="2"/>
        <v>+</v>
      </c>
      <c r="AA32" s="59" t="str">
        <f t="shared" si="3"/>
        <v/>
      </c>
      <c r="AB32" s="59" t="str">
        <f t="shared" si="4"/>
        <v/>
      </c>
      <c r="AC32" s="59" t="str">
        <f t="shared" si="5"/>
        <v/>
      </c>
      <c r="AD32" s="59" t="str">
        <f t="shared" si="6"/>
        <v>+</v>
      </c>
      <c r="AE32" s="59" t="str">
        <f t="shared" si="7"/>
        <v>-</v>
      </c>
      <c r="AF32" s="59" t="str">
        <f t="shared" si="8"/>
        <v>-</v>
      </c>
    </row>
    <row r="33" spans="1:32">
      <c r="A33" s="234" t="s">
        <v>319</v>
      </c>
      <c r="B33" s="22">
        <v>-5.1602534672072001E-3</v>
      </c>
      <c r="C33" s="22">
        <v>2.6366825164103489E-3</v>
      </c>
      <c r="D33" s="22">
        <v>1.1093448072749001E-3</v>
      </c>
      <c r="E33" s="22">
        <v>5.4683983308428498E-3</v>
      </c>
      <c r="F33" s="22">
        <v>4.16261965565475E-2</v>
      </c>
      <c r="G33" s="22">
        <v>4.535055960360807E-3</v>
      </c>
      <c r="H33" s="22">
        <v>-3.4820745340937999E-3</v>
      </c>
      <c r="I33" s="22">
        <v>3.2180849897179933E-3</v>
      </c>
      <c r="J33" s="22">
        <v>-1.6777927142893501E-2</v>
      </c>
      <c r="K33" s="22">
        <v>2.3474941846014651E-3</v>
      </c>
      <c r="L33" s="22">
        <v>-9.8542652959824999E-3</v>
      </c>
      <c r="M33" s="22">
        <v>3.7723328666917659E-3</v>
      </c>
      <c r="N33" s="22">
        <v>0.10321635281938479</v>
      </c>
      <c r="O33" s="22">
        <v>0.12964110069803822</v>
      </c>
      <c r="P33" s="22">
        <v>5.85705620394684E-2</v>
      </c>
      <c r="Q33" s="22">
        <v>0.37086398251647951</v>
      </c>
      <c r="R33" s="22">
        <v>5.3110882758131998E-3</v>
      </c>
      <c r="S33" s="22">
        <v>6.6839956819353093E-3</v>
      </c>
      <c r="T33" s="334">
        <v>0.17665508993680529</v>
      </c>
      <c r="X33" s="59" t="str">
        <f t="shared" si="0"/>
        <v/>
      </c>
      <c r="Y33" s="59" t="str">
        <f t="shared" si="1"/>
        <v/>
      </c>
      <c r="Z33" s="59" t="str">
        <f t="shared" si="2"/>
        <v>+</v>
      </c>
      <c r="AA33" s="59" t="str">
        <f t="shared" si="3"/>
        <v/>
      </c>
      <c r="AB33" s="59" t="str">
        <f t="shared" si="4"/>
        <v>-</v>
      </c>
      <c r="AC33" s="59" t="str">
        <f t="shared" si="5"/>
        <v>-</v>
      </c>
      <c r="AD33" s="59" t="str">
        <f t="shared" si="6"/>
        <v/>
      </c>
      <c r="AE33" s="59" t="str">
        <f t="shared" si="7"/>
        <v/>
      </c>
      <c r="AF33" s="59" t="str">
        <f t="shared" si="8"/>
        <v/>
      </c>
    </row>
    <row r="34" spans="1:32">
      <c r="A34" s="234" t="s">
        <v>54</v>
      </c>
      <c r="B34" s="22">
        <v>8.2404927752330001E-4</v>
      </c>
      <c r="C34" s="22">
        <v>8.3387353712809011E-4</v>
      </c>
      <c r="D34" s="22">
        <v>-7.3972446149940998E-3</v>
      </c>
      <c r="E34" s="22">
        <v>5.0451133333393565E-3</v>
      </c>
      <c r="F34" s="22">
        <v>3.1358253494317298E-2</v>
      </c>
      <c r="G34" s="22">
        <v>4.6270382110484634E-3</v>
      </c>
      <c r="H34" s="22">
        <v>4.2206206678032003E-3</v>
      </c>
      <c r="I34" s="22">
        <v>2.3646537541863761E-3</v>
      </c>
      <c r="J34" s="22">
        <v>-6.7270661901611996E-3</v>
      </c>
      <c r="K34" s="22">
        <v>9.4694294212246521E-4</v>
      </c>
      <c r="L34" s="22">
        <v>5.4958179538021996E-3</v>
      </c>
      <c r="M34" s="22">
        <v>7.5943314092490359E-3</v>
      </c>
      <c r="N34" s="22">
        <v>-0.26354971275382771</v>
      </c>
      <c r="O34" s="22">
        <v>5.2805034183832041E-2</v>
      </c>
      <c r="P34" s="22">
        <v>-0.1070971148234159</v>
      </c>
      <c r="Q34" s="22">
        <v>5.3139678312613139E-2</v>
      </c>
      <c r="R34" s="22">
        <v>-1.31943936997469E-2</v>
      </c>
      <c r="S34" s="22">
        <v>1.7634328435953924E-3</v>
      </c>
      <c r="T34" s="334">
        <v>0.10554488328639861</v>
      </c>
      <c r="X34" s="59" t="str">
        <f t="shared" si="0"/>
        <v/>
      </c>
      <c r="Y34" s="59" t="str">
        <f t="shared" si="1"/>
        <v/>
      </c>
      <c r="Z34" s="59" t="str">
        <f t="shared" si="2"/>
        <v>+</v>
      </c>
      <c r="AA34" s="59" t="str">
        <f t="shared" si="3"/>
        <v/>
      </c>
      <c r="AB34" s="59" t="str">
        <f t="shared" si="4"/>
        <v>-</v>
      </c>
      <c r="AC34" s="59" t="str">
        <f t="shared" si="5"/>
        <v/>
      </c>
      <c r="AD34" s="59" t="str">
        <f t="shared" si="6"/>
        <v>-</v>
      </c>
      <c r="AE34" s="59" t="str">
        <f t="shared" si="7"/>
        <v>-</v>
      </c>
      <c r="AF34" s="59" t="str">
        <f t="shared" si="8"/>
        <v>-</v>
      </c>
    </row>
    <row r="35" spans="1:32">
      <c r="A35" s="234" t="s">
        <v>69</v>
      </c>
      <c r="B35" s="22">
        <v>-2.0033962819803E-3</v>
      </c>
      <c r="C35" s="22">
        <v>3.5479498629581202E-3</v>
      </c>
      <c r="D35" s="22">
        <v>1.25506252902612E-2</v>
      </c>
      <c r="E35" s="22">
        <v>5.1188922998764517E-3</v>
      </c>
      <c r="F35" s="22">
        <v>3.5663650022776598E-2</v>
      </c>
      <c r="G35" s="22">
        <v>3.4705491749014352E-3</v>
      </c>
      <c r="H35" s="22">
        <v>-6.5454733871099001E-3</v>
      </c>
      <c r="I35" s="22">
        <v>1.8978761638947976E-3</v>
      </c>
      <c r="J35" s="22">
        <v>-1.91482828988069E-2</v>
      </c>
      <c r="K35" s="22">
        <v>2.6937070909001208E-3</v>
      </c>
      <c r="L35" s="22">
        <v>1.4634685945499701E-2</v>
      </c>
      <c r="M35" s="22">
        <v>7.9207014764662836E-3</v>
      </c>
      <c r="N35" s="22">
        <v>-0.1004714202733292</v>
      </c>
      <c r="O35" s="22">
        <v>9.0357075869102313E-2</v>
      </c>
      <c r="P35" s="22">
        <v>3.0761783916841499E-2</v>
      </c>
      <c r="Q35" s="22">
        <v>0.11243295734691527</v>
      </c>
      <c r="R35" s="22">
        <v>-1.44319669408857E-2</v>
      </c>
      <c r="S35" s="22">
        <v>7.1137563258952402E-3</v>
      </c>
      <c r="T35" s="334">
        <v>0.15498377431769361</v>
      </c>
      <c r="X35" s="59" t="str">
        <f t="shared" si="0"/>
        <v/>
      </c>
      <c r="Y35" s="59" t="str">
        <f t="shared" si="1"/>
        <v>+</v>
      </c>
      <c r="Z35" s="59" t="str">
        <f t="shared" si="2"/>
        <v>+</v>
      </c>
      <c r="AA35" s="59" t="str">
        <f t="shared" si="3"/>
        <v>-</v>
      </c>
      <c r="AB35" s="59" t="str">
        <f t="shared" si="4"/>
        <v>-</v>
      </c>
      <c r="AC35" s="59" t="str">
        <f t="shared" si="5"/>
        <v/>
      </c>
      <c r="AD35" s="59" t="str">
        <f t="shared" si="6"/>
        <v/>
      </c>
      <c r="AE35" s="59" t="str">
        <f t="shared" si="7"/>
        <v/>
      </c>
      <c r="AF35" s="59" t="str">
        <f t="shared" si="8"/>
        <v>-</v>
      </c>
    </row>
    <row r="36" spans="1:32">
      <c r="A36" s="234" t="s">
        <v>65</v>
      </c>
      <c r="B36" s="22">
        <v>1.1776279255217999E-3</v>
      </c>
      <c r="C36" s="22">
        <v>6.5369901643788069E-3</v>
      </c>
      <c r="D36" s="22">
        <v>2.8795251593399999E-3</v>
      </c>
      <c r="E36" s="22">
        <v>8.6747902226247051E-3</v>
      </c>
      <c r="F36" s="22">
        <v>6.6602899506611093E-2</v>
      </c>
      <c r="G36" s="22">
        <v>5.2382212523466865E-3</v>
      </c>
      <c r="H36" s="22">
        <v>-8.5368823683098002E-3</v>
      </c>
      <c r="I36" s="22">
        <v>5.4332152972922741E-3</v>
      </c>
      <c r="J36" s="22">
        <v>-1.5304854546169099E-2</v>
      </c>
      <c r="K36" s="22">
        <v>3.1021036350435656E-3</v>
      </c>
      <c r="L36" s="22">
        <v>-1.16787484310573E-2</v>
      </c>
      <c r="M36" s="22">
        <v>1.1627662005743174E-2</v>
      </c>
      <c r="N36" s="22">
        <v>-0.46928250608376287</v>
      </c>
      <c r="O36" s="22">
        <v>0.10260272318011047</v>
      </c>
      <c r="P36" s="22">
        <v>-0.4370339504357672</v>
      </c>
      <c r="Q36" s="22">
        <v>0.21337014862167739</v>
      </c>
      <c r="R36" s="22">
        <v>-2.4896359755581998E-3</v>
      </c>
      <c r="S36" s="22">
        <v>5.9892075538937519E-3</v>
      </c>
      <c r="T36" s="334">
        <v>0.13467892817895269</v>
      </c>
      <c r="X36" s="59" t="str">
        <f t="shared" si="0"/>
        <v/>
      </c>
      <c r="Y36" s="59" t="str">
        <f t="shared" si="1"/>
        <v/>
      </c>
      <c r="Z36" s="59" t="str">
        <f t="shared" si="2"/>
        <v>+</v>
      </c>
      <c r="AA36" s="59" t="str">
        <f t="shared" si="3"/>
        <v/>
      </c>
      <c r="AB36" s="59" t="str">
        <f t="shared" si="4"/>
        <v>-</v>
      </c>
      <c r="AC36" s="59" t="str">
        <f t="shared" si="5"/>
        <v/>
      </c>
      <c r="AD36" s="59" t="str">
        <f t="shared" si="6"/>
        <v>-</v>
      </c>
      <c r="AE36" s="59" t="str">
        <f t="shared" si="7"/>
        <v>-</v>
      </c>
      <c r="AF36" s="59" t="str">
        <f t="shared" si="8"/>
        <v/>
      </c>
    </row>
    <row r="37" spans="1:32">
      <c r="A37" s="234" t="s">
        <v>40</v>
      </c>
      <c r="B37" s="22">
        <v>-4.7012380593344002E-3</v>
      </c>
      <c r="C37" s="22">
        <v>1.1750628074722292E-3</v>
      </c>
      <c r="D37" s="22">
        <v>1.4792406349658199E-2</v>
      </c>
      <c r="E37" s="22">
        <v>1.4871018637940495E-2</v>
      </c>
      <c r="F37" s="22">
        <v>6.1046770847818198E-2</v>
      </c>
      <c r="G37" s="22">
        <v>7.0347499101806477E-3</v>
      </c>
      <c r="H37" s="22">
        <v>4.9654913675376E-3</v>
      </c>
      <c r="I37" s="22">
        <v>6.8043295664887071E-3</v>
      </c>
      <c r="J37" s="22">
        <v>-1.0222373160342999E-2</v>
      </c>
      <c r="K37" s="22">
        <v>2.4641702088684125E-3</v>
      </c>
      <c r="L37" s="22">
        <v>-2.6192986741877099E-2</v>
      </c>
      <c r="M37" s="22">
        <v>1.5614898508300792E-2</v>
      </c>
      <c r="N37" s="22">
        <v>-2.87621945366285E-2</v>
      </c>
      <c r="O37" s="22">
        <v>0.16500701251144723</v>
      </c>
      <c r="P37" s="22">
        <v>-0.12380358377867939</v>
      </c>
      <c r="Q37" s="22">
        <v>8.3220552524144106E-2</v>
      </c>
      <c r="R37" s="22">
        <v>-2.8063133380933299E-2</v>
      </c>
      <c r="S37" s="22">
        <v>3.4669557653907415E-3</v>
      </c>
      <c r="T37" s="334">
        <v>0.2443749936615589</v>
      </c>
      <c r="X37" s="59" t="str">
        <f t="shared" si="0"/>
        <v>-</v>
      </c>
      <c r="Y37" s="59" t="str">
        <f t="shared" si="1"/>
        <v/>
      </c>
      <c r="Z37" s="59" t="str">
        <f t="shared" si="2"/>
        <v>+</v>
      </c>
      <c r="AA37" s="59" t="str">
        <f t="shared" si="3"/>
        <v/>
      </c>
      <c r="AB37" s="59" t="str">
        <f t="shared" si="4"/>
        <v>-</v>
      </c>
      <c r="AC37" s="59" t="str">
        <f t="shared" si="5"/>
        <v/>
      </c>
      <c r="AD37" s="59" t="str">
        <f t="shared" si="6"/>
        <v/>
      </c>
      <c r="AE37" s="59" t="str">
        <f t="shared" si="7"/>
        <v/>
      </c>
      <c r="AF37" s="59" t="str">
        <f t="shared" si="8"/>
        <v>-</v>
      </c>
    </row>
    <row r="38" spans="1:32">
      <c r="A38" s="234" t="s">
        <v>33</v>
      </c>
      <c r="B38" s="22">
        <v>4.2648699763562E-3</v>
      </c>
      <c r="C38" s="22">
        <v>2.3282029096630135E-3</v>
      </c>
      <c r="D38" s="22">
        <v>1.00652411664197E-2</v>
      </c>
      <c r="E38" s="22">
        <v>5.627593135811129E-3</v>
      </c>
      <c r="F38" s="22">
        <v>6.1723076724355098E-2</v>
      </c>
      <c r="G38" s="22">
        <v>6.8309471251838593E-3</v>
      </c>
      <c r="H38" s="22">
        <v>-4.8253608471899998E-4</v>
      </c>
      <c r="I38" s="22">
        <v>3.8330682460541734E-3</v>
      </c>
      <c r="J38" s="22">
        <v>-1.4072132715348001E-2</v>
      </c>
      <c r="K38" s="22">
        <v>1.418759645739415E-3</v>
      </c>
      <c r="L38" s="22">
        <v>-9.1716714867449006E-3</v>
      </c>
      <c r="M38" s="22">
        <v>1.274990077504598E-2</v>
      </c>
      <c r="N38" s="22">
        <v>-0.2274497354995822</v>
      </c>
      <c r="O38" s="22">
        <v>9.8196135466746909E-2</v>
      </c>
      <c r="P38" s="22">
        <v>-0.30455954866465001</v>
      </c>
      <c r="Q38" s="22">
        <v>8.0645674781145857E-2</v>
      </c>
      <c r="R38" s="22">
        <v>-2.12911408123291E-2</v>
      </c>
      <c r="S38" s="22">
        <v>3.4001882572663143E-3</v>
      </c>
      <c r="T38" s="334">
        <v>0.18700953639283191</v>
      </c>
      <c r="X38" s="59" t="str">
        <f t="shared" si="0"/>
        <v/>
      </c>
      <c r="Y38" s="59" t="str">
        <f t="shared" si="1"/>
        <v/>
      </c>
      <c r="Z38" s="59" t="str">
        <f t="shared" si="2"/>
        <v>+</v>
      </c>
      <c r="AA38" s="59" t="str">
        <f t="shared" si="3"/>
        <v/>
      </c>
      <c r="AB38" s="59" t="str">
        <f t="shared" si="4"/>
        <v>-</v>
      </c>
      <c r="AC38" s="59" t="str">
        <f t="shared" si="5"/>
        <v/>
      </c>
      <c r="AD38" s="59" t="str">
        <f t="shared" si="6"/>
        <v>-</v>
      </c>
      <c r="AE38" s="59" t="str">
        <f t="shared" si="7"/>
        <v>-</v>
      </c>
      <c r="AF38" s="59" t="str">
        <f t="shared" si="8"/>
        <v>-</v>
      </c>
    </row>
    <row r="39" spans="1:32">
      <c r="A39" s="234" t="s">
        <v>50</v>
      </c>
      <c r="B39" s="22">
        <v>2.6066813912889002E-3</v>
      </c>
      <c r="C39" s="22">
        <v>6.8833514652267627E-3</v>
      </c>
      <c r="D39" s="22">
        <v>5.2190940366183E-3</v>
      </c>
      <c r="E39" s="22">
        <v>5.1901352606042381E-3</v>
      </c>
      <c r="F39" s="22">
        <v>5.1441607419618202E-2</v>
      </c>
      <c r="G39" s="22">
        <v>4.6395532415758082E-3</v>
      </c>
      <c r="H39" s="22">
        <v>-3.5747105954024999E-3</v>
      </c>
      <c r="I39" s="22">
        <v>3.1602931953485713E-3</v>
      </c>
      <c r="J39" s="22">
        <v>-1.0490173180741099E-2</v>
      </c>
      <c r="K39" s="22">
        <v>2.0185976322949057E-3</v>
      </c>
      <c r="L39" s="22">
        <v>2.2815296487976301E-2</v>
      </c>
      <c r="M39" s="22">
        <v>5.497790210139239E-2</v>
      </c>
      <c r="N39" s="22">
        <v>-0.14139353262668411</v>
      </c>
      <c r="O39" s="22">
        <v>0.10016010237287611</v>
      </c>
      <c r="P39" s="22">
        <v>-0.2507457601634499</v>
      </c>
      <c r="Q39" s="22">
        <v>0.15443991708526908</v>
      </c>
      <c r="R39" s="22">
        <v>-3.5343849767889998E-2</v>
      </c>
      <c r="S39" s="22">
        <v>4.1476167302467275E-3</v>
      </c>
      <c r="T39" s="334">
        <v>0.17425190136020269</v>
      </c>
      <c r="X39" s="59" t="str">
        <f t="shared" si="0"/>
        <v/>
      </c>
      <c r="Y39" s="59" t="str">
        <f t="shared" si="1"/>
        <v/>
      </c>
      <c r="Z39" s="59" t="str">
        <f t="shared" si="2"/>
        <v>+</v>
      </c>
      <c r="AA39" s="59" t="str">
        <f t="shared" si="3"/>
        <v/>
      </c>
      <c r="AB39" s="59" t="str">
        <f t="shared" si="4"/>
        <v>-</v>
      </c>
      <c r="AC39" s="59" t="str">
        <f t="shared" si="5"/>
        <v/>
      </c>
      <c r="AD39" s="59" t="str">
        <f t="shared" si="6"/>
        <v/>
      </c>
      <c r="AE39" s="59" t="str">
        <f t="shared" si="7"/>
        <v/>
      </c>
      <c r="AF39" s="59" t="str">
        <f t="shared" si="8"/>
        <v>-</v>
      </c>
    </row>
    <row r="40" spans="1:32">
      <c r="A40" s="234" t="s">
        <v>1</v>
      </c>
      <c r="B40" s="22">
        <v>6.4114328197645998E-3</v>
      </c>
      <c r="C40" s="22">
        <v>2.1934888639663411E-3</v>
      </c>
      <c r="D40" s="22">
        <v>-1.0120291405273001E-3</v>
      </c>
      <c r="E40" s="22">
        <v>7.3647285878437607E-3</v>
      </c>
      <c r="F40" s="22">
        <v>6.6836583909821903E-2</v>
      </c>
      <c r="G40" s="22">
        <v>5.8390311645191151E-3</v>
      </c>
      <c r="H40" s="22">
        <v>-1.0011063067233299E-2</v>
      </c>
      <c r="I40" s="22">
        <v>6.9359707880295562E-3</v>
      </c>
      <c r="J40" s="22">
        <v>-1.4475126601690501E-2</v>
      </c>
      <c r="K40" s="22">
        <v>2.953308130049518E-3</v>
      </c>
      <c r="L40" s="22">
        <v>2.1838072351169999E-4</v>
      </c>
      <c r="M40" s="22">
        <v>1.1987078345329543E-2</v>
      </c>
      <c r="N40" s="22">
        <v>-0.19668171113210681</v>
      </c>
      <c r="O40" s="22">
        <v>0.15125417916828146</v>
      </c>
      <c r="P40" s="22">
        <v>-9.0950802219589899E-2</v>
      </c>
      <c r="Q40" s="22">
        <v>0.28810942778302107</v>
      </c>
      <c r="R40" s="22">
        <v>-3.9427033776505999E-2</v>
      </c>
      <c r="S40" s="22">
        <v>7.2952117171998917E-3</v>
      </c>
      <c r="T40" s="334">
        <v>0.2869196173639823</v>
      </c>
      <c r="X40" s="59" t="str">
        <f t="shared" si="0"/>
        <v>+</v>
      </c>
      <c r="Y40" s="59" t="str">
        <f t="shared" si="1"/>
        <v/>
      </c>
      <c r="Z40" s="59" t="str">
        <f t="shared" si="2"/>
        <v>+</v>
      </c>
      <c r="AA40" s="59" t="str">
        <f t="shared" si="3"/>
        <v/>
      </c>
      <c r="AB40" s="59" t="str">
        <f t="shared" si="4"/>
        <v>-</v>
      </c>
      <c r="AC40" s="59" t="str">
        <f t="shared" si="5"/>
        <v/>
      </c>
      <c r="AD40" s="59" t="str">
        <f t="shared" si="6"/>
        <v/>
      </c>
      <c r="AE40" s="59" t="str">
        <f t="shared" si="7"/>
        <v/>
      </c>
      <c r="AF40" s="59" t="str">
        <f t="shared" si="8"/>
        <v>-</v>
      </c>
    </row>
    <row r="41" spans="1:32">
      <c r="A41" s="234" t="s">
        <v>66</v>
      </c>
      <c r="B41" s="22">
        <v>-2.6808227955045002E-3</v>
      </c>
      <c r="C41" s="22">
        <v>3.4351804390297582E-3</v>
      </c>
      <c r="D41" s="22">
        <v>4.1940855397880998E-3</v>
      </c>
      <c r="E41" s="22">
        <v>5.1651938170189579E-3</v>
      </c>
      <c r="F41" s="22">
        <v>2.6815793663824899E-2</v>
      </c>
      <c r="G41" s="22">
        <v>2.2460760731084031E-3</v>
      </c>
      <c r="H41" s="22">
        <v>-2.9287216373173001E-3</v>
      </c>
      <c r="I41" s="22">
        <v>1.8375242618215914E-3</v>
      </c>
      <c r="J41" s="22">
        <v>-8.5140690029065994E-3</v>
      </c>
      <c r="K41" s="22">
        <v>2.670378878195958E-3</v>
      </c>
      <c r="L41" s="22">
        <v>1.39425012166311E-2</v>
      </c>
      <c r="M41" s="22">
        <v>1.3570412825648972E-2</v>
      </c>
      <c r="N41" s="22">
        <v>-3.5058156964974503E-2</v>
      </c>
      <c r="O41" s="22">
        <v>6.4314648277179726E-2</v>
      </c>
      <c r="P41" s="22">
        <v>-3.5541587763735102E-2</v>
      </c>
      <c r="Q41" s="22">
        <v>8.2836744261034295E-2</v>
      </c>
      <c r="R41" s="22">
        <v>-4.7268983867685003E-3</v>
      </c>
      <c r="S41" s="22">
        <v>3.1630176807322576E-3</v>
      </c>
      <c r="T41" s="334">
        <v>9.2470903030538495E-2</v>
      </c>
      <c r="X41" s="59" t="str">
        <f t="shared" si="0"/>
        <v/>
      </c>
      <c r="Y41" s="59" t="str">
        <f t="shared" si="1"/>
        <v/>
      </c>
      <c r="Z41" s="59" t="str">
        <f t="shared" si="2"/>
        <v>+</v>
      </c>
      <c r="AA41" s="59" t="str">
        <f t="shared" si="3"/>
        <v/>
      </c>
      <c r="AB41" s="59" t="str">
        <f t="shared" si="4"/>
        <v>-</v>
      </c>
      <c r="AC41" s="59" t="str">
        <f t="shared" si="5"/>
        <v/>
      </c>
      <c r="AD41" s="59" t="str">
        <f t="shared" si="6"/>
        <v/>
      </c>
      <c r="AE41" s="59" t="str">
        <f t="shared" si="7"/>
        <v/>
      </c>
      <c r="AF41" s="59" t="str">
        <f t="shared" si="8"/>
        <v/>
      </c>
    </row>
    <row r="42" spans="1:32">
      <c r="A42" s="234" t="s">
        <v>77</v>
      </c>
      <c r="B42" s="22">
        <v>8.7677638949528007E-3</v>
      </c>
      <c r="C42" s="22">
        <v>5.9498668625021615E-3</v>
      </c>
      <c r="D42" s="22">
        <v>6.8249657244339997E-4</v>
      </c>
      <c r="E42" s="22">
        <v>6.1301434608245914E-3</v>
      </c>
      <c r="F42" s="22">
        <v>5.5535530555019003E-2</v>
      </c>
      <c r="G42" s="22">
        <v>7.7494739946868466E-3</v>
      </c>
      <c r="H42" s="22">
        <v>-4.3395410348992004E-3</v>
      </c>
      <c r="I42" s="22">
        <v>6.3020262387131739E-3</v>
      </c>
      <c r="J42" s="22">
        <v>-2.4135488557219999E-2</v>
      </c>
      <c r="K42" s="22">
        <v>5.6720673598217065E-3</v>
      </c>
      <c r="L42" s="22">
        <v>-2.7178889074318199E-2</v>
      </c>
      <c r="M42" s="22">
        <v>1.7345006915963454E-2</v>
      </c>
      <c r="N42" s="22">
        <v>0.1134000983080805</v>
      </c>
      <c r="O42" s="22">
        <v>0.13808430003345071</v>
      </c>
      <c r="P42" s="22">
        <v>6.00939650221613E-2</v>
      </c>
      <c r="Q42" s="22">
        <v>0.14653198293280636</v>
      </c>
      <c r="R42" s="22">
        <v>-3.11751966073705E-2</v>
      </c>
      <c r="S42" s="22">
        <v>5.8299983778116547E-3</v>
      </c>
      <c r="T42" s="334">
        <v>0.17337882375540481</v>
      </c>
      <c r="X42" s="59" t="str">
        <f t="shared" si="0"/>
        <v/>
      </c>
      <c r="Y42" s="59" t="str">
        <f t="shared" si="1"/>
        <v/>
      </c>
      <c r="Z42" s="59" t="str">
        <f t="shared" si="2"/>
        <v>+</v>
      </c>
      <c r="AA42" s="59" t="str">
        <f t="shared" si="3"/>
        <v/>
      </c>
      <c r="AB42" s="59" t="str">
        <f t="shared" si="4"/>
        <v>-</v>
      </c>
      <c r="AC42" s="59" t="str">
        <f t="shared" si="5"/>
        <v/>
      </c>
      <c r="AD42" s="59" t="str">
        <f t="shared" si="6"/>
        <v/>
      </c>
      <c r="AE42" s="59" t="str">
        <f t="shared" si="7"/>
        <v/>
      </c>
      <c r="AF42" s="59" t="str">
        <f t="shared" si="8"/>
        <v>-</v>
      </c>
    </row>
    <row r="43" spans="1:32">
      <c r="A43" s="234" t="s">
        <v>45</v>
      </c>
      <c r="B43" s="22">
        <v>1.1394486184054E-2</v>
      </c>
      <c r="C43" s="22">
        <v>3.6818913255626555E-3</v>
      </c>
      <c r="D43" s="22">
        <v>5.6799238865009997E-4</v>
      </c>
      <c r="E43" s="22">
        <v>3.9136766381392459E-3</v>
      </c>
      <c r="F43" s="22">
        <v>9.5450569211447997E-2</v>
      </c>
      <c r="G43" s="22">
        <v>5.5831610970229345E-3</v>
      </c>
      <c r="H43" s="22">
        <v>1.1141923948812999E-3</v>
      </c>
      <c r="I43" s="22">
        <v>4.9409983334576133E-3</v>
      </c>
      <c r="J43" s="22">
        <v>-8.2703920782131006E-3</v>
      </c>
      <c r="K43" s="22">
        <v>1.6218173857941835E-3</v>
      </c>
      <c r="L43" s="22">
        <v>-4.8120546655626003E-3</v>
      </c>
      <c r="M43" s="22">
        <v>6.6769267783227861E-3</v>
      </c>
      <c r="N43" s="22">
        <v>3.6882458160762903E-2</v>
      </c>
      <c r="O43" s="22">
        <v>9.4856722534891996E-2</v>
      </c>
      <c r="P43" s="22">
        <v>0.1553741719163714</v>
      </c>
      <c r="Q43" s="22">
        <v>9.7955050089430062E-2</v>
      </c>
      <c r="R43" s="22">
        <v>-3.0160399264999301E-2</v>
      </c>
      <c r="S43" s="22">
        <v>4.9220185159882827E-3</v>
      </c>
      <c r="T43" s="334">
        <v>0.2327554530394576</v>
      </c>
      <c r="X43" s="59" t="str">
        <f t="shared" ref="X43:X62" si="9">IF((B43/C43)&gt;1.96,"+",IF((B43/C43)&lt;-1.96,"-",""))</f>
        <v>+</v>
      </c>
      <c r="Y43" s="59" t="str">
        <f t="shared" ref="Y43:Y62" si="10">IF((D43/E43)&gt;1.96,"+",IF((D43/E43)&lt;-1.96,"-",""))</f>
        <v/>
      </c>
      <c r="Z43" s="59" t="str">
        <f t="shared" ref="Z43:Z62" si="11">IF((F43/G43)&gt;1.96,"+",IF((F43/G43)&lt;-1.96,"-",""))</f>
        <v>+</v>
      </c>
      <c r="AA43" s="59" t="str">
        <f t="shared" ref="AA43:AA62" si="12">IF((H43/I43)&gt;1.96,"+",IF((H43/I43)&lt;-1.96,"-",""))</f>
        <v/>
      </c>
      <c r="AB43" s="59" t="str">
        <f t="shared" ref="AB43:AB62" si="13">IF((J43/K43)&gt;1.96,"+",IF((J43/K43)&lt;-1.96,"-",""))</f>
        <v>-</v>
      </c>
      <c r="AC43" s="59" t="str">
        <f t="shared" ref="AC43:AC62" si="14">IF((L43/M43)&gt;1.96,"+",IF((L43/M43)&lt;-1.96,"-",""))</f>
        <v/>
      </c>
      <c r="AD43" s="59" t="str">
        <f t="shared" ref="AD43:AD62" si="15">IF((N43/O43)&gt;1.96,"+",IF((N43/O43)&lt;-1.96,"-",""))</f>
        <v/>
      </c>
      <c r="AE43" s="59" t="str">
        <f t="shared" ref="AE43:AE62" si="16">IF((P43/Q43)&gt;1.96,"+",IF((P43/Q43)&lt;-1.96,"-",""))</f>
        <v/>
      </c>
      <c r="AF43" s="59" t="str">
        <f t="shared" ref="AF43:AF62" si="17">IF((R43/S43)&gt;1.96,"+",IF((R43/S43)&lt;-1.96,"-",""))</f>
        <v>-</v>
      </c>
    </row>
    <row r="44" spans="1:32">
      <c r="A44" s="234" t="s">
        <v>62</v>
      </c>
      <c r="B44" s="22">
        <v>-5.2869181227414002E-3</v>
      </c>
      <c r="C44" s="22">
        <v>2.6013726629805539E-3</v>
      </c>
      <c r="D44" s="22">
        <v>-9.7232182173504003E-3</v>
      </c>
      <c r="E44" s="22">
        <v>7.8422142839038589E-3</v>
      </c>
      <c r="F44" s="22">
        <v>6.3095493870330005E-2</v>
      </c>
      <c r="G44" s="22">
        <v>4.2878403765813748E-3</v>
      </c>
      <c r="H44" s="22">
        <v>1.1962423971705999E-3</v>
      </c>
      <c r="I44" s="22">
        <v>3.455020879740203E-3</v>
      </c>
      <c r="J44" s="22">
        <v>-2.1993099454663202E-2</v>
      </c>
      <c r="K44" s="22">
        <v>2.884603651804461E-3</v>
      </c>
      <c r="L44" s="22">
        <v>-1.5721016076895199E-2</v>
      </c>
      <c r="M44" s="22">
        <v>1.042402919000175E-2</v>
      </c>
      <c r="N44" s="22">
        <v>-0.27538281068250592</v>
      </c>
      <c r="O44" s="22">
        <v>0.12452815391576116</v>
      </c>
      <c r="P44" s="22">
        <v>-0.2136807991567112</v>
      </c>
      <c r="Q44" s="22">
        <v>0.12668667369084824</v>
      </c>
      <c r="R44" s="22">
        <v>-3.7098187758114201E-2</v>
      </c>
      <c r="S44" s="22">
        <v>4.8869933222402051E-3</v>
      </c>
      <c r="T44" s="334">
        <v>0.2479319719453692</v>
      </c>
      <c r="X44" s="59" t="str">
        <f t="shared" si="9"/>
        <v>-</v>
      </c>
      <c r="Y44" s="59" t="str">
        <f t="shared" si="10"/>
        <v/>
      </c>
      <c r="Z44" s="59" t="str">
        <f t="shared" si="11"/>
        <v>+</v>
      </c>
      <c r="AA44" s="59" t="str">
        <f t="shared" si="12"/>
        <v/>
      </c>
      <c r="AB44" s="59" t="str">
        <f t="shared" si="13"/>
        <v>-</v>
      </c>
      <c r="AC44" s="59" t="str">
        <f t="shared" si="14"/>
        <v/>
      </c>
      <c r="AD44" s="59" t="str">
        <f t="shared" si="15"/>
        <v>-</v>
      </c>
      <c r="AE44" s="59" t="str">
        <f t="shared" si="16"/>
        <v/>
      </c>
      <c r="AF44" s="59" t="str">
        <f t="shared" si="17"/>
        <v>-</v>
      </c>
    </row>
    <row r="45" spans="1:32">
      <c r="A45" s="234" t="s">
        <v>74</v>
      </c>
      <c r="B45" s="22">
        <v>-5.4913835200950001E-4</v>
      </c>
      <c r="C45" s="22">
        <v>3.1501501426278691E-3</v>
      </c>
      <c r="D45" s="22">
        <v>-1.46519173115048E-2</v>
      </c>
      <c r="E45" s="22">
        <v>4.4525568474184452E-3</v>
      </c>
      <c r="F45" s="22">
        <v>6.2989404948448194E-2</v>
      </c>
      <c r="G45" s="22">
        <v>2.6215223135624792E-3</v>
      </c>
      <c r="H45" s="22">
        <v>-2.0322670106795002E-3</v>
      </c>
      <c r="I45" s="22">
        <v>2.1877205792180943E-3</v>
      </c>
      <c r="J45" s="22">
        <v>-5.5288944264673999E-3</v>
      </c>
      <c r="K45" s="22">
        <v>1.0950911588776356E-2</v>
      </c>
      <c r="L45" s="22">
        <v>-2.55563653538236E-2</v>
      </c>
      <c r="M45" s="22">
        <v>1.7136252382006337E-2</v>
      </c>
      <c r="N45" s="22">
        <v>3.5751787539895503E-2</v>
      </c>
      <c r="O45" s="22">
        <v>7.7047414090609764E-2</v>
      </c>
      <c r="P45" s="22">
        <v>-0.30179041201265733</v>
      </c>
      <c r="Q45" s="22">
        <v>9.3140135615341776E-2</v>
      </c>
      <c r="R45" s="22">
        <v>3.0845327155099001E-3</v>
      </c>
      <c r="S45" s="22">
        <v>4.8570938540209467E-3</v>
      </c>
      <c r="T45" s="334">
        <v>0.24703750334442151</v>
      </c>
      <c r="X45" s="59" t="str">
        <f t="shared" si="9"/>
        <v/>
      </c>
      <c r="Y45" s="59" t="str">
        <f t="shared" si="10"/>
        <v>-</v>
      </c>
      <c r="Z45" s="59" t="str">
        <f t="shared" si="11"/>
        <v>+</v>
      </c>
      <c r="AA45" s="59" t="str">
        <f t="shared" si="12"/>
        <v/>
      </c>
      <c r="AB45" s="59" t="str">
        <f t="shared" si="13"/>
        <v/>
      </c>
      <c r="AC45" s="59" t="str">
        <f t="shared" si="14"/>
        <v/>
      </c>
      <c r="AD45" s="59" t="str">
        <f t="shared" si="15"/>
        <v/>
      </c>
      <c r="AE45" s="59" t="str">
        <f t="shared" si="16"/>
        <v>-</v>
      </c>
      <c r="AF45" s="59" t="str">
        <f t="shared" si="17"/>
        <v/>
      </c>
    </row>
    <row r="46" spans="1:32">
      <c r="A46" s="234" t="s">
        <v>48</v>
      </c>
      <c r="B46" s="22">
        <v>1.8809521838651E-3</v>
      </c>
      <c r="C46" s="22">
        <v>4.8840973631719608E-3</v>
      </c>
      <c r="D46" s="22">
        <v>-6.7432253164414003E-3</v>
      </c>
      <c r="E46" s="22">
        <v>6.4308815867024222E-3</v>
      </c>
      <c r="F46" s="22">
        <v>6.18724552951204E-2</v>
      </c>
      <c r="G46" s="22">
        <v>5.2404574433982751E-3</v>
      </c>
      <c r="H46" s="22">
        <v>-4.0720259233789999E-3</v>
      </c>
      <c r="I46" s="22">
        <v>2.1023460983445679E-3</v>
      </c>
      <c r="J46" s="22">
        <v>-4.8768857590623998E-3</v>
      </c>
      <c r="K46" s="22">
        <v>3.0661470686059967E-3</v>
      </c>
      <c r="L46" s="22">
        <v>1.1279167361943E-3</v>
      </c>
      <c r="M46" s="22">
        <v>1.7856286585139387E-2</v>
      </c>
      <c r="N46" s="22">
        <v>-2.4664153617291601E-2</v>
      </c>
      <c r="O46" s="22">
        <v>7.7058239689465638E-2</v>
      </c>
      <c r="P46" s="22">
        <v>-0.16229949722722031</v>
      </c>
      <c r="Q46" s="22">
        <v>0.13090609398640954</v>
      </c>
      <c r="R46" s="22">
        <v>-1.00613898296794E-2</v>
      </c>
      <c r="S46" s="22">
        <v>4.071735732810498E-3</v>
      </c>
      <c r="T46" s="334">
        <v>0.14628943918704529</v>
      </c>
      <c r="X46" s="59" t="str">
        <f t="shared" si="9"/>
        <v/>
      </c>
      <c r="Y46" s="59" t="str">
        <f t="shared" si="10"/>
        <v/>
      </c>
      <c r="Z46" s="59" t="str">
        <f t="shared" si="11"/>
        <v>+</v>
      </c>
      <c r="AA46" s="59" t="str">
        <f t="shared" si="12"/>
        <v/>
      </c>
      <c r="AB46" s="59" t="str">
        <f t="shared" si="13"/>
        <v/>
      </c>
      <c r="AC46" s="59" t="str">
        <f t="shared" si="14"/>
        <v/>
      </c>
      <c r="AD46" s="59" t="str">
        <f t="shared" si="15"/>
        <v/>
      </c>
      <c r="AE46" s="59" t="str">
        <f t="shared" si="16"/>
        <v/>
      </c>
      <c r="AF46" s="59" t="str">
        <f t="shared" si="17"/>
        <v>-</v>
      </c>
    </row>
    <row r="47" spans="1:32">
      <c r="A47" s="234" t="s">
        <v>35</v>
      </c>
      <c r="B47" s="22">
        <v>4.9268693162087002E-3</v>
      </c>
      <c r="C47" s="22">
        <v>2.4448568007127336E-3</v>
      </c>
      <c r="D47" s="22">
        <v>7.7155397489926999E-3</v>
      </c>
      <c r="E47" s="22">
        <v>1.4189318066262667E-2</v>
      </c>
      <c r="F47" s="22">
        <v>5.5779717366817902E-2</v>
      </c>
      <c r="G47" s="22">
        <v>4.622443085317323E-3</v>
      </c>
      <c r="H47" s="22">
        <v>2.5628194605495998E-3</v>
      </c>
      <c r="I47" s="22">
        <v>4.5131231747125881E-3</v>
      </c>
      <c r="J47" s="22">
        <v>-1.38214954420999E-2</v>
      </c>
      <c r="K47" s="22">
        <v>2.7178379252150702E-3</v>
      </c>
      <c r="L47" s="22">
        <v>-7.8119576350472999E-3</v>
      </c>
      <c r="M47" s="22">
        <v>1.6049756412430335E-2</v>
      </c>
      <c r="N47" s="22">
        <v>-6.2717569878426194E-2</v>
      </c>
      <c r="O47" s="22">
        <v>0.11907902659522546</v>
      </c>
      <c r="P47" s="22">
        <v>-2.2699422155393702E-2</v>
      </c>
      <c r="Q47" s="22">
        <v>0.13202796819278245</v>
      </c>
      <c r="R47" s="22">
        <v>-2.0752982163213401E-2</v>
      </c>
      <c r="S47" s="22">
        <v>3.3798063427092359E-3</v>
      </c>
      <c r="T47" s="334">
        <v>0.18395285239995171</v>
      </c>
      <c r="X47" s="59" t="str">
        <f t="shared" si="9"/>
        <v>+</v>
      </c>
      <c r="Y47" s="59" t="str">
        <f t="shared" si="10"/>
        <v/>
      </c>
      <c r="Z47" s="59" t="str">
        <f t="shared" si="11"/>
        <v>+</v>
      </c>
      <c r="AA47" s="59" t="str">
        <f t="shared" si="12"/>
        <v/>
      </c>
      <c r="AB47" s="59" t="str">
        <f t="shared" si="13"/>
        <v>-</v>
      </c>
      <c r="AC47" s="59" t="str">
        <f t="shared" si="14"/>
        <v/>
      </c>
      <c r="AD47" s="59" t="str">
        <f t="shared" si="15"/>
        <v/>
      </c>
      <c r="AE47" s="59" t="str">
        <f t="shared" si="16"/>
        <v/>
      </c>
      <c r="AF47" s="59" t="str">
        <f t="shared" si="17"/>
        <v>-</v>
      </c>
    </row>
    <row r="48" spans="1:32">
      <c r="A48" s="234" t="s">
        <v>80</v>
      </c>
      <c r="B48" s="22">
        <v>5.4776871712507004E-3</v>
      </c>
      <c r="C48" s="22">
        <v>4.989622914957764E-3</v>
      </c>
      <c r="D48" s="22">
        <v>8.5280969142276005E-3</v>
      </c>
      <c r="E48" s="22">
        <v>6.6851977378313571E-3</v>
      </c>
      <c r="F48" s="22">
        <v>3.36590530540153E-2</v>
      </c>
      <c r="G48" s="22">
        <v>5.2077106384689062E-3</v>
      </c>
      <c r="H48" s="22">
        <v>-2.9319058467545999E-3</v>
      </c>
      <c r="I48" s="22">
        <v>3.3616605857994843E-3</v>
      </c>
      <c r="J48" s="22">
        <v>-1.1345035019435699E-2</v>
      </c>
      <c r="K48" s="22">
        <v>2.0527702898526876E-3</v>
      </c>
      <c r="L48" s="22">
        <v>-3.3853495784946998E-3</v>
      </c>
      <c r="M48" s="22">
        <v>4.7042680814248315E-3</v>
      </c>
      <c r="N48" s="22">
        <v>-3.9633692129410397E-2</v>
      </c>
      <c r="O48" s="22">
        <v>0.12313997823692224</v>
      </c>
      <c r="P48" s="22">
        <v>0.13537357081342419</v>
      </c>
      <c r="Q48" s="22">
        <v>0.10445981984589583</v>
      </c>
      <c r="R48" s="22">
        <v>3.7588013615905001E-3</v>
      </c>
      <c r="S48" s="22">
        <v>6.9730235326389807E-3</v>
      </c>
      <c r="T48" s="334">
        <v>0.12852116926404389</v>
      </c>
      <c r="X48" s="59" t="str">
        <f t="shared" si="9"/>
        <v/>
      </c>
      <c r="Y48" s="59" t="str">
        <f t="shared" si="10"/>
        <v/>
      </c>
      <c r="Z48" s="59" t="str">
        <f t="shared" si="11"/>
        <v>+</v>
      </c>
      <c r="AA48" s="59" t="str">
        <f t="shared" si="12"/>
        <v/>
      </c>
      <c r="AB48" s="59" t="str">
        <f t="shared" si="13"/>
        <v>-</v>
      </c>
      <c r="AC48" s="59" t="str">
        <f t="shared" si="14"/>
        <v/>
      </c>
      <c r="AD48" s="59" t="str">
        <f t="shared" si="15"/>
        <v/>
      </c>
      <c r="AE48" s="59" t="str">
        <f t="shared" si="16"/>
        <v/>
      </c>
      <c r="AF48" s="59" t="str">
        <f t="shared" si="17"/>
        <v/>
      </c>
    </row>
    <row r="49" spans="1:35">
      <c r="A49" s="234" t="s">
        <v>73</v>
      </c>
      <c r="B49" s="22">
        <v>-2.2874913145957002E-3</v>
      </c>
      <c r="C49" s="22">
        <v>1.5780162386788432E-3</v>
      </c>
      <c r="D49" s="22">
        <v>-7.9593409868119001E-3</v>
      </c>
      <c r="E49" s="22">
        <v>5.112347908921718E-3</v>
      </c>
      <c r="F49" s="22">
        <v>5.7028894180139199E-2</v>
      </c>
      <c r="G49" s="22">
        <v>3.6409852675012692E-3</v>
      </c>
      <c r="H49" s="22">
        <v>1.0645481639135999E-3</v>
      </c>
      <c r="I49" s="22">
        <v>2.7648992721951387E-3</v>
      </c>
      <c r="J49" s="22">
        <v>-1.6685326731171901E-2</v>
      </c>
      <c r="K49" s="22">
        <v>2.627959953456294E-3</v>
      </c>
      <c r="L49" s="22">
        <v>5.4182537564707997E-3</v>
      </c>
      <c r="M49" s="22">
        <v>2.0474147984291879E-2</v>
      </c>
      <c r="N49" s="22">
        <v>3.4498340693833E-2</v>
      </c>
      <c r="O49" s="22">
        <v>7.9567020005460953E-2</v>
      </c>
      <c r="P49" s="22">
        <v>-0.21921797301928039</v>
      </c>
      <c r="Q49" s="22">
        <v>0.17063301442974968</v>
      </c>
      <c r="R49" s="22">
        <v>-2.9920863629941102E-2</v>
      </c>
      <c r="S49" s="22">
        <v>4.4253675571099037E-3</v>
      </c>
      <c r="T49" s="334">
        <v>0.16424805171922691</v>
      </c>
      <c r="X49" s="59" t="str">
        <f t="shared" si="9"/>
        <v/>
      </c>
      <c r="Y49" s="59" t="str">
        <f t="shared" si="10"/>
        <v/>
      </c>
      <c r="Z49" s="59" t="str">
        <f t="shared" si="11"/>
        <v>+</v>
      </c>
      <c r="AA49" s="59" t="str">
        <f t="shared" si="12"/>
        <v/>
      </c>
      <c r="AB49" s="59" t="str">
        <f t="shared" si="13"/>
        <v>-</v>
      </c>
      <c r="AC49" s="59" t="str">
        <f t="shared" si="14"/>
        <v/>
      </c>
      <c r="AD49" s="59" t="str">
        <f t="shared" si="15"/>
        <v/>
      </c>
      <c r="AE49" s="59" t="str">
        <f t="shared" si="16"/>
        <v/>
      </c>
      <c r="AF49" s="59" t="str">
        <f t="shared" si="17"/>
        <v>-</v>
      </c>
    </row>
    <row r="50" spans="1:35">
      <c r="A50" s="234" t="s">
        <v>51</v>
      </c>
      <c r="B50" s="22">
        <v>2.5897408812167E-3</v>
      </c>
      <c r="C50" s="22">
        <v>3.1352504323065244E-3</v>
      </c>
      <c r="D50" s="22">
        <v>-6.7111820919031001E-3</v>
      </c>
      <c r="E50" s="22">
        <v>5.7714054112801786E-3</v>
      </c>
      <c r="F50" s="22">
        <v>5.8672273531644697E-2</v>
      </c>
      <c r="G50" s="22">
        <v>4.5979998498554059E-3</v>
      </c>
      <c r="H50" s="22">
        <v>1.6579216679072999E-3</v>
      </c>
      <c r="I50" s="22">
        <v>3.8863942974369891E-3</v>
      </c>
      <c r="J50" s="22">
        <v>-1.2693354025910399E-2</v>
      </c>
      <c r="K50" s="22">
        <v>1.9087477567074514E-3</v>
      </c>
      <c r="L50" s="22">
        <v>-3.5711004907853401E-2</v>
      </c>
      <c r="M50" s="22">
        <v>1.5483190406016804E-2</v>
      </c>
      <c r="N50" s="22">
        <v>-0.13397088167104471</v>
      </c>
      <c r="O50" s="22">
        <v>0.10279989380314665</v>
      </c>
      <c r="P50" s="22">
        <v>-7.5747386573627104E-2</v>
      </c>
      <c r="Q50" s="22">
        <v>0.11951355176700709</v>
      </c>
      <c r="R50" s="22">
        <v>-2.6420252977632001E-2</v>
      </c>
      <c r="S50" s="22">
        <v>3.6544324232461126E-3</v>
      </c>
      <c r="T50" s="334">
        <v>0.19304500153610599</v>
      </c>
      <c r="X50" s="59" t="str">
        <f t="shared" si="9"/>
        <v/>
      </c>
      <c r="Y50" s="59" t="str">
        <f t="shared" si="10"/>
        <v/>
      </c>
      <c r="Z50" s="59" t="str">
        <f t="shared" si="11"/>
        <v>+</v>
      </c>
      <c r="AA50" s="59" t="str">
        <f t="shared" si="12"/>
        <v/>
      </c>
      <c r="AB50" s="59" t="str">
        <f t="shared" si="13"/>
        <v>-</v>
      </c>
      <c r="AC50" s="59" t="str">
        <f t="shared" si="14"/>
        <v>-</v>
      </c>
      <c r="AD50" s="59" t="str">
        <f t="shared" si="15"/>
        <v/>
      </c>
      <c r="AE50" s="59" t="str">
        <f t="shared" si="16"/>
        <v/>
      </c>
      <c r="AF50" s="59" t="str">
        <f t="shared" si="17"/>
        <v>-</v>
      </c>
    </row>
    <row r="51" spans="1:35">
      <c r="A51" s="213" t="s">
        <v>34</v>
      </c>
      <c r="B51" s="324">
        <v>-1.5911735759954E-3</v>
      </c>
      <c r="C51" s="324">
        <v>5.0347344430385233E-3</v>
      </c>
      <c r="D51" s="324">
        <v>-1.0488934087159601E-2</v>
      </c>
      <c r="E51" s="324">
        <v>6.9953491486677523E-3</v>
      </c>
      <c r="F51" s="324">
        <v>7.0207174350416304E-2</v>
      </c>
      <c r="G51" s="324">
        <v>5.3155323047454689E-3</v>
      </c>
      <c r="H51" s="324">
        <v>-1.5768153268058999E-3</v>
      </c>
      <c r="I51" s="324">
        <v>6.1163440080674912E-3</v>
      </c>
      <c r="J51" s="324">
        <v>-1.3789924448962401E-2</v>
      </c>
      <c r="K51" s="324">
        <v>4.0322551147471304E-3</v>
      </c>
      <c r="L51" s="324">
        <v>-1.97953100481769E-2</v>
      </c>
      <c r="M51" s="324">
        <v>1.1027673024135824E-2</v>
      </c>
      <c r="N51" s="324">
        <v>-9.4392922970393103E-2</v>
      </c>
      <c r="O51" s="324">
        <v>0.11020274254332291</v>
      </c>
      <c r="P51" s="324">
        <v>-0.3451119956925926</v>
      </c>
      <c r="Q51" s="324">
        <v>0.17648960460455729</v>
      </c>
      <c r="R51" s="324">
        <v>-6.4163606713151999E-3</v>
      </c>
      <c r="S51" s="324">
        <v>3.8607438084031559E-3</v>
      </c>
      <c r="T51" s="337">
        <v>0.1468579474622255</v>
      </c>
      <c r="X51" s="59" t="str">
        <f t="shared" si="9"/>
        <v/>
      </c>
      <c r="Y51" s="59" t="str">
        <f t="shared" si="10"/>
        <v/>
      </c>
      <c r="Z51" s="59" t="str">
        <f t="shared" si="11"/>
        <v>+</v>
      </c>
      <c r="AA51" s="59" t="str">
        <f t="shared" si="12"/>
        <v/>
      </c>
      <c r="AB51" s="59" t="str">
        <f t="shared" si="13"/>
        <v>-</v>
      </c>
      <c r="AC51" s="59" t="str">
        <f t="shared" si="14"/>
        <v/>
      </c>
      <c r="AD51" s="59" t="str">
        <f t="shared" si="15"/>
        <v/>
      </c>
      <c r="AE51" s="59" t="str">
        <f t="shared" si="16"/>
        <v/>
      </c>
      <c r="AF51" s="59" t="str">
        <f t="shared" si="17"/>
        <v/>
      </c>
    </row>
    <row r="52" spans="1:35">
      <c r="A52" s="234" t="s">
        <v>38</v>
      </c>
      <c r="B52" s="22">
        <v>4.1116847789400002E-3</v>
      </c>
      <c r="C52" s="22">
        <v>3.7660922109533984E-3</v>
      </c>
      <c r="D52" s="22">
        <v>3.9250547520296997E-3</v>
      </c>
      <c r="E52" s="22">
        <v>5.1940331640984126E-3</v>
      </c>
      <c r="F52" s="22">
        <v>3.1063100436471699E-2</v>
      </c>
      <c r="G52" s="22">
        <v>4.3230008812686991E-3</v>
      </c>
      <c r="H52" s="22">
        <v>-4.2381276701158E-3</v>
      </c>
      <c r="I52" s="22">
        <v>3.1678023294784549E-3</v>
      </c>
      <c r="J52" s="22">
        <v>-8.6730899091017992E-3</v>
      </c>
      <c r="K52" s="22">
        <v>1.9781738609647905E-3</v>
      </c>
      <c r="L52" s="22">
        <v>1.40446138521238E-2</v>
      </c>
      <c r="M52" s="22">
        <v>1.3197215437172999E-2</v>
      </c>
      <c r="N52" s="22">
        <v>-0.33346211729169872</v>
      </c>
      <c r="O52" s="22">
        <v>7.4043978751056769E-2</v>
      </c>
      <c r="P52" s="22">
        <v>-0.20832284915469279</v>
      </c>
      <c r="Q52" s="22">
        <v>0.12418095456404755</v>
      </c>
      <c r="R52" s="22">
        <v>-1.9146954966825499E-2</v>
      </c>
      <c r="S52" s="22">
        <v>3.3331124215964943E-3</v>
      </c>
      <c r="T52" s="334">
        <v>5.9612463159243498E-2</v>
      </c>
      <c r="X52" s="59" t="str">
        <f t="shared" si="9"/>
        <v/>
      </c>
      <c r="Y52" s="59" t="str">
        <f t="shared" si="10"/>
        <v/>
      </c>
      <c r="Z52" s="59" t="str">
        <f t="shared" si="11"/>
        <v>+</v>
      </c>
      <c r="AA52" s="59" t="str">
        <f t="shared" si="12"/>
        <v/>
      </c>
      <c r="AB52" s="59" t="str">
        <f t="shared" si="13"/>
        <v>-</v>
      </c>
      <c r="AC52" s="59" t="str">
        <f t="shared" si="14"/>
        <v/>
      </c>
      <c r="AD52" s="59" t="str">
        <f t="shared" si="15"/>
        <v>-</v>
      </c>
      <c r="AE52" s="59" t="str">
        <f t="shared" si="16"/>
        <v/>
      </c>
      <c r="AF52" s="59" t="str">
        <f t="shared" si="17"/>
        <v>-</v>
      </c>
    </row>
    <row r="53" spans="1:35">
      <c r="A53" s="234" t="s">
        <v>68</v>
      </c>
      <c r="B53" s="22">
        <v>1.6870572761170001E-4</v>
      </c>
      <c r="C53" s="22">
        <v>1.4380030314236662E-3</v>
      </c>
      <c r="D53" s="22">
        <v>3.3817945813888E-3</v>
      </c>
      <c r="E53" s="22">
        <v>4.838045643498959E-3</v>
      </c>
      <c r="F53" s="22">
        <v>7.6186505214271297E-2</v>
      </c>
      <c r="G53" s="22">
        <v>3.3572049130973667E-3</v>
      </c>
      <c r="H53" s="22">
        <v>-5.7706083934524997E-3</v>
      </c>
      <c r="I53" s="22">
        <v>3.0347113493084106E-3</v>
      </c>
      <c r="J53" s="22">
        <v>-1.7043701504485899E-2</v>
      </c>
      <c r="K53" s="22">
        <v>2.3128323824002203E-3</v>
      </c>
      <c r="L53" s="22">
        <v>-8.0052088510971006E-3</v>
      </c>
      <c r="M53" s="22">
        <v>1.4735804181909245E-2</v>
      </c>
      <c r="N53" s="22">
        <v>0.18111725986528671</v>
      </c>
      <c r="O53" s="22">
        <v>9.1154745418847521E-2</v>
      </c>
      <c r="P53" s="22">
        <v>-5.7765411635056101E-2</v>
      </c>
      <c r="Q53" s="22">
        <v>0.11928335824334822</v>
      </c>
      <c r="R53" s="22">
        <v>-2.0382821626237502E-2</v>
      </c>
      <c r="S53" s="22">
        <v>3.8214221576900417E-3</v>
      </c>
      <c r="T53" s="334">
        <v>0.22743882146173899</v>
      </c>
      <c r="X53" s="59" t="str">
        <f t="shared" si="9"/>
        <v/>
      </c>
      <c r="Y53" s="59" t="str">
        <f t="shared" si="10"/>
        <v/>
      </c>
      <c r="Z53" s="59" t="str">
        <f t="shared" si="11"/>
        <v>+</v>
      </c>
      <c r="AA53" s="59" t="str">
        <f t="shared" si="12"/>
        <v/>
      </c>
      <c r="AB53" s="59" t="str">
        <f t="shared" si="13"/>
        <v>-</v>
      </c>
      <c r="AC53" s="59" t="str">
        <f t="shared" si="14"/>
        <v/>
      </c>
      <c r="AD53" s="59" t="str">
        <f t="shared" si="15"/>
        <v>+</v>
      </c>
      <c r="AE53" s="59" t="str">
        <f t="shared" si="16"/>
        <v/>
      </c>
      <c r="AF53" s="59" t="str">
        <f t="shared" si="17"/>
        <v>-</v>
      </c>
    </row>
    <row r="54" spans="1:35">
      <c r="A54" s="234" t="s">
        <v>46</v>
      </c>
      <c r="B54" s="22">
        <v>1.31863814894118E-2</v>
      </c>
      <c r="C54" s="22">
        <v>3.3197402122354404E-3</v>
      </c>
      <c r="D54" s="22">
        <v>-7.5814244823233998E-3</v>
      </c>
      <c r="E54" s="22">
        <v>5.0849572036869789E-3</v>
      </c>
      <c r="F54" s="22">
        <v>4.8758984004243E-2</v>
      </c>
      <c r="G54" s="22">
        <v>8.1094684188229103E-3</v>
      </c>
      <c r="H54" s="22">
        <v>-3.4430050180839001E-3</v>
      </c>
      <c r="I54" s="22">
        <v>4.7931476371619146E-3</v>
      </c>
      <c r="J54" s="22">
        <v>-1.6133006646341298E-2</v>
      </c>
      <c r="K54" s="22">
        <v>2.3247677689850958E-3</v>
      </c>
      <c r="L54" s="22">
        <v>-2.4479461314748001E-3</v>
      </c>
      <c r="M54" s="22">
        <v>5.5866231789909295E-3</v>
      </c>
      <c r="N54" s="22">
        <v>-0.24129634592591809</v>
      </c>
      <c r="O54" s="22">
        <v>0.12868614369313622</v>
      </c>
      <c r="P54" s="22">
        <v>0.12466531156297191</v>
      </c>
      <c r="Q54" s="22">
        <v>0.14652996089819814</v>
      </c>
      <c r="R54" s="22">
        <v>-2.6066757313870401E-2</v>
      </c>
      <c r="S54" s="22">
        <v>5.6774664438651676E-3</v>
      </c>
      <c r="T54" s="334">
        <v>0.16043870344991731</v>
      </c>
      <c r="X54" s="59" t="str">
        <f t="shared" si="9"/>
        <v>+</v>
      </c>
      <c r="Y54" s="59" t="str">
        <f t="shared" si="10"/>
        <v/>
      </c>
      <c r="Z54" s="59" t="str">
        <f t="shared" si="11"/>
        <v>+</v>
      </c>
      <c r="AA54" s="59" t="str">
        <f t="shared" si="12"/>
        <v/>
      </c>
      <c r="AB54" s="59" t="str">
        <f t="shared" si="13"/>
        <v>-</v>
      </c>
      <c r="AC54" s="59" t="str">
        <f t="shared" si="14"/>
        <v/>
      </c>
      <c r="AD54" s="59" t="str">
        <f t="shared" si="15"/>
        <v/>
      </c>
      <c r="AE54" s="59" t="str">
        <f t="shared" si="16"/>
        <v/>
      </c>
      <c r="AF54" s="59" t="str">
        <f t="shared" si="17"/>
        <v>-</v>
      </c>
    </row>
    <row r="55" spans="1:35">
      <c r="A55" s="234" t="s">
        <v>32</v>
      </c>
      <c r="B55" s="22">
        <v>6.3884880766569997E-4</v>
      </c>
      <c r="C55" s="22">
        <v>2.4299911942480272E-3</v>
      </c>
      <c r="D55" s="22">
        <v>-9.2191159534465005E-3</v>
      </c>
      <c r="E55" s="22">
        <v>6.7428974869624117E-3</v>
      </c>
      <c r="F55" s="22">
        <v>4.9112968866598501E-2</v>
      </c>
      <c r="G55" s="22">
        <v>3.789693630033098E-3</v>
      </c>
      <c r="H55" s="22">
        <v>7.4969110988900003E-5</v>
      </c>
      <c r="I55" s="22">
        <v>2.2364354473952729E-3</v>
      </c>
      <c r="J55" s="22">
        <v>-1.0704994024825E-2</v>
      </c>
      <c r="K55" s="22">
        <v>3.1301760204189544E-3</v>
      </c>
      <c r="L55" s="22">
        <v>2.9746846247645599E-2</v>
      </c>
      <c r="M55" s="22">
        <v>1.6100336172811414E-2</v>
      </c>
      <c r="N55" s="22">
        <v>-0.1445539300801113</v>
      </c>
      <c r="O55" s="22">
        <v>8.0396609469974192E-2</v>
      </c>
      <c r="P55" s="22">
        <v>-0.22501373440502831</v>
      </c>
      <c r="Q55" s="22">
        <v>0.11374725660762167</v>
      </c>
      <c r="R55" s="22">
        <v>-9.1921496729026001E-3</v>
      </c>
      <c r="S55" s="22">
        <v>5.7235463093988689E-3</v>
      </c>
      <c r="T55" s="334">
        <v>8.9646260864409702E-2</v>
      </c>
      <c r="X55" s="59" t="str">
        <f t="shared" si="9"/>
        <v/>
      </c>
      <c r="Y55" s="59" t="str">
        <f t="shared" si="10"/>
        <v/>
      </c>
      <c r="Z55" s="59" t="str">
        <f t="shared" si="11"/>
        <v>+</v>
      </c>
      <c r="AA55" s="59" t="str">
        <f t="shared" si="12"/>
        <v/>
      </c>
      <c r="AB55" s="59" t="str">
        <f t="shared" si="13"/>
        <v>-</v>
      </c>
      <c r="AC55" s="59" t="str">
        <f t="shared" si="14"/>
        <v/>
      </c>
      <c r="AD55" s="59" t="str">
        <f t="shared" si="15"/>
        <v/>
      </c>
      <c r="AE55" s="59" t="str">
        <f t="shared" si="16"/>
        <v>-</v>
      </c>
      <c r="AF55" s="59" t="str">
        <f t="shared" si="17"/>
        <v/>
      </c>
    </row>
    <row r="56" spans="1:35">
      <c r="A56" s="234" t="s">
        <v>75</v>
      </c>
      <c r="B56" s="22">
        <v>1.5523142703850999E-3</v>
      </c>
      <c r="C56" s="22">
        <v>2.3423714436417958E-3</v>
      </c>
      <c r="D56" s="22">
        <v>-3.6278479914809E-3</v>
      </c>
      <c r="E56" s="22">
        <v>7.3698716248578877E-3</v>
      </c>
      <c r="F56" s="22">
        <v>3.8076613314593603E-2</v>
      </c>
      <c r="G56" s="22">
        <v>2.8017035330630906E-3</v>
      </c>
      <c r="H56" s="22">
        <v>5.1932638530248999E-3</v>
      </c>
      <c r="I56" s="22">
        <v>2.5215173870364615E-3</v>
      </c>
      <c r="J56" s="22">
        <v>-1.68908891761731E-2</v>
      </c>
      <c r="K56" s="22">
        <v>5.1051270811397495E-3</v>
      </c>
      <c r="L56" s="22">
        <v>2.1476640947442E-3</v>
      </c>
      <c r="M56" s="22">
        <v>7.3987869975051827E-3</v>
      </c>
      <c r="N56" s="22">
        <v>-1.6721293983200099E-2</v>
      </c>
      <c r="O56" s="22">
        <v>8.5365363079783541E-2</v>
      </c>
      <c r="P56" s="22">
        <v>-0.33360527143154878</v>
      </c>
      <c r="Q56" s="22">
        <v>9.9203622738842326E-2</v>
      </c>
      <c r="R56" s="22">
        <v>-3.7863289864009E-3</v>
      </c>
      <c r="S56" s="22">
        <v>4.8943442743912928E-3</v>
      </c>
      <c r="T56" s="334">
        <v>0.1383365215409498</v>
      </c>
      <c r="X56" s="59" t="str">
        <f t="shared" si="9"/>
        <v/>
      </c>
      <c r="Y56" s="59" t="str">
        <f t="shared" si="10"/>
        <v/>
      </c>
      <c r="Z56" s="59" t="str">
        <f t="shared" si="11"/>
        <v>+</v>
      </c>
      <c r="AA56" s="59" t="str">
        <f t="shared" si="12"/>
        <v>+</v>
      </c>
      <c r="AB56" s="59" t="str">
        <f t="shared" si="13"/>
        <v>-</v>
      </c>
      <c r="AC56" s="59" t="str">
        <f t="shared" si="14"/>
        <v/>
      </c>
      <c r="AD56" s="59" t="str">
        <f t="shared" si="15"/>
        <v/>
      </c>
      <c r="AE56" s="59" t="str">
        <f t="shared" si="16"/>
        <v>-</v>
      </c>
      <c r="AF56" s="59" t="str">
        <f t="shared" si="17"/>
        <v/>
      </c>
    </row>
    <row r="57" spans="1:35">
      <c r="A57" s="234" t="s">
        <v>37</v>
      </c>
      <c r="B57" s="22">
        <v>-3.4995832578981999E-3</v>
      </c>
      <c r="C57" s="22">
        <v>2.1342839713435952E-3</v>
      </c>
      <c r="D57" s="22">
        <v>2.3020145758867998E-3</v>
      </c>
      <c r="E57" s="22">
        <v>6.4391505816109263E-3</v>
      </c>
      <c r="F57" s="22">
        <v>9.2761585087930004E-3</v>
      </c>
      <c r="G57" s="22">
        <v>6.2924194033063124E-3</v>
      </c>
      <c r="H57" s="22">
        <v>4.6793305021630002E-3</v>
      </c>
      <c r="I57" s="22">
        <v>3.7126432865693471E-3</v>
      </c>
      <c r="J57" s="22">
        <v>-4.7933794867853997E-3</v>
      </c>
      <c r="K57" s="22">
        <v>2.0747426422484277E-3</v>
      </c>
      <c r="L57" s="22">
        <v>2.69691596608507E-2</v>
      </c>
      <c r="M57" s="22">
        <v>9.3575216716585245E-3</v>
      </c>
      <c r="N57" s="22">
        <v>-0.1622338372954745</v>
      </c>
      <c r="O57" s="22">
        <v>0.10168496843003558</v>
      </c>
      <c r="P57" s="22">
        <v>-0.19394869865083239</v>
      </c>
      <c r="Q57" s="22">
        <v>0.10934279015992339</v>
      </c>
      <c r="R57" s="22">
        <v>-7.6242542728168E-3</v>
      </c>
      <c r="S57" s="22">
        <v>4.4975440437464544E-3</v>
      </c>
      <c r="T57" s="334">
        <v>2.6969761058742599E-2</v>
      </c>
      <c r="X57" s="59" t="str">
        <f t="shared" si="9"/>
        <v/>
      </c>
      <c r="Y57" s="59" t="str">
        <f t="shared" si="10"/>
        <v/>
      </c>
      <c r="Z57" s="59" t="str">
        <f t="shared" si="11"/>
        <v/>
      </c>
      <c r="AA57" s="59" t="str">
        <f t="shared" si="12"/>
        <v/>
      </c>
      <c r="AB57" s="59" t="str">
        <f t="shared" si="13"/>
        <v>-</v>
      </c>
      <c r="AC57" s="59" t="str">
        <f t="shared" si="14"/>
        <v>+</v>
      </c>
      <c r="AD57" s="59" t="str">
        <f t="shared" si="15"/>
        <v/>
      </c>
      <c r="AE57" s="59" t="str">
        <f t="shared" si="16"/>
        <v/>
      </c>
      <c r="AF57" s="59" t="str">
        <f t="shared" si="17"/>
        <v/>
      </c>
    </row>
    <row r="58" spans="1:35">
      <c r="A58" s="234" t="s">
        <v>55</v>
      </c>
      <c r="B58" s="22">
        <v>-8.8061877497589997E-4</v>
      </c>
      <c r="C58" s="22">
        <v>2.7509367946762461E-3</v>
      </c>
      <c r="D58" s="22">
        <v>-2.3634162299534901E-2</v>
      </c>
      <c r="E58" s="22">
        <v>7.4305672107231862E-3</v>
      </c>
      <c r="F58" s="22">
        <v>3.6666298999288E-2</v>
      </c>
      <c r="G58" s="22">
        <v>6.3769155584229194E-3</v>
      </c>
      <c r="H58" s="22">
        <v>2.6522315742086998E-3</v>
      </c>
      <c r="I58" s="22">
        <v>3.1684675910099202E-3</v>
      </c>
      <c r="J58" s="22">
        <v>-1.7280230107325399E-2</v>
      </c>
      <c r="K58" s="22">
        <v>2.9719635097044425E-3</v>
      </c>
      <c r="L58" s="22">
        <v>-6.6409564633645004E-3</v>
      </c>
      <c r="M58" s="22">
        <v>9.9696579710572743E-3</v>
      </c>
      <c r="N58" s="22">
        <v>5.8442489988037001E-3</v>
      </c>
      <c r="O58" s="22">
        <v>0.12681451721036782</v>
      </c>
      <c r="P58" s="22">
        <v>-8.8307109978522105E-2</v>
      </c>
      <c r="Q58" s="22">
        <v>0.44616846284830169</v>
      </c>
      <c r="R58" s="22">
        <v>-2.9835478995379999E-2</v>
      </c>
      <c r="S58" s="22">
        <v>7.2142922835051783E-3</v>
      </c>
      <c r="T58" s="334">
        <v>0.1764057643796727</v>
      </c>
      <c r="X58" s="59" t="str">
        <f t="shared" si="9"/>
        <v/>
      </c>
      <c r="Y58" s="59" t="str">
        <f t="shared" si="10"/>
        <v>-</v>
      </c>
      <c r="Z58" s="59" t="str">
        <f t="shared" si="11"/>
        <v>+</v>
      </c>
      <c r="AA58" s="59" t="str">
        <f t="shared" si="12"/>
        <v/>
      </c>
      <c r="AB58" s="59" t="str">
        <f t="shared" si="13"/>
        <v>-</v>
      </c>
      <c r="AC58" s="59" t="str">
        <f t="shared" si="14"/>
        <v/>
      </c>
      <c r="AD58" s="59" t="str">
        <f t="shared" si="15"/>
        <v/>
      </c>
      <c r="AE58" s="59" t="str">
        <f t="shared" si="16"/>
        <v/>
      </c>
      <c r="AF58" s="59" t="str">
        <f t="shared" si="17"/>
        <v>-</v>
      </c>
    </row>
    <row r="59" spans="1:35">
      <c r="A59" s="234" t="s">
        <v>67</v>
      </c>
      <c r="B59" s="22">
        <v>6.2897211936919E-3</v>
      </c>
      <c r="C59" s="22">
        <v>9.4581555485800787E-4</v>
      </c>
      <c r="D59" s="22">
        <v>5.0672251892271997E-3</v>
      </c>
      <c r="E59" s="22">
        <v>3.6960478193559239E-3</v>
      </c>
      <c r="F59" s="22">
        <v>5.0632432062484703E-2</v>
      </c>
      <c r="G59" s="22">
        <v>2.1351327633810919E-3</v>
      </c>
      <c r="H59" s="22">
        <v>-2.1013459367156999E-3</v>
      </c>
      <c r="I59" s="22">
        <v>3.0885685078015537E-3</v>
      </c>
      <c r="J59" s="22">
        <v>-1.7320393384028999E-2</v>
      </c>
      <c r="K59" s="22">
        <v>1.4809363930889307E-3</v>
      </c>
      <c r="L59" s="22">
        <v>-1.6900688754389001E-3</v>
      </c>
      <c r="M59" s="22">
        <v>4.0963145241053314E-3</v>
      </c>
      <c r="N59" s="22">
        <v>-0.2480374043785275</v>
      </c>
      <c r="O59" s="22">
        <v>6.1127550880350892E-2</v>
      </c>
      <c r="P59" s="22">
        <v>-0.2396748535292765</v>
      </c>
      <c r="Q59" s="22">
        <v>0.12773776931964756</v>
      </c>
      <c r="R59" s="22">
        <v>-2.0450656852171602E-2</v>
      </c>
      <c r="S59" s="22">
        <v>3.4104951992215979E-3</v>
      </c>
      <c r="T59" s="334">
        <v>0.25659644819293492</v>
      </c>
      <c r="X59" s="59" t="str">
        <f t="shared" si="9"/>
        <v>+</v>
      </c>
      <c r="Y59" s="59" t="str">
        <f t="shared" si="10"/>
        <v/>
      </c>
      <c r="Z59" s="59" t="str">
        <f t="shared" si="11"/>
        <v>+</v>
      </c>
      <c r="AA59" s="59" t="str">
        <f t="shared" si="12"/>
        <v/>
      </c>
      <c r="AB59" s="59" t="str">
        <f t="shared" si="13"/>
        <v>-</v>
      </c>
      <c r="AC59" s="59" t="str">
        <f t="shared" si="14"/>
        <v/>
      </c>
      <c r="AD59" s="59" t="str">
        <f t="shared" si="15"/>
        <v>-</v>
      </c>
      <c r="AE59" s="59" t="str">
        <f t="shared" si="16"/>
        <v/>
      </c>
      <c r="AF59" s="59" t="str">
        <f t="shared" si="17"/>
        <v>-</v>
      </c>
    </row>
    <row r="60" spans="1:35">
      <c r="A60" s="306" t="s">
        <v>57</v>
      </c>
      <c r="B60" s="328">
        <v>1.3505329062161999E-3</v>
      </c>
      <c r="C60" s="328">
        <v>7.1608140634080001E-4</v>
      </c>
      <c r="D60" s="328">
        <v>-2.4871719000681999E-3</v>
      </c>
      <c r="E60" s="328">
        <v>1.1392744931861E-3</v>
      </c>
      <c r="F60" s="328">
        <v>6.1911480897203101E-2</v>
      </c>
      <c r="G60" s="328">
        <v>1.0105458092068999E-3</v>
      </c>
      <c r="H60" s="328">
        <v>-2.3725215127758E-3</v>
      </c>
      <c r="I60" s="328">
        <v>8.7910908649909997E-4</v>
      </c>
      <c r="J60" s="328">
        <v>-1.46746329213257E-2</v>
      </c>
      <c r="K60" s="328">
        <v>6.5288136206349996E-4</v>
      </c>
      <c r="L60" s="328">
        <v>-4.7411470753468002E-3</v>
      </c>
      <c r="M60" s="328">
        <v>3.2340441575526E-3</v>
      </c>
      <c r="N60" s="328">
        <v>-6.4739749263002605E-2</v>
      </c>
      <c r="O60" s="328">
        <v>2.0120662048066399E-2</v>
      </c>
      <c r="P60" s="328">
        <v>-0.18633916328150721</v>
      </c>
      <c r="Q60" s="328">
        <v>2.8025714256562001E-2</v>
      </c>
      <c r="R60" s="328">
        <v>-2.4282969857392499E-2</v>
      </c>
      <c r="S60" s="328">
        <v>8.8429104977210001E-4</v>
      </c>
      <c r="T60" s="335">
        <v>0.19436424718754311</v>
      </c>
      <c r="X60" s="59" t="str">
        <f t="shared" si="9"/>
        <v/>
      </c>
      <c r="Y60" s="59" t="str">
        <f t="shared" si="10"/>
        <v>-</v>
      </c>
      <c r="Z60" s="59" t="str">
        <f t="shared" si="11"/>
        <v>+</v>
      </c>
      <c r="AA60" s="59" t="str">
        <f t="shared" si="12"/>
        <v>-</v>
      </c>
      <c r="AB60" s="59" t="str">
        <f t="shared" si="13"/>
        <v>-</v>
      </c>
      <c r="AC60" s="59" t="str">
        <f t="shared" si="14"/>
        <v/>
      </c>
      <c r="AD60" s="59" t="str">
        <f t="shared" si="15"/>
        <v>-</v>
      </c>
      <c r="AE60" s="59" t="str">
        <f t="shared" si="16"/>
        <v>-</v>
      </c>
      <c r="AF60" s="59" t="str">
        <f t="shared" si="17"/>
        <v>-</v>
      </c>
    </row>
    <row r="61" spans="1:35">
      <c r="A61" s="307" t="s">
        <v>83</v>
      </c>
      <c r="B61" s="22">
        <v>8.6113123688850003E-4</v>
      </c>
      <c r="C61" s="22">
        <v>1.0433815186843001E-3</v>
      </c>
      <c r="D61" s="22">
        <v>-3.3890996128321002E-3</v>
      </c>
      <c r="E61" s="22">
        <v>1.4868422877043E-3</v>
      </c>
      <c r="F61" s="22">
        <v>6.8799629807472201E-2</v>
      </c>
      <c r="G61" s="22">
        <v>1.5884483000264001E-3</v>
      </c>
      <c r="H61" s="22">
        <v>-1.4447683934122001E-3</v>
      </c>
      <c r="I61" s="22">
        <v>1.094258739613E-3</v>
      </c>
      <c r="J61" s="22">
        <v>-1.5506925992667699E-2</v>
      </c>
      <c r="K61" s="22">
        <v>9.5401360886169996E-4</v>
      </c>
      <c r="L61" s="22">
        <v>-9.6861235797405E-3</v>
      </c>
      <c r="M61" s="22">
        <v>4.8320521600544002E-3</v>
      </c>
      <c r="N61" s="22">
        <v>-3.7297315895557397E-2</v>
      </c>
      <c r="O61" s="22">
        <v>3.2418794929981197E-2</v>
      </c>
      <c r="P61" s="22">
        <v>-0.23409713804721829</v>
      </c>
      <c r="Q61" s="22">
        <v>4.2099401354789699E-2</v>
      </c>
      <c r="R61" s="22">
        <v>-2.5239847600460101E-2</v>
      </c>
      <c r="S61" s="22">
        <v>1.3422794872895E-3</v>
      </c>
      <c r="T61" s="334">
        <v>0.20597341656684881</v>
      </c>
      <c r="X61" s="59" t="str">
        <f t="shared" si="9"/>
        <v/>
      </c>
      <c r="Y61" s="59" t="str">
        <f t="shared" si="10"/>
        <v>-</v>
      </c>
      <c r="Z61" s="59" t="str">
        <f t="shared" si="11"/>
        <v>+</v>
      </c>
      <c r="AA61" s="59" t="str">
        <f t="shared" si="12"/>
        <v/>
      </c>
      <c r="AB61" s="59" t="str">
        <f t="shared" si="13"/>
        <v>-</v>
      </c>
      <c r="AC61" s="59" t="str">
        <f t="shared" si="14"/>
        <v>-</v>
      </c>
      <c r="AD61" s="59" t="str">
        <f t="shared" si="15"/>
        <v/>
      </c>
      <c r="AE61" s="59" t="str">
        <f t="shared" si="16"/>
        <v>-</v>
      </c>
      <c r="AF61" s="59" t="str">
        <f t="shared" si="17"/>
        <v>-</v>
      </c>
    </row>
    <row r="62" spans="1:35" s="20" customFormat="1" ht="14" thickBot="1">
      <c r="A62" s="330" t="s">
        <v>81</v>
      </c>
      <c r="B62" s="331">
        <v>1.1517699078424E-3</v>
      </c>
      <c r="C62" s="331">
        <v>5.7075291859259999E-4</v>
      </c>
      <c r="D62" s="331">
        <v>-1.4200216476091001E-3</v>
      </c>
      <c r="E62" s="331">
        <v>9.8425546306519997E-4</v>
      </c>
      <c r="F62" s="331">
        <v>5.7402981858085102E-2</v>
      </c>
      <c r="G62" s="331">
        <v>7.9007478940590001E-4</v>
      </c>
      <c r="H62" s="331">
        <v>-2.6591489165693001E-3</v>
      </c>
      <c r="I62" s="331">
        <v>6.5058287161369997E-4</v>
      </c>
      <c r="J62" s="331">
        <v>-1.3487851664607401E-2</v>
      </c>
      <c r="K62" s="331">
        <v>4.9822074367400005E-4</v>
      </c>
      <c r="L62" s="331">
        <v>-2.0747316569184999E-3</v>
      </c>
      <c r="M62" s="331">
        <v>2.4512000745596E-3</v>
      </c>
      <c r="N62" s="331">
        <v>-7.2368591977410898E-2</v>
      </c>
      <c r="O62" s="331">
        <v>1.5992941100639702E-2</v>
      </c>
      <c r="P62" s="331">
        <v>-0.16308642402107759</v>
      </c>
      <c r="Q62" s="331">
        <v>2.2600264760168898E-2</v>
      </c>
      <c r="R62" s="331">
        <v>-2.0986962263254302E-2</v>
      </c>
      <c r="S62" s="331">
        <v>7.0980305196729999E-4</v>
      </c>
      <c r="T62" s="336">
        <v>0.1820932665454093</v>
      </c>
      <c r="V62" s="39"/>
      <c r="W62" s="38"/>
      <c r="X62" s="59" t="str">
        <f t="shared" si="9"/>
        <v>+</v>
      </c>
      <c r="Y62" s="59" t="str">
        <f t="shared" si="10"/>
        <v/>
      </c>
      <c r="Z62" s="59" t="str">
        <f t="shared" si="11"/>
        <v>+</v>
      </c>
      <c r="AA62" s="59" t="str">
        <f t="shared" si="12"/>
        <v>-</v>
      </c>
      <c r="AB62" s="59" t="str">
        <f t="shared" si="13"/>
        <v>-</v>
      </c>
      <c r="AC62" s="59" t="str">
        <f t="shared" si="14"/>
        <v/>
      </c>
      <c r="AD62" s="59" t="str">
        <f t="shared" si="15"/>
        <v>-</v>
      </c>
      <c r="AE62" s="59" t="str">
        <f t="shared" si="16"/>
        <v>-</v>
      </c>
      <c r="AF62" s="59" t="str">
        <f t="shared" si="17"/>
        <v>-</v>
      </c>
      <c r="AG62" s="38"/>
      <c r="AH62" s="38"/>
      <c r="AI62" s="39"/>
    </row>
    <row r="63" spans="1:35" s="20" customFormat="1" ht="12.75" customHeight="1">
      <c r="A63" s="13"/>
      <c r="B63" s="13"/>
      <c r="C63" s="13"/>
      <c r="D63" s="13"/>
      <c r="E63" s="13"/>
      <c r="F63" s="13"/>
      <c r="G63" s="13"/>
      <c r="H63" s="13"/>
      <c r="I63" s="13"/>
      <c r="J63" s="13"/>
      <c r="K63" s="13"/>
      <c r="L63" s="13"/>
      <c r="M63" s="13"/>
      <c r="N63" s="13"/>
      <c r="O63" s="13"/>
      <c r="P63" s="13"/>
      <c r="Q63" s="13"/>
      <c r="R63" s="13"/>
      <c r="S63" s="13"/>
      <c r="T63" s="13"/>
      <c r="V63" s="39"/>
      <c r="W63" s="39"/>
      <c r="X63" s="39"/>
      <c r="Y63" s="39"/>
      <c r="Z63" s="39"/>
      <c r="AA63" s="39"/>
      <c r="AB63" s="39"/>
      <c r="AC63" s="39"/>
      <c r="AD63" s="39"/>
      <c r="AE63" s="39"/>
      <c r="AF63" s="39"/>
      <c r="AG63" s="38"/>
      <c r="AH63" s="38"/>
      <c r="AI63" s="39"/>
    </row>
    <row r="64" spans="1:35" s="20" customFormat="1" ht="12.75" customHeight="1">
      <c r="A64" s="13" t="s">
        <v>441</v>
      </c>
      <c r="B64" s="13"/>
      <c r="C64" s="13"/>
      <c r="D64" s="13"/>
      <c r="E64" s="13"/>
      <c r="F64" s="13"/>
      <c r="G64" s="13"/>
      <c r="H64" s="13"/>
      <c r="I64" s="13"/>
      <c r="J64" s="13"/>
      <c r="K64" s="13"/>
      <c r="L64" s="13"/>
      <c r="M64" s="13"/>
      <c r="N64" s="13"/>
      <c r="O64" s="13"/>
      <c r="P64" s="13"/>
      <c r="Q64" s="13"/>
      <c r="R64" s="13"/>
      <c r="S64" s="13"/>
      <c r="T64" s="13"/>
      <c r="V64" s="39"/>
      <c r="W64" s="59" t="s">
        <v>29</v>
      </c>
      <c r="X64" s="39">
        <f t="shared" ref="X64:AF64" si="18">COUNTIF(X11:X59,"=+")</f>
        <v>8</v>
      </c>
      <c r="Y64" s="39">
        <f t="shared" si="18"/>
        <v>1</v>
      </c>
      <c r="Z64" s="39">
        <f t="shared" si="18"/>
        <v>48</v>
      </c>
      <c r="AA64" s="39">
        <f t="shared" si="18"/>
        <v>1</v>
      </c>
      <c r="AB64" s="39">
        <f t="shared" si="18"/>
        <v>0</v>
      </c>
      <c r="AC64" s="39">
        <f t="shared" si="18"/>
        <v>2</v>
      </c>
      <c r="AD64" s="39">
        <f t="shared" si="18"/>
        <v>3</v>
      </c>
      <c r="AE64" s="39">
        <f t="shared" si="18"/>
        <v>0</v>
      </c>
      <c r="AF64" s="39">
        <f t="shared" si="18"/>
        <v>0</v>
      </c>
      <c r="AG64" s="38"/>
      <c r="AH64" s="38"/>
      <c r="AI64" s="39"/>
    </row>
    <row r="65" spans="1:35" s="20" customFormat="1" ht="12.75" customHeight="1">
      <c r="A65" s="26" t="s">
        <v>316</v>
      </c>
      <c r="B65" s="26"/>
      <c r="C65" s="26"/>
      <c r="D65" s="26"/>
      <c r="E65" s="26"/>
      <c r="F65" s="26"/>
      <c r="G65" s="26"/>
      <c r="H65" s="26"/>
      <c r="I65" s="26"/>
      <c r="J65" s="26"/>
      <c r="K65" s="26"/>
      <c r="L65" s="26"/>
      <c r="M65" s="26"/>
      <c r="V65" s="39"/>
      <c r="W65" s="59" t="s">
        <v>30</v>
      </c>
      <c r="X65" s="39">
        <f t="shared" ref="X65:AF65" si="19">COUNTIF(X11:X59,"=-")</f>
        <v>3</v>
      </c>
      <c r="Y65" s="39">
        <f t="shared" si="19"/>
        <v>4</v>
      </c>
      <c r="Z65" s="39">
        <f t="shared" si="19"/>
        <v>0</v>
      </c>
      <c r="AA65" s="39">
        <f t="shared" si="19"/>
        <v>8</v>
      </c>
      <c r="AB65" s="39">
        <f t="shared" si="19"/>
        <v>46</v>
      </c>
      <c r="AC65" s="39">
        <f t="shared" si="19"/>
        <v>3</v>
      </c>
      <c r="AD65" s="39">
        <f t="shared" si="19"/>
        <v>8</v>
      </c>
      <c r="AE65" s="39">
        <f t="shared" si="19"/>
        <v>16</v>
      </c>
      <c r="AF65" s="39">
        <f t="shared" si="19"/>
        <v>37</v>
      </c>
      <c r="AG65" s="38"/>
      <c r="AH65" s="38"/>
      <c r="AI65" s="39"/>
    </row>
    <row r="66" spans="1:35" s="20" customFormat="1">
      <c r="A66" s="27" t="s">
        <v>431</v>
      </c>
      <c r="B66" s="26"/>
      <c r="C66" s="26"/>
      <c r="D66" s="26"/>
      <c r="E66" s="26"/>
      <c r="F66" s="26"/>
      <c r="G66" s="26"/>
      <c r="H66" s="26"/>
      <c r="I66" s="26"/>
      <c r="J66" s="26"/>
      <c r="K66" s="26"/>
      <c r="L66" s="26"/>
      <c r="M66" s="26"/>
      <c r="N66" s="27"/>
      <c r="O66" s="27"/>
      <c r="P66" s="27"/>
      <c r="Q66" s="27"/>
      <c r="R66" s="27"/>
      <c r="S66" s="27"/>
      <c r="T66" s="27"/>
      <c r="V66" s="39"/>
      <c r="W66" s="39"/>
      <c r="X66" s="39"/>
      <c r="Y66" s="39"/>
      <c r="Z66" s="39"/>
      <c r="AA66" s="39"/>
      <c r="AB66" s="39"/>
      <c r="AC66" s="39"/>
      <c r="AD66" s="39"/>
      <c r="AE66" s="39"/>
      <c r="AF66" s="39"/>
      <c r="AG66" s="38"/>
      <c r="AH66" s="38"/>
      <c r="AI66" s="39"/>
    </row>
    <row r="67" spans="1:35" s="20" customFormat="1">
      <c r="A67" s="27" t="s">
        <v>430</v>
      </c>
      <c r="B67" s="26"/>
      <c r="C67" s="26"/>
      <c r="D67" s="26"/>
      <c r="E67" s="26"/>
      <c r="F67" s="26"/>
      <c r="G67" s="26"/>
      <c r="H67" s="26"/>
      <c r="I67" s="26"/>
      <c r="J67" s="26"/>
      <c r="K67" s="26"/>
      <c r="L67" s="26"/>
      <c r="M67" s="26"/>
      <c r="N67" s="27"/>
      <c r="O67" s="27"/>
      <c r="P67" s="27"/>
      <c r="Q67" s="27"/>
      <c r="R67" s="27"/>
      <c r="S67" s="27"/>
      <c r="T67" s="27"/>
      <c r="V67" s="39"/>
      <c r="W67" s="39"/>
      <c r="X67" s="39"/>
      <c r="Y67" s="39"/>
      <c r="Z67" s="39"/>
      <c r="AA67" s="39"/>
      <c r="AB67" s="39"/>
      <c r="AC67" s="39"/>
      <c r="AD67" s="39"/>
      <c r="AE67" s="39"/>
      <c r="AF67" s="39"/>
      <c r="AG67" s="38"/>
      <c r="AH67" s="38"/>
      <c r="AI67" s="39"/>
    </row>
    <row r="68" spans="1:35" s="20" customFormat="1">
      <c r="A68" s="27" t="s">
        <v>429</v>
      </c>
      <c r="B68" s="26"/>
      <c r="C68" s="26"/>
      <c r="D68" s="26"/>
      <c r="E68" s="26"/>
      <c r="F68" s="26"/>
      <c r="G68" s="26"/>
      <c r="H68" s="26"/>
      <c r="I68" s="26"/>
      <c r="J68" s="26"/>
      <c r="K68" s="26"/>
      <c r="L68" s="26"/>
      <c r="M68" s="26"/>
      <c r="N68" s="27"/>
      <c r="O68" s="27"/>
      <c r="P68" s="27"/>
      <c r="Q68" s="27"/>
      <c r="R68" s="27"/>
      <c r="S68" s="27"/>
      <c r="T68" s="27"/>
      <c r="V68" s="39"/>
      <c r="W68" s="39"/>
      <c r="X68" s="39"/>
      <c r="Y68" s="39"/>
      <c r="Z68" s="39"/>
      <c r="AA68" s="39"/>
      <c r="AB68" s="39"/>
      <c r="AC68" s="39"/>
      <c r="AD68" s="39"/>
      <c r="AE68" s="39"/>
      <c r="AF68" s="39"/>
      <c r="AG68" s="38"/>
      <c r="AH68" s="38"/>
      <c r="AI68" s="39"/>
    </row>
    <row r="69" spans="1:35" s="20" customFormat="1">
      <c r="A69" s="28" t="s">
        <v>438</v>
      </c>
      <c r="B69" s="26"/>
      <c r="C69" s="26"/>
      <c r="D69" s="26"/>
      <c r="E69" s="26"/>
      <c r="F69" s="26"/>
      <c r="G69" s="26"/>
      <c r="H69" s="26"/>
      <c r="I69" s="26"/>
      <c r="J69" s="26"/>
      <c r="K69" s="26"/>
      <c r="L69" s="26"/>
      <c r="M69" s="26"/>
      <c r="N69" s="27"/>
      <c r="O69" s="27"/>
      <c r="P69" s="27"/>
      <c r="Q69" s="27"/>
      <c r="R69" s="27"/>
      <c r="S69" s="27"/>
      <c r="T69" s="27"/>
      <c r="V69" s="39"/>
      <c r="W69" s="39"/>
      <c r="X69" s="39"/>
      <c r="Y69" s="39"/>
      <c r="Z69" s="39"/>
      <c r="AA69" s="39"/>
      <c r="AB69" s="39"/>
      <c r="AC69" s="39"/>
      <c r="AD69" s="39"/>
      <c r="AE69" s="39"/>
      <c r="AF69" s="39"/>
      <c r="AG69" s="38"/>
      <c r="AH69" s="38"/>
      <c r="AI69" s="39"/>
    </row>
    <row r="70" spans="1:35" s="20" customFormat="1">
      <c r="A70" s="20" t="s">
        <v>313</v>
      </c>
      <c r="N70" s="13"/>
      <c r="O70" s="13"/>
      <c r="P70" s="13"/>
      <c r="Q70" s="13"/>
      <c r="R70" s="13"/>
      <c r="S70" s="13"/>
      <c r="T70" s="13"/>
      <c r="V70" s="39"/>
      <c r="W70" s="39"/>
      <c r="X70" s="39"/>
      <c r="Y70" s="39"/>
      <c r="Z70" s="39"/>
      <c r="AA70" s="39"/>
      <c r="AB70" s="39"/>
      <c r="AC70" s="39"/>
      <c r="AD70" s="39"/>
      <c r="AE70" s="39"/>
      <c r="AF70" s="39"/>
      <c r="AG70" s="38"/>
      <c r="AH70" s="38"/>
      <c r="AI70" s="39"/>
    </row>
    <row r="71" spans="1:35" s="20" customFormat="1" ht="14" customHeight="1">
      <c r="A71" s="29"/>
      <c r="N71" s="13"/>
      <c r="O71" s="13"/>
      <c r="P71" s="13"/>
      <c r="Q71" s="13"/>
      <c r="R71" s="13"/>
      <c r="S71" s="13"/>
      <c r="T71" s="13"/>
      <c r="V71" s="39"/>
      <c r="W71" s="39"/>
      <c r="X71" s="39"/>
      <c r="Y71" s="39"/>
      <c r="Z71" s="39"/>
      <c r="AA71" s="39"/>
      <c r="AB71" s="39"/>
      <c r="AC71" s="39"/>
      <c r="AD71" s="39"/>
      <c r="AE71" s="39"/>
      <c r="AF71" s="39"/>
      <c r="AG71" s="38"/>
      <c r="AH71" s="38"/>
      <c r="AI71" s="39"/>
    </row>
    <row r="72" spans="1:35" s="20" customFormat="1" ht="14" customHeight="1">
      <c r="A72" s="30"/>
      <c r="N72" s="13"/>
      <c r="O72" s="13"/>
      <c r="P72" s="13"/>
      <c r="Q72" s="13"/>
      <c r="R72" s="13"/>
      <c r="S72" s="13"/>
      <c r="T72" s="13"/>
      <c r="V72" s="39"/>
      <c r="W72" s="39"/>
      <c r="X72" s="39"/>
      <c r="Y72" s="39"/>
      <c r="Z72" s="39"/>
      <c r="AA72" s="39"/>
      <c r="AB72" s="39"/>
      <c r="AC72" s="39"/>
      <c r="AD72" s="39"/>
      <c r="AE72" s="39"/>
      <c r="AF72" s="39"/>
      <c r="AG72" s="38"/>
      <c r="AH72" s="38"/>
      <c r="AI72" s="39"/>
    </row>
    <row r="73" spans="1:35" ht="14" customHeight="1">
      <c r="A73" s="20"/>
      <c r="B73" s="20"/>
      <c r="C73" s="20"/>
      <c r="D73" s="20"/>
      <c r="E73" s="20"/>
      <c r="F73" s="20"/>
      <c r="G73" s="20"/>
      <c r="H73" s="20"/>
      <c r="I73" s="20"/>
      <c r="J73" s="20"/>
      <c r="K73" s="20"/>
      <c r="L73" s="20"/>
      <c r="M73" s="20"/>
      <c r="W73" s="39"/>
      <c r="X73" s="39"/>
      <c r="Y73" s="39"/>
      <c r="Z73" s="39"/>
      <c r="AA73" s="39"/>
      <c r="AB73" s="39"/>
      <c r="AC73" s="39"/>
      <c r="AD73" s="39"/>
      <c r="AE73" s="39"/>
      <c r="AF73" s="39"/>
    </row>
    <row r="74" spans="1:35" ht="14" customHeight="1">
      <c r="A74" s="26"/>
      <c r="B74" s="20"/>
      <c r="C74" s="20"/>
      <c r="D74" s="20"/>
      <c r="E74" s="20"/>
      <c r="F74" s="20"/>
      <c r="G74" s="20"/>
      <c r="H74" s="20"/>
      <c r="I74" s="20"/>
      <c r="J74" s="20"/>
      <c r="K74" s="20"/>
      <c r="L74" s="20"/>
      <c r="M74" s="20"/>
      <c r="W74" s="39"/>
      <c r="X74" s="39"/>
      <c r="Y74" s="39"/>
      <c r="Z74" s="39"/>
      <c r="AA74" s="39"/>
      <c r="AB74" s="39"/>
      <c r="AC74" s="39"/>
      <c r="AD74" s="39"/>
      <c r="AE74" s="39"/>
      <c r="AF74" s="39"/>
    </row>
    <row r="75" spans="1:35" ht="14" customHeight="1">
      <c r="A75" s="27"/>
      <c r="T75" s="63"/>
      <c r="W75" s="39"/>
      <c r="X75" s="39"/>
      <c r="Y75" s="39"/>
      <c r="Z75" s="39"/>
      <c r="AA75" s="39"/>
      <c r="AB75" s="39"/>
      <c r="AC75" s="39"/>
      <c r="AD75" s="39"/>
      <c r="AE75" s="39"/>
      <c r="AF75" s="39"/>
    </row>
    <row r="76" spans="1:35" ht="14" customHeight="1">
      <c r="A76" s="27"/>
      <c r="T76" s="65"/>
      <c r="W76" s="39"/>
      <c r="X76" s="39"/>
      <c r="Y76" s="39"/>
      <c r="Z76" s="39"/>
      <c r="AA76" s="39"/>
      <c r="AB76" s="39"/>
      <c r="AC76" s="39"/>
      <c r="AD76" s="39"/>
      <c r="AE76" s="39"/>
      <c r="AF76" s="39"/>
    </row>
    <row r="77" spans="1:35" ht="14" customHeight="1">
      <c r="A77" s="27"/>
      <c r="T77" s="66"/>
      <c r="W77" s="39"/>
      <c r="X77" s="39"/>
      <c r="Y77" s="39"/>
      <c r="Z77" s="39"/>
      <c r="AA77" s="39"/>
      <c r="AB77" s="39"/>
      <c r="AC77" s="39"/>
      <c r="AD77" s="39"/>
      <c r="AE77" s="39"/>
      <c r="AF77" s="39"/>
    </row>
    <row r="78" spans="1:35" ht="14" customHeight="1">
      <c r="A78" s="28"/>
      <c r="T78" s="67"/>
      <c r="W78" s="39"/>
      <c r="X78" s="39"/>
      <c r="Y78" s="39"/>
      <c r="Z78" s="39"/>
      <c r="AA78" s="39"/>
      <c r="AB78" s="39"/>
      <c r="AC78" s="39"/>
      <c r="AD78" s="39"/>
      <c r="AE78" s="39"/>
      <c r="AF78" s="39"/>
    </row>
    <row r="79" spans="1:35" ht="14" customHeight="1">
      <c r="T79" s="66"/>
      <c r="W79" s="39"/>
      <c r="X79" s="39"/>
      <c r="Y79" s="39"/>
      <c r="Z79" s="39"/>
      <c r="AA79" s="39"/>
      <c r="AB79" s="39"/>
      <c r="AC79" s="39"/>
      <c r="AD79" s="39"/>
      <c r="AE79" s="39"/>
      <c r="AF79" s="39"/>
    </row>
    <row r="80" spans="1:35" ht="14" customHeight="1">
      <c r="T80" s="66"/>
      <c r="W80" s="39"/>
      <c r="X80" s="39"/>
      <c r="Y80" s="39"/>
      <c r="Z80" s="39"/>
      <c r="AA80" s="39"/>
      <c r="AB80" s="39"/>
      <c r="AC80" s="39"/>
      <c r="AD80" s="39"/>
      <c r="AE80" s="39"/>
      <c r="AF80" s="39"/>
    </row>
    <row r="81" spans="20:20" ht="14" customHeight="1">
      <c r="T81" s="66"/>
    </row>
    <row r="82" spans="20:20" ht="14" customHeight="1">
      <c r="T82" s="67"/>
    </row>
    <row r="83" spans="20:20" ht="14" customHeight="1">
      <c r="T83" s="67"/>
    </row>
    <row r="84" spans="20:20" ht="14" customHeight="1">
      <c r="T84" s="67"/>
    </row>
    <row r="85" spans="20:20" ht="14" customHeight="1"/>
    <row r="86" spans="20:20" ht="14" customHeight="1">
      <c r="T86" s="66"/>
    </row>
    <row r="87" spans="20:20" ht="14" customHeight="1">
      <c r="T87" s="66"/>
    </row>
    <row r="88" spans="20:20">
      <c r="T88" s="66"/>
    </row>
  </sheetData>
  <sortState xmlns:xlrd2="http://schemas.microsoft.com/office/spreadsheetml/2017/richdata2" ref="A11:T59">
    <sortCondition ref="A11"/>
  </sortState>
  <mergeCells count="12">
    <mergeCell ref="A7:A10"/>
    <mergeCell ref="P9:Q9"/>
    <mergeCell ref="R9:S9"/>
    <mergeCell ref="B7:T7"/>
    <mergeCell ref="B8:S8"/>
    <mergeCell ref="B9:C9"/>
    <mergeCell ref="D9:E9"/>
    <mergeCell ref="F9:G9"/>
    <mergeCell ref="H9:I9"/>
    <mergeCell ref="J9:K9"/>
    <mergeCell ref="L9:M9"/>
    <mergeCell ref="N9:O9"/>
  </mergeCells>
  <conditionalFormatting sqref="B11:B62 D11:D62 F11:F62 H11:H62 J11:J62 L11:L62 N11:N62 P11:P62 R11:R62">
    <cfRule type="expression" dxfId="44" priority="1">
      <formula>ABS(B11/C11)&gt;1.96</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I85"/>
  <sheetViews>
    <sheetView showGridLines="0" topLeftCell="A46" zoomScaleNormal="100" workbookViewId="0"/>
  </sheetViews>
  <sheetFormatPr baseColWidth="10" defaultColWidth="8.6640625" defaultRowHeight="13"/>
  <cols>
    <col min="1" max="1" width="34" style="13" customWidth="1"/>
    <col min="2" max="2" width="5.1640625" style="13" bestFit="1" customWidth="1"/>
    <col min="3" max="3" width="10.6640625" style="13" customWidth="1"/>
    <col min="4" max="4" width="4.6640625" style="13" bestFit="1" customWidth="1"/>
    <col min="5" max="9" width="8.6640625" style="13"/>
    <col min="10" max="10" width="14.1640625" style="13" customWidth="1"/>
    <col min="11" max="21" width="8.6640625" style="13"/>
    <col min="22" max="35" width="8.6640625" style="38"/>
    <col min="36" max="16384" width="8.6640625" style="13"/>
  </cols>
  <sheetData>
    <row r="1" spans="1:35">
      <c r="A1" s="13" t="str">
        <f ca="1">RIGHT(CELL("Filename",A1),LEN(CELL("Filename",A1))-FIND("]",CELL("Filename",A1)))</f>
        <v>REG.OLS.T3COGAC_CLASS_v1</v>
      </c>
      <c r="J1" s="15" t="s">
        <v>407</v>
      </c>
    </row>
    <row r="2" spans="1:35">
      <c r="A2" s="43" t="s">
        <v>270</v>
      </c>
      <c r="J2" s="16"/>
    </row>
    <row r="3" spans="1:35">
      <c r="A3" s="3" t="s">
        <v>514</v>
      </c>
    </row>
    <row r="4" spans="1:35">
      <c r="A4" s="17" t="s">
        <v>473</v>
      </c>
    </row>
    <row r="5" spans="1:35">
      <c r="A5" s="17"/>
    </row>
    <row r="6" spans="1:35" ht="14" thickBot="1"/>
    <row r="7" spans="1:35" s="197" customFormat="1" ht="35.25" customHeight="1">
      <c r="A7" s="429"/>
      <c r="B7" s="384" t="s">
        <v>442</v>
      </c>
      <c r="C7" s="527"/>
      <c r="D7" s="535"/>
      <c r="E7" s="196"/>
      <c r="F7" s="196"/>
      <c r="G7" s="196"/>
      <c r="H7" s="196"/>
      <c r="I7" s="196"/>
      <c r="J7" s="196"/>
      <c r="K7" s="196"/>
      <c r="L7" s="196"/>
      <c r="M7" s="196"/>
      <c r="N7" s="196"/>
      <c r="O7" s="196"/>
      <c r="P7" s="196"/>
      <c r="Q7" s="196"/>
      <c r="R7" s="196"/>
      <c r="S7" s="196"/>
      <c r="T7" s="196"/>
      <c r="U7" s="196"/>
      <c r="V7" s="198"/>
      <c r="W7" s="198"/>
      <c r="X7" s="198"/>
      <c r="Y7" s="198"/>
      <c r="Z7" s="198"/>
      <c r="AA7" s="198"/>
      <c r="AB7" s="198"/>
      <c r="AC7" s="198"/>
      <c r="AD7" s="198"/>
      <c r="AE7" s="198"/>
      <c r="AF7" s="198"/>
      <c r="AG7" s="198"/>
      <c r="AH7" s="198"/>
      <c r="AI7" s="198"/>
    </row>
    <row r="8" spans="1:35" s="197" customFormat="1" ht="23.25" customHeight="1">
      <c r="A8" s="430"/>
      <c r="B8" s="374" t="s">
        <v>245</v>
      </c>
      <c r="C8" s="377"/>
      <c r="D8" s="339"/>
      <c r="E8" s="196"/>
      <c r="F8" s="196"/>
      <c r="G8" s="196"/>
      <c r="H8" s="196"/>
      <c r="I8" s="196"/>
      <c r="J8" s="196"/>
      <c r="K8" s="196"/>
      <c r="L8" s="196"/>
      <c r="M8" s="196"/>
      <c r="N8" s="196"/>
      <c r="O8" s="196"/>
      <c r="P8" s="196"/>
      <c r="Q8" s="196"/>
      <c r="R8" s="196"/>
      <c r="S8" s="196"/>
      <c r="T8" s="196"/>
      <c r="U8" s="196"/>
      <c r="V8" s="198"/>
      <c r="W8" s="198"/>
      <c r="X8" s="198"/>
      <c r="Y8" s="198"/>
      <c r="Z8" s="198"/>
      <c r="AA8" s="198"/>
      <c r="AB8" s="198"/>
      <c r="AC8" s="198"/>
      <c r="AD8" s="198"/>
      <c r="AE8" s="198"/>
      <c r="AF8" s="198"/>
      <c r="AG8" s="198"/>
      <c r="AH8" s="198"/>
      <c r="AI8" s="198"/>
    </row>
    <row r="9" spans="1:35" s="197" customFormat="1" ht="53.25" customHeight="1">
      <c r="A9" s="430"/>
      <c r="B9" s="374" t="s">
        <v>561</v>
      </c>
      <c r="C9" s="377"/>
      <c r="D9" s="333" t="s">
        <v>575</v>
      </c>
      <c r="E9" s="196"/>
      <c r="F9" s="196"/>
      <c r="G9" s="196"/>
      <c r="H9" s="196"/>
      <c r="I9" s="196"/>
      <c r="J9" s="196"/>
      <c r="K9" s="196"/>
      <c r="L9" s="196"/>
      <c r="M9" s="196"/>
      <c r="N9" s="196"/>
      <c r="O9" s="196"/>
      <c r="P9" s="196"/>
      <c r="Q9" s="196"/>
      <c r="R9" s="196"/>
      <c r="S9" s="196"/>
      <c r="T9" s="196"/>
      <c r="U9" s="196"/>
      <c r="V9" s="198"/>
      <c r="W9" s="198"/>
      <c r="X9" s="198"/>
      <c r="Y9" s="198"/>
      <c r="Z9" s="198"/>
      <c r="AA9" s="198"/>
      <c r="AB9" s="198"/>
      <c r="AC9" s="198"/>
      <c r="AD9" s="198"/>
      <c r="AE9" s="198"/>
      <c r="AF9" s="198"/>
      <c r="AG9" s="198"/>
      <c r="AH9" s="198"/>
      <c r="AI9" s="198"/>
    </row>
    <row r="10" spans="1:35" s="20" customFormat="1">
      <c r="A10" s="431"/>
      <c r="B10" s="44" t="s">
        <v>24</v>
      </c>
      <c r="C10" s="58" t="s">
        <v>309</v>
      </c>
      <c r="D10" s="346"/>
      <c r="E10" s="36"/>
      <c r="F10" s="36"/>
      <c r="G10" s="36"/>
      <c r="H10" s="36"/>
      <c r="I10" s="36"/>
      <c r="J10" s="36"/>
      <c r="K10" s="36"/>
      <c r="L10" s="36"/>
      <c r="M10" s="36"/>
      <c r="N10" s="36"/>
      <c r="O10" s="36"/>
      <c r="P10" s="36"/>
      <c r="Q10" s="36"/>
      <c r="R10" s="36"/>
      <c r="S10" s="36"/>
      <c r="T10" s="36"/>
      <c r="U10" s="36"/>
      <c r="V10" s="39"/>
      <c r="W10" s="39"/>
      <c r="X10" s="39"/>
      <c r="Y10" s="39"/>
      <c r="Z10" s="39"/>
      <c r="AA10" s="39"/>
      <c r="AB10" s="39"/>
      <c r="AC10" s="39"/>
      <c r="AD10" s="39"/>
      <c r="AE10" s="39"/>
      <c r="AF10" s="39"/>
      <c r="AG10" s="39"/>
      <c r="AH10" s="39"/>
      <c r="AI10" s="39"/>
    </row>
    <row r="11" spans="1:35">
      <c r="A11" s="234" t="s">
        <v>49</v>
      </c>
      <c r="B11" s="45">
        <v>-1.6354537074055299E-2</v>
      </c>
      <c r="C11" s="70">
        <v>5.4697277779119029E-2</v>
      </c>
      <c r="D11" s="334">
        <v>2.5195752898270001E-4</v>
      </c>
      <c r="E11" s="46"/>
      <c r="F11" s="46"/>
      <c r="G11" s="46"/>
      <c r="H11" s="46"/>
      <c r="I11" s="46"/>
      <c r="J11" s="46"/>
      <c r="K11" s="46"/>
      <c r="L11" s="46"/>
      <c r="M11" s="46"/>
    </row>
    <row r="12" spans="1:35">
      <c r="A12" s="191" t="s">
        <v>52</v>
      </c>
      <c r="B12" s="45">
        <v>-0.131776004530369</v>
      </c>
      <c r="C12" s="70">
        <v>2.1262468777114074E-2</v>
      </c>
      <c r="D12" s="334">
        <v>2.5476009778256901E-2</v>
      </c>
      <c r="H12" s="46"/>
      <c r="I12" s="46"/>
      <c r="J12" s="46"/>
      <c r="K12" s="46"/>
      <c r="L12" s="46"/>
      <c r="M12" s="46"/>
    </row>
    <row r="13" spans="1:35">
      <c r="A13" s="234" t="s">
        <v>61</v>
      </c>
      <c r="B13" s="45">
        <v>-0.14826425470572741</v>
      </c>
      <c r="C13" s="70">
        <v>1.9789261728025066E-2</v>
      </c>
      <c r="D13" s="334">
        <v>3.1156632901319599E-2</v>
      </c>
      <c r="H13" s="46"/>
      <c r="I13" s="46"/>
      <c r="J13" s="46"/>
      <c r="K13" s="46"/>
      <c r="L13" s="46"/>
      <c r="M13" s="46"/>
    </row>
    <row r="14" spans="1:35">
      <c r="A14" s="234" t="s">
        <v>64</v>
      </c>
      <c r="B14" s="45">
        <v>-6.8557621174838296E-2</v>
      </c>
      <c r="C14" s="70">
        <v>1.1915906371484711E-2</v>
      </c>
      <c r="D14" s="334">
        <v>1.1766959423423399E-2</v>
      </c>
      <c r="H14" s="46"/>
      <c r="I14" s="46"/>
      <c r="J14" s="46"/>
      <c r="K14" s="46"/>
      <c r="L14" s="46"/>
      <c r="M14" s="46"/>
    </row>
    <row r="15" spans="1:35">
      <c r="A15" s="234" t="s">
        <v>76</v>
      </c>
      <c r="B15" s="45">
        <v>-6.8085676582863103E-2</v>
      </c>
      <c r="C15" s="70">
        <v>1.1014839476727727E-2</v>
      </c>
      <c r="D15" s="334">
        <v>7.4030764628843001E-3</v>
      </c>
      <c r="H15" s="46"/>
      <c r="I15" s="46"/>
      <c r="J15" s="46"/>
      <c r="K15" s="46"/>
      <c r="L15" s="46"/>
      <c r="M15" s="46"/>
    </row>
    <row r="16" spans="1:35">
      <c r="A16" s="258" t="s">
        <v>265</v>
      </c>
      <c r="B16" s="45">
        <v>-9.7308439507600694E-2</v>
      </c>
      <c r="C16" s="70">
        <v>1.7377776398250104E-2</v>
      </c>
      <c r="D16" s="334">
        <v>1.31803182521533E-2</v>
      </c>
      <c r="H16" s="46"/>
      <c r="I16" s="46"/>
      <c r="J16" s="46"/>
      <c r="K16" s="46"/>
      <c r="L16" s="46"/>
      <c r="M16" s="46"/>
    </row>
    <row r="17" spans="1:13">
      <c r="A17" s="234" t="s">
        <v>42</v>
      </c>
      <c r="B17" s="45">
        <v>-0.15804384264868609</v>
      </c>
      <c r="C17" s="70">
        <v>2.1815850080263738E-2</v>
      </c>
      <c r="D17" s="334">
        <v>3.37383217225488E-2</v>
      </c>
      <c r="H17" s="46"/>
      <c r="I17" s="46"/>
      <c r="J17" s="46"/>
      <c r="K17" s="46"/>
      <c r="L17" s="46"/>
      <c r="M17" s="46"/>
    </row>
    <row r="18" spans="1:13">
      <c r="A18" s="234" t="s">
        <v>79</v>
      </c>
      <c r="B18" s="45">
        <v>-8.0187443262451905E-2</v>
      </c>
      <c r="C18" s="70">
        <v>1.861927742982768E-2</v>
      </c>
      <c r="D18" s="334">
        <v>8.5603985358549996E-3</v>
      </c>
      <c r="H18" s="46"/>
      <c r="I18" s="46"/>
      <c r="J18" s="46"/>
      <c r="K18" s="46"/>
      <c r="L18" s="46"/>
      <c r="M18" s="46"/>
    </row>
    <row r="19" spans="1:13">
      <c r="A19" s="234" t="s">
        <v>63</v>
      </c>
      <c r="B19" s="45">
        <v>-5.5250085734910602E-2</v>
      </c>
      <c r="C19" s="70">
        <v>3.0704330213446308E-2</v>
      </c>
      <c r="D19" s="334">
        <v>3.0025419478537001E-3</v>
      </c>
      <c r="H19" s="46"/>
      <c r="I19" s="46"/>
      <c r="J19" s="46"/>
      <c r="K19" s="46"/>
      <c r="L19" s="46"/>
      <c r="M19" s="46"/>
    </row>
    <row r="20" spans="1:13">
      <c r="A20" s="234" t="s">
        <v>31</v>
      </c>
      <c r="B20" s="45">
        <v>-0.15609116595013009</v>
      </c>
      <c r="C20" s="70">
        <v>2.6150799788025429E-2</v>
      </c>
      <c r="D20" s="334">
        <v>2.9933139612289598E-2</v>
      </c>
      <c r="H20" s="46"/>
      <c r="I20" s="46"/>
      <c r="J20" s="46"/>
      <c r="K20" s="46"/>
      <c r="L20" s="46"/>
      <c r="M20" s="46"/>
    </row>
    <row r="21" spans="1:13">
      <c r="A21" s="234" t="s">
        <v>43</v>
      </c>
      <c r="B21" s="45">
        <v>-0.1050825290349537</v>
      </c>
      <c r="C21" s="70">
        <v>1.6655971699010522E-2</v>
      </c>
      <c r="D21" s="334">
        <v>2.5070085996209201E-2</v>
      </c>
      <c r="H21" s="46"/>
      <c r="I21" s="46"/>
      <c r="J21" s="46"/>
      <c r="K21" s="46"/>
      <c r="L21" s="46"/>
      <c r="M21" s="46"/>
    </row>
    <row r="22" spans="1:13">
      <c r="A22" s="234" t="s">
        <v>78</v>
      </c>
      <c r="B22" s="45">
        <v>-0.1482301412888414</v>
      </c>
      <c r="C22" s="70">
        <v>3.0770410860920531E-2</v>
      </c>
      <c r="D22" s="334">
        <v>2.3000635469527499E-2</v>
      </c>
      <c r="H22" s="46"/>
      <c r="I22" s="46"/>
      <c r="J22" s="46"/>
      <c r="K22" s="46"/>
      <c r="L22" s="46"/>
      <c r="M22" s="46"/>
    </row>
    <row r="23" spans="1:13">
      <c r="A23" s="234" t="s">
        <v>47</v>
      </c>
      <c r="B23" s="45">
        <v>-0.14130361347760581</v>
      </c>
      <c r="C23" s="70">
        <v>2.3462383542973128E-2</v>
      </c>
      <c r="D23" s="334">
        <v>2.0786561953074399E-2</v>
      </c>
      <c r="H23" s="46"/>
      <c r="I23" s="46"/>
      <c r="J23" s="46"/>
      <c r="K23" s="46"/>
      <c r="L23" s="46"/>
      <c r="M23" s="46"/>
    </row>
    <row r="24" spans="1:13">
      <c r="A24" s="234" t="s">
        <v>36</v>
      </c>
      <c r="B24" s="45">
        <v>-5.7606117170916502E-2</v>
      </c>
      <c r="C24" s="70">
        <v>1.677213138739652E-2</v>
      </c>
      <c r="D24" s="334">
        <v>5.6143752008456999E-3</v>
      </c>
      <c r="H24" s="46"/>
      <c r="I24" s="46"/>
      <c r="J24" s="46"/>
      <c r="K24" s="46"/>
      <c r="L24" s="46"/>
      <c r="M24" s="46"/>
    </row>
    <row r="25" spans="1:13">
      <c r="A25" s="234" t="s">
        <v>53</v>
      </c>
      <c r="B25" s="45">
        <v>-6.67813473478229E-2</v>
      </c>
      <c r="C25" s="70">
        <v>2.1635645867145132E-2</v>
      </c>
      <c r="D25" s="334">
        <v>5.2469126561787002E-3</v>
      </c>
      <c r="H25" s="46"/>
      <c r="I25" s="46"/>
      <c r="J25" s="46"/>
      <c r="K25" s="46"/>
      <c r="L25" s="46"/>
      <c r="M25" s="46"/>
    </row>
    <row r="26" spans="1:13">
      <c r="A26" s="234" t="s">
        <v>71</v>
      </c>
      <c r="B26" s="45">
        <v>-2.1768408987937599E-2</v>
      </c>
      <c r="C26" s="70">
        <v>1.3843615126162905E-2</v>
      </c>
      <c r="D26" s="334">
        <v>1.0951926370055E-3</v>
      </c>
      <c r="H26" s="46"/>
      <c r="I26" s="46"/>
      <c r="J26" s="46"/>
      <c r="K26" s="46"/>
      <c r="L26" s="46"/>
      <c r="M26" s="46"/>
    </row>
    <row r="27" spans="1:13">
      <c r="A27" s="234" t="s">
        <v>39</v>
      </c>
      <c r="B27" s="45">
        <v>-0.2401354418996072</v>
      </c>
      <c r="C27" s="70">
        <v>4.038894442277452E-2</v>
      </c>
      <c r="D27" s="334">
        <v>2.4983510808003699E-2</v>
      </c>
      <c r="H27" s="46"/>
      <c r="I27" s="46"/>
      <c r="J27" s="46"/>
      <c r="K27" s="46"/>
      <c r="L27" s="46"/>
      <c r="M27" s="46"/>
    </row>
    <row r="28" spans="1:13">
      <c r="A28" s="234" t="s">
        <v>44</v>
      </c>
      <c r="B28" s="45">
        <v>-9.35032490441014E-2</v>
      </c>
      <c r="C28" s="70">
        <v>1.7635415539059469E-2</v>
      </c>
      <c r="D28" s="334">
        <v>1.37791917390613E-2</v>
      </c>
      <c r="H28" s="46"/>
      <c r="I28" s="46"/>
      <c r="J28" s="46"/>
      <c r="K28" s="46"/>
      <c r="L28" s="46"/>
      <c r="M28" s="46"/>
    </row>
    <row r="29" spans="1:13">
      <c r="A29" s="234" t="s">
        <v>72</v>
      </c>
      <c r="B29" s="45">
        <v>-6.9528138065487299E-2</v>
      </c>
      <c r="C29" s="70">
        <v>3.6434349888586195E-2</v>
      </c>
      <c r="D29" s="334">
        <v>7.0455813221084003E-3</v>
      </c>
      <c r="H29" s="46"/>
      <c r="I29" s="46"/>
      <c r="J29" s="46"/>
      <c r="K29" s="46"/>
      <c r="L29" s="46"/>
      <c r="M29" s="46"/>
    </row>
    <row r="30" spans="1:13">
      <c r="A30" s="234" t="s">
        <v>59</v>
      </c>
      <c r="B30" s="45">
        <v>-0.1388042395182692</v>
      </c>
      <c r="C30" s="70">
        <v>2.2404455963535345E-2</v>
      </c>
      <c r="D30" s="334">
        <v>1.8978505810339601E-2</v>
      </c>
      <c r="H30" s="46"/>
      <c r="I30" s="46"/>
      <c r="J30" s="46"/>
      <c r="K30" s="46"/>
      <c r="L30" s="46"/>
      <c r="M30" s="46"/>
    </row>
    <row r="31" spans="1:13">
      <c r="A31" s="234" t="s">
        <v>70</v>
      </c>
      <c r="B31" s="45">
        <v>-0.18790034262636479</v>
      </c>
      <c r="C31" s="70">
        <v>3.5185286348306401E-2</v>
      </c>
      <c r="D31" s="334">
        <v>2.6975373799377599E-2</v>
      </c>
      <c r="H31" s="46"/>
      <c r="I31" s="46"/>
      <c r="J31" s="46"/>
      <c r="K31" s="46"/>
      <c r="L31" s="46"/>
      <c r="M31" s="46"/>
    </row>
    <row r="32" spans="1:13">
      <c r="A32" s="234" t="s">
        <v>56</v>
      </c>
      <c r="B32" s="45">
        <v>-1.5093998668782201E-2</v>
      </c>
      <c r="C32" s="70">
        <v>2.1579637040796427E-2</v>
      </c>
      <c r="D32" s="334">
        <v>1.9213307206539999E-4</v>
      </c>
      <c r="H32" s="46"/>
      <c r="I32" s="46"/>
      <c r="J32" s="46"/>
      <c r="K32" s="46"/>
      <c r="L32" s="46"/>
      <c r="M32" s="46"/>
    </row>
    <row r="33" spans="1:13">
      <c r="A33" s="234" t="s">
        <v>319</v>
      </c>
      <c r="B33" s="45">
        <v>-0.12243742707495139</v>
      </c>
      <c r="C33" s="70">
        <v>3.559562535352144E-2</v>
      </c>
      <c r="D33" s="334">
        <v>1.7111014333189001E-2</v>
      </c>
      <c r="H33" s="46"/>
      <c r="I33" s="46"/>
      <c r="J33" s="46"/>
      <c r="K33" s="46"/>
      <c r="L33" s="46"/>
      <c r="M33" s="46"/>
    </row>
    <row r="34" spans="1:13">
      <c r="A34" s="234" t="s">
        <v>54</v>
      </c>
      <c r="B34" s="45">
        <v>-0.26700224991279897</v>
      </c>
      <c r="C34" s="70">
        <v>3.4736450177755417E-2</v>
      </c>
      <c r="D34" s="334">
        <v>2.1916784906480899E-2</v>
      </c>
      <c r="H34" s="46"/>
      <c r="I34" s="46"/>
      <c r="J34" s="46"/>
      <c r="K34" s="46"/>
      <c r="L34" s="46"/>
      <c r="M34" s="46"/>
    </row>
    <row r="35" spans="1:13">
      <c r="A35" s="234" t="s">
        <v>69</v>
      </c>
      <c r="B35" s="45">
        <v>-0.24829663665544249</v>
      </c>
      <c r="C35" s="70">
        <v>4.0374314636570097E-2</v>
      </c>
      <c r="D35" s="334">
        <v>5.3921918315056598E-2</v>
      </c>
      <c r="H35" s="46"/>
      <c r="I35" s="46"/>
      <c r="J35" s="46"/>
      <c r="K35" s="46"/>
      <c r="L35" s="46"/>
      <c r="M35" s="46"/>
    </row>
    <row r="36" spans="1:13">
      <c r="A36" s="234" t="s">
        <v>65</v>
      </c>
      <c r="B36" s="45">
        <v>-0.1024502997383378</v>
      </c>
      <c r="C36" s="70">
        <v>3.3421313001444512E-2</v>
      </c>
      <c r="D36" s="334">
        <v>5.9020616436102E-3</v>
      </c>
      <c r="H36" s="46"/>
      <c r="I36" s="46"/>
      <c r="J36" s="46"/>
      <c r="K36" s="46"/>
      <c r="L36" s="46"/>
      <c r="M36" s="46"/>
    </row>
    <row r="37" spans="1:13">
      <c r="A37" s="234" t="s">
        <v>40</v>
      </c>
      <c r="B37" s="45">
        <v>-0.17270372442294171</v>
      </c>
      <c r="C37" s="70">
        <v>2.64854872507225E-2</v>
      </c>
      <c r="D37" s="334">
        <v>2.9071286978730598E-2</v>
      </c>
      <c r="H37" s="46"/>
      <c r="I37" s="46"/>
      <c r="J37" s="46"/>
      <c r="K37" s="46"/>
      <c r="L37" s="46"/>
      <c r="M37" s="46"/>
    </row>
    <row r="38" spans="1:13">
      <c r="A38" s="234" t="s">
        <v>33</v>
      </c>
      <c r="B38" s="45">
        <v>-0.1058977908829168</v>
      </c>
      <c r="C38" s="70">
        <v>1.377955081247099E-2</v>
      </c>
      <c r="D38" s="334">
        <v>2.1342476517688301E-2</v>
      </c>
      <c r="H38" s="46"/>
      <c r="I38" s="46"/>
      <c r="J38" s="46"/>
      <c r="K38" s="46"/>
      <c r="L38" s="46"/>
      <c r="M38" s="46"/>
    </row>
    <row r="39" spans="1:13">
      <c r="A39" s="234" t="s">
        <v>50</v>
      </c>
      <c r="B39" s="45">
        <v>-0.14176394240255941</v>
      </c>
      <c r="C39" s="70">
        <v>1.7445125807547895E-2</v>
      </c>
      <c r="D39" s="334">
        <v>3.2159314885980603E-2</v>
      </c>
      <c r="H39" s="46"/>
      <c r="I39" s="46"/>
      <c r="J39" s="46"/>
      <c r="K39" s="46"/>
      <c r="L39" s="46"/>
      <c r="M39" s="46"/>
    </row>
    <row r="40" spans="1:13">
      <c r="A40" s="234" t="s">
        <v>1</v>
      </c>
      <c r="B40" s="45">
        <v>-9.2024879997401998E-2</v>
      </c>
      <c r="C40" s="70">
        <v>2.9059526331853353E-2</v>
      </c>
      <c r="D40" s="334">
        <v>8.3147475167245008E-3</v>
      </c>
      <c r="H40" s="46"/>
      <c r="I40" s="46"/>
      <c r="J40" s="46"/>
      <c r="K40" s="46"/>
      <c r="L40" s="46"/>
      <c r="M40" s="46"/>
    </row>
    <row r="41" spans="1:13">
      <c r="A41" s="234" t="s">
        <v>66</v>
      </c>
      <c r="B41" s="45">
        <v>-0.15765882049193861</v>
      </c>
      <c r="C41" s="70">
        <v>2.1117347006058423E-2</v>
      </c>
      <c r="D41" s="334">
        <v>2.2127470316969901E-2</v>
      </c>
      <c r="H41" s="46"/>
      <c r="I41" s="46"/>
      <c r="J41" s="46"/>
      <c r="K41" s="46"/>
      <c r="L41" s="46"/>
      <c r="M41" s="46"/>
    </row>
    <row r="42" spans="1:13">
      <c r="A42" s="234" t="s">
        <v>77</v>
      </c>
      <c r="B42" s="45">
        <v>-0.1478259623591992</v>
      </c>
      <c r="C42" s="70">
        <v>3.974925926615433E-2</v>
      </c>
      <c r="D42" s="334">
        <v>1.78923986523669E-2</v>
      </c>
      <c r="H42" s="46"/>
      <c r="I42" s="46"/>
      <c r="J42" s="46"/>
      <c r="K42" s="46"/>
      <c r="L42" s="46"/>
      <c r="M42" s="46"/>
    </row>
    <row r="43" spans="1:13">
      <c r="A43" s="234" t="s">
        <v>45</v>
      </c>
      <c r="B43" s="45">
        <v>-6.2555389440779402E-2</v>
      </c>
      <c r="C43" s="70">
        <v>1.8822315936277468E-2</v>
      </c>
      <c r="D43" s="334">
        <v>5.5345474338640999E-3</v>
      </c>
      <c r="H43" s="46"/>
      <c r="I43" s="46"/>
      <c r="J43" s="46"/>
      <c r="K43" s="46"/>
      <c r="L43" s="46"/>
      <c r="M43" s="46"/>
    </row>
    <row r="44" spans="1:13">
      <c r="A44" s="234" t="s">
        <v>62</v>
      </c>
      <c r="B44" s="45">
        <v>-0.1233306803104189</v>
      </c>
      <c r="C44" s="70">
        <v>2.8806950195755895E-2</v>
      </c>
      <c r="D44" s="334">
        <v>2.39288234819875E-2</v>
      </c>
      <c r="H44" s="46"/>
      <c r="I44" s="46"/>
      <c r="J44" s="46"/>
      <c r="K44" s="46"/>
      <c r="L44" s="46"/>
      <c r="M44" s="46"/>
    </row>
    <row r="45" spans="1:13">
      <c r="A45" s="234" t="s">
        <v>74</v>
      </c>
      <c r="B45" s="45">
        <v>-7.8005965867101706E-2</v>
      </c>
      <c r="C45" s="70">
        <v>1.9504406418338439E-2</v>
      </c>
      <c r="D45" s="334">
        <v>7.5134786919755E-3</v>
      </c>
      <c r="H45" s="46"/>
      <c r="I45" s="46"/>
      <c r="J45" s="46"/>
      <c r="K45" s="46"/>
      <c r="L45" s="46"/>
      <c r="M45" s="46"/>
    </row>
    <row r="46" spans="1:13">
      <c r="A46" s="234" t="s">
        <v>48</v>
      </c>
      <c r="B46" s="45">
        <v>-0.14413919382960541</v>
      </c>
      <c r="C46" s="70">
        <v>2.312461912084824E-2</v>
      </c>
      <c r="D46" s="334">
        <v>1.74385336786432E-2</v>
      </c>
      <c r="H46" s="46"/>
      <c r="I46" s="46"/>
      <c r="J46" s="46"/>
      <c r="K46" s="46"/>
      <c r="L46" s="46"/>
      <c r="M46" s="46"/>
    </row>
    <row r="47" spans="1:13">
      <c r="A47" s="234" t="s">
        <v>35</v>
      </c>
      <c r="B47" s="45">
        <v>-0.2692225281228926</v>
      </c>
      <c r="C47" s="70">
        <v>4.0327045851478761E-2</v>
      </c>
      <c r="D47" s="334">
        <v>4.3753778650173401E-2</v>
      </c>
      <c r="H47" s="46"/>
      <c r="I47" s="46"/>
      <c r="J47" s="46"/>
      <c r="K47" s="46"/>
      <c r="L47" s="46"/>
      <c r="M47" s="46"/>
    </row>
    <row r="48" spans="1:13">
      <c r="A48" s="234" t="s">
        <v>80</v>
      </c>
      <c r="B48" s="45">
        <v>-0.20442208845556889</v>
      </c>
      <c r="C48" s="70">
        <v>6.0726478265208828E-2</v>
      </c>
      <c r="D48" s="334">
        <v>1.45852701681604E-2</v>
      </c>
      <c r="H48" s="46"/>
      <c r="I48" s="46"/>
      <c r="J48" s="46"/>
      <c r="K48" s="46"/>
      <c r="L48" s="46"/>
      <c r="M48" s="46"/>
    </row>
    <row r="49" spans="1:35">
      <c r="A49" s="234" t="s">
        <v>73</v>
      </c>
      <c r="B49" s="45">
        <v>-0.21319674524637289</v>
      </c>
      <c r="C49" s="70">
        <v>2.2374664948125643E-2</v>
      </c>
      <c r="D49" s="334">
        <v>3.3807835751726398E-2</v>
      </c>
      <c r="H49" s="46"/>
      <c r="I49" s="46"/>
      <c r="J49" s="46"/>
      <c r="K49" s="46"/>
      <c r="L49" s="46"/>
      <c r="M49" s="46"/>
    </row>
    <row r="50" spans="1:35">
      <c r="A50" s="234" t="s">
        <v>51</v>
      </c>
      <c r="B50" s="45">
        <v>-0.1364135587352294</v>
      </c>
      <c r="C50" s="70">
        <v>2.1354958085089991E-2</v>
      </c>
      <c r="D50" s="334">
        <v>2.2590634087803201E-2</v>
      </c>
      <c r="H50" s="46"/>
      <c r="I50" s="46"/>
      <c r="J50" s="46"/>
      <c r="K50" s="46"/>
      <c r="L50" s="46"/>
      <c r="M50" s="46"/>
    </row>
    <row r="51" spans="1:35">
      <c r="A51" s="213" t="s">
        <v>34</v>
      </c>
      <c r="B51" s="338">
        <v>-8.1814471007963394E-2</v>
      </c>
      <c r="C51" s="345">
        <v>2.0244242544841057E-2</v>
      </c>
      <c r="D51" s="337">
        <v>1.08309480616349E-2</v>
      </c>
      <c r="H51" s="46"/>
      <c r="I51" s="46"/>
      <c r="J51" s="46"/>
      <c r="K51" s="46"/>
      <c r="L51" s="46"/>
      <c r="M51" s="46"/>
    </row>
    <row r="52" spans="1:35">
      <c r="A52" s="234" t="s">
        <v>38</v>
      </c>
      <c r="B52" s="45">
        <v>-0.1620017408058777</v>
      </c>
      <c r="C52" s="70">
        <v>3.3354184209788043E-2</v>
      </c>
      <c r="D52" s="334">
        <v>8.9440150178932993E-3</v>
      </c>
      <c r="H52" s="46"/>
      <c r="I52" s="46"/>
      <c r="J52" s="46"/>
      <c r="K52" s="46"/>
      <c r="L52" s="46"/>
      <c r="M52" s="46"/>
    </row>
    <row r="53" spans="1:35">
      <c r="A53" s="234" t="s">
        <v>68</v>
      </c>
      <c r="B53" s="45">
        <v>-0.11547496482964099</v>
      </c>
      <c r="C53" s="70">
        <v>1.6180402515524685E-2</v>
      </c>
      <c r="D53" s="334">
        <v>1.6614318294922902E-2</v>
      </c>
      <c r="H53" s="46"/>
      <c r="I53" s="46"/>
      <c r="J53" s="46"/>
      <c r="K53" s="46"/>
      <c r="L53" s="46"/>
      <c r="M53" s="46"/>
    </row>
    <row r="54" spans="1:35">
      <c r="A54" s="234" t="s">
        <v>46</v>
      </c>
      <c r="B54" s="45">
        <v>-6.0258317660952E-2</v>
      </c>
      <c r="C54" s="70">
        <v>1.7031472826541886E-2</v>
      </c>
      <c r="D54" s="334">
        <v>8.3557165712598996E-3</v>
      </c>
      <c r="H54" s="46"/>
      <c r="I54" s="46"/>
      <c r="J54" s="46"/>
      <c r="K54" s="46"/>
      <c r="L54" s="46"/>
      <c r="M54" s="46"/>
    </row>
    <row r="55" spans="1:35">
      <c r="A55" s="234" t="s">
        <v>32</v>
      </c>
      <c r="B55" s="45">
        <v>-0.1612628884038079</v>
      </c>
      <c r="C55" s="70">
        <v>2.7539731963015734E-2</v>
      </c>
      <c r="D55" s="334">
        <v>1.45056764404243E-2</v>
      </c>
      <c r="H55" s="46"/>
      <c r="I55" s="46"/>
      <c r="J55" s="46"/>
      <c r="K55" s="46"/>
      <c r="L55" s="46"/>
      <c r="M55" s="46"/>
    </row>
    <row r="56" spans="1:35">
      <c r="A56" s="234" t="s">
        <v>75</v>
      </c>
      <c r="B56" s="45">
        <v>-0.17604986541271281</v>
      </c>
      <c r="C56" s="70">
        <v>2.3017710181187631E-2</v>
      </c>
      <c r="D56" s="334">
        <v>2.32611819814252E-2</v>
      </c>
      <c r="H56" s="46"/>
      <c r="I56" s="46"/>
      <c r="J56" s="46"/>
      <c r="K56" s="46"/>
      <c r="L56" s="46"/>
      <c r="M56" s="46"/>
    </row>
    <row r="57" spans="1:35">
      <c r="A57" s="234" t="s">
        <v>37</v>
      </c>
      <c r="B57" s="45">
        <v>-0.13059989992887661</v>
      </c>
      <c r="C57" s="70">
        <v>7.049186755624158E-2</v>
      </c>
      <c r="D57" s="334">
        <v>7.0643714918550999E-3</v>
      </c>
      <c r="H57" s="46"/>
      <c r="I57" s="46"/>
      <c r="J57" s="46"/>
      <c r="K57" s="46"/>
      <c r="L57" s="46"/>
      <c r="M57" s="46"/>
    </row>
    <row r="58" spans="1:35">
      <c r="A58" s="234" t="s">
        <v>55</v>
      </c>
      <c r="B58" s="45" t="s">
        <v>5</v>
      </c>
      <c r="C58" s="70" t="s">
        <v>5</v>
      </c>
      <c r="D58" s="334" t="s">
        <v>5</v>
      </c>
      <c r="H58" s="46"/>
      <c r="I58" s="46"/>
      <c r="J58" s="46"/>
      <c r="K58" s="46"/>
      <c r="L58" s="46"/>
      <c r="M58" s="46"/>
    </row>
    <row r="59" spans="1:35">
      <c r="A59" s="234" t="s">
        <v>67</v>
      </c>
      <c r="B59" s="45">
        <v>-0.25906436542281308</v>
      </c>
      <c r="C59" s="70">
        <v>1.891408994079025E-2</v>
      </c>
      <c r="D59" s="334">
        <v>4.9676897928940401E-2</v>
      </c>
      <c r="H59" s="46"/>
      <c r="I59" s="46"/>
      <c r="J59" s="46"/>
      <c r="K59" s="46"/>
      <c r="L59" s="46"/>
      <c r="M59" s="46"/>
    </row>
    <row r="60" spans="1:35">
      <c r="A60" s="306" t="s">
        <v>57</v>
      </c>
      <c r="B60" s="347">
        <v>-0.1098545786824323</v>
      </c>
      <c r="C60" s="348">
        <v>4.6937899794673998E-3</v>
      </c>
      <c r="D60" s="335">
        <v>1.7036885664229201E-2</v>
      </c>
      <c r="H60" s="46"/>
      <c r="I60" s="46"/>
      <c r="J60" s="46"/>
      <c r="K60" s="46"/>
      <c r="L60" s="46"/>
      <c r="M60" s="46"/>
    </row>
    <row r="61" spans="1:35">
      <c r="A61" s="307" t="s">
        <v>83</v>
      </c>
      <c r="B61" s="45">
        <v>-0.10584926605224609</v>
      </c>
      <c r="C61" s="70">
        <v>6.2167542055248997E-3</v>
      </c>
      <c r="D61" s="334">
        <v>1.63246728479862E-2</v>
      </c>
      <c r="H61" s="46"/>
      <c r="I61" s="46"/>
      <c r="J61" s="46"/>
      <c r="K61" s="46"/>
      <c r="L61" s="46"/>
      <c r="M61" s="46"/>
    </row>
    <row r="62" spans="1:35" ht="14" thickBot="1">
      <c r="A62" s="330" t="s">
        <v>81</v>
      </c>
      <c r="B62" s="349">
        <v>-0.12987707651518771</v>
      </c>
      <c r="C62" s="350">
        <v>4.3126594735474E-3</v>
      </c>
      <c r="D62" s="336">
        <v>1.8345161705887202E-2</v>
      </c>
      <c r="H62" s="46"/>
      <c r="I62" s="46"/>
      <c r="J62" s="46"/>
      <c r="K62" s="46"/>
      <c r="L62" s="46"/>
      <c r="M62" s="46"/>
    </row>
    <row r="63" spans="1:35">
      <c r="G63" s="20"/>
      <c r="H63" s="20"/>
      <c r="I63" s="20"/>
      <c r="J63" s="20"/>
      <c r="K63" s="20"/>
      <c r="L63" s="20"/>
      <c r="M63" s="20"/>
    </row>
    <row r="64" spans="1:35" s="20" customFormat="1" ht="14" customHeight="1">
      <c r="A64" s="536" t="s">
        <v>436</v>
      </c>
      <c r="B64" s="536"/>
      <c r="C64" s="536"/>
      <c r="D64" s="536"/>
      <c r="E64" s="536"/>
      <c r="F64" s="536"/>
      <c r="G64" s="536"/>
      <c r="H64" s="536"/>
      <c r="I64" s="536"/>
      <c r="J64" s="536"/>
      <c r="K64" s="50"/>
      <c r="L64" s="50"/>
      <c r="M64" s="50"/>
      <c r="V64" s="39"/>
      <c r="W64" s="39"/>
      <c r="X64" s="39"/>
      <c r="Y64" s="39"/>
      <c r="Z64" s="39"/>
      <c r="AA64" s="39"/>
      <c r="AB64" s="39"/>
      <c r="AC64" s="39"/>
      <c r="AD64" s="39"/>
      <c r="AE64" s="39"/>
      <c r="AF64" s="39"/>
      <c r="AG64" s="39"/>
      <c r="AH64" s="39"/>
      <c r="AI64" s="39"/>
    </row>
    <row r="65" spans="1:35" s="20" customFormat="1" ht="14" customHeight="1">
      <c r="A65" s="534" t="s">
        <v>316</v>
      </c>
      <c r="B65" s="534"/>
      <c r="C65" s="534"/>
      <c r="D65" s="534"/>
      <c r="E65" s="534"/>
      <c r="F65" s="534"/>
      <c r="G65" s="534"/>
      <c r="H65" s="534"/>
      <c r="I65" s="534"/>
      <c r="J65" s="534"/>
      <c r="K65" s="50"/>
      <c r="L65" s="50"/>
      <c r="M65" s="50"/>
      <c r="V65" s="39"/>
      <c r="W65" s="39"/>
      <c r="X65" s="39"/>
      <c r="Y65" s="39"/>
      <c r="Z65" s="39"/>
      <c r="AA65" s="39"/>
      <c r="AB65" s="39"/>
      <c r="AC65" s="39"/>
      <c r="AD65" s="39"/>
      <c r="AE65" s="39"/>
      <c r="AF65" s="39"/>
      <c r="AG65" s="39"/>
      <c r="AH65" s="39"/>
      <c r="AI65" s="39"/>
    </row>
    <row r="66" spans="1:35" s="20" customFormat="1">
      <c r="A66" s="344" t="s">
        <v>440</v>
      </c>
      <c r="G66" s="49"/>
      <c r="V66" s="39"/>
      <c r="W66" s="39"/>
      <c r="X66" s="39"/>
      <c r="Y66" s="39"/>
      <c r="Z66" s="39"/>
      <c r="AA66" s="39"/>
      <c r="AB66" s="39"/>
      <c r="AC66" s="39"/>
      <c r="AD66" s="39"/>
      <c r="AE66" s="39"/>
      <c r="AF66" s="39"/>
      <c r="AG66" s="39"/>
      <c r="AH66" s="39"/>
      <c r="AI66" s="39"/>
    </row>
    <row r="67" spans="1:35" s="20" customFormat="1">
      <c r="A67" s="29"/>
      <c r="G67" s="49"/>
      <c r="V67" s="39"/>
      <c r="W67" s="39"/>
      <c r="X67" s="39"/>
      <c r="Y67" s="39"/>
      <c r="Z67" s="39"/>
      <c r="AA67" s="39"/>
      <c r="AB67" s="39"/>
      <c r="AC67" s="39"/>
      <c r="AD67" s="39"/>
      <c r="AE67" s="39"/>
      <c r="AF67" s="39"/>
      <c r="AG67" s="39"/>
      <c r="AH67" s="39"/>
      <c r="AI67" s="39"/>
    </row>
    <row r="68" spans="1:35" s="20" customFormat="1">
      <c r="A68" s="30"/>
      <c r="V68" s="39"/>
      <c r="W68" s="39"/>
      <c r="X68" s="39"/>
      <c r="Y68" s="39"/>
      <c r="Z68" s="39"/>
      <c r="AA68" s="39"/>
      <c r="AB68" s="39"/>
      <c r="AC68" s="39"/>
      <c r="AD68" s="39"/>
      <c r="AE68" s="39"/>
      <c r="AF68" s="39"/>
      <c r="AG68" s="39"/>
      <c r="AH68" s="39"/>
      <c r="AI68" s="39"/>
    </row>
    <row r="69" spans="1:35" s="20" customFormat="1">
      <c r="V69" s="39"/>
      <c r="W69" s="39"/>
      <c r="X69" s="39"/>
      <c r="Y69" s="39"/>
      <c r="Z69" s="39"/>
      <c r="AA69" s="39"/>
      <c r="AB69" s="39"/>
      <c r="AC69" s="39"/>
      <c r="AD69" s="39"/>
      <c r="AE69" s="39"/>
      <c r="AF69" s="39"/>
      <c r="AG69" s="39"/>
      <c r="AH69" s="39"/>
      <c r="AI69" s="39"/>
    </row>
    <row r="70" spans="1:35" s="20" customFormat="1" ht="14" customHeight="1">
      <c r="A70" s="26"/>
      <c r="V70" s="39"/>
      <c r="W70" s="39"/>
      <c r="X70" s="39"/>
      <c r="Y70" s="39"/>
      <c r="Z70" s="39"/>
      <c r="AA70" s="39"/>
      <c r="AB70" s="39"/>
      <c r="AC70" s="39"/>
      <c r="AD70" s="39"/>
      <c r="AE70" s="39"/>
      <c r="AF70" s="39"/>
      <c r="AG70" s="39"/>
      <c r="AH70" s="39"/>
      <c r="AI70" s="39"/>
    </row>
    <row r="71" spans="1:35" ht="14" customHeight="1">
      <c r="A71" s="26"/>
      <c r="G71" s="20"/>
      <c r="H71" s="20"/>
      <c r="I71" s="20"/>
      <c r="J71" s="20"/>
      <c r="K71" s="20"/>
      <c r="L71" s="20"/>
      <c r="M71" s="20"/>
    </row>
    <row r="72" spans="1:35" ht="14" customHeight="1">
      <c r="G72" s="20"/>
      <c r="H72" s="20"/>
      <c r="I72" s="20"/>
      <c r="J72" s="20"/>
      <c r="K72" s="20"/>
      <c r="L72" s="20"/>
      <c r="M72" s="20"/>
    </row>
    <row r="73" spans="1:35" ht="14" customHeight="1">
      <c r="G73" s="20"/>
      <c r="H73" s="20"/>
      <c r="I73" s="20"/>
      <c r="J73" s="20"/>
      <c r="K73" s="20"/>
      <c r="L73" s="20"/>
      <c r="M73" s="20"/>
    </row>
    <row r="74" spans="1:35" ht="14" customHeight="1">
      <c r="G74" s="20"/>
      <c r="H74" s="20"/>
      <c r="I74" s="20"/>
      <c r="J74" s="20"/>
      <c r="K74" s="20"/>
      <c r="L74" s="20"/>
      <c r="M74" s="20"/>
    </row>
    <row r="75" spans="1:35" ht="14" customHeight="1">
      <c r="G75" s="20"/>
      <c r="H75" s="20"/>
      <c r="I75" s="20"/>
      <c r="J75" s="20"/>
      <c r="K75" s="20"/>
      <c r="L75" s="20"/>
      <c r="M75" s="20"/>
    </row>
    <row r="76" spans="1:35" ht="14" customHeight="1">
      <c r="G76" s="20"/>
      <c r="H76" s="20"/>
      <c r="I76" s="20"/>
      <c r="J76" s="20"/>
      <c r="K76" s="20"/>
      <c r="L76" s="20"/>
      <c r="M76" s="20"/>
    </row>
    <row r="77" spans="1:35" ht="14" customHeight="1">
      <c r="G77" s="20"/>
      <c r="H77" s="20"/>
      <c r="I77" s="20"/>
      <c r="J77" s="20"/>
      <c r="K77" s="20"/>
      <c r="L77" s="20"/>
      <c r="M77" s="20"/>
    </row>
    <row r="78" spans="1:35" ht="14" customHeight="1">
      <c r="G78" s="20"/>
      <c r="H78" s="20"/>
      <c r="I78" s="20"/>
      <c r="J78" s="20"/>
      <c r="K78" s="20"/>
      <c r="L78" s="20"/>
      <c r="M78" s="20"/>
    </row>
    <row r="79" spans="1:35" ht="14" customHeight="1">
      <c r="G79" s="20"/>
      <c r="H79" s="20"/>
      <c r="I79" s="20"/>
      <c r="J79" s="20"/>
      <c r="K79" s="20"/>
      <c r="L79" s="20"/>
      <c r="M79" s="20"/>
    </row>
    <row r="80" spans="1:35" ht="14" customHeight="1">
      <c r="G80" s="20"/>
      <c r="H80" s="20"/>
      <c r="I80" s="20"/>
      <c r="J80" s="20"/>
      <c r="K80" s="20"/>
      <c r="L80" s="20"/>
      <c r="M80" s="20"/>
    </row>
    <row r="81" ht="14" customHeight="1"/>
    <row r="82" ht="14" customHeight="1"/>
    <row r="83" ht="14" customHeight="1"/>
    <row r="84" ht="14" customHeight="1"/>
    <row r="85" ht="14" customHeight="1"/>
  </sheetData>
  <sortState xmlns:xlrd2="http://schemas.microsoft.com/office/spreadsheetml/2017/richdata2" ref="A11:D59">
    <sortCondition ref="A11"/>
  </sortState>
  <mergeCells count="6">
    <mergeCell ref="A65:J65"/>
    <mergeCell ref="B7:D7"/>
    <mergeCell ref="B8:C8"/>
    <mergeCell ref="B9:C9"/>
    <mergeCell ref="A7:A10"/>
    <mergeCell ref="A64:J64"/>
  </mergeCells>
  <conditionalFormatting sqref="B11:B62">
    <cfRule type="expression" dxfId="43" priority="1">
      <formula>ABS(B11/C11)&gt;1.96</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AI86"/>
  <sheetViews>
    <sheetView showGridLines="0" topLeftCell="A43" zoomScaleNormal="100" workbookViewId="0"/>
  </sheetViews>
  <sheetFormatPr baseColWidth="10" defaultColWidth="8.6640625" defaultRowHeight="13"/>
  <cols>
    <col min="1" max="1" width="34" style="13" customWidth="1"/>
    <col min="2" max="2" width="6.1640625" style="13" bestFit="1" customWidth="1"/>
    <col min="3" max="3" width="10.6640625" style="13" customWidth="1"/>
    <col min="4" max="4" width="6.1640625" style="13" bestFit="1" customWidth="1"/>
    <col min="5" max="5" width="10.6640625" style="13" customWidth="1"/>
    <col min="6" max="6" width="6.1640625" style="13" bestFit="1" customWidth="1"/>
    <col min="7" max="7" width="10.6640625" style="13" customWidth="1"/>
    <col min="8" max="8" width="6.1640625" style="13" bestFit="1" customWidth="1"/>
    <col min="9" max="9" width="10.6640625" style="13" customWidth="1"/>
    <col min="10" max="10" width="14.1640625" style="13" customWidth="1"/>
    <col min="11" max="21" width="8.6640625" style="13"/>
    <col min="22" max="35" width="8.6640625" style="38"/>
    <col min="36" max="16384" width="8.6640625" style="13"/>
  </cols>
  <sheetData>
    <row r="1" spans="1:35">
      <c r="A1" s="13" t="str">
        <f ca="1">RIGHT(CELL("Filename",A1),LEN(CELL("Filename",A1))-FIND("]",CELL("Filename",A1)))</f>
        <v>REG.OLS.T3COGAC_CLASS_v2</v>
      </c>
      <c r="G1" s="14"/>
      <c r="J1" s="15" t="s">
        <v>408</v>
      </c>
    </row>
    <row r="2" spans="1:35">
      <c r="A2" s="43" t="s">
        <v>270</v>
      </c>
      <c r="G2" s="14"/>
      <c r="J2" s="16"/>
    </row>
    <row r="3" spans="1:35">
      <c r="A3" s="3" t="s">
        <v>437</v>
      </c>
    </row>
    <row r="4" spans="1:35">
      <c r="A4" s="17" t="s">
        <v>473</v>
      </c>
    </row>
    <row r="5" spans="1:35">
      <c r="A5" s="17"/>
    </row>
    <row r="6" spans="1:35" ht="14" thickBot="1"/>
    <row r="7" spans="1:35" s="197" customFormat="1" ht="20.25" customHeight="1">
      <c r="A7" s="429"/>
      <c r="B7" s="384" t="s">
        <v>576</v>
      </c>
      <c r="C7" s="527"/>
      <c r="D7" s="527"/>
      <c r="E7" s="527"/>
      <c r="F7" s="527"/>
      <c r="G7" s="527"/>
      <c r="H7" s="527"/>
      <c r="I7" s="527"/>
      <c r="J7" s="535"/>
      <c r="K7" s="196"/>
      <c r="L7" s="196"/>
      <c r="M7" s="196"/>
      <c r="N7" s="196"/>
      <c r="O7" s="196"/>
      <c r="P7" s="196"/>
      <c r="Q7" s="196"/>
      <c r="R7" s="196"/>
      <c r="S7" s="196"/>
      <c r="T7" s="196"/>
      <c r="U7" s="196"/>
      <c r="V7" s="198"/>
      <c r="W7" s="198"/>
      <c r="X7" s="198"/>
      <c r="Y7" s="198"/>
      <c r="Z7" s="198"/>
      <c r="AA7" s="198"/>
      <c r="AB7" s="198"/>
      <c r="AC7" s="198"/>
      <c r="AD7" s="198"/>
      <c r="AE7" s="198"/>
      <c r="AF7" s="198"/>
      <c r="AG7" s="198"/>
      <c r="AH7" s="198"/>
      <c r="AI7" s="198"/>
    </row>
    <row r="8" spans="1:35" s="197" customFormat="1" ht="23.25" customHeight="1">
      <c r="A8" s="430"/>
      <c r="B8" s="374" t="s">
        <v>245</v>
      </c>
      <c r="C8" s="377"/>
      <c r="D8" s="377"/>
      <c r="E8" s="377"/>
      <c r="F8" s="377"/>
      <c r="G8" s="377"/>
      <c r="H8" s="377"/>
      <c r="I8" s="377"/>
      <c r="J8" s="339"/>
      <c r="K8" s="196"/>
      <c r="L8" s="196"/>
      <c r="M8" s="196"/>
      <c r="N8" s="196"/>
      <c r="O8" s="196"/>
      <c r="P8" s="196"/>
      <c r="Q8" s="196"/>
      <c r="R8" s="196"/>
      <c r="S8" s="196"/>
      <c r="T8" s="196"/>
      <c r="U8" s="196"/>
      <c r="V8" s="198"/>
      <c r="W8" s="198"/>
      <c r="X8" s="198"/>
      <c r="Y8" s="198"/>
      <c r="Z8" s="198"/>
      <c r="AA8" s="198"/>
      <c r="AB8" s="198"/>
      <c r="AC8" s="198"/>
      <c r="AD8" s="198"/>
      <c r="AE8" s="198"/>
      <c r="AF8" s="198"/>
      <c r="AG8" s="198"/>
      <c r="AH8" s="198"/>
      <c r="AI8" s="198"/>
    </row>
    <row r="9" spans="1:35" s="197" customFormat="1" ht="105" customHeight="1">
      <c r="A9" s="430"/>
      <c r="B9" s="374" t="s">
        <v>561</v>
      </c>
      <c r="C9" s="377"/>
      <c r="D9" s="521" t="s">
        <v>572</v>
      </c>
      <c r="E9" s="377"/>
      <c r="F9" s="521" t="s">
        <v>573</v>
      </c>
      <c r="G9" s="377"/>
      <c r="H9" s="521" t="s">
        <v>574</v>
      </c>
      <c r="I9" s="377"/>
      <c r="J9" s="339" t="s">
        <v>575</v>
      </c>
      <c r="K9" s="196"/>
      <c r="L9" s="196"/>
      <c r="M9" s="196"/>
      <c r="N9" s="196"/>
      <c r="O9" s="196"/>
      <c r="P9" s="196"/>
      <c r="Q9" s="196"/>
      <c r="R9" s="196"/>
      <c r="S9" s="196"/>
      <c r="T9" s="196"/>
      <c r="U9" s="196"/>
      <c r="V9" s="198"/>
      <c r="W9" s="198"/>
      <c r="X9" s="198"/>
      <c r="Y9" s="198"/>
      <c r="Z9" s="198"/>
      <c r="AA9" s="198"/>
      <c r="AB9" s="198"/>
      <c r="AC9" s="198"/>
      <c r="AD9" s="198"/>
      <c r="AE9" s="198"/>
      <c r="AF9" s="198"/>
      <c r="AG9" s="198"/>
      <c r="AH9" s="198"/>
      <c r="AI9" s="198"/>
    </row>
    <row r="10" spans="1:35" s="20" customFormat="1">
      <c r="A10" s="431"/>
      <c r="B10" s="33" t="s">
        <v>24</v>
      </c>
      <c r="C10" s="42" t="s">
        <v>309</v>
      </c>
      <c r="D10" s="33" t="s">
        <v>24</v>
      </c>
      <c r="E10" s="42" t="s">
        <v>309</v>
      </c>
      <c r="F10" s="33" t="s">
        <v>24</v>
      </c>
      <c r="G10" s="42" t="s">
        <v>309</v>
      </c>
      <c r="H10" s="33" t="s">
        <v>24</v>
      </c>
      <c r="I10" s="42" t="s">
        <v>309</v>
      </c>
      <c r="J10" s="351"/>
      <c r="K10" s="36"/>
      <c r="L10" s="36"/>
      <c r="M10" s="36"/>
      <c r="N10" s="36"/>
      <c r="O10" s="36"/>
      <c r="P10" s="36"/>
      <c r="Q10" s="36"/>
      <c r="R10" s="36"/>
      <c r="S10" s="36"/>
      <c r="T10" s="36"/>
      <c r="U10" s="36"/>
      <c r="V10" s="39"/>
      <c r="W10" s="39"/>
      <c r="X10" s="39"/>
      <c r="Y10" s="39"/>
      <c r="Z10" s="39"/>
      <c r="AA10" s="39"/>
      <c r="AB10" s="39"/>
      <c r="AC10" s="39"/>
      <c r="AD10" s="39"/>
      <c r="AE10" s="39"/>
      <c r="AF10" s="39"/>
      <c r="AG10" s="39"/>
      <c r="AH10" s="39"/>
      <c r="AI10" s="39"/>
    </row>
    <row r="11" spans="1:35">
      <c r="A11" s="234" t="s">
        <v>49</v>
      </c>
      <c r="B11" s="22">
        <v>-2.02833734503149E-2</v>
      </c>
      <c r="C11" s="22">
        <v>5.6128679105134333E-2</v>
      </c>
      <c r="D11" s="22">
        <v>1.217406756248E-4</v>
      </c>
      <c r="E11" s="22">
        <v>3.8244871782549144E-3</v>
      </c>
      <c r="F11" s="22">
        <v>6.2173150051169999E-3</v>
      </c>
      <c r="G11" s="22">
        <v>4.8195957386814219E-3</v>
      </c>
      <c r="H11" s="22">
        <v>6.2740844893054998E-3</v>
      </c>
      <c r="I11" s="22">
        <v>9.7708099609222741E-3</v>
      </c>
      <c r="J11" s="334">
        <v>6.9583252241993999E-3</v>
      </c>
      <c r="K11" s="35"/>
      <c r="L11" s="35"/>
      <c r="M11" s="35"/>
      <c r="N11" s="35"/>
      <c r="O11" s="35"/>
      <c r="P11" s="35"/>
      <c r="Q11" s="46"/>
    </row>
    <row r="12" spans="1:35">
      <c r="A12" s="191" t="s">
        <v>52</v>
      </c>
      <c r="B12" s="22">
        <v>-0.13468861299126381</v>
      </c>
      <c r="C12" s="22">
        <v>2.1512042959285181E-2</v>
      </c>
      <c r="D12" s="22">
        <v>2.8334458344279998E-4</v>
      </c>
      <c r="E12" s="22">
        <v>2.7880293696755177E-3</v>
      </c>
      <c r="F12" s="22">
        <v>6.6161366587017996E-3</v>
      </c>
      <c r="G12" s="22">
        <v>4.1441901893988714E-3</v>
      </c>
      <c r="H12" s="22">
        <v>4.4635358044813004E-3</v>
      </c>
      <c r="I12" s="22">
        <v>1.8356851540849279E-2</v>
      </c>
      <c r="J12" s="334">
        <v>2.9805185113831699E-2</v>
      </c>
      <c r="N12" s="46"/>
      <c r="O12" s="46"/>
      <c r="P12" s="46"/>
      <c r="Q12" s="46"/>
    </row>
    <row r="13" spans="1:35">
      <c r="A13" s="234" t="s">
        <v>61</v>
      </c>
      <c r="B13" s="22">
        <v>-0.1506926428128017</v>
      </c>
      <c r="C13" s="22">
        <v>2.0209086033825929E-2</v>
      </c>
      <c r="D13" s="22">
        <v>-1.0811063642066001E-3</v>
      </c>
      <c r="E13" s="22">
        <v>3.1653627317519231E-3</v>
      </c>
      <c r="F13" s="22">
        <v>4.2273791373531999E-3</v>
      </c>
      <c r="G13" s="22">
        <v>2.9190880650673428E-3</v>
      </c>
      <c r="H13" s="22">
        <v>1.1897232520680199E-2</v>
      </c>
      <c r="I13" s="22">
        <v>5.9676002129562854E-3</v>
      </c>
      <c r="J13" s="334">
        <v>3.6075240803371197E-2</v>
      </c>
      <c r="N13" s="46"/>
      <c r="O13" s="46"/>
      <c r="P13" s="46"/>
      <c r="Q13" s="46"/>
    </row>
    <row r="14" spans="1:35">
      <c r="A14" s="234" t="s">
        <v>64</v>
      </c>
      <c r="B14" s="22">
        <v>-6.32645293586903E-2</v>
      </c>
      <c r="C14" s="22">
        <v>1.2627547719375113E-2</v>
      </c>
      <c r="D14" s="22">
        <v>-5.4010961107112E-3</v>
      </c>
      <c r="E14" s="22">
        <v>2.0346132645471162E-3</v>
      </c>
      <c r="F14" s="22">
        <v>-9.1972796799420005E-4</v>
      </c>
      <c r="G14" s="22">
        <v>2.132455899638782E-3</v>
      </c>
      <c r="H14" s="22">
        <v>1.54621086579002E-2</v>
      </c>
      <c r="I14" s="22">
        <v>4.5258387149335715E-3</v>
      </c>
      <c r="J14" s="334">
        <v>2.4145918164193501E-2</v>
      </c>
      <c r="N14" s="46"/>
      <c r="O14" s="46"/>
      <c r="P14" s="46"/>
      <c r="Q14" s="46"/>
    </row>
    <row r="15" spans="1:35">
      <c r="A15" s="234" t="s">
        <v>76</v>
      </c>
      <c r="B15" s="22">
        <v>-6.5457955578798105E-2</v>
      </c>
      <c r="C15" s="22">
        <v>1.1365175916036316E-2</v>
      </c>
      <c r="D15" s="22">
        <v>-5.7646166461733997E-3</v>
      </c>
      <c r="E15" s="22">
        <v>1.7340407660017267E-3</v>
      </c>
      <c r="F15" s="22">
        <v>3.3429560541374001E-3</v>
      </c>
      <c r="G15" s="22">
        <v>2.3448106947710173E-3</v>
      </c>
      <c r="H15" s="22">
        <v>6.4760548495630997E-3</v>
      </c>
      <c r="I15" s="22">
        <v>7.4046260783653195E-3</v>
      </c>
      <c r="J15" s="334">
        <v>1.02486642984848E-2</v>
      </c>
      <c r="N15" s="46"/>
      <c r="O15" s="46"/>
      <c r="P15" s="46"/>
      <c r="Q15" s="46"/>
    </row>
    <row r="16" spans="1:35">
      <c r="A16" s="258" t="s">
        <v>265</v>
      </c>
      <c r="B16" s="22">
        <v>-9.3705542509062004E-2</v>
      </c>
      <c r="C16" s="22">
        <v>1.7580005467423394E-2</v>
      </c>
      <c r="D16" s="22">
        <v>-5.3702214730157998E-3</v>
      </c>
      <c r="E16" s="22">
        <v>2.4076502476692765E-3</v>
      </c>
      <c r="F16" s="22">
        <v>-3.6848691431842998E-3</v>
      </c>
      <c r="G16" s="22">
        <v>3.1135397601010128E-3</v>
      </c>
      <c r="H16" s="22">
        <v>5.2086479018187103E-2</v>
      </c>
      <c r="I16" s="22">
        <v>1.246242638023759E-2</v>
      </c>
      <c r="J16" s="334">
        <v>2.69592874456046E-2</v>
      </c>
      <c r="N16" s="46"/>
      <c r="O16" s="46"/>
      <c r="P16" s="46"/>
      <c r="Q16" s="46"/>
    </row>
    <row r="17" spans="1:17">
      <c r="A17" s="234" t="s">
        <v>42</v>
      </c>
      <c r="B17" s="22">
        <v>-0.15485821035141081</v>
      </c>
      <c r="C17" s="22">
        <v>2.1906225325038314E-2</v>
      </c>
      <c r="D17" s="22">
        <v>-2.2752062548495001E-3</v>
      </c>
      <c r="E17" s="22">
        <v>1.2984834643300907E-3</v>
      </c>
      <c r="F17" s="22">
        <v>1.97835210700768E-2</v>
      </c>
      <c r="G17" s="22">
        <v>1.3207841333934395E-2</v>
      </c>
      <c r="H17" s="22">
        <v>2.0529050397532701E-2</v>
      </c>
      <c r="I17" s="22">
        <v>1.6530103164048529E-2</v>
      </c>
      <c r="J17" s="334">
        <v>4.4261459809091498E-2</v>
      </c>
      <c r="N17" s="46"/>
      <c r="O17" s="46"/>
      <c r="P17" s="46"/>
      <c r="Q17" s="46"/>
    </row>
    <row r="18" spans="1:17">
      <c r="A18" s="234" t="s">
        <v>79</v>
      </c>
      <c r="B18" s="22">
        <v>-7.9364160986955007E-2</v>
      </c>
      <c r="C18" s="22">
        <v>1.8604683288791304E-2</v>
      </c>
      <c r="D18" s="22">
        <v>3.2919593373327998E-3</v>
      </c>
      <c r="E18" s="22">
        <v>7.0744399645014198E-3</v>
      </c>
      <c r="F18" s="22">
        <v>1.6972379626609999E-2</v>
      </c>
      <c r="G18" s="22">
        <v>1.0333007452965618E-2</v>
      </c>
      <c r="H18" s="22">
        <v>3.4602408330941001E-3</v>
      </c>
      <c r="I18" s="22">
        <v>1.8109787749710986E-2</v>
      </c>
      <c r="J18" s="334">
        <v>1.3293380599519299E-2</v>
      </c>
      <c r="N18" s="46"/>
      <c r="O18" s="46"/>
      <c r="P18" s="46"/>
      <c r="Q18" s="46"/>
    </row>
    <row r="19" spans="1:17">
      <c r="A19" s="234" t="s">
        <v>63</v>
      </c>
      <c r="B19" s="22">
        <v>-5.73363373952126E-2</v>
      </c>
      <c r="C19" s="22">
        <v>2.9763740641071672E-2</v>
      </c>
      <c r="D19" s="22">
        <v>-1.8830578946114E-3</v>
      </c>
      <c r="E19" s="22">
        <v>3.3626994167798201E-3</v>
      </c>
      <c r="F19" s="22">
        <v>5.6034999231964998E-3</v>
      </c>
      <c r="G19" s="22">
        <v>4.052663808408098E-3</v>
      </c>
      <c r="H19" s="22">
        <v>5.1207654211547996E-3</v>
      </c>
      <c r="I19" s="22">
        <v>2.5075855044307399E-2</v>
      </c>
      <c r="J19" s="334">
        <v>5.7248123189343999E-3</v>
      </c>
      <c r="N19" s="46"/>
      <c r="O19" s="46"/>
      <c r="P19" s="46"/>
      <c r="Q19" s="46"/>
    </row>
    <row r="20" spans="1:17">
      <c r="A20" s="234" t="s">
        <v>31</v>
      </c>
      <c r="B20" s="22">
        <v>-0.15683123332483459</v>
      </c>
      <c r="C20" s="22">
        <v>2.5715153137362834E-2</v>
      </c>
      <c r="D20" s="22">
        <v>3.0630834236706002E-3</v>
      </c>
      <c r="E20" s="22">
        <v>2.5126537715969089E-3</v>
      </c>
      <c r="F20" s="22">
        <v>-1.2596500760502999E-3</v>
      </c>
      <c r="G20" s="22">
        <v>4.387479428214376E-3</v>
      </c>
      <c r="H20" s="22">
        <v>1.4897639780159301E-2</v>
      </c>
      <c r="I20" s="22">
        <v>5.3124653635318033E-3</v>
      </c>
      <c r="J20" s="334">
        <v>4.1224737220310503E-2</v>
      </c>
      <c r="N20" s="46"/>
      <c r="O20" s="46"/>
      <c r="P20" s="46"/>
      <c r="Q20" s="46"/>
    </row>
    <row r="21" spans="1:17">
      <c r="A21" s="234" t="s">
        <v>43</v>
      </c>
      <c r="B21" s="22">
        <v>-0.106999464743357</v>
      </c>
      <c r="C21" s="22">
        <v>1.6055559463502945E-2</v>
      </c>
      <c r="D21" s="22">
        <v>4.8946049593832997E-3</v>
      </c>
      <c r="E21" s="22">
        <v>3.1041300318998405E-3</v>
      </c>
      <c r="F21" s="22">
        <v>6.2835551471603001E-3</v>
      </c>
      <c r="G21" s="22">
        <v>1.101568241465635E-2</v>
      </c>
      <c r="H21" s="22">
        <v>4.8080919235633603E-2</v>
      </c>
      <c r="I21" s="22">
        <v>2.5079979527628655E-2</v>
      </c>
      <c r="J21" s="334">
        <v>3.2223780288478297E-2</v>
      </c>
      <c r="N21" s="46"/>
      <c r="O21" s="46"/>
      <c r="P21" s="46"/>
      <c r="Q21" s="46"/>
    </row>
    <row r="22" spans="1:17">
      <c r="A22" s="234" t="s">
        <v>78</v>
      </c>
      <c r="B22" s="22">
        <v>-0.1559649786803044</v>
      </c>
      <c r="C22" s="22">
        <v>3.1453805873800637E-2</v>
      </c>
      <c r="D22" s="22">
        <v>-4.7823179821190002E-3</v>
      </c>
      <c r="E22" s="22">
        <v>5.7745742544751391E-3</v>
      </c>
      <c r="F22" s="22">
        <v>1.6457648821031699E-2</v>
      </c>
      <c r="G22" s="22">
        <v>6.3166370973452516E-3</v>
      </c>
      <c r="H22" s="22">
        <v>1.7350908445979401E-2</v>
      </c>
      <c r="I22" s="22">
        <v>1.134675031677751E-2</v>
      </c>
      <c r="J22" s="334">
        <v>3.1602417645605202E-2</v>
      </c>
      <c r="N22" s="46"/>
      <c r="O22" s="46"/>
      <c r="P22" s="46"/>
      <c r="Q22" s="46"/>
    </row>
    <row r="23" spans="1:17">
      <c r="A23" s="234" t="s">
        <v>47</v>
      </c>
      <c r="B23" s="22">
        <v>-0.14011444161186681</v>
      </c>
      <c r="C23" s="22">
        <v>2.4452927031414141E-2</v>
      </c>
      <c r="D23" s="22">
        <v>4.1752857473631999E-3</v>
      </c>
      <c r="E23" s="22">
        <v>9.2473744039648937E-3</v>
      </c>
      <c r="F23" s="22">
        <v>-4.0630739870726003E-3</v>
      </c>
      <c r="G23" s="22">
        <v>7.51732038376734E-3</v>
      </c>
      <c r="H23" s="22">
        <v>-8.1548370174261992E-3</v>
      </c>
      <c r="I23" s="22">
        <v>9.2805963033080648E-3</v>
      </c>
      <c r="J23" s="334">
        <v>2.1688604390973001E-2</v>
      </c>
      <c r="N23" s="46"/>
      <c r="O23" s="46"/>
      <c r="P23" s="46"/>
      <c r="Q23" s="46"/>
    </row>
    <row r="24" spans="1:17">
      <c r="A24" s="234" t="s">
        <v>36</v>
      </c>
      <c r="B24" s="22">
        <v>-6.9986090770161699E-2</v>
      </c>
      <c r="C24" s="22">
        <v>1.7167687707709614E-2</v>
      </c>
      <c r="D24" s="22">
        <v>4.9202551647227E-3</v>
      </c>
      <c r="E24" s="22">
        <v>1.9505489606526964E-3</v>
      </c>
      <c r="F24" s="22">
        <v>2.1517486748421299E-2</v>
      </c>
      <c r="G24" s="22">
        <v>1.5630216032487439E-2</v>
      </c>
      <c r="H24" s="22">
        <v>9.3201365529688801E-2</v>
      </c>
      <c r="I24" s="22">
        <v>3.2536739628150436E-2</v>
      </c>
      <c r="J24" s="334">
        <v>2.4136889770239901E-2</v>
      </c>
      <c r="N24" s="46"/>
      <c r="O24" s="46"/>
      <c r="P24" s="46"/>
      <c r="Q24" s="46"/>
    </row>
    <row r="25" spans="1:17">
      <c r="A25" s="234" t="s">
        <v>53</v>
      </c>
      <c r="B25" s="22">
        <v>-6.9094372850500393E-2</v>
      </c>
      <c r="C25" s="22">
        <v>2.1482656444811492E-2</v>
      </c>
      <c r="D25" s="22">
        <v>8.6440063905891002E-3</v>
      </c>
      <c r="E25" s="22">
        <v>5.4558236960570855E-3</v>
      </c>
      <c r="F25" s="22">
        <v>6.8252095400399997E-4</v>
      </c>
      <c r="G25" s="22">
        <v>6.7897637054347461E-3</v>
      </c>
      <c r="H25" s="22">
        <v>4.5955548185265E-3</v>
      </c>
      <c r="I25" s="22">
        <v>1.1665758316991907E-2</v>
      </c>
      <c r="J25" s="334">
        <v>1.17072225462272E-2</v>
      </c>
      <c r="N25" s="46"/>
      <c r="O25" s="46"/>
      <c r="P25" s="46"/>
      <c r="Q25" s="46"/>
    </row>
    <row r="26" spans="1:17">
      <c r="A26" s="234" t="s">
        <v>71</v>
      </c>
      <c r="B26" s="22">
        <v>-2.6588357275527899E-2</v>
      </c>
      <c r="C26" s="22">
        <v>1.4615140329947736E-2</v>
      </c>
      <c r="D26" s="22">
        <v>6.1395923381463999E-3</v>
      </c>
      <c r="E26" s="22">
        <v>3.9421083016830004E-3</v>
      </c>
      <c r="F26" s="22">
        <v>-2.0118086977262001E-3</v>
      </c>
      <c r="G26" s="22">
        <v>1.7764801691236628E-3</v>
      </c>
      <c r="H26" s="22">
        <v>1.33381891254125E-2</v>
      </c>
      <c r="I26" s="22">
        <v>8.536955662647068E-3</v>
      </c>
      <c r="J26" s="334">
        <v>6.2462918274647002E-3</v>
      </c>
      <c r="N26" s="46"/>
      <c r="O26" s="46"/>
      <c r="P26" s="46"/>
      <c r="Q26" s="46"/>
    </row>
    <row r="27" spans="1:17">
      <c r="A27" s="234" t="s">
        <v>39</v>
      </c>
      <c r="B27" s="22">
        <v>-0.24406084382534171</v>
      </c>
      <c r="C27" s="22">
        <v>4.1030893089845477E-2</v>
      </c>
      <c r="D27" s="22">
        <v>-3.1596678053089E-3</v>
      </c>
      <c r="E27" s="22">
        <v>3.8101809210909139E-3</v>
      </c>
      <c r="F27" s="22">
        <v>1.06095461099862E-2</v>
      </c>
      <c r="G27" s="22">
        <v>9.8761004754376359E-3</v>
      </c>
      <c r="H27" s="22">
        <v>4.0423640154224E-3</v>
      </c>
      <c r="I27" s="22">
        <v>9.5234204094045444E-3</v>
      </c>
      <c r="J27" s="334">
        <v>2.7038635135687401E-2</v>
      </c>
      <c r="N27" s="46"/>
      <c r="O27" s="46"/>
      <c r="P27" s="46"/>
      <c r="Q27" s="46"/>
    </row>
    <row r="28" spans="1:17">
      <c r="A28" s="234" t="s">
        <v>44</v>
      </c>
      <c r="B28" s="22">
        <v>-9.4513844947015105E-2</v>
      </c>
      <c r="C28" s="22">
        <v>1.8123137460167294E-2</v>
      </c>
      <c r="D28" s="22">
        <v>-4.2508632116209999E-3</v>
      </c>
      <c r="E28" s="22">
        <v>2.4175610612584986E-3</v>
      </c>
      <c r="F28" s="22">
        <v>1.90567707505334E-2</v>
      </c>
      <c r="G28" s="22">
        <v>1.4896350687515689E-2</v>
      </c>
      <c r="H28" s="22">
        <v>2.4538394571544098E-2</v>
      </c>
      <c r="I28" s="22">
        <v>1.742984109381767E-2</v>
      </c>
      <c r="J28" s="334">
        <v>1.98802552591659E-2</v>
      </c>
      <c r="N28" s="46"/>
      <c r="O28" s="46"/>
      <c r="P28" s="46"/>
      <c r="Q28" s="46"/>
    </row>
    <row r="29" spans="1:17">
      <c r="A29" s="234" t="s">
        <v>72</v>
      </c>
      <c r="B29" s="22">
        <v>-7.1005528014638594E-2</v>
      </c>
      <c r="C29" s="22">
        <v>3.6171107425467051E-2</v>
      </c>
      <c r="D29" s="22">
        <v>-2.5454508666588002E-3</v>
      </c>
      <c r="E29" s="22">
        <v>1.0469922795159887E-2</v>
      </c>
      <c r="F29" s="22">
        <v>-1.0086261508478399E-2</v>
      </c>
      <c r="G29" s="22">
        <v>1.069962770075396E-2</v>
      </c>
      <c r="H29" s="22">
        <v>3.73746676553336E-2</v>
      </c>
      <c r="I29" s="22">
        <v>2.5583386356243108E-2</v>
      </c>
      <c r="J29" s="334">
        <v>1.4747427891603E-2</v>
      </c>
      <c r="N29" s="46"/>
      <c r="O29" s="46"/>
      <c r="P29" s="46"/>
      <c r="Q29" s="46"/>
    </row>
    <row r="30" spans="1:17">
      <c r="A30" s="234" t="s">
        <v>59</v>
      </c>
      <c r="B30" s="22">
        <v>-0.13882946996315079</v>
      </c>
      <c r="C30" s="22">
        <v>2.2440860579238598E-2</v>
      </c>
      <c r="D30" s="22">
        <v>3.489424882317E-4</v>
      </c>
      <c r="E30" s="22">
        <v>4.7317814620096267E-3</v>
      </c>
      <c r="F30" s="22">
        <v>-3.2712356290198002E-3</v>
      </c>
      <c r="G30" s="22">
        <v>4.4773299777338786E-3</v>
      </c>
      <c r="H30" s="22">
        <v>4.7442125734357903E-2</v>
      </c>
      <c r="I30" s="22">
        <v>2.7916463527697728E-2</v>
      </c>
      <c r="J30" s="334">
        <v>2.1787509260928099E-2</v>
      </c>
      <c r="N30" s="46"/>
      <c r="O30" s="46"/>
      <c r="P30" s="46"/>
      <c r="Q30" s="46"/>
    </row>
    <row r="31" spans="1:17">
      <c r="A31" s="234" t="s">
        <v>70</v>
      </c>
      <c r="B31" s="22">
        <v>-0.1936836836795241</v>
      </c>
      <c r="C31" s="22">
        <v>3.5630270169626166E-2</v>
      </c>
      <c r="D31" s="22">
        <v>2.9327751411062E-3</v>
      </c>
      <c r="E31" s="22">
        <v>3.4679874079170392E-3</v>
      </c>
      <c r="F31" s="22">
        <v>-3.7747208840185E-3</v>
      </c>
      <c r="G31" s="22">
        <v>6.8365226881493477E-3</v>
      </c>
      <c r="H31" s="22">
        <v>6.2936648861157199E-2</v>
      </c>
      <c r="I31" s="22">
        <v>2.916665674307874E-2</v>
      </c>
      <c r="J31" s="334">
        <v>3.1135163139708301E-2</v>
      </c>
      <c r="N31" s="46"/>
      <c r="O31" s="46"/>
      <c r="P31" s="46"/>
      <c r="Q31" s="46"/>
    </row>
    <row r="32" spans="1:17">
      <c r="A32" s="234" t="s">
        <v>56</v>
      </c>
      <c r="B32" s="22">
        <v>-2.2075234480876799E-2</v>
      </c>
      <c r="C32" s="22">
        <v>2.0903226511813981E-2</v>
      </c>
      <c r="D32" s="22">
        <v>6.6965089022038996E-3</v>
      </c>
      <c r="E32" s="22">
        <v>1.1682023162519291E-2</v>
      </c>
      <c r="F32" s="22">
        <v>2.29866673455154E-2</v>
      </c>
      <c r="G32" s="22">
        <v>1.1402978159448289E-2</v>
      </c>
      <c r="H32" s="22">
        <v>6.4513351210072595E-2</v>
      </c>
      <c r="I32" s="22">
        <v>1.4775114293187484E-2</v>
      </c>
      <c r="J32" s="334">
        <v>9.9411915044990001E-3</v>
      </c>
      <c r="N32" s="46"/>
      <c r="O32" s="46"/>
      <c r="P32" s="46"/>
      <c r="Q32" s="46"/>
    </row>
    <row r="33" spans="1:17">
      <c r="A33" s="234" t="s">
        <v>319</v>
      </c>
      <c r="B33" s="22">
        <v>-0.12339607759111761</v>
      </c>
      <c r="C33" s="22">
        <v>3.6741477589559618E-2</v>
      </c>
      <c r="D33" s="22">
        <v>-4.0192343196524998E-3</v>
      </c>
      <c r="E33" s="22">
        <v>2.5749877027033937E-3</v>
      </c>
      <c r="F33" s="22">
        <v>6.9153713351789996E-4</v>
      </c>
      <c r="G33" s="22">
        <v>4.7571589122037111E-3</v>
      </c>
      <c r="H33" s="22">
        <v>1.0471753345022001E-2</v>
      </c>
      <c r="I33" s="22">
        <v>4.1640753393261554E-3</v>
      </c>
      <c r="J33" s="334">
        <v>2.6532220181377401E-2</v>
      </c>
      <c r="N33" s="46"/>
      <c r="O33" s="46"/>
      <c r="P33" s="46"/>
      <c r="Q33" s="46"/>
    </row>
    <row r="34" spans="1:17">
      <c r="A34" s="234" t="s">
        <v>54</v>
      </c>
      <c r="B34" s="22">
        <v>-0.28479244733918602</v>
      </c>
      <c r="C34" s="22">
        <v>3.4633910681308222E-2</v>
      </c>
      <c r="D34" s="22">
        <v>4.7692669640365002E-3</v>
      </c>
      <c r="E34" s="22">
        <v>1.6616830840619108E-3</v>
      </c>
      <c r="F34" s="22">
        <v>7.5875869529128002E-3</v>
      </c>
      <c r="G34" s="22">
        <v>6.4729573828589187E-3</v>
      </c>
      <c r="H34" s="22">
        <v>2.64637990418394E-2</v>
      </c>
      <c r="I34" s="22">
        <v>1.1665179163235872E-2</v>
      </c>
      <c r="J34" s="334">
        <v>3.1243934695918602E-2</v>
      </c>
      <c r="N34" s="46"/>
      <c r="O34" s="46"/>
      <c r="P34" s="46"/>
      <c r="Q34" s="46"/>
    </row>
    <row r="35" spans="1:17">
      <c r="A35" s="234" t="s">
        <v>69</v>
      </c>
      <c r="B35" s="22">
        <v>-0.25218768085099302</v>
      </c>
      <c r="C35" s="22">
        <v>3.9861584994391547E-2</v>
      </c>
      <c r="D35" s="22">
        <v>4.5329200751384998E-3</v>
      </c>
      <c r="E35" s="22">
        <v>3.7279151438771333E-3</v>
      </c>
      <c r="F35" s="22">
        <v>1.23560618401752E-2</v>
      </c>
      <c r="G35" s="22">
        <v>6.176003762360085E-3</v>
      </c>
      <c r="H35" s="22">
        <v>-8.2099962798928006E-3</v>
      </c>
      <c r="I35" s="22">
        <v>9.6870585417556197E-3</v>
      </c>
      <c r="J35" s="334">
        <v>5.7009548530522397E-2</v>
      </c>
      <c r="N35" s="46"/>
      <c r="O35" s="46"/>
      <c r="P35" s="46"/>
      <c r="Q35" s="46"/>
    </row>
    <row r="36" spans="1:17">
      <c r="A36" s="234" t="s">
        <v>65</v>
      </c>
      <c r="B36" s="22">
        <v>-0.1136866841233249</v>
      </c>
      <c r="C36" s="22">
        <v>3.2099504808300344E-2</v>
      </c>
      <c r="D36" s="22">
        <v>5.4280635841121999E-3</v>
      </c>
      <c r="E36" s="22">
        <v>9.4176934948748403E-3</v>
      </c>
      <c r="F36" s="22">
        <v>4.6055149719914298E-2</v>
      </c>
      <c r="G36" s="22">
        <v>1.8158222411208264E-2</v>
      </c>
      <c r="H36" s="22">
        <v>2.5510228705642002E-3</v>
      </c>
      <c r="I36" s="22">
        <v>2.0790519704057233E-2</v>
      </c>
      <c r="J36" s="334">
        <v>2.1859124168865901E-2</v>
      </c>
      <c r="N36" s="46"/>
      <c r="O36" s="46"/>
      <c r="P36" s="46"/>
      <c r="Q36" s="46"/>
    </row>
    <row r="37" spans="1:17">
      <c r="A37" s="234" t="s">
        <v>40</v>
      </c>
      <c r="B37" s="22">
        <v>-0.1689657181399522</v>
      </c>
      <c r="C37" s="22">
        <v>2.6172900762474031E-2</v>
      </c>
      <c r="D37" s="22">
        <v>5.6661889264417002E-3</v>
      </c>
      <c r="E37" s="22">
        <v>1.8568592898812661E-3</v>
      </c>
      <c r="F37" s="22">
        <v>2.4292931813772602E-2</v>
      </c>
      <c r="G37" s="22">
        <v>7.5158894478351609E-3</v>
      </c>
      <c r="H37" s="22">
        <v>-4.0553898133337901E-2</v>
      </c>
      <c r="I37" s="22">
        <v>1.5259007307042927E-2</v>
      </c>
      <c r="J37" s="334">
        <v>3.9788957289683603E-2</v>
      </c>
      <c r="N37" s="46"/>
      <c r="O37" s="46"/>
      <c r="P37" s="46"/>
      <c r="Q37" s="46"/>
    </row>
    <row r="38" spans="1:17">
      <c r="A38" s="234" t="s">
        <v>33</v>
      </c>
      <c r="B38" s="22">
        <v>-0.10827406401571529</v>
      </c>
      <c r="C38" s="22">
        <v>1.35952712624026E-2</v>
      </c>
      <c r="D38" s="22">
        <v>2.8360210624282E-3</v>
      </c>
      <c r="E38" s="22">
        <v>2.5276495991239404E-3</v>
      </c>
      <c r="F38" s="22">
        <v>1.8806172180052899E-2</v>
      </c>
      <c r="G38" s="22">
        <v>1.1959971797859752E-2</v>
      </c>
      <c r="H38" s="22">
        <v>6.4823024012105003E-3</v>
      </c>
      <c r="I38" s="22">
        <v>1.8849769711710599E-2</v>
      </c>
      <c r="J38" s="334">
        <v>2.45224787966908E-2</v>
      </c>
      <c r="N38" s="46"/>
      <c r="O38" s="46"/>
      <c r="P38" s="46"/>
      <c r="Q38" s="46"/>
    </row>
    <row r="39" spans="1:17">
      <c r="A39" s="234" t="s">
        <v>50</v>
      </c>
      <c r="B39" s="22">
        <v>-0.14065766311639061</v>
      </c>
      <c r="C39" s="22">
        <v>1.7587488236317301E-2</v>
      </c>
      <c r="D39" s="22">
        <v>-3.3485921205739997E-4</v>
      </c>
      <c r="E39" s="22">
        <v>4.8583913657112192E-3</v>
      </c>
      <c r="F39" s="22">
        <v>1.6610430292369301E-2</v>
      </c>
      <c r="G39" s="22">
        <v>1.34569286210654E-2</v>
      </c>
      <c r="H39" s="22">
        <v>-3.99925488116986E-2</v>
      </c>
      <c r="I39" s="22">
        <v>1.3794877543066762E-2</v>
      </c>
      <c r="J39" s="334">
        <v>3.3524092887090101E-2</v>
      </c>
      <c r="N39" s="46"/>
      <c r="O39" s="46"/>
      <c r="P39" s="46"/>
      <c r="Q39" s="46"/>
    </row>
    <row r="40" spans="1:17">
      <c r="A40" s="234" t="s">
        <v>1</v>
      </c>
      <c r="B40" s="22">
        <v>-0.11452382235311261</v>
      </c>
      <c r="C40" s="22">
        <v>2.7547888067742395E-2</v>
      </c>
      <c r="D40" s="22">
        <v>-6.9823081535870003E-4</v>
      </c>
      <c r="E40" s="22">
        <v>2.542538416586883E-3</v>
      </c>
      <c r="F40" s="22">
        <v>6.3407934118771998E-3</v>
      </c>
      <c r="G40" s="22">
        <v>4.8830208949844729E-3</v>
      </c>
      <c r="H40" s="22">
        <v>3.7833762154821197E-2</v>
      </c>
      <c r="I40" s="22">
        <v>1.122461611256129E-2</v>
      </c>
      <c r="J40" s="334">
        <v>3.0436523535110099E-2</v>
      </c>
      <c r="N40" s="46"/>
      <c r="O40" s="46"/>
      <c r="P40" s="46"/>
      <c r="Q40" s="46"/>
    </row>
    <row r="41" spans="1:17">
      <c r="A41" s="234" t="s">
        <v>66</v>
      </c>
      <c r="B41" s="22">
        <v>-0.15946128428103579</v>
      </c>
      <c r="C41" s="22">
        <v>2.127040259931428E-2</v>
      </c>
      <c r="D41" s="22">
        <v>-1.30808083744E-5</v>
      </c>
      <c r="E41" s="22">
        <v>3.0017494013757692E-3</v>
      </c>
      <c r="F41" s="22">
        <v>1.14076280863506E-2</v>
      </c>
      <c r="G41" s="22">
        <v>6.2482969907156826E-3</v>
      </c>
      <c r="H41" s="22">
        <v>5.8554062899589003E-3</v>
      </c>
      <c r="I41" s="22">
        <v>1.1704489667713478E-2</v>
      </c>
      <c r="J41" s="334">
        <v>2.4291270867963E-2</v>
      </c>
      <c r="N41" s="46"/>
      <c r="O41" s="46"/>
      <c r="P41" s="46"/>
      <c r="Q41" s="46"/>
    </row>
    <row r="42" spans="1:17">
      <c r="A42" s="234" t="s">
        <v>77</v>
      </c>
      <c r="B42" s="22">
        <v>-0.15006932073516741</v>
      </c>
      <c r="C42" s="22">
        <v>3.8410834175111326E-2</v>
      </c>
      <c r="D42" s="22">
        <v>1.7097564550958701E-2</v>
      </c>
      <c r="E42" s="22">
        <v>6.5219819580148407E-3</v>
      </c>
      <c r="F42" s="22">
        <v>-1.8636781711834E-2</v>
      </c>
      <c r="G42" s="22">
        <v>9.3944037682947706E-3</v>
      </c>
      <c r="H42" s="22">
        <v>5.5474251652900097E-2</v>
      </c>
      <c r="I42" s="22">
        <v>2.5583144733318377E-2</v>
      </c>
      <c r="J42" s="334">
        <v>3.3597782265482198E-2</v>
      </c>
      <c r="N42" s="46"/>
      <c r="O42" s="46"/>
      <c r="P42" s="46"/>
      <c r="Q42" s="46"/>
    </row>
    <row r="43" spans="1:17">
      <c r="A43" s="234" t="s">
        <v>45</v>
      </c>
      <c r="B43" s="22">
        <v>-6.8990080282321398E-2</v>
      </c>
      <c r="C43" s="22">
        <v>1.9153265541640038E-2</v>
      </c>
      <c r="D43" s="22">
        <v>5.7656138290577003E-3</v>
      </c>
      <c r="E43" s="22">
        <v>4.968677269000658E-3</v>
      </c>
      <c r="F43" s="22">
        <v>-1.9816854054990001E-4</v>
      </c>
      <c r="G43" s="22">
        <v>4.4384168408441206E-3</v>
      </c>
      <c r="H43" s="22">
        <v>3.3844593231260999E-3</v>
      </c>
      <c r="I43" s="22">
        <v>6.61482372809097E-3</v>
      </c>
      <c r="J43" s="334">
        <v>8.3349997311720995E-3</v>
      </c>
      <c r="N43" s="46"/>
      <c r="O43" s="46"/>
      <c r="P43" s="46"/>
      <c r="Q43" s="46"/>
    </row>
    <row r="44" spans="1:17">
      <c r="A44" s="234" t="s">
        <v>62</v>
      </c>
      <c r="B44" s="22">
        <v>-0.12035822415543949</v>
      </c>
      <c r="C44" s="22">
        <v>2.87994000514523E-2</v>
      </c>
      <c r="D44" s="22">
        <v>1.04917877804767E-2</v>
      </c>
      <c r="E44" s="22">
        <v>6.339391080076787E-3</v>
      </c>
      <c r="F44" s="22">
        <v>-9.6175028954986006E-3</v>
      </c>
      <c r="G44" s="22">
        <v>5.2338411013864439E-3</v>
      </c>
      <c r="H44" s="22">
        <v>-5.4407537297829003E-3</v>
      </c>
      <c r="I44" s="22">
        <v>8.8563387569775155E-3</v>
      </c>
      <c r="J44" s="334">
        <v>3.3930410986720498E-2</v>
      </c>
      <c r="N44" s="46"/>
      <c r="O44" s="46"/>
      <c r="P44" s="46"/>
      <c r="Q44" s="46"/>
    </row>
    <row r="45" spans="1:17">
      <c r="A45" s="234" t="s">
        <v>74</v>
      </c>
      <c r="B45" s="22">
        <v>-7.6428788677808002E-2</v>
      </c>
      <c r="C45" s="22">
        <v>1.9419278355742531E-2</v>
      </c>
      <c r="D45" s="22">
        <v>-4.7700900907275004E-3</v>
      </c>
      <c r="E45" s="22">
        <v>3.543972565487863E-3</v>
      </c>
      <c r="F45" s="22">
        <v>-1.985333594923E-4</v>
      </c>
      <c r="G45" s="22">
        <v>4.9125704334886588E-3</v>
      </c>
      <c r="H45" s="22">
        <v>1.12559687959239E-2</v>
      </c>
      <c r="I45" s="22">
        <v>8.7039244287017443E-3</v>
      </c>
      <c r="J45" s="334">
        <v>8.5188566600831999E-3</v>
      </c>
      <c r="N45" s="46"/>
      <c r="O45" s="46"/>
      <c r="P45" s="46"/>
      <c r="Q45" s="46"/>
    </row>
    <row r="46" spans="1:17">
      <c r="A46" s="234" t="s">
        <v>48</v>
      </c>
      <c r="B46" s="22">
        <v>-0.14660068138115381</v>
      </c>
      <c r="C46" s="22">
        <v>2.2953246783539352E-2</v>
      </c>
      <c r="D46" s="22">
        <v>7.0717903998830005E-4</v>
      </c>
      <c r="E46" s="22">
        <v>6.4018665419963323E-3</v>
      </c>
      <c r="F46" s="22">
        <v>1.5703368116768701E-2</v>
      </c>
      <c r="G46" s="22">
        <v>1.2059288395997224E-2</v>
      </c>
      <c r="H46" s="22">
        <v>-4.2117556290742E-3</v>
      </c>
      <c r="I46" s="22">
        <v>2.9222581447682392E-2</v>
      </c>
      <c r="J46" s="334">
        <v>1.9230449838728899E-2</v>
      </c>
      <c r="N46" s="46"/>
      <c r="O46" s="46"/>
      <c r="P46" s="46"/>
      <c r="Q46" s="46"/>
    </row>
    <row r="47" spans="1:17">
      <c r="A47" s="234" t="s">
        <v>35</v>
      </c>
      <c r="B47" s="22">
        <v>-0.26240698156850328</v>
      </c>
      <c r="C47" s="22">
        <v>3.9390402050606378E-2</v>
      </c>
      <c r="D47" s="22">
        <v>-9.3936552564799995E-3</v>
      </c>
      <c r="E47" s="22">
        <v>5.2129575982324712E-3</v>
      </c>
      <c r="F47" s="22">
        <v>-5.6881399762879004E-3</v>
      </c>
      <c r="G47" s="22">
        <v>9.0831683843848807E-3</v>
      </c>
      <c r="H47" s="22">
        <v>3.78638599458819E-2</v>
      </c>
      <c r="I47" s="22">
        <v>1.666144328875005E-2</v>
      </c>
      <c r="J47" s="334">
        <v>5.2568186441482999E-2</v>
      </c>
      <c r="N47" s="46"/>
      <c r="O47" s="46"/>
      <c r="P47" s="46"/>
      <c r="Q47" s="46"/>
    </row>
    <row r="48" spans="1:17">
      <c r="A48" s="234" t="s">
        <v>80</v>
      </c>
      <c r="B48" s="22">
        <v>-0.2112157757547691</v>
      </c>
      <c r="C48" s="22">
        <v>6.0475563342041121E-2</v>
      </c>
      <c r="D48" s="22">
        <v>1.6773813948996401E-2</v>
      </c>
      <c r="E48" s="22">
        <v>7.9403661721236043E-3</v>
      </c>
      <c r="F48" s="22">
        <v>-2.0368608228078702E-2</v>
      </c>
      <c r="G48" s="22">
        <v>7.3249544566065059E-3</v>
      </c>
      <c r="H48" s="22">
        <v>2.1328656309406401E-2</v>
      </c>
      <c r="I48" s="22">
        <v>9.2983135711263692E-3</v>
      </c>
      <c r="J48" s="334">
        <v>2.3335931100151301E-2</v>
      </c>
      <c r="N48" s="46"/>
      <c r="O48" s="46"/>
      <c r="P48" s="46"/>
      <c r="Q48" s="46"/>
    </row>
    <row r="49" spans="1:35">
      <c r="A49" s="234" t="s">
        <v>73</v>
      </c>
      <c r="B49" s="22">
        <v>-0.1980018112180375</v>
      </c>
      <c r="C49" s="22">
        <v>2.2297491531377354E-2</v>
      </c>
      <c r="D49" s="22">
        <v>-5.6064185779307E-3</v>
      </c>
      <c r="E49" s="22">
        <v>1.5918948975302656E-3</v>
      </c>
      <c r="F49" s="22">
        <v>1.60727574353507E-2</v>
      </c>
      <c r="G49" s="22">
        <v>3.6852159740189544E-3</v>
      </c>
      <c r="H49" s="22">
        <v>4.8134273719675401E-2</v>
      </c>
      <c r="I49" s="22">
        <v>1.7002845075914316E-2</v>
      </c>
      <c r="J49" s="334">
        <v>5.0794469878989501E-2</v>
      </c>
      <c r="N49" s="46"/>
      <c r="O49" s="46"/>
      <c r="P49" s="46"/>
      <c r="Q49" s="46"/>
    </row>
    <row r="50" spans="1:35">
      <c r="A50" s="234" t="s">
        <v>51</v>
      </c>
      <c r="B50" s="22">
        <v>-0.1389335552924881</v>
      </c>
      <c r="C50" s="22">
        <v>2.1210435698575798E-2</v>
      </c>
      <c r="D50" s="22">
        <v>1.052831122206E-4</v>
      </c>
      <c r="E50" s="22">
        <v>2.7602114496180124E-3</v>
      </c>
      <c r="F50" s="22">
        <v>2.1866096362742601E-2</v>
      </c>
      <c r="G50" s="22">
        <v>1.2993028364952077E-2</v>
      </c>
      <c r="H50" s="22">
        <v>1.09663035641123E-2</v>
      </c>
      <c r="I50" s="22">
        <v>1.5551214466078685E-2</v>
      </c>
      <c r="J50" s="334">
        <v>2.60070078326021E-2</v>
      </c>
      <c r="N50" s="46"/>
      <c r="O50" s="46"/>
      <c r="P50" s="46"/>
      <c r="Q50" s="46"/>
    </row>
    <row r="51" spans="1:35">
      <c r="A51" s="213" t="s">
        <v>34</v>
      </c>
      <c r="B51" s="324">
        <v>-8.5797438496506395E-2</v>
      </c>
      <c r="C51" s="324">
        <v>2.0012828628616169E-2</v>
      </c>
      <c r="D51" s="324">
        <v>6.9845109081693004E-3</v>
      </c>
      <c r="E51" s="324">
        <v>3.9046011602187334E-3</v>
      </c>
      <c r="F51" s="324">
        <v>-5.4300466474330004E-4</v>
      </c>
      <c r="G51" s="324">
        <v>7.3008757032452147E-3</v>
      </c>
      <c r="H51" s="324">
        <v>2.61132305588621E-2</v>
      </c>
      <c r="I51" s="324">
        <v>1.2993753836681398E-2</v>
      </c>
      <c r="J51" s="337">
        <v>1.99425924698453E-2</v>
      </c>
      <c r="N51" s="46"/>
      <c r="O51" s="46"/>
      <c r="P51" s="46"/>
      <c r="Q51" s="46"/>
    </row>
    <row r="52" spans="1:35">
      <c r="A52" s="234" t="s">
        <v>38</v>
      </c>
      <c r="B52" s="22">
        <v>-0.1651252800908227</v>
      </c>
      <c r="C52" s="22">
        <v>3.3059617877612836E-2</v>
      </c>
      <c r="D52" s="22">
        <v>1.0204364259626101E-2</v>
      </c>
      <c r="E52" s="22">
        <v>5.4100437573070363E-3</v>
      </c>
      <c r="F52" s="22">
        <v>3.8440159645866397E-2</v>
      </c>
      <c r="G52" s="22">
        <v>2.1547798900767808E-2</v>
      </c>
      <c r="H52" s="22">
        <v>-2.65218501864204E-2</v>
      </c>
      <c r="I52" s="22">
        <v>2.0849698107068989E-2</v>
      </c>
      <c r="J52" s="334">
        <v>1.29511720964298E-2</v>
      </c>
      <c r="N52" s="46"/>
      <c r="O52" s="46"/>
      <c r="P52" s="46"/>
      <c r="Q52" s="46"/>
    </row>
    <row r="53" spans="1:35">
      <c r="A53" s="234" t="s">
        <v>68</v>
      </c>
      <c r="B53" s="22">
        <v>-0.1172908616070418</v>
      </c>
      <c r="C53" s="22">
        <v>1.6398535747727136E-2</v>
      </c>
      <c r="D53" s="22">
        <v>-4.4556722309474998E-3</v>
      </c>
      <c r="E53" s="22">
        <v>1.7407265659810424E-3</v>
      </c>
      <c r="F53" s="22">
        <v>3.8379104112728998E-3</v>
      </c>
      <c r="G53" s="22">
        <v>2.7409986905471001E-3</v>
      </c>
      <c r="H53" s="22">
        <v>2.0887836845337002E-2</v>
      </c>
      <c r="I53" s="22">
        <v>1.6379802418171573E-2</v>
      </c>
      <c r="J53" s="334">
        <v>1.9200712313428799E-2</v>
      </c>
      <c r="N53" s="46"/>
      <c r="O53" s="46"/>
      <c r="P53" s="46"/>
      <c r="Q53" s="46"/>
    </row>
    <row r="54" spans="1:35">
      <c r="A54" s="234" t="s">
        <v>46</v>
      </c>
      <c r="B54" s="22">
        <v>-6.2270208902950701E-2</v>
      </c>
      <c r="C54" s="22">
        <v>1.7610482084190311E-2</v>
      </c>
      <c r="D54" s="22">
        <v>-8.7562251895400005E-4</v>
      </c>
      <c r="E54" s="22">
        <v>3.0694436403985743E-3</v>
      </c>
      <c r="F54" s="22">
        <v>3.8645426709511001E-3</v>
      </c>
      <c r="G54" s="22">
        <v>3.3483330761208793E-3</v>
      </c>
      <c r="H54" s="22">
        <v>-7.2339636639899996E-3</v>
      </c>
      <c r="I54" s="22">
        <v>3.4015115587600268E-3</v>
      </c>
      <c r="J54" s="334">
        <v>1.1850106330774501E-2</v>
      </c>
      <c r="N54" s="46"/>
      <c r="O54" s="46"/>
      <c r="P54" s="46"/>
      <c r="Q54" s="46"/>
    </row>
    <row r="55" spans="1:35">
      <c r="A55" s="234" t="s">
        <v>32</v>
      </c>
      <c r="B55" s="22">
        <v>-0.17121730073440941</v>
      </c>
      <c r="C55" s="22">
        <v>2.7295880168974863E-2</v>
      </c>
      <c r="D55" s="22">
        <v>1.4090706661818999E-3</v>
      </c>
      <c r="E55" s="22">
        <v>2.5886286806001586E-3</v>
      </c>
      <c r="F55" s="22">
        <v>2.3127215791331002E-3</v>
      </c>
      <c r="G55" s="22">
        <v>3.0894114049187138E-3</v>
      </c>
      <c r="H55" s="22">
        <v>8.1517698952733794E-2</v>
      </c>
      <c r="I55" s="22">
        <v>1.7205447113515331E-2</v>
      </c>
      <c r="J55" s="334">
        <v>2.2598850883633E-2</v>
      </c>
      <c r="N55" s="46"/>
      <c r="O55" s="46"/>
      <c r="P55" s="46"/>
      <c r="Q55" s="46"/>
    </row>
    <row r="56" spans="1:35">
      <c r="A56" s="234" t="s">
        <v>75</v>
      </c>
      <c r="B56" s="22">
        <v>-0.18643592922905869</v>
      </c>
      <c r="C56" s="22">
        <v>2.3623329949635612E-2</v>
      </c>
      <c r="D56" s="22">
        <v>1.1713431577636E-3</v>
      </c>
      <c r="E56" s="22">
        <v>2.5700860838573226E-3</v>
      </c>
      <c r="F56" s="22">
        <v>6.3488471054872998E-3</v>
      </c>
      <c r="G56" s="22">
        <v>5.6965629663971512E-3</v>
      </c>
      <c r="H56" s="22">
        <v>2.4590380458149302E-2</v>
      </c>
      <c r="I56" s="22">
        <v>7.2109937404748869E-3</v>
      </c>
      <c r="J56" s="334">
        <v>3.2517864046985902E-2</v>
      </c>
      <c r="N56" s="46"/>
      <c r="O56" s="46"/>
      <c r="P56" s="46"/>
      <c r="Q56" s="46"/>
    </row>
    <row r="57" spans="1:35">
      <c r="A57" s="234" t="s">
        <v>37</v>
      </c>
      <c r="B57" s="22">
        <v>-0.12707243234761659</v>
      </c>
      <c r="C57" s="22">
        <v>7.0148885547745024E-2</v>
      </c>
      <c r="D57" s="22">
        <v>8.9687621560804991E-3</v>
      </c>
      <c r="E57" s="22">
        <v>2.6008573663257629E-3</v>
      </c>
      <c r="F57" s="22">
        <v>1.5040770855863901E-2</v>
      </c>
      <c r="G57" s="22">
        <v>1.6319836065911204E-2</v>
      </c>
      <c r="H57" s="22">
        <v>-3.0242160180294599E-2</v>
      </c>
      <c r="I57" s="22">
        <v>1.9604521126441541E-2</v>
      </c>
      <c r="J57" s="334">
        <v>2.0975281362522399E-2</v>
      </c>
      <c r="N57" s="46"/>
      <c r="O57" s="46"/>
      <c r="P57" s="46"/>
      <c r="Q57" s="46"/>
    </row>
    <row r="58" spans="1:35">
      <c r="A58" s="234" t="s">
        <v>55</v>
      </c>
      <c r="B58" s="22" t="s">
        <v>5</v>
      </c>
      <c r="C58" s="22" t="s">
        <v>5</v>
      </c>
      <c r="D58" s="22" t="s">
        <v>5</v>
      </c>
      <c r="E58" s="22" t="s">
        <v>5</v>
      </c>
      <c r="F58" s="22" t="s">
        <v>5</v>
      </c>
      <c r="G58" s="22" t="s">
        <v>5</v>
      </c>
      <c r="H58" s="22" t="s">
        <v>5</v>
      </c>
      <c r="I58" s="22" t="s">
        <v>5</v>
      </c>
      <c r="J58" s="334" t="s">
        <v>5</v>
      </c>
      <c r="N58" s="46"/>
      <c r="O58" s="46"/>
      <c r="P58" s="46"/>
      <c r="Q58" s="46"/>
    </row>
    <row r="59" spans="1:35">
      <c r="A59" s="234" t="s">
        <v>67</v>
      </c>
      <c r="B59" s="22">
        <v>-0.26313166580672909</v>
      </c>
      <c r="C59" s="22">
        <v>1.9249904406378842E-2</v>
      </c>
      <c r="D59" s="22">
        <v>6.4051604745199995E-4</v>
      </c>
      <c r="E59" s="22">
        <v>1.0937412611342727E-3</v>
      </c>
      <c r="F59" s="22">
        <v>3.6964856964677001E-3</v>
      </c>
      <c r="G59" s="22">
        <v>1.3883301882988892E-3</v>
      </c>
      <c r="H59" s="22">
        <v>1.2757205820181401E-2</v>
      </c>
      <c r="I59" s="22">
        <v>3.9692127482015916E-3</v>
      </c>
      <c r="J59" s="334">
        <v>5.3940204329262199E-2</v>
      </c>
      <c r="N59" s="46"/>
      <c r="O59" s="46"/>
      <c r="P59" s="46"/>
      <c r="Q59" s="46"/>
    </row>
    <row r="60" spans="1:35">
      <c r="A60" s="306" t="s">
        <v>57</v>
      </c>
      <c r="B60" s="328">
        <v>-0.11261787460559899</v>
      </c>
      <c r="C60" s="328">
        <v>4.7058723810265001E-3</v>
      </c>
      <c r="D60" s="328">
        <v>2.3070813515551E-3</v>
      </c>
      <c r="E60" s="328">
        <v>9.4552314775169996E-4</v>
      </c>
      <c r="F60" s="328">
        <v>6.6818872169368002E-3</v>
      </c>
      <c r="G60" s="328">
        <v>1.5282091655101E-3</v>
      </c>
      <c r="H60" s="328">
        <v>1.6379397068736899E-2</v>
      </c>
      <c r="I60" s="328">
        <v>3.0173969676030002E-3</v>
      </c>
      <c r="J60" s="335">
        <v>2.3578187901590601E-2</v>
      </c>
      <c r="N60" s="46"/>
      <c r="O60" s="46"/>
      <c r="P60" s="46"/>
      <c r="Q60" s="46"/>
    </row>
    <row r="61" spans="1:35">
      <c r="A61" s="307" t="s">
        <v>83</v>
      </c>
      <c r="B61" s="22">
        <v>-0.1074458509683609</v>
      </c>
      <c r="C61" s="22">
        <v>6.2699732370675E-3</v>
      </c>
      <c r="D61" s="22">
        <v>1.2259110808372001E-3</v>
      </c>
      <c r="E61" s="22">
        <v>1.1850780574604999E-3</v>
      </c>
      <c r="F61" s="22">
        <v>3.0632989946752999E-3</v>
      </c>
      <c r="G61" s="22">
        <v>1.5026264591142999E-3</v>
      </c>
      <c r="H61" s="22">
        <v>1.77216343581676E-2</v>
      </c>
      <c r="I61" s="22">
        <v>6.0911239124834997E-3</v>
      </c>
      <c r="J61" s="334">
        <v>2.1151302382349999E-2</v>
      </c>
      <c r="N61" s="46"/>
      <c r="O61" s="46"/>
      <c r="P61" s="46"/>
      <c r="Q61" s="46"/>
    </row>
    <row r="62" spans="1:35" ht="14" thickBot="1">
      <c r="A62" s="330" t="s">
        <v>81</v>
      </c>
      <c r="B62" s="331">
        <v>-0.13261670521668509</v>
      </c>
      <c r="C62" s="331">
        <v>4.3074753625243004E-3</v>
      </c>
      <c r="D62" s="331">
        <v>1.867108984132E-3</v>
      </c>
      <c r="E62" s="331">
        <v>7.0175959369149997E-4</v>
      </c>
      <c r="F62" s="331">
        <v>7.4691939688477996E-3</v>
      </c>
      <c r="G62" s="331">
        <v>1.3225536246577001E-3</v>
      </c>
      <c r="H62" s="331">
        <v>1.6582247029250801E-2</v>
      </c>
      <c r="I62" s="331">
        <v>2.4038124099967002E-3</v>
      </c>
      <c r="J62" s="336">
        <v>2.5603747696468799E-2</v>
      </c>
      <c r="L62" s="47"/>
      <c r="M62" s="47"/>
      <c r="N62" s="48"/>
      <c r="O62" s="46"/>
      <c r="P62" s="46"/>
      <c r="Q62" s="46"/>
    </row>
    <row r="63" spans="1:35">
      <c r="L63" s="47"/>
      <c r="M63" s="49"/>
      <c r="N63" s="49"/>
      <c r="O63" s="20"/>
      <c r="P63" s="20"/>
      <c r="Q63" s="20"/>
    </row>
    <row r="64" spans="1:35" s="20" customFormat="1">
      <c r="A64" s="25" t="s">
        <v>436</v>
      </c>
      <c r="B64" s="26"/>
      <c r="C64" s="26"/>
      <c r="D64" s="26"/>
      <c r="E64" s="26"/>
      <c r="F64" s="26"/>
      <c r="G64" s="26"/>
      <c r="H64" s="26"/>
      <c r="I64" s="26"/>
      <c r="J64" s="26"/>
      <c r="L64" s="49"/>
      <c r="M64" s="48" t="s">
        <v>29</v>
      </c>
      <c r="N64" s="49"/>
      <c r="O64" s="50"/>
      <c r="P64" s="50"/>
      <c r="Q64" s="50"/>
      <c r="V64" s="39"/>
      <c r="W64" s="39"/>
      <c r="X64" s="39"/>
      <c r="Y64" s="39"/>
      <c r="Z64" s="39"/>
      <c r="AA64" s="39"/>
      <c r="AB64" s="39"/>
      <c r="AC64" s="39"/>
      <c r="AD64" s="39"/>
      <c r="AE64" s="39"/>
      <c r="AF64" s="39"/>
      <c r="AG64" s="39"/>
      <c r="AH64" s="39"/>
      <c r="AI64" s="39"/>
    </row>
    <row r="65" spans="1:35" s="20" customFormat="1" ht="12.75" customHeight="1">
      <c r="A65" s="26" t="s">
        <v>316</v>
      </c>
      <c r="B65" s="26"/>
      <c r="C65" s="26"/>
      <c r="D65" s="26"/>
      <c r="E65" s="26"/>
      <c r="F65" s="26"/>
      <c r="G65" s="26"/>
      <c r="H65" s="26"/>
      <c r="I65" s="26"/>
      <c r="J65" s="26"/>
      <c r="L65" s="49"/>
      <c r="M65" s="48" t="s">
        <v>30</v>
      </c>
      <c r="N65" s="49"/>
      <c r="O65" s="50"/>
      <c r="P65" s="50"/>
      <c r="Q65" s="50"/>
      <c r="V65" s="39"/>
      <c r="W65" s="39"/>
      <c r="X65" s="39"/>
      <c r="Y65" s="39"/>
      <c r="Z65" s="39"/>
      <c r="AA65" s="39"/>
      <c r="AB65" s="39"/>
      <c r="AC65" s="39"/>
      <c r="AD65" s="39"/>
      <c r="AE65" s="39"/>
      <c r="AF65" s="39"/>
      <c r="AG65" s="39"/>
      <c r="AH65" s="39"/>
      <c r="AI65" s="39"/>
    </row>
    <row r="66" spans="1:35" s="20" customFormat="1">
      <c r="A66" s="27" t="s">
        <v>431</v>
      </c>
      <c r="B66" s="26"/>
      <c r="C66" s="26"/>
      <c r="D66" s="26"/>
      <c r="E66" s="26"/>
      <c r="F66" s="26"/>
      <c r="G66" s="26"/>
      <c r="H66" s="26"/>
      <c r="I66" s="26"/>
      <c r="J66" s="26"/>
      <c r="L66" s="49"/>
      <c r="M66" s="49"/>
      <c r="N66" s="49"/>
      <c r="V66" s="39"/>
      <c r="W66" s="39"/>
      <c r="X66" s="39"/>
      <c r="Y66" s="39"/>
      <c r="Z66" s="39"/>
      <c r="AA66" s="39"/>
      <c r="AB66" s="39"/>
      <c r="AC66" s="39"/>
      <c r="AD66" s="39"/>
      <c r="AE66" s="39"/>
      <c r="AF66" s="39"/>
      <c r="AG66" s="39"/>
      <c r="AH66" s="39"/>
      <c r="AI66" s="39"/>
    </row>
    <row r="67" spans="1:35" s="20" customFormat="1">
      <c r="A67" s="13" t="s">
        <v>313</v>
      </c>
      <c r="L67" s="49"/>
      <c r="M67" s="49"/>
      <c r="N67" s="49"/>
      <c r="V67" s="39"/>
      <c r="W67" s="39"/>
      <c r="X67" s="39"/>
      <c r="Y67" s="39"/>
      <c r="Z67" s="39"/>
      <c r="AA67" s="39"/>
      <c r="AB67" s="39"/>
      <c r="AC67" s="39"/>
      <c r="AD67" s="39"/>
      <c r="AE67" s="39"/>
      <c r="AF67" s="39"/>
      <c r="AG67" s="39"/>
      <c r="AH67" s="39"/>
      <c r="AI67" s="39"/>
    </row>
    <row r="68" spans="1:35" s="20" customFormat="1">
      <c r="A68" s="76"/>
      <c r="V68" s="39"/>
      <c r="W68" s="39"/>
      <c r="X68" s="39"/>
      <c r="Y68" s="39"/>
      <c r="Z68" s="39"/>
      <c r="AA68" s="39"/>
      <c r="AB68" s="39"/>
      <c r="AC68" s="39"/>
      <c r="AD68" s="39"/>
      <c r="AE68" s="39"/>
      <c r="AF68" s="39"/>
      <c r="AG68" s="39"/>
      <c r="AH68" s="39"/>
      <c r="AI68" s="39"/>
    </row>
    <row r="69" spans="1:35" s="20" customFormat="1">
      <c r="A69" s="30"/>
      <c r="V69" s="39"/>
      <c r="W69" s="39"/>
      <c r="X69" s="39"/>
      <c r="Y69" s="39"/>
      <c r="Z69" s="39"/>
      <c r="AA69" s="39"/>
      <c r="AB69" s="39"/>
      <c r="AC69" s="39"/>
      <c r="AD69" s="39"/>
      <c r="AE69" s="39"/>
      <c r="AF69" s="39"/>
      <c r="AG69" s="39"/>
      <c r="AH69" s="39"/>
      <c r="AI69" s="39"/>
    </row>
    <row r="70" spans="1:35" s="20" customFormat="1" ht="14" customHeight="1">
      <c r="V70" s="39"/>
      <c r="W70" s="39"/>
      <c r="X70" s="39"/>
      <c r="Y70" s="39"/>
      <c r="Z70" s="39"/>
      <c r="AA70" s="39"/>
      <c r="AB70" s="39"/>
      <c r="AC70" s="39"/>
      <c r="AD70" s="39"/>
      <c r="AE70" s="39"/>
      <c r="AF70" s="39"/>
      <c r="AG70" s="39"/>
      <c r="AH70" s="39"/>
      <c r="AI70" s="39"/>
    </row>
    <row r="71" spans="1:35" s="20" customFormat="1" ht="14" customHeight="1">
      <c r="A71" s="26"/>
      <c r="V71" s="39"/>
      <c r="W71" s="39"/>
      <c r="X71" s="39"/>
      <c r="Y71" s="39"/>
      <c r="Z71" s="39"/>
      <c r="AA71" s="39"/>
      <c r="AB71" s="39"/>
      <c r="AC71" s="39"/>
      <c r="AD71" s="39"/>
      <c r="AE71" s="39"/>
      <c r="AF71" s="39"/>
      <c r="AG71" s="39"/>
      <c r="AH71" s="39"/>
      <c r="AI71" s="39"/>
    </row>
    <row r="72" spans="1:35" ht="14" customHeight="1">
      <c r="A72" s="26"/>
      <c r="M72" s="20"/>
      <c r="N72" s="20"/>
      <c r="O72" s="20"/>
      <c r="P72" s="20"/>
      <c r="Q72" s="20"/>
    </row>
    <row r="73" spans="1:35" ht="14" customHeight="1">
      <c r="M73" s="20"/>
      <c r="N73" s="20"/>
      <c r="O73" s="20"/>
      <c r="P73" s="20"/>
      <c r="Q73" s="20"/>
    </row>
    <row r="74" spans="1:35" ht="14" customHeight="1">
      <c r="M74" s="20"/>
      <c r="N74" s="20"/>
      <c r="O74" s="20"/>
      <c r="P74" s="20"/>
      <c r="Q74" s="20"/>
    </row>
    <row r="75" spans="1:35" ht="14" customHeight="1">
      <c r="M75" s="20"/>
      <c r="N75" s="20"/>
      <c r="O75" s="20"/>
      <c r="P75" s="20"/>
      <c r="Q75" s="20"/>
    </row>
    <row r="76" spans="1:35" ht="14" customHeight="1">
      <c r="M76" s="20"/>
      <c r="N76" s="20"/>
      <c r="O76" s="20"/>
      <c r="P76" s="20"/>
      <c r="Q76" s="20"/>
    </row>
    <row r="77" spans="1:35" ht="14" customHeight="1">
      <c r="M77" s="20"/>
      <c r="N77" s="20"/>
      <c r="O77" s="20"/>
      <c r="P77" s="20"/>
      <c r="Q77" s="20"/>
    </row>
    <row r="78" spans="1:35" ht="14" customHeight="1">
      <c r="M78" s="20"/>
      <c r="N78" s="20"/>
      <c r="O78" s="20"/>
      <c r="P78" s="20"/>
      <c r="Q78" s="20"/>
    </row>
    <row r="79" spans="1:35" ht="14" customHeight="1">
      <c r="M79" s="20"/>
      <c r="N79" s="20"/>
      <c r="O79" s="20"/>
      <c r="P79" s="20"/>
      <c r="Q79" s="20"/>
    </row>
    <row r="80" spans="1:35" ht="14" customHeight="1">
      <c r="M80" s="20"/>
      <c r="N80" s="20"/>
      <c r="O80" s="20"/>
      <c r="P80" s="20"/>
      <c r="Q80" s="20"/>
    </row>
    <row r="81" ht="14" customHeight="1"/>
    <row r="82" ht="14" customHeight="1"/>
    <row r="83" ht="14" customHeight="1"/>
    <row r="84" ht="14" customHeight="1"/>
    <row r="85" ht="14" customHeight="1"/>
    <row r="86" ht="14" customHeight="1"/>
  </sheetData>
  <sortState xmlns:xlrd2="http://schemas.microsoft.com/office/spreadsheetml/2017/richdata2" ref="A11:J59">
    <sortCondition ref="A11"/>
  </sortState>
  <mergeCells count="7">
    <mergeCell ref="A7:A10"/>
    <mergeCell ref="B7:J7"/>
    <mergeCell ref="B8:I8"/>
    <mergeCell ref="B9:C9"/>
    <mergeCell ref="D9:E9"/>
    <mergeCell ref="F9:G9"/>
    <mergeCell ref="H9:I9"/>
  </mergeCells>
  <conditionalFormatting sqref="B11:B62">
    <cfRule type="expression" dxfId="42" priority="4">
      <formula>ABS(B11/C11)&gt;1.96</formula>
    </cfRule>
  </conditionalFormatting>
  <conditionalFormatting sqref="D11:D62">
    <cfRule type="expression" dxfId="41" priority="3">
      <formula>ABS(D11/E11)&gt;1.96</formula>
    </cfRule>
  </conditionalFormatting>
  <conditionalFormatting sqref="F11:F62">
    <cfRule type="expression" dxfId="40" priority="2">
      <formula>ABS(F11/G11)&gt;1.96</formula>
    </cfRule>
  </conditionalFormatting>
  <conditionalFormatting sqref="H11:H62">
    <cfRule type="expression" dxfId="39" priority="1">
      <formula>ABS(H11/I11)&gt;1.96</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I89"/>
  <sheetViews>
    <sheetView showGridLines="0" zoomScaleNormal="100" workbookViewId="0"/>
  </sheetViews>
  <sheetFormatPr baseColWidth="10" defaultColWidth="8.6640625" defaultRowHeight="13"/>
  <cols>
    <col min="1" max="1" width="34" style="13" customWidth="1"/>
    <col min="2" max="16" width="10.6640625" style="13" customWidth="1"/>
    <col min="17" max="16384" width="8.6640625" style="13"/>
  </cols>
  <sheetData>
    <row r="1" spans="1:35">
      <c r="A1" s="13" t="str">
        <f ca="1">RIGHT(CELL("Filename",A1),LEN(CELL("Filename",A1))-FIND("]",CELL("Filename",A1)))</f>
        <v>REG.OLS.T3COGAC_CLASS_v3</v>
      </c>
      <c r="G1" s="14"/>
      <c r="J1" s="15" t="s">
        <v>409</v>
      </c>
    </row>
    <row r="2" spans="1:35">
      <c r="A2" s="43" t="s">
        <v>270</v>
      </c>
      <c r="G2" s="14"/>
      <c r="J2" s="16"/>
    </row>
    <row r="3" spans="1:35">
      <c r="A3" s="3" t="s">
        <v>435</v>
      </c>
    </row>
    <row r="4" spans="1:35">
      <c r="A4" s="17" t="s">
        <v>473</v>
      </c>
    </row>
    <row r="5" spans="1:35">
      <c r="A5" s="17"/>
    </row>
    <row r="6" spans="1:35" ht="14" thickBot="1"/>
    <row r="7" spans="1:35" s="197" customFormat="1" ht="20.25" customHeight="1">
      <c r="A7" s="429"/>
      <c r="B7" s="384" t="s">
        <v>576</v>
      </c>
      <c r="C7" s="527"/>
      <c r="D7" s="527"/>
      <c r="E7" s="527"/>
      <c r="F7" s="527"/>
      <c r="G7" s="527"/>
      <c r="H7" s="527"/>
      <c r="I7" s="527"/>
      <c r="J7" s="527"/>
      <c r="K7" s="527"/>
      <c r="L7" s="527"/>
      <c r="M7" s="527"/>
      <c r="N7" s="527"/>
      <c r="O7" s="527"/>
      <c r="P7" s="535"/>
      <c r="Q7" s="196"/>
      <c r="R7" s="196"/>
      <c r="S7" s="196"/>
      <c r="T7" s="196"/>
      <c r="U7" s="196"/>
      <c r="V7" s="196"/>
      <c r="W7" s="196"/>
      <c r="X7" s="196"/>
      <c r="Y7" s="196"/>
      <c r="Z7" s="196"/>
      <c r="AA7" s="196"/>
      <c r="AB7" s="196"/>
      <c r="AC7" s="196"/>
      <c r="AD7" s="196"/>
      <c r="AE7" s="196"/>
      <c r="AF7" s="196"/>
      <c r="AG7" s="196"/>
      <c r="AH7" s="196"/>
      <c r="AI7" s="196"/>
    </row>
    <row r="8" spans="1:35" s="197" customFormat="1" ht="23.25" customHeight="1">
      <c r="A8" s="430"/>
      <c r="B8" s="374" t="s">
        <v>245</v>
      </c>
      <c r="C8" s="377"/>
      <c r="D8" s="377"/>
      <c r="E8" s="377"/>
      <c r="F8" s="377"/>
      <c r="G8" s="377"/>
      <c r="H8" s="377"/>
      <c r="I8" s="377"/>
      <c r="J8" s="377"/>
      <c r="K8" s="377"/>
      <c r="L8" s="377"/>
      <c r="M8" s="377"/>
      <c r="N8" s="377"/>
      <c r="O8" s="377"/>
      <c r="P8" s="339"/>
      <c r="Q8" s="196"/>
      <c r="R8" s="196"/>
      <c r="S8" s="196"/>
      <c r="T8" s="196"/>
      <c r="U8" s="196"/>
      <c r="V8" s="196"/>
      <c r="W8" s="196"/>
      <c r="X8" s="196"/>
      <c r="Y8" s="196"/>
      <c r="Z8" s="196"/>
      <c r="AA8" s="196"/>
      <c r="AB8" s="196"/>
      <c r="AC8" s="196"/>
      <c r="AD8" s="196"/>
      <c r="AE8" s="196"/>
      <c r="AF8" s="196"/>
      <c r="AG8" s="196"/>
      <c r="AH8" s="196"/>
      <c r="AI8" s="196"/>
    </row>
    <row r="9" spans="1:35" s="197" customFormat="1" ht="105" customHeight="1">
      <c r="A9" s="430"/>
      <c r="B9" s="374" t="s">
        <v>561</v>
      </c>
      <c r="C9" s="377"/>
      <c r="D9" s="521" t="s">
        <v>572</v>
      </c>
      <c r="E9" s="377"/>
      <c r="F9" s="521" t="s">
        <v>573</v>
      </c>
      <c r="G9" s="377"/>
      <c r="H9" s="521" t="s">
        <v>574</v>
      </c>
      <c r="I9" s="377"/>
      <c r="J9" s="521" t="s">
        <v>568</v>
      </c>
      <c r="K9" s="377"/>
      <c r="L9" s="521" t="s">
        <v>569</v>
      </c>
      <c r="M9" s="377"/>
      <c r="N9" s="521" t="s">
        <v>570</v>
      </c>
      <c r="O9" s="377"/>
      <c r="P9" s="339" t="s">
        <v>575</v>
      </c>
      <c r="Q9" s="196"/>
      <c r="R9" s="196"/>
      <c r="S9" s="196"/>
      <c r="T9" s="196"/>
      <c r="U9" s="196"/>
      <c r="V9" s="196"/>
      <c r="W9" s="196"/>
      <c r="X9" s="196"/>
      <c r="Y9" s="196"/>
      <c r="Z9" s="196"/>
      <c r="AA9" s="196"/>
      <c r="AB9" s="196"/>
      <c r="AC9" s="196"/>
      <c r="AD9" s="196"/>
      <c r="AE9" s="196"/>
      <c r="AF9" s="196"/>
      <c r="AG9" s="196"/>
      <c r="AH9" s="196"/>
      <c r="AI9" s="196"/>
    </row>
    <row r="10" spans="1:35" s="20" customFormat="1">
      <c r="A10" s="431"/>
      <c r="B10" s="73" t="s">
        <v>24</v>
      </c>
      <c r="C10" s="74" t="s">
        <v>309</v>
      </c>
      <c r="D10" s="73" t="s">
        <v>24</v>
      </c>
      <c r="E10" s="74" t="s">
        <v>309</v>
      </c>
      <c r="F10" s="73" t="s">
        <v>24</v>
      </c>
      <c r="G10" s="74" t="s">
        <v>309</v>
      </c>
      <c r="H10" s="73" t="s">
        <v>24</v>
      </c>
      <c r="I10" s="74" t="s">
        <v>309</v>
      </c>
      <c r="J10" s="73" t="s">
        <v>24</v>
      </c>
      <c r="K10" s="74" t="s">
        <v>309</v>
      </c>
      <c r="L10" s="73" t="s">
        <v>24</v>
      </c>
      <c r="M10" s="74" t="s">
        <v>309</v>
      </c>
      <c r="N10" s="73" t="s">
        <v>24</v>
      </c>
      <c r="O10" s="74" t="s">
        <v>309</v>
      </c>
      <c r="P10" s="339"/>
      <c r="Q10" s="36"/>
      <c r="R10" s="36"/>
      <c r="S10" s="36"/>
      <c r="T10" s="36"/>
      <c r="U10" s="36"/>
      <c r="V10" s="36"/>
      <c r="W10" s="36"/>
      <c r="X10" s="36"/>
      <c r="Y10" s="36"/>
      <c r="Z10" s="36"/>
      <c r="AA10" s="36"/>
      <c r="AB10" s="36"/>
      <c r="AC10" s="36"/>
      <c r="AD10" s="36"/>
      <c r="AE10" s="36"/>
      <c r="AF10" s="36"/>
      <c r="AG10" s="36"/>
      <c r="AH10" s="36"/>
      <c r="AI10" s="36"/>
    </row>
    <row r="11" spans="1:35">
      <c r="A11" s="234" t="s">
        <v>49</v>
      </c>
      <c r="B11" s="22">
        <v>-2.0001821124632699E-2</v>
      </c>
      <c r="C11" s="22">
        <v>6.0253051861349737E-2</v>
      </c>
      <c r="D11" s="22">
        <v>8.6786176970600004E-5</v>
      </c>
      <c r="E11" s="22">
        <v>3.6241303436689038E-3</v>
      </c>
      <c r="F11" s="22">
        <v>7.1789170638567002E-3</v>
      </c>
      <c r="G11" s="22">
        <v>4.8605177904561987E-3</v>
      </c>
      <c r="H11" s="22">
        <v>4.4345162497580999E-3</v>
      </c>
      <c r="I11" s="22">
        <v>9.6972123382154177E-3</v>
      </c>
      <c r="J11" s="22">
        <v>-0.22239242773965101</v>
      </c>
      <c r="K11" s="22">
        <v>0.1901515911057737</v>
      </c>
      <c r="L11" s="22">
        <v>0.43454018578533971</v>
      </c>
      <c r="M11" s="22">
        <v>0.43748161039798716</v>
      </c>
      <c r="N11" s="22">
        <v>-2.6050798585020002E-4</v>
      </c>
      <c r="O11" s="22">
        <v>1.4194147168148902E-2</v>
      </c>
      <c r="P11" s="334">
        <v>1.5854607212534198E-2</v>
      </c>
      <c r="T11" s="46"/>
      <c r="U11" s="46"/>
      <c r="V11" s="46"/>
      <c r="W11" s="46"/>
      <c r="X11" s="46"/>
      <c r="Y11" s="46"/>
      <c r="Z11" s="46"/>
    </row>
    <row r="12" spans="1:35">
      <c r="A12" s="191" t="s">
        <v>52</v>
      </c>
      <c r="B12" s="22">
        <v>-0.1432631118068515</v>
      </c>
      <c r="C12" s="22">
        <v>2.1659047329246617E-2</v>
      </c>
      <c r="D12" s="22">
        <v>-1.2346605210920001E-4</v>
      </c>
      <c r="E12" s="22">
        <v>2.8088443296424817E-3</v>
      </c>
      <c r="F12" s="22">
        <v>6.6061748126730003E-3</v>
      </c>
      <c r="G12" s="22">
        <v>4.104471735324685E-3</v>
      </c>
      <c r="H12" s="22">
        <v>4.3223641102506996E-3</v>
      </c>
      <c r="I12" s="22">
        <v>1.8369491620838164E-2</v>
      </c>
      <c r="J12" s="22">
        <v>0.14710630079042639</v>
      </c>
      <c r="K12" s="22">
        <v>0.10865752805581691</v>
      </c>
      <c r="L12" s="22">
        <v>0.206892150721179</v>
      </c>
      <c r="M12" s="22">
        <v>0.12947486311668258</v>
      </c>
      <c r="N12" s="22">
        <v>-1.2117166668926401E-2</v>
      </c>
      <c r="O12" s="22">
        <v>5.8784962292125747E-3</v>
      </c>
      <c r="P12" s="334">
        <v>3.5409742534434498E-2</v>
      </c>
      <c r="T12" s="46"/>
      <c r="U12" s="46"/>
      <c r="V12" s="46"/>
      <c r="W12" s="46"/>
      <c r="X12" s="46"/>
      <c r="Y12" s="46"/>
      <c r="Z12" s="46"/>
    </row>
    <row r="13" spans="1:35">
      <c r="A13" s="234" t="s">
        <v>61</v>
      </c>
      <c r="B13" s="22">
        <v>-0.1635998937232914</v>
      </c>
      <c r="C13" s="22">
        <v>2.1484347321077853E-2</v>
      </c>
      <c r="D13" s="22">
        <v>-1.1103931466346E-3</v>
      </c>
      <c r="E13" s="22">
        <v>3.2273706785766586E-3</v>
      </c>
      <c r="F13" s="22">
        <v>4.3455455714244999E-3</v>
      </c>
      <c r="G13" s="22">
        <v>2.9164873163218929E-3</v>
      </c>
      <c r="H13" s="22">
        <v>1.13575927595855E-2</v>
      </c>
      <c r="I13" s="22">
        <v>5.9324287235530621E-3</v>
      </c>
      <c r="J13" s="22">
        <v>5.9540799847036703E-2</v>
      </c>
      <c r="K13" s="22">
        <v>9.9499596593770598E-2</v>
      </c>
      <c r="L13" s="22">
        <v>7.3915739366702496E-2</v>
      </c>
      <c r="M13" s="22">
        <v>0.14190606015437959</v>
      </c>
      <c r="N13" s="22">
        <v>-1.0724662751001901E-2</v>
      </c>
      <c r="O13" s="22">
        <v>4.2524432757655812E-3</v>
      </c>
      <c r="P13" s="334">
        <v>3.9882483058517403E-2</v>
      </c>
      <c r="T13" s="46"/>
      <c r="U13" s="46"/>
      <c r="V13" s="46"/>
      <c r="W13" s="46"/>
      <c r="X13" s="46"/>
      <c r="Y13" s="46"/>
      <c r="Z13" s="46"/>
    </row>
    <row r="14" spans="1:35">
      <c r="A14" s="234" t="s">
        <v>64</v>
      </c>
      <c r="B14" s="22">
        <v>-6.1459911910536798E-2</v>
      </c>
      <c r="C14" s="22">
        <v>1.288100100988869E-2</v>
      </c>
      <c r="D14" s="22">
        <v>-5.6413227481931999E-3</v>
      </c>
      <c r="E14" s="22">
        <v>2.0458847165966704E-3</v>
      </c>
      <c r="F14" s="22">
        <v>-1.0059556750609E-3</v>
      </c>
      <c r="G14" s="22">
        <v>2.124667769451043E-3</v>
      </c>
      <c r="H14" s="22">
        <v>1.5655466022411801E-2</v>
      </c>
      <c r="I14" s="22">
        <v>4.5991672858344199E-3</v>
      </c>
      <c r="J14" s="22">
        <v>5.1911554427533903E-2</v>
      </c>
      <c r="K14" s="22">
        <v>5.3544523786081114E-2</v>
      </c>
      <c r="L14" s="22">
        <v>0.15632554464092849</v>
      </c>
      <c r="M14" s="22">
        <v>5.9624334452504493E-2</v>
      </c>
      <c r="N14" s="22">
        <v>-1.6630975341075001E-3</v>
      </c>
      <c r="O14" s="22">
        <v>2.0176719560749093E-3</v>
      </c>
      <c r="P14" s="334">
        <v>2.65575505580464E-2</v>
      </c>
      <c r="T14" s="46"/>
      <c r="U14" s="46"/>
      <c r="V14" s="46"/>
      <c r="W14" s="46"/>
      <c r="X14" s="46"/>
      <c r="Y14" s="46"/>
      <c r="Z14" s="46"/>
    </row>
    <row r="15" spans="1:35">
      <c r="A15" s="234" t="s">
        <v>76</v>
      </c>
      <c r="B15" s="22">
        <v>-8.0272728675361699E-2</v>
      </c>
      <c r="C15" s="22">
        <v>1.1252811661538117E-2</v>
      </c>
      <c r="D15" s="22">
        <v>-6.1750366115753998E-3</v>
      </c>
      <c r="E15" s="22">
        <v>1.7215919245463828E-3</v>
      </c>
      <c r="F15" s="22">
        <v>3.0492570544885999E-3</v>
      </c>
      <c r="G15" s="22">
        <v>2.2686068477823285E-3</v>
      </c>
      <c r="H15" s="22">
        <v>6.1099554325152999E-3</v>
      </c>
      <c r="I15" s="22">
        <v>6.7123398900406162E-3</v>
      </c>
      <c r="J15" s="22">
        <v>-0.1888780368825255</v>
      </c>
      <c r="K15" s="22">
        <v>5.7127933747878612E-2</v>
      </c>
      <c r="L15" s="22">
        <v>0.1320534894759601</v>
      </c>
      <c r="M15" s="22">
        <v>8.503241447278391E-2</v>
      </c>
      <c r="N15" s="22">
        <v>-1.8869205896594299E-2</v>
      </c>
      <c r="O15" s="22">
        <v>3.0570193163388143E-3</v>
      </c>
      <c r="P15" s="334">
        <v>2.66976105567336E-2</v>
      </c>
      <c r="T15" s="46"/>
      <c r="U15" s="46"/>
      <c r="V15" s="46"/>
      <c r="W15" s="46"/>
      <c r="X15" s="46"/>
      <c r="Y15" s="46"/>
      <c r="Z15" s="46"/>
    </row>
    <row r="16" spans="1:35">
      <c r="A16" s="258" t="s">
        <v>265</v>
      </c>
      <c r="B16" s="22">
        <v>-0.1108007713228558</v>
      </c>
      <c r="C16" s="22">
        <v>1.829258401944802E-2</v>
      </c>
      <c r="D16" s="22">
        <v>-5.8594276506604001E-3</v>
      </c>
      <c r="E16" s="22">
        <v>2.3492009210615348E-3</v>
      </c>
      <c r="F16" s="22">
        <v>-3.4048859877256E-3</v>
      </c>
      <c r="G16" s="22">
        <v>3.0581184268960219E-3</v>
      </c>
      <c r="H16" s="22">
        <v>4.8684014215516103E-2</v>
      </c>
      <c r="I16" s="22">
        <v>1.2451845973529245E-2</v>
      </c>
      <c r="J16" s="22">
        <v>-0.21044407259842571</v>
      </c>
      <c r="K16" s="22">
        <v>8.0065436212956489E-2</v>
      </c>
      <c r="L16" s="22">
        <v>0.10318012857376969</v>
      </c>
      <c r="M16" s="22">
        <v>0.10555926304131395</v>
      </c>
      <c r="N16" s="22">
        <v>-1.71619878240434E-2</v>
      </c>
      <c r="O16" s="22">
        <v>3.7360344749042896E-3</v>
      </c>
      <c r="P16" s="334">
        <v>4.0695390510801698E-2</v>
      </c>
      <c r="T16" s="46"/>
      <c r="U16" s="46"/>
      <c r="V16" s="46"/>
      <c r="W16" s="46"/>
      <c r="X16" s="46"/>
      <c r="Y16" s="46"/>
      <c r="Z16" s="46"/>
    </row>
    <row r="17" spans="1:26">
      <c r="A17" s="234" t="s">
        <v>42</v>
      </c>
      <c r="B17" s="22">
        <v>-0.1506396433943237</v>
      </c>
      <c r="C17" s="22">
        <v>2.1861305024181005E-2</v>
      </c>
      <c r="D17" s="22">
        <v>-2.4277543211796001E-3</v>
      </c>
      <c r="E17" s="22">
        <v>1.2985172244800623E-3</v>
      </c>
      <c r="F17" s="22">
        <v>2.05796425469469E-2</v>
      </c>
      <c r="G17" s="22">
        <v>1.3092448868898808E-2</v>
      </c>
      <c r="H17" s="22">
        <v>1.9214395780385099E-2</v>
      </c>
      <c r="I17" s="22">
        <v>1.6508578429313268E-2</v>
      </c>
      <c r="J17" s="22">
        <v>-8.8839405788723E-2</v>
      </c>
      <c r="K17" s="22">
        <v>9.1563351386918526E-2</v>
      </c>
      <c r="L17" s="22">
        <v>3.1459902426010898E-2</v>
      </c>
      <c r="M17" s="22">
        <v>9.6064542049381307E-2</v>
      </c>
      <c r="N17" s="22">
        <v>8.9821120857707E-3</v>
      </c>
      <c r="O17" s="22">
        <v>2.4777999262437867E-3</v>
      </c>
      <c r="P17" s="334">
        <v>4.97815713376734E-2</v>
      </c>
      <c r="T17" s="46"/>
      <c r="U17" s="46"/>
      <c r="V17" s="46"/>
      <c r="W17" s="46"/>
      <c r="X17" s="46"/>
      <c r="Y17" s="46"/>
      <c r="Z17" s="46"/>
    </row>
    <row r="18" spans="1:26">
      <c r="A18" s="234" t="s">
        <v>79</v>
      </c>
      <c r="B18" s="22">
        <v>-8.2955905057665799E-2</v>
      </c>
      <c r="C18" s="22">
        <v>1.8258731895144525E-2</v>
      </c>
      <c r="D18" s="22">
        <v>4.2107984859662004E-3</v>
      </c>
      <c r="E18" s="22">
        <v>7.3384012174670232E-3</v>
      </c>
      <c r="F18" s="22">
        <v>1.8301382254276199E-2</v>
      </c>
      <c r="G18" s="22">
        <v>1.0008577062726986E-2</v>
      </c>
      <c r="H18" s="22">
        <v>1.8847381256086001E-3</v>
      </c>
      <c r="I18" s="22">
        <v>1.8132486223239618E-2</v>
      </c>
      <c r="J18" s="22">
        <v>0.25133118840873458</v>
      </c>
      <c r="K18" s="22">
        <v>0.10519644348668927</v>
      </c>
      <c r="L18" s="22">
        <v>-8.3953355766790097E-2</v>
      </c>
      <c r="M18" s="22">
        <v>0.11108613092914352</v>
      </c>
      <c r="N18" s="22">
        <v>-1.10344630394695E-2</v>
      </c>
      <c r="O18" s="22">
        <v>6.0934125695689999E-3</v>
      </c>
      <c r="P18" s="334">
        <v>2.08391476355861E-2</v>
      </c>
      <c r="T18" s="46"/>
      <c r="U18" s="46"/>
      <c r="V18" s="46"/>
      <c r="W18" s="46"/>
      <c r="X18" s="46"/>
      <c r="Y18" s="46"/>
      <c r="Z18" s="46"/>
    </row>
    <row r="19" spans="1:26">
      <c r="A19" s="234" t="s">
        <v>63</v>
      </c>
      <c r="B19" s="22">
        <v>-7.1657302236665402E-2</v>
      </c>
      <c r="C19" s="22">
        <v>3.1968810422286741E-2</v>
      </c>
      <c r="D19" s="22">
        <v>-2.0885811406706999E-3</v>
      </c>
      <c r="E19" s="22">
        <v>3.4942654268663733E-3</v>
      </c>
      <c r="F19" s="22">
        <v>5.4477043619434E-3</v>
      </c>
      <c r="G19" s="22">
        <v>4.1114374575326566E-3</v>
      </c>
      <c r="H19" s="22">
        <v>5.9882519242980001E-3</v>
      </c>
      <c r="I19" s="22">
        <v>2.3235026804055498E-2</v>
      </c>
      <c r="J19" s="22">
        <v>0.16502458902463049</v>
      </c>
      <c r="K19" s="22">
        <v>0.1708928986290156</v>
      </c>
      <c r="L19" s="22">
        <v>-7.3346361862409296E-2</v>
      </c>
      <c r="M19" s="22">
        <v>0.16599565307160338</v>
      </c>
      <c r="N19" s="22">
        <v>-1.54468762224261E-2</v>
      </c>
      <c r="O19" s="22">
        <v>6.3584953140041279E-3</v>
      </c>
      <c r="P19" s="334">
        <v>1.30578352982716E-2</v>
      </c>
      <c r="T19" s="46"/>
      <c r="U19" s="46"/>
      <c r="V19" s="46"/>
      <c r="W19" s="46"/>
      <c r="X19" s="46"/>
      <c r="Y19" s="46"/>
      <c r="Z19" s="46"/>
    </row>
    <row r="20" spans="1:26">
      <c r="A20" s="234" t="s">
        <v>31</v>
      </c>
      <c r="B20" s="22">
        <v>-0.15014378367254039</v>
      </c>
      <c r="C20" s="22">
        <v>2.470982090948376E-2</v>
      </c>
      <c r="D20" s="22">
        <v>3.5206193999083998E-3</v>
      </c>
      <c r="E20" s="22">
        <v>2.3752814642613142E-3</v>
      </c>
      <c r="F20" s="22">
        <v>-1.0077376938415E-3</v>
      </c>
      <c r="G20" s="22">
        <v>4.4381169842532334E-3</v>
      </c>
      <c r="H20" s="22">
        <v>1.41521570946641E-2</v>
      </c>
      <c r="I20" s="22">
        <v>5.2208033619947081E-3</v>
      </c>
      <c r="J20" s="22">
        <v>2.65758916760249E-2</v>
      </c>
      <c r="K20" s="22">
        <v>0.14678931554856478</v>
      </c>
      <c r="L20" s="22">
        <v>4.6761105600702201E-2</v>
      </c>
      <c r="M20" s="22">
        <v>0.1405920385725842</v>
      </c>
      <c r="N20" s="22">
        <v>1.1084090240488601E-2</v>
      </c>
      <c r="O20" s="22">
        <v>7.3332155948376276E-3</v>
      </c>
      <c r="P20" s="334">
        <v>4.37419006311075E-2</v>
      </c>
      <c r="T20" s="46"/>
      <c r="U20" s="46"/>
      <c r="V20" s="46"/>
      <c r="W20" s="46"/>
      <c r="X20" s="46"/>
      <c r="Y20" s="46"/>
      <c r="Z20" s="46"/>
    </row>
    <row r="21" spans="1:26">
      <c r="A21" s="234" t="s">
        <v>43</v>
      </c>
      <c r="B21" s="22">
        <v>-0.1029180304286007</v>
      </c>
      <c r="C21" s="22">
        <v>1.6488111418288542E-2</v>
      </c>
      <c r="D21" s="22">
        <v>4.9199895555064E-3</v>
      </c>
      <c r="E21" s="22">
        <v>3.0608260512245788E-3</v>
      </c>
      <c r="F21" s="22">
        <v>6.9601369363766E-3</v>
      </c>
      <c r="G21" s="22">
        <v>1.095366866236378E-2</v>
      </c>
      <c r="H21" s="22">
        <v>4.6798697605343699E-2</v>
      </c>
      <c r="I21" s="22">
        <v>2.484894185093621E-2</v>
      </c>
      <c r="J21" s="22">
        <v>-4.6188524419277802E-2</v>
      </c>
      <c r="K21" s="22">
        <v>5.5806901614831921E-2</v>
      </c>
      <c r="L21" s="22">
        <v>4.52927393029482E-2</v>
      </c>
      <c r="M21" s="22">
        <v>5.7846250887806441E-2</v>
      </c>
      <c r="N21" s="22">
        <v>4.4260046711438001E-3</v>
      </c>
      <c r="O21" s="22">
        <v>2.8081327317579534E-3</v>
      </c>
      <c r="P21" s="334">
        <v>3.3951068933051602E-2</v>
      </c>
      <c r="T21" s="46"/>
      <c r="U21" s="46"/>
      <c r="V21" s="46"/>
      <c r="W21" s="46"/>
      <c r="X21" s="46"/>
      <c r="Y21" s="46"/>
      <c r="Z21" s="46"/>
    </row>
    <row r="22" spans="1:26">
      <c r="A22" s="234" t="s">
        <v>78</v>
      </c>
      <c r="B22" s="22">
        <v>-0.15447352754739799</v>
      </c>
      <c r="C22" s="22">
        <v>3.2056566263998977E-2</v>
      </c>
      <c r="D22" s="22">
        <v>-5.3821976483514004E-3</v>
      </c>
      <c r="E22" s="22">
        <v>5.8307330494928892E-3</v>
      </c>
      <c r="F22" s="22">
        <v>1.6147462894125001E-2</v>
      </c>
      <c r="G22" s="22">
        <v>6.2740380386292335E-3</v>
      </c>
      <c r="H22" s="22">
        <v>1.6656326963523899E-2</v>
      </c>
      <c r="I22" s="22">
        <v>1.118812939111704E-2</v>
      </c>
      <c r="J22" s="22">
        <v>-6.3188523682209993E-2</v>
      </c>
      <c r="K22" s="22">
        <v>0.12857808590478789</v>
      </c>
      <c r="L22" s="22">
        <v>0.22240417177362479</v>
      </c>
      <c r="M22" s="22">
        <v>0.13779656895198389</v>
      </c>
      <c r="N22" s="22">
        <v>-9.6653448600095004E-3</v>
      </c>
      <c r="O22" s="22">
        <v>7.155628715196964E-3</v>
      </c>
      <c r="P22" s="334">
        <v>3.5894534909412502E-2</v>
      </c>
      <c r="T22" s="46"/>
      <c r="U22" s="46"/>
      <c r="V22" s="46"/>
      <c r="W22" s="46"/>
      <c r="X22" s="46"/>
      <c r="Y22" s="46"/>
      <c r="Z22" s="46"/>
    </row>
    <row r="23" spans="1:26">
      <c r="A23" s="234" t="s">
        <v>47</v>
      </c>
      <c r="B23" s="22">
        <v>-0.14481405850801371</v>
      </c>
      <c r="C23" s="22">
        <v>2.5642881326060379E-2</v>
      </c>
      <c r="D23" s="22">
        <v>3.8063313678784998E-3</v>
      </c>
      <c r="E23" s="22">
        <v>9.2960956720971634E-3</v>
      </c>
      <c r="F23" s="22">
        <v>-3.5180616362902001E-3</v>
      </c>
      <c r="G23" s="22">
        <v>7.5816606843206475E-3</v>
      </c>
      <c r="H23" s="22">
        <v>-7.9427162495061005E-3</v>
      </c>
      <c r="I23" s="22">
        <v>9.2120682068330389E-3</v>
      </c>
      <c r="J23" s="22">
        <v>8.8023271180554793E-2</v>
      </c>
      <c r="K23" s="22">
        <v>0.1043096842992812</v>
      </c>
      <c r="L23" s="22">
        <v>0.1132136129146535</v>
      </c>
      <c r="M23" s="22">
        <v>0.22396826367738099</v>
      </c>
      <c r="N23" s="22">
        <v>-6.9479764596284002E-3</v>
      </c>
      <c r="O23" s="22">
        <v>5.174183138904778E-3</v>
      </c>
      <c r="P23" s="334">
        <v>2.3694832715489202E-2</v>
      </c>
      <c r="T23" s="46"/>
      <c r="U23" s="46"/>
      <c r="V23" s="46"/>
      <c r="W23" s="46"/>
      <c r="X23" s="46"/>
      <c r="Y23" s="46"/>
      <c r="Z23" s="46"/>
    </row>
    <row r="24" spans="1:26">
      <c r="A24" s="234" t="s">
        <v>36</v>
      </c>
      <c r="B24" s="22">
        <v>-6.6450274213437702E-2</v>
      </c>
      <c r="C24" s="22">
        <v>1.7890372196291086E-2</v>
      </c>
      <c r="D24" s="22">
        <v>4.9726292482092996E-3</v>
      </c>
      <c r="E24" s="22">
        <v>1.9813587694551054E-3</v>
      </c>
      <c r="F24" s="22">
        <v>2.1716948164699299E-2</v>
      </c>
      <c r="G24" s="22">
        <v>1.568538897237378E-2</v>
      </c>
      <c r="H24" s="22">
        <v>9.4720605293104193E-2</v>
      </c>
      <c r="I24" s="22">
        <v>3.2367324276118811E-2</v>
      </c>
      <c r="J24" s="22">
        <v>8.3405424339228498E-2</v>
      </c>
      <c r="K24" s="22">
        <v>8.919697443673337E-2</v>
      </c>
      <c r="L24" s="22">
        <v>8.81310581886732E-2</v>
      </c>
      <c r="M24" s="22">
        <v>7.1474977643024684E-2</v>
      </c>
      <c r="N24" s="22">
        <v>1.0723974743899001E-3</v>
      </c>
      <c r="O24" s="22">
        <v>3.2304624768320521E-3</v>
      </c>
      <c r="P24" s="334">
        <v>2.5488202399403199E-2</v>
      </c>
      <c r="T24" s="46"/>
      <c r="U24" s="46"/>
      <c r="V24" s="46"/>
      <c r="W24" s="46"/>
      <c r="X24" s="46"/>
      <c r="Y24" s="46"/>
      <c r="Z24" s="46"/>
    </row>
    <row r="25" spans="1:26">
      <c r="A25" s="234" t="s">
        <v>53</v>
      </c>
      <c r="B25" s="22">
        <v>-7.3291463185940597E-2</v>
      </c>
      <c r="C25" s="22">
        <v>2.0888105828717075E-2</v>
      </c>
      <c r="D25" s="22">
        <v>9.0493644291972999E-3</v>
      </c>
      <c r="E25" s="22">
        <v>5.4866408039576167E-3</v>
      </c>
      <c r="F25" s="22">
        <v>8.5998508409299997E-5</v>
      </c>
      <c r="G25" s="22">
        <v>6.6241477260770834E-3</v>
      </c>
      <c r="H25" s="22">
        <v>4.5956373159537003E-3</v>
      </c>
      <c r="I25" s="22">
        <v>1.1278668404418534E-2</v>
      </c>
      <c r="J25" s="22">
        <v>-8.9150940621849001E-2</v>
      </c>
      <c r="K25" s="22">
        <v>0.1034786303260907</v>
      </c>
      <c r="L25" s="22">
        <v>-0.37810816471588138</v>
      </c>
      <c r="M25" s="22">
        <v>0.17179551812911079</v>
      </c>
      <c r="N25" s="22">
        <v>-7.6591131730410003E-3</v>
      </c>
      <c r="O25" s="22">
        <v>6.4148035310333919E-3</v>
      </c>
      <c r="P25" s="334">
        <v>1.5713256581022999E-2</v>
      </c>
      <c r="T25" s="46"/>
      <c r="U25" s="46"/>
      <c r="V25" s="46"/>
      <c r="W25" s="46"/>
      <c r="X25" s="46"/>
      <c r="Y25" s="46"/>
      <c r="Z25" s="46"/>
    </row>
    <row r="26" spans="1:26">
      <c r="A26" s="234" t="s">
        <v>71</v>
      </c>
      <c r="B26" s="22">
        <v>-3.09235160948109E-2</v>
      </c>
      <c r="C26" s="22">
        <v>1.4623991895638906E-2</v>
      </c>
      <c r="D26" s="22">
        <v>5.6567292449652999E-3</v>
      </c>
      <c r="E26" s="22">
        <v>4.1229085993010096E-3</v>
      </c>
      <c r="F26" s="22">
        <v>-2.4884752439606E-3</v>
      </c>
      <c r="G26" s="22">
        <v>1.8424445042370717E-3</v>
      </c>
      <c r="H26" s="22">
        <v>1.3808182120092299E-2</v>
      </c>
      <c r="I26" s="22">
        <v>8.30857564949182E-3</v>
      </c>
      <c r="J26" s="22">
        <v>-0.27207364674448181</v>
      </c>
      <c r="K26" s="22">
        <v>6.4666364757818326E-2</v>
      </c>
      <c r="L26" s="22">
        <v>7.59441969519528E-2</v>
      </c>
      <c r="M26" s="22">
        <v>8.3856289718994129E-2</v>
      </c>
      <c r="N26" s="22">
        <v>-4.5623736537412996E-3</v>
      </c>
      <c r="O26" s="22">
        <v>3.5305936273892719E-3</v>
      </c>
      <c r="P26" s="334">
        <v>1.53197762375968E-2</v>
      </c>
      <c r="T26" s="46"/>
      <c r="U26" s="46"/>
      <c r="V26" s="46"/>
      <c r="W26" s="46"/>
      <c r="X26" s="46"/>
      <c r="Y26" s="46"/>
      <c r="Z26" s="46"/>
    </row>
    <row r="27" spans="1:26">
      <c r="A27" s="234" t="s">
        <v>39</v>
      </c>
      <c r="B27" s="22">
        <v>-0.23214448407005289</v>
      </c>
      <c r="C27" s="22">
        <v>4.0268895066881027E-2</v>
      </c>
      <c r="D27" s="22">
        <v>-3.8518061898907001E-3</v>
      </c>
      <c r="E27" s="22">
        <v>3.507013172429338E-3</v>
      </c>
      <c r="F27" s="22">
        <v>1.1188587837367999E-2</v>
      </c>
      <c r="G27" s="22">
        <v>9.1521329561729987E-3</v>
      </c>
      <c r="H27" s="22">
        <v>3.7941765396675002E-3</v>
      </c>
      <c r="I27" s="22">
        <v>8.7766272275822763E-3</v>
      </c>
      <c r="J27" s="22">
        <v>0.80043406981899878</v>
      </c>
      <c r="K27" s="22">
        <v>0.19522224401426408</v>
      </c>
      <c r="L27" s="22">
        <v>0.38539359605743662</v>
      </c>
      <c r="M27" s="22">
        <v>0.11369195000472276</v>
      </c>
      <c r="N27" s="22">
        <v>5.2190298469461998E-3</v>
      </c>
      <c r="O27" s="22">
        <v>4.3766281310519545E-3</v>
      </c>
      <c r="P27" s="334">
        <v>5.7377500835725001E-2</v>
      </c>
      <c r="T27" s="46"/>
      <c r="U27" s="46"/>
      <c r="V27" s="46"/>
      <c r="W27" s="46"/>
      <c r="X27" s="46"/>
      <c r="Y27" s="46"/>
      <c r="Z27" s="46"/>
    </row>
    <row r="28" spans="1:26">
      <c r="A28" s="234" t="s">
        <v>44</v>
      </c>
      <c r="B28" s="22">
        <v>-9.0242421217977695E-2</v>
      </c>
      <c r="C28" s="22">
        <v>1.90983669475982E-2</v>
      </c>
      <c r="D28" s="22">
        <v>-4.2418711033907998E-3</v>
      </c>
      <c r="E28" s="22">
        <v>2.2311670102151959E-3</v>
      </c>
      <c r="F28" s="22">
        <v>2.0932013509048501E-2</v>
      </c>
      <c r="G28" s="22">
        <v>1.4444597727353195E-2</v>
      </c>
      <c r="H28" s="22">
        <v>2.28594608879087E-2</v>
      </c>
      <c r="I28" s="22">
        <v>1.7168340033858261E-2</v>
      </c>
      <c r="J28" s="22">
        <v>7.1199642155363799E-2</v>
      </c>
      <c r="K28" s="22">
        <v>9.875991878345558E-2</v>
      </c>
      <c r="L28" s="22">
        <v>-3.2764364704517601E-2</v>
      </c>
      <c r="M28" s="22">
        <v>0.10359488112947081</v>
      </c>
      <c r="N28" s="22">
        <v>5.9498582311752002E-3</v>
      </c>
      <c r="O28" s="22">
        <v>4.6280216128934352E-3</v>
      </c>
      <c r="P28" s="334">
        <v>2.15745198152874E-2</v>
      </c>
      <c r="T28" s="46"/>
      <c r="U28" s="46"/>
      <c r="V28" s="46"/>
      <c r="W28" s="46"/>
      <c r="X28" s="46"/>
      <c r="Y28" s="46"/>
      <c r="Z28" s="46"/>
    </row>
    <row r="29" spans="1:26">
      <c r="A29" s="234" t="s">
        <v>72</v>
      </c>
      <c r="B29" s="22">
        <v>-7.4146931233297603E-2</v>
      </c>
      <c r="C29" s="22">
        <v>3.8151688497139416E-2</v>
      </c>
      <c r="D29" s="22">
        <v>-2.6935628595314998E-3</v>
      </c>
      <c r="E29" s="22">
        <v>1.0374528749238835E-2</v>
      </c>
      <c r="F29" s="22">
        <v>-9.8908491108974997E-3</v>
      </c>
      <c r="G29" s="22">
        <v>1.0675908546099231E-2</v>
      </c>
      <c r="H29" s="22">
        <v>3.82063487877361E-2</v>
      </c>
      <c r="I29" s="22">
        <v>2.5277075256591449E-2</v>
      </c>
      <c r="J29" s="22">
        <v>0.1098848611724115</v>
      </c>
      <c r="K29" s="22">
        <v>0.16932294314600496</v>
      </c>
      <c r="L29" s="22">
        <v>2.3739921329725602E-2</v>
      </c>
      <c r="M29" s="22">
        <v>0.17481084712438691</v>
      </c>
      <c r="N29" s="22">
        <v>-2.7629822292417E-3</v>
      </c>
      <c r="O29" s="22">
        <v>6.9714052836526092E-3</v>
      </c>
      <c r="P29" s="334">
        <v>1.5824087236330001E-2</v>
      </c>
      <c r="T29" s="46"/>
      <c r="U29" s="46"/>
      <c r="V29" s="46"/>
      <c r="W29" s="46"/>
      <c r="X29" s="46"/>
      <c r="Y29" s="46"/>
      <c r="Z29" s="46"/>
    </row>
    <row r="30" spans="1:26">
      <c r="A30" s="234" t="s">
        <v>59</v>
      </c>
      <c r="B30" s="22">
        <v>-0.13075818152944391</v>
      </c>
      <c r="C30" s="22">
        <v>2.2948042888091519E-2</v>
      </c>
      <c r="D30" s="22">
        <v>4.4151149470010001E-4</v>
      </c>
      <c r="E30" s="22">
        <v>4.7182737115533859E-3</v>
      </c>
      <c r="F30" s="22">
        <v>-3.6382018612552999E-3</v>
      </c>
      <c r="G30" s="22">
        <v>4.4177807011688882E-3</v>
      </c>
      <c r="H30" s="22">
        <v>4.74220484405216E-2</v>
      </c>
      <c r="I30" s="22">
        <v>2.819466445971824E-2</v>
      </c>
      <c r="J30" s="22">
        <v>-1.24318193721725E-2</v>
      </c>
      <c r="K30" s="22">
        <v>9.582875860913781E-2</v>
      </c>
      <c r="L30" s="22">
        <v>0.54564744929500308</v>
      </c>
      <c r="M30" s="22">
        <v>0.11804504835947872</v>
      </c>
      <c r="N30" s="22">
        <v>-3.8889318597140001E-3</v>
      </c>
      <c r="O30" s="22">
        <v>3.965547107671095E-3</v>
      </c>
      <c r="P30" s="334">
        <v>3.0754789977894399E-2</v>
      </c>
      <c r="T30" s="46"/>
      <c r="U30" s="46"/>
      <c r="V30" s="46"/>
      <c r="W30" s="46"/>
      <c r="X30" s="46"/>
      <c r="Y30" s="46"/>
      <c r="Z30" s="46"/>
    </row>
    <row r="31" spans="1:26">
      <c r="A31" s="234" t="s">
        <v>70</v>
      </c>
      <c r="B31" s="22">
        <v>-0.1859261879140692</v>
      </c>
      <c r="C31" s="22">
        <v>3.4851502503055264E-2</v>
      </c>
      <c r="D31" s="22">
        <v>2.6192006651976998E-3</v>
      </c>
      <c r="E31" s="22">
        <v>3.436003933258189E-3</v>
      </c>
      <c r="F31" s="22">
        <v>-3.3369260151507999E-3</v>
      </c>
      <c r="G31" s="22">
        <v>6.8191696729142017E-3</v>
      </c>
      <c r="H31" s="22">
        <v>5.9690353987767099E-2</v>
      </c>
      <c r="I31" s="22">
        <v>2.9796492593783145E-2</v>
      </c>
      <c r="J31" s="22">
        <v>-0.15617515830164899</v>
      </c>
      <c r="K31" s="22">
        <v>0.15891600768741757</v>
      </c>
      <c r="L31" s="22">
        <v>0.17333594007497161</v>
      </c>
      <c r="M31" s="22">
        <v>0.16094737070139573</v>
      </c>
      <c r="N31" s="22">
        <v>1.2723619716213E-3</v>
      </c>
      <c r="O31" s="22">
        <v>6.284654355579059E-3</v>
      </c>
      <c r="P31" s="334">
        <v>3.2946817879565798E-2</v>
      </c>
      <c r="T31" s="46"/>
      <c r="U31" s="46"/>
      <c r="V31" s="46"/>
      <c r="W31" s="46"/>
      <c r="X31" s="46"/>
      <c r="Y31" s="46"/>
      <c r="Z31" s="46"/>
    </row>
    <row r="32" spans="1:26">
      <c r="A32" s="234" t="s">
        <v>56</v>
      </c>
      <c r="B32" s="22">
        <v>-3.02650306001769E-2</v>
      </c>
      <c r="C32" s="22">
        <v>2.0778935451361988E-2</v>
      </c>
      <c r="D32" s="22">
        <v>7.5998918036711003E-3</v>
      </c>
      <c r="E32" s="22">
        <v>1.1405986675888102E-2</v>
      </c>
      <c r="F32" s="22">
        <v>2.0533825064970299E-2</v>
      </c>
      <c r="G32" s="22">
        <v>1.0926806241387843E-2</v>
      </c>
      <c r="H32" s="22">
        <v>6.5326647770960602E-2</v>
      </c>
      <c r="I32" s="22">
        <v>1.6367115273004766E-2</v>
      </c>
      <c r="J32" s="22">
        <v>-0.3990335392341523</v>
      </c>
      <c r="K32" s="22">
        <v>6.5491718169352092E-2</v>
      </c>
      <c r="L32" s="22">
        <v>0.33352733868591211</v>
      </c>
      <c r="M32" s="22">
        <v>0.12281872807292933</v>
      </c>
      <c r="N32" s="22">
        <v>-1.5017609383024899E-2</v>
      </c>
      <c r="O32" s="22">
        <v>3.4226207180315022E-3</v>
      </c>
      <c r="P32" s="334">
        <v>3.1701290801201001E-2</v>
      </c>
      <c r="T32" s="46"/>
      <c r="U32" s="46"/>
      <c r="V32" s="46"/>
      <c r="W32" s="46"/>
      <c r="X32" s="46"/>
      <c r="Y32" s="46"/>
      <c r="Z32" s="46"/>
    </row>
    <row r="33" spans="1:26">
      <c r="A33" s="234" t="s">
        <v>319</v>
      </c>
      <c r="B33" s="22">
        <v>-0.1235790456153998</v>
      </c>
      <c r="C33" s="22">
        <v>3.6998689790340877E-2</v>
      </c>
      <c r="D33" s="22">
        <v>-4.1100993038074001E-3</v>
      </c>
      <c r="E33" s="22">
        <v>2.5520454554481395E-3</v>
      </c>
      <c r="F33" s="22">
        <v>4.6725680960589999E-4</v>
      </c>
      <c r="G33" s="22">
        <v>4.809869090257185E-3</v>
      </c>
      <c r="H33" s="22">
        <v>1.02996793328404E-2</v>
      </c>
      <c r="I33" s="22">
        <v>4.1920886704181655E-3</v>
      </c>
      <c r="J33" s="22">
        <v>4.5434237219115499E-2</v>
      </c>
      <c r="K33" s="22">
        <v>0.16655280855749105</v>
      </c>
      <c r="L33" s="22">
        <v>0.38497742251212308</v>
      </c>
      <c r="M33" s="22">
        <v>0.30235166526214569</v>
      </c>
      <c r="N33" s="22">
        <v>-3.6471624547387998E-3</v>
      </c>
      <c r="O33" s="22">
        <v>8.6705100480899584E-3</v>
      </c>
      <c r="P33" s="334">
        <v>2.8410020265316499E-2</v>
      </c>
      <c r="T33" s="46"/>
      <c r="U33" s="46"/>
      <c r="V33" s="46"/>
      <c r="W33" s="46"/>
      <c r="X33" s="46"/>
      <c r="Y33" s="46"/>
      <c r="Z33" s="46"/>
    </row>
    <row r="34" spans="1:26">
      <c r="A34" s="234" t="s">
        <v>54</v>
      </c>
      <c r="B34" s="22">
        <v>-0.26471146116860439</v>
      </c>
      <c r="C34" s="22">
        <v>3.601173711121583E-2</v>
      </c>
      <c r="D34" s="22">
        <v>4.7983011552824003E-3</v>
      </c>
      <c r="E34" s="22">
        <v>1.688246543136109E-3</v>
      </c>
      <c r="F34" s="22">
        <v>8.3680263137413998E-3</v>
      </c>
      <c r="G34" s="22">
        <v>6.4807333560501865E-3</v>
      </c>
      <c r="H34" s="22">
        <v>2.6444812386132201E-2</v>
      </c>
      <c r="I34" s="22">
        <v>1.16721166114549E-2</v>
      </c>
      <c r="J34" s="22">
        <v>0.28733270497516372</v>
      </c>
      <c r="K34" s="22">
        <v>0.10248825710995234</v>
      </c>
      <c r="L34" s="22">
        <v>-1.7229705575453402E-2</v>
      </c>
      <c r="M34" s="22">
        <v>0.10056261599806939</v>
      </c>
      <c r="N34" s="22">
        <v>1.0227121992109E-2</v>
      </c>
      <c r="O34" s="22">
        <v>4.0967486761079785E-3</v>
      </c>
      <c r="P34" s="334">
        <v>3.6581746853047901E-2</v>
      </c>
      <c r="T34" s="46"/>
      <c r="U34" s="46"/>
      <c r="V34" s="46"/>
      <c r="W34" s="46"/>
      <c r="X34" s="46"/>
      <c r="Y34" s="46"/>
      <c r="Z34" s="46"/>
    </row>
    <row r="35" spans="1:26">
      <c r="A35" s="234" t="s">
        <v>69</v>
      </c>
      <c r="B35" s="22">
        <v>-0.24667890201089579</v>
      </c>
      <c r="C35" s="22">
        <v>3.9628154363369021E-2</v>
      </c>
      <c r="D35" s="22">
        <v>4.9948130282702003E-3</v>
      </c>
      <c r="E35" s="22">
        <v>3.7938710981979644E-3</v>
      </c>
      <c r="F35" s="22">
        <v>1.14888816027319E-2</v>
      </c>
      <c r="G35" s="22">
        <v>6.0667934946291519E-3</v>
      </c>
      <c r="H35" s="22">
        <v>-6.8636234060524002E-3</v>
      </c>
      <c r="I35" s="22">
        <v>9.4678960084085082E-3</v>
      </c>
      <c r="J35" s="22">
        <v>-1.9004620989705001E-3</v>
      </c>
      <c r="K35" s="22">
        <v>0.1100928230741888</v>
      </c>
      <c r="L35" s="22">
        <v>0.30327773677905773</v>
      </c>
      <c r="M35" s="22">
        <v>0.13714096590635697</v>
      </c>
      <c r="N35" s="22">
        <v>3.5702643528533998E-3</v>
      </c>
      <c r="O35" s="22">
        <v>7.1789260923823149E-3</v>
      </c>
      <c r="P35" s="334">
        <v>6.1953528442717197E-2</v>
      </c>
      <c r="T35" s="46"/>
      <c r="U35" s="46"/>
      <c r="V35" s="46"/>
      <c r="W35" s="46"/>
      <c r="X35" s="46"/>
      <c r="Y35" s="46"/>
      <c r="Z35" s="46"/>
    </row>
    <row r="36" spans="1:26">
      <c r="A36" s="234" t="s">
        <v>65</v>
      </c>
      <c r="B36" s="22">
        <v>-0.1157719913063006</v>
      </c>
      <c r="C36" s="22">
        <v>2.9573359764993919E-2</v>
      </c>
      <c r="D36" s="22">
        <v>5.7000888139408998E-3</v>
      </c>
      <c r="E36" s="22">
        <v>9.3298833342070741E-3</v>
      </c>
      <c r="F36" s="22">
        <v>4.4863019923666397E-2</v>
      </c>
      <c r="G36" s="22">
        <v>1.7758126351494093E-2</v>
      </c>
      <c r="H36" s="22">
        <v>4.9326815581896997E-3</v>
      </c>
      <c r="I36" s="22">
        <v>2.0334004719473889E-2</v>
      </c>
      <c r="J36" s="22">
        <v>-0.13172988480749359</v>
      </c>
      <c r="K36" s="22">
        <v>0.13105061571831364</v>
      </c>
      <c r="L36" s="22">
        <v>6.0798018511329197E-2</v>
      </c>
      <c r="M36" s="22">
        <v>0.25124278398991129</v>
      </c>
      <c r="N36" s="22">
        <v>-3.0629789264689199E-2</v>
      </c>
      <c r="O36" s="22">
        <v>5.864278205418647E-3</v>
      </c>
      <c r="P36" s="334">
        <v>3.5105400680560901E-2</v>
      </c>
      <c r="T36" s="46"/>
      <c r="U36" s="46"/>
      <c r="V36" s="46"/>
      <c r="W36" s="46"/>
      <c r="X36" s="46"/>
      <c r="Y36" s="46"/>
      <c r="Z36" s="46"/>
    </row>
    <row r="37" spans="1:26">
      <c r="A37" s="234" t="s">
        <v>40</v>
      </c>
      <c r="B37" s="22">
        <v>-0.15072151509756021</v>
      </c>
      <c r="C37" s="22">
        <v>2.5659108984536123E-2</v>
      </c>
      <c r="D37" s="22">
        <v>5.8334406523716997E-3</v>
      </c>
      <c r="E37" s="22">
        <v>1.8704458005636001E-3</v>
      </c>
      <c r="F37" s="22">
        <v>2.8027047014180101E-2</v>
      </c>
      <c r="G37" s="22">
        <v>7.0267298716139371E-3</v>
      </c>
      <c r="H37" s="22">
        <v>-3.9589678552554998E-2</v>
      </c>
      <c r="I37" s="22">
        <v>1.701192552976551E-2</v>
      </c>
      <c r="J37" s="22">
        <v>0.37437734655087418</v>
      </c>
      <c r="K37" s="22">
        <v>0.27118186701307334</v>
      </c>
      <c r="L37" s="22">
        <v>9.3032339712459097E-2</v>
      </c>
      <c r="M37" s="22">
        <v>0.12078978581986881</v>
      </c>
      <c r="N37" s="22">
        <v>8.1618978961508007E-3</v>
      </c>
      <c r="O37" s="22">
        <v>4.057259555191468E-3</v>
      </c>
      <c r="P37" s="334">
        <v>4.8079234121150602E-2</v>
      </c>
      <c r="T37" s="46"/>
      <c r="U37" s="46"/>
      <c r="V37" s="46"/>
      <c r="W37" s="46"/>
      <c r="X37" s="46"/>
      <c r="Y37" s="46"/>
      <c r="Z37" s="46"/>
    </row>
    <row r="38" spans="1:26">
      <c r="A38" s="234" t="s">
        <v>33</v>
      </c>
      <c r="B38" s="22">
        <v>-0.1049926396559047</v>
      </c>
      <c r="C38" s="22">
        <v>1.3831087002372058E-2</v>
      </c>
      <c r="D38" s="22">
        <v>3.0499035176591001E-3</v>
      </c>
      <c r="E38" s="22">
        <v>2.4816445232032944E-3</v>
      </c>
      <c r="F38" s="22">
        <v>1.97446979089262E-2</v>
      </c>
      <c r="G38" s="22">
        <v>1.2045028215495404E-2</v>
      </c>
      <c r="H38" s="22">
        <v>5.4309356920765996E-3</v>
      </c>
      <c r="I38" s="22">
        <v>1.8325569408540993E-2</v>
      </c>
      <c r="J38" s="22">
        <v>9.8796782317149806E-2</v>
      </c>
      <c r="K38" s="22">
        <v>0.10534932838945028</v>
      </c>
      <c r="L38" s="22">
        <v>-7.7256319300204102E-2</v>
      </c>
      <c r="M38" s="22">
        <v>5.9861700081449892E-2</v>
      </c>
      <c r="N38" s="22">
        <v>6.7117857137732996E-3</v>
      </c>
      <c r="O38" s="22">
        <v>2.8933636311242149E-3</v>
      </c>
      <c r="P38" s="334">
        <v>2.8642298680794698E-2</v>
      </c>
      <c r="T38" s="46"/>
      <c r="U38" s="46"/>
      <c r="V38" s="46"/>
      <c r="W38" s="46"/>
      <c r="X38" s="46"/>
      <c r="Y38" s="46"/>
      <c r="Z38" s="46"/>
    </row>
    <row r="39" spans="1:26">
      <c r="A39" s="234" t="s">
        <v>50</v>
      </c>
      <c r="B39" s="22">
        <v>-0.12758311060982819</v>
      </c>
      <c r="C39" s="22">
        <v>1.8544711549739246E-2</v>
      </c>
      <c r="D39" s="22">
        <v>-1.2728645853856001E-3</v>
      </c>
      <c r="E39" s="22">
        <v>5.0267742696658187E-3</v>
      </c>
      <c r="F39" s="22">
        <v>1.9997749426431101E-2</v>
      </c>
      <c r="G39" s="22">
        <v>1.3423968174173097E-2</v>
      </c>
      <c r="H39" s="22">
        <v>-4.3953852677729097E-2</v>
      </c>
      <c r="I39" s="22">
        <v>1.380576334091305E-2</v>
      </c>
      <c r="J39" s="22">
        <v>-6.9063883648209798E-2</v>
      </c>
      <c r="K39" s="22">
        <v>8.7038643748719002E-2</v>
      </c>
      <c r="L39" s="22">
        <v>0.38880473428591489</v>
      </c>
      <c r="M39" s="22">
        <v>0.13845571900810033</v>
      </c>
      <c r="N39" s="22">
        <v>1.13712991981233E-2</v>
      </c>
      <c r="O39" s="22">
        <v>3.3286198377174645E-3</v>
      </c>
      <c r="P39" s="334">
        <v>4.4370449572514702E-2</v>
      </c>
      <c r="T39" s="46"/>
      <c r="U39" s="46"/>
      <c r="V39" s="46"/>
      <c r="W39" s="46"/>
      <c r="X39" s="46"/>
      <c r="Y39" s="46"/>
      <c r="Z39" s="46"/>
    </row>
    <row r="40" spans="1:26">
      <c r="A40" s="234" t="s">
        <v>1</v>
      </c>
      <c r="B40" s="22">
        <v>-0.15932439570956061</v>
      </c>
      <c r="C40" s="22">
        <v>2.796999164423225E-2</v>
      </c>
      <c r="D40" s="22">
        <v>5.3042187923200003E-5</v>
      </c>
      <c r="E40" s="22">
        <v>2.6018779796483527E-3</v>
      </c>
      <c r="F40" s="22">
        <v>5.1075459900694004E-3</v>
      </c>
      <c r="G40" s="22">
        <v>4.3747214477201524E-3</v>
      </c>
      <c r="H40" s="22">
        <v>4.0097811174719097E-2</v>
      </c>
      <c r="I40" s="22">
        <v>1.162338078571965E-2</v>
      </c>
      <c r="J40" s="22">
        <v>-0.41722229738070321</v>
      </c>
      <c r="K40" s="22">
        <v>0.11758091713203685</v>
      </c>
      <c r="L40" s="22">
        <v>-0.20509619734165291</v>
      </c>
      <c r="M40" s="22">
        <v>0.26328747519697632</v>
      </c>
      <c r="N40" s="22">
        <v>-4.4402712889525603E-2</v>
      </c>
      <c r="O40" s="22">
        <v>7.4744126315653379E-3</v>
      </c>
      <c r="P40" s="334">
        <v>6.24775641886023E-2</v>
      </c>
      <c r="T40" s="46"/>
      <c r="U40" s="46"/>
      <c r="V40" s="46"/>
      <c r="W40" s="46"/>
      <c r="X40" s="46"/>
      <c r="Y40" s="46"/>
      <c r="Z40" s="46"/>
    </row>
    <row r="41" spans="1:26">
      <c r="A41" s="234" t="s">
        <v>66</v>
      </c>
      <c r="B41" s="22">
        <v>-0.15730469500031319</v>
      </c>
      <c r="C41" s="22">
        <v>2.1375687024776515E-2</v>
      </c>
      <c r="D41" s="22">
        <v>4.4311078448299997E-5</v>
      </c>
      <c r="E41" s="22">
        <v>3.1205555629428522E-3</v>
      </c>
      <c r="F41" s="22">
        <v>1.11242080188229E-2</v>
      </c>
      <c r="G41" s="22">
        <v>6.2909098481392931E-3</v>
      </c>
      <c r="H41" s="22">
        <v>5.9587947873388E-3</v>
      </c>
      <c r="I41" s="22">
        <v>1.1393535899426179E-2</v>
      </c>
      <c r="J41" s="22">
        <v>9.3706862193868E-3</v>
      </c>
      <c r="K41" s="22">
        <v>6.6286753522657019E-2</v>
      </c>
      <c r="L41" s="22">
        <v>0.13061698227383919</v>
      </c>
      <c r="M41" s="22">
        <v>7.8141645909297036E-2</v>
      </c>
      <c r="N41" s="22">
        <v>5.5387013720311004E-3</v>
      </c>
      <c r="O41" s="22">
        <v>3.505988091957811E-3</v>
      </c>
      <c r="P41" s="334">
        <v>2.7251443923096499E-2</v>
      </c>
      <c r="T41" s="46"/>
      <c r="U41" s="46"/>
      <c r="V41" s="46"/>
      <c r="W41" s="46"/>
      <c r="X41" s="46"/>
      <c r="Y41" s="46"/>
      <c r="Z41" s="46"/>
    </row>
    <row r="42" spans="1:26">
      <c r="A42" s="234" t="s">
        <v>77</v>
      </c>
      <c r="B42" s="22">
        <v>-0.13674761621483081</v>
      </c>
      <c r="C42" s="22">
        <v>3.9054463667799855E-2</v>
      </c>
      <c r="D42" s="22">
        <v>1.7338105877792699E-2</v>
      </c>
      <c r="E42" s="22">
        <v>6.6470708585053854E-3</v>
      </c>
      <c r="F42" s="22">
        <v>-1.8338785271212799E-2</v>
      </c>
      <c r="G42" s="22">
        <v>9.3653117420352486E-3</v>
      </c>
      <c r="H42" s="22">
        <v>5.4680286200152001E-2</v>
      </c>
      <c r="I42" s="22">
        <v>2.5677771156118637E-2</v>
      </c>
      <c r="J42" s="22">
        <v>-0.22194934882648451</v>
      </c>
      <c r="K42" s="22">
        <v>0.16753744633144876</v>
      </c>
      <c r="L42" s="22">
        <v>-0.18834803187554769</v>
      </c>
      <c r="M42" s="22">
        <v>0.16298753208810624</v>
      </c>
      <c r="N42" s="22">
        <v>9.5441285162037003E-3</v>
      </c>
      <c r="O42" s="22">
        <v>5.9879159481585637E-3</v>
      </c>
      <c r="P42" s="334">
        <v>3.8622676988571497E-2</v>
      </c>
      <c r="T42" s="46"/>
      <c r="U42" s="46"/>
      <c r="V42" s="46"/>
      <c r="W42" s="46"/>
      <c r="X42" s="46"/>
      <c r="Y42" s="46"/>
      <c r="Z42" s="46"/>
    </row>
    <row r="43" spans="1:26">
      <c r="A43" s="234" t="s">
        <v>45</v>
      </c>
      <c r="B43" s="22">
        <v>-7.5870643144442501E-2</v>
      </c>
      <c r="C43" s="22">
        <v>1.9159757603967757E-2</v>
      </c>
      <c r="D43" s="22">
        <v>5.6546616270177E-3</v>
      </c>
      <c r="E43" s="22">
        <v>5.0024043220792368E-3</v>
      </c>
      <c r="F43" s="22">
        <v>-6.8995617689389995E-4</v>
      </c>
      <c r="G43" s="22">
        <v>4.5292462726334547E-3</v>
      </c>
      <c r="H43" s="22">
        <v>4.1013089927202E-3</v>
      </c>
      <c r="I43" s="22">
        <v>6.5632632873227729E-3</v>
      </c>
      <c r="J43" s="22">
        <v>0.1083422454083537</v>
      </c>
      <c r="K43" s="22">
        <v>6.7578591369569008E-2</v>
      </c>
      <c r="L43" s="22">
        <v>0.123335342579153</v>
      </c>
      <c r="M43" s="22">
        <v>0.10353037977530358</v>
      </c>
      <c r="N43" s="22">
        <v>-6.5235688572119E-3</v>
      </c>
      <c r="O43" s="22">
        <v>3.3485321585280149E-3</v>
      </c>
      <c r="P43" s="334">
        <v>1.13947255129314E-2</v>
      </c>
      <c r="T43" s="46"/>
      <c r="U43" s="46"/>
      <c r="V43" s="46"/>
      <c r="W43" s="46"/>
      <c r="X43" s="46"/>
      <c r="Y43" s="46"/>
      <c r="Z43" s="46"/>
    </row>
    <row r="44" spans="1:26">
      <c r="A44" s="234" t="s">
        <v>62</v>
      </c>
      <c r="B44" s="22">
        <v>-0.12881134625324681</v>
      </c>
      <c r="C44" s="22">
        <v>2.9399559381700014E-2</v>
      </c>
      <c r="D44" s="22">
        <v>1.1035893868244001E-2</v>
      </c>
      <c r="E44" s="22">
        <v>6.0802645117606375E-3</v>
      </c>
      <c r="F44" s="22">
        <v>-1.03180408634781E-2</v>
      </c>
      <c r="G44" s="22">
        <v>4.9013803320655542E-3</v>
      </c>
      <c r="H44" s="22">
        <v>-6.1323767276230002E-3</v>
      </c>
      <c r="I44" s="22">
        <v>8.6496849035833968E-3</v>
      </c>
      <c r="J44" s="22">
        <v>0.1235753322419139</v>
      </c>
      <c r="K44" s="22">
        <v>0.10924335940714569</v>
      </c>
      <c r="L44" s="22">
        <v>9.1811812361516698E-2</v>
      </c>
      <c r="M44" s="22">
        <v>0.20382763216958677</v>
      </c>
      <c r="N44" s="22">
        <v>-9.8841104749431002E-3</v>
      </c>
      <c r="O44" s="22">
        <v>6.3100814064073873E-3</v>
      </c>
      <c r="P44" s="334">
        <v>3.9161347943220202E-2</v>
      </c>
      <c r="T44" s="46"/>
      <c r="U44" s="46"/>
      <c r="V44" s="46"/>
      <c r="W44" s="46"/>
      <c r="X44" s="46"/>
      <c r="Y44" s="46"/>
      <c r="Z44" s="46"/>
    </row>
    <row r="45" spans="1:26">
      <c r="A45" s="234" t="s">
        <v>74</v>
      </c>
      <c r="B45" s="22">
        <v>-7.7690694571375896E-2</v>
      </c>
      <c r="C45" s="22">
        <v>1.9412763926768817E-2</v>
      </c>
      <c r="D45" s="22">
        <v>-4.6149466973574001E-3</v>
      </c>
      <c r="E45" s="22">
        <v>3.5062278280515455E-3</v>
      </c>
      <c r="F45" s="22">
        <v>-5.3855010204250005E-4</v>
      </c>
      <c r="G45" s="22">
        <v>4.8646596245878384E-3</v>
      </c>
      <c r="H45" s="22">
        <v>1.2495438067966E-2</v>
      </c>
      <c r="I45" s="22">
        <v>8.8121838989750154E-3</v>
      </c>
      <c r="J45" s="22">
        <v>0.2280628955109873</v>
      </c>
      <c r="K45" s="22">
        <v>7.9272772003876446E-2</v>
      </c>
      <c r="L45" s="22">
        <v>7.0956619139194996E-3</v>
      </c>
      <c r="M45" s="22">
        <v>0.10396045094982762</v>
      </c>
      <c r="N45" s="22">
        <v>-7.1184193329044002E-3</v>
      </c>
      <c r="O45" s="22">
        <v>5.4865870661879521E-3</v>
      </c>
      <c r="P45" s="334">
        <v>1.2158436035166901E-2</v>
      </c>
      <c r="T45" s="46"/>
      <c r="U45" s="46"/>
      <c r="V45" s="46"/>
      <c r="W45" s="46"/>
      <c r="X45" s="46"/>
      <c r="Y45" s="46"/>
      <c r="Z45" s="46"/>
    </row>
    <row r="46" spans="1:26">
      <c r="A46" s="234" t="s">
        <v>48</v>
      </c>
      <c r="B46" s="22">
        <v>-0.1368222350507923</v>
      </c>
      <c r="C46" s="22">
        <v>2.2407196890841558E-2</v>
      </c>
      <c r="D46" s="22">
        <v>7.6999178330790002E-4</v>
      </c>
      <c r="E46" s="22">
        <v>6.2557853221254147E-3</v>
      </c>
      <c r="F46" s="22">
        <v>1.77996042150305E-2</v>
      </c>
      <c r="G46" s="22">
        <v>1.1729344580957276E-2</v>
      </c>
      <c r="H46" s="22">
        <v>-3.2176950725160002E-3</v>
      </c>
      <c r="I46" s="22">
        <v>2.6814019719849917E-2</v>
      </c>
      <c r="J46" s="22">
        <v>0.14746359618779581</v>
      </c>
      <c r="K46" s="22">
        <v>0.11059937089540163</v>
      </c>
      <c r="L46" s="22">
        <v>0.2169697665428012</v>
      </c>
      <c r="M46" s="22">
        <v>0.15393599086922907</v>
      </c>
      <c r="N46" s="22">
        <v>1.25992075608704E-2</v>
      </c>
      <c r="O46" s="22">
        <v>4.7828441788103368E-3</v>
      </c>
      <c r="P46" s="334">
        <v>2.5743779938502701E-2</v>
      </c>
      <c r="T46" s="46"/>
      <c r="U46" s="46"/>
      <c r="V46" s="46"/>
      <c r="W46" s="46"/>
      <c r="X46" s="46"/>
      <c r="Y46" s="46"/>
      <c r="Z46" s="46"/>
    </row>
    <row r="47" spans="1:26">
      <c r="A47" s="234" t="s">
        <v>35</v>
      </c>
      <c r="B47" s="22">
        <v>-0.22711837520705111</v>
      </c>
      <c r="C47" s="22">
        <v>3.6596481703357268E-2</v>
      </c>
      <c r="D47" s="22">
        <v>-8.8092246995599005E-3</v>
      </c>
      <c r="E47" s="22">
        <v>4.881946010631211E-3</v>
      </c>
      <c r="F47" s="22">
        <v>-6.9457006053175001E-3</v>
      </c>
      <c r="G47" s="22">
        <v>8.7622097226932698E-3</v>
      </c>
      <c r="H47" s="22">
        <v>3.87659453675318E-2</v>
      </c>
      <c r="I47" s="22">
        <v>1.6397437657448499E-2</v>
      </c>
      <c r="J47" s="22">
        <v>0.39986207368513882</v>
      </c>
      <c r="K47" s="22">
        <v>0.14663321103497035</v>
      </c>
      <c r="L47" s="22">
        <v>0.1179275572721214</v>
      </c>
      <c r="M47" s="22">
        <v>0.21262450376814787</v>
      </c>
      <c r="N47" s="22">
        <v>2.2018467797891701E-2</v>
      </c>
      <c r="O47" s="22">
        <v>4.7203906328991E-3</v>
      </c>
      <c r="P47" s="334">
        <v>7.3962364462737004E-2</v>
      </c>
      <c r="T47" s="46"/>
      <c r="U47" s="46"/>
      <c r="V47" s="46"/>
      <c r="W47" s="46"/>
      <c r="X47" s="46"/>
      <c r="Y47" s="46"/>
      <c r="Z47" s="46"/>
    </row>
    <row r="48" spans="1:26">
      <c r="A48" s="234" t="s">
        <v>80</v>
      </c>
      <c r="B48" s="22">
        <v>-0.19296311947309361</v>
      </c>
      <c r="C48" s="22">
        <v>5.7884051919179183E-2</v>
      </c>
      <c r="D48" s="22">
        <v>1.6186193058366501E-2</v>
      </c>
      <c r="E48" s="22">
        <v>7.3820387686080484E-3</v>
      </c>
      <c r="F48" s="22">
        <v>-1.83011404150904E-2</v>
      </c>
      <c r="G48" s="22">
        <v>7.6437224816557174E-3</v>
      </c>
      <c r="H48" s="22">
        <v>1.9274371062464001E-2</v>
      </c>
      <c r="I48" s="22">
        <v>1.0307976723516047E-2</v>
      </c>
      <c r="J48" s="22">
        <v>1.0699379078080571</v>
      </c>
      <c r="K48" s="22">
        <v>0.20924502818621071</v>
      </c>
      <c r="L48" s="22">
        <v>8.8926506496486799E-2</v>
      </c>
      <c r="M48" s="22">
        <v>0.19394893489148612</v>
      </c>
      <c r="N48" s="22">
        <v>3.2045427395662802E-2</v>
      </c>
      <c r="O48" s="22">
        <v>1.2186992638391708E-2</v>
      </c>
      <c r="P48" s="334">
        <v>5.9207408246383403E-2</v>
      </c>
      <c r="T48" s="46"/>
      <c r="U48" s="46"/>
      <c r="V48" s="46"/>
      <c r="W48" s="46"/>
      <c r="X48" s="46"/>
      <c r="Y48" s="46"/>
      <c r="Z48" s="46"/>
    </row>
    <row r="49" spans="1:26">
      <c r="A49" s="234" t="s">
        <v>73</v>
      </c>
      <c r="B49" s="22">
        <v>-0.1925795525097008</v>
      </c>
      <c r="C49" s="22">
        <v>2.2545578150795074E-2</v>
      </c>
      <c r="D49" s="22">
        <v>-5.5461522222914998E-3</v>
      </c>
      <c r="E49" s="22">
        <v>1.5920560363326926E-3</v>
      </c>
      <c r="F49" s="22">
        <v>1.64232118393569E-2</v>
      </c>
      <c r="G49" s="22">
        <v>3.6670026426621929E-3</v>
      </c>
      <c r="H49" s="22">
        <v>4.8026103891226198E-2</v>
      </c>
      <c r="I49" s="22">
        <v>1.7174512915593708E-2</v>
      </c>
      <c r="J49" s="22">
        <v>0.23621436166563839</v>
      </c>
      <c r="K49" s="22">
        <v>9.7716430171821786E-2</v>
      </c>
      <c r="L49" s="22">
        <v>0.42729283249143951</v>
      </c>
      <c r="M49" s="22">
        <v>0.19035856268825646</v>
      </c>
      <c r="N49" s="22">
        <v>9.1731653929402E-3</v>
      </c>
      <c r="O49" s="22">
        <v>4.9545304830291544E-3</v>
      </c>
      <c r="P49" s="334">
        <v>5.5130110519691501E-2</v>
      </c>
      <c r="T49" s="46"/>
      <c r="U49" s="46"/>
      <c r="V49" s="46"/>
      <c r="W49" s="46"/>
      <c r="X49" s="46"/>
      <c r="Y49" s="46"/>
      <c r="Z49" s="46"/>
    </row>
    <row r="50" spans="1:26">
      <c r="A50" s="234" t="s">
        <v>51</v>
      </c>
      <c r="B50" s="22">
        <v>-0.1240295833979472</v>
      </c>
      <c r="C50" s="22">
        <v>2.169910549669021E-2</v>
      </c>
      <c r="D50" s="22">
        <v>-2.9556790312470002E-4</v>
      </c>
      <c r="E50" s="22">
        <v>2.6422948781044519E-3</v>
      </c>
      <c r="F50" s="22">
        <v>2.4711390839741599E-2</v>
      </c>
      <c r="G50" s="22">
        <v>1.3138281077923759E-2</v>
      </c>
      <c r="H50" s="22">
        <v>7.8154003515095005E-3</v>
      </c>
      <c r="I50" s="22">
        <v>1.6328596962602082E-2</v>
      </c>
      <c r="J50" s="22">
        <v>9.4567370005180004E-3</v>
      </c>
      <c r="K50" s="22">
        <v>9.2499831554659365E-2</v>
      </c>
      <c r="L50" s="22">
        <v>4.6557381368168602E-2</v>
      </c>
      <c r="M50" s="22">
        <v>0.11478919098236116</v>
      </c>
      <c r="N50" s="22">
        <v>1.48187977857645E-2</v>
      </c>
      <c r="O50" s="22">
        <v>3.7567866806417351E-3</v>
      </c>
      <c r="P50" s="334">
        <v>3.4117873811377999E-2</v>
      </c>
      <c r="T50" s="46"/>
      <c r="U50" s="46"/>
      <c r="V50" s="46"/>
      <c r="W50" s="46"/>
      <c r="X50" s="46"/>
      <c r="Y50" s="46"/>
      <c r="Z50" s="46"/>
    </row>
    <row r="51" spans="1:26">
      <c r="A51" s="213" t="s">
        <v>34</v>
      </c>
      <c r="B51" s="324">
        <v>-8.5613137239546E-2</v>
      </c>
      <c r="C51" s="324">
        <v>2.0431911469730973E-2</v>
      </c>
      <c r="D51" s="324">
        <v>6.9070228404903003E-3</v>
      </c>
      <c r="E51" s="324">
        <v>3.8884487145624887E-3</v>
      </c>
      <c r="F51" s="324">
        <v>-6.8996846119210003E-4</v>
      </c>
      <c r="G51" s="324">
        <v>7.2055453628369391E-3</v>
      </c>
      <c r="H51" s="324">
        <v>2.6217870572570599E-2</v>
      </c>
      <c r="I51" s="324">
        <v>1.3146436169559605E-2</v>
      </c>
      <c r="J51" s="324">
        <v>-7.4956546456501405E-2</v>
      </c>
      <c r="K51" s="324">
        <v>0.10641918905912423</v>
      </c>
      <c r="L51" s="324">
        <v>-0.14935662320680879</v>
      </c>
      <c r="M51" s="324">
        <v>0.11854286576515541</v>
      </c>
      <c r="N51" s="324">
        <v>4.5708823323264E-3</v>
      </c>
      <c r="O51" s="324">
        <v>2.876345938016426E-3</v>
      </c>
      <c r="P51" s="337">
        <v>2.20067941579625E-2</v>
      </c>
      <c r="T51" s="46"/>
      <c r="U51" s="46"/>
      <c r="V51" s="46"/>
      <c r="W51" s="46"/>
      <c r="X51" s="46"/>
      <c r="Y51" s="46"/>
      <c r="Z51" s="46"/>
    </row>
    <row r="52" spans="1:26">
      <c r="A52" s="234" t="s">
        <v>38</v>
      </c>
      <c r="B52" s="22">
        <v>-0.1647048831691928</v>
      </c>
      <c r="C52" s="22">
        <v>3.3026687408744919E-2</v>
      </c>
      <c r="D52" s="22">
        <v>9.9753539260326006E-3</v>
      </c>
      <c r="E52" s="22">
        <v>5.2804163543597876E-3</v>
      </c>
      <c r="F52" s="22">
        <v>3.82643164466209E-2</v>
      </c>
      <c r="G52" s="22">
        <v>2.1491300534841211E-2</v>
      </c>
      <c r="H52" s="22">
        <v>-2.7573843574514801E-2</v>
      </c>
      <c r="I52" s="22">
        <v>2.0907881934609168E-2</v>
      </c>
      <c r="J52" s="22">
        <v>-7.4494978029714595E-2</v>
      </c>
      <c r="K52" s="22">
        <v>0.1237537219431368</v>
      </c>
      <c r="L52" s="22">
        <v>-0.1575403151377795</v>
      </c>
      <c r="M52" s="22">
        <v>0.2775526146700622</v>
      </c>
      <c r="N52" s="22">
        <v>4.2393049200708998E-3</v>
      </c>
      <c r="O52" s="22">
        <v>4.7776863598632119E-3</v>
      </c>
      <c r="P52" s="334">
        <v>1.34985187067712E-2</v>
      </c>
      <c r="T52" s="46"/>
      <c r="U52" s="46"/>
      <c r="V52" s="46"/>
      <c r="W52" s="46"/>
      <c r="X52" s="46"/>
      <c r="Y52" s="46"/>
      <c r="Z52" s="46"/>
    </row>
    <row r="53" spans="1:26">
      <c r="A53" s="234" t="s">
        <v>68</v>
      </c>
      <c r="B53" s="22">
        <v>-0.1229515747162267</v>
      </c>
      <c r="C53" s="22">
        <v>1.676218599395661E-2</v>
      </c>
      <c r="D53" s="22">
        <v>-4.6590193378904E-3</v>
      </c>
      <c r="E53" s="22">
        <v>1.7137432763677206E-3</v>
      </c>
      <c r="F53" s="22">
        <v>3.9328883441925996E-3</v>
      </c>
      <c r="G53" s="22">
        <v>2.6872133412852244E-3</v>
      </c>
      <c r="H53" s="22">
        <v>2.0753235954521301E-2</v>
      </c>
      <c r="I53" s="22">
        <v>1.6099720761346577E-2</v>
      </c>
      <c r="J53" s="22">
        <v>-0.17191805357129111</v>
      </c>
      <c r="K53" s="22">
        <v>7.4197584723423651E-2</v>
      </c>
      <c r="L53" s="22">
        <v>9.6150683282026597E-2</v>
      </c>
      <c r="M53" s="22">
        <v>0.11484906428866154</v>
      </c>
      <c r="N53" s="22">
        <v>-1.3796011810240099E-2</v>
      </c>
      <c r="O53" s="22">
        <v>4.6441282231932668E-3</v>
      </c>
      <c r="P53" s="334">
        <v>2.51493298824398E-2</v>
      </c>
      <c r="T53" s="46"/>
      <c r="U53" s="46"/>
      <c r="V53" s="46"/>
      <c r="W53" s="46"/>
      <c r="X53" s="46"/>
      <c r="Y53" s="46"/>
      <c r="Z53" s="46"/>
    </row>
    <row r="54" spans="1:26">
      <c r="A54" s="234" t="s">
        <v>46</v>
      </c>
      <c r="B54" s="22">
        <v>-6.5208571886965605E-2</v>
      </c>
      <c r="C54" s="22">
        <v>1.7575899606484258E-2</v>
      </c>
      <c r="D54" s="22">
        <v>-1.0004422935534999E-3</v>
      </c>
      <c r="E54" s="22">
        <v>3.1317830231418209E-3</v>
      </c>
      <c r="F54" s="22">
        <v>3.7406792752996002E-3</v>
      </c>
      <c r="G54" s="22">
        <v>3.3118536017851473E-3</v>
      </c>
      <c r="H54" s="22">
        <v>-6.9052312258392999E-3</v>
      </c>
      <c r="I54" s="22">
        <v>3.3884407848566271E-3</v>
      </c>
      <c r="J54" s="22">
        <v>3.1853843237908602E-2</v>
      </c>
      <c r="K54" s="22">
        <v>8.7286281327131954E-2</v>
      </c>
      <c r="L54" s="22">
        <v>0.1673743666498462</v>
      </c>
      <c r="M54" s="22">
        <v>0.1154708231777177</v>
      </c>
      <c r="N54" s="22">
        <v>-5.2200861915190997E-3</v>
      </c>
      <c r="O54" s="22">
        <v>3.7569713257618103E-3</v>
      </c>
      <c r="P54" s="334">
        <v>1.4537805684832299E-2</v>
      </c>
      <c r="T54" s="46"/>
      <c r="U54" s="46"/>
      <c r="V54" s="46"/>
      <c r="W54" s="46"/>
      <c r="X54" s="46"/>
      <c r="Y54" s="46"/>
      <c r="Z54" s="46"/>
    </row>
    <row r="55" spans="1:26">
      <c r="A55" s="234" t="s">
        <v>32</v>
      </c>
      <c r="B55" s="22">
        <v>-0.17661796854602149</v>
      </c>
      <c r="C55" s="22">
        <v>2.7702667326498766E-2</v>
      </c>
      <c r="D55" s="22">
        <v>1.4148115603812E-3</v>
      </c>
      <c r="E55" s="22">
        <v>2.6646687721729677E-3</v>
      </c>
      <c r="F55" s="22">
        <v>1.4643181081887E-3</v>
      </c>
      <c r="G55" s="22">
        <v>3.1074528695813693E-3</v>
      </c>
      <c r="H55" s="22">
        <v>7.9930557530400001E-2</v>
      </c>
      <c r="I55" s="22">
        <v>1.6455635293600144E-2</v>
      </c>
      <c r="J55" s="22">
        <v>-0.1848212574072485</v>
      </c>
      <c r="K55" s="22">
        <v>8.3066532048235137E-2</v>
      </c>
      <c r="L55" s="22">
        <v>-8.4719511063970396E-2</v>
      </c>
      <c r="M55" s="22">
        <v>0.14953947239282456</v>
      </c>
      <c r="N55" s="22">
        <v>-2.1019128915301999E-2</v>
      </c>
      <c r="O55" s="22">
        <v>7.0323327384119623E-3</v>
      </c>
      <c r="P55" s="334">
        <v>2.8791651991435602E-2</v>
      </c>
      <c r="T55" s="46"/>
      <c r="U55" s="46"/>
      <c r="V55" s="46"/>
      <c r="W55" s="46"/>
      <c r="X55" s="46"/>
      <c r="Y55" s="46"/>
      <c r="Z55" s="46"/>
    </row>
    <row r="56" spans="1:26">
      <c r="A56" s="234" t="s">
        <v>75</v>
      </c>
      <c r="B56" s="22">
        <v>-0.18488677395948991</v>
      </c>
      <c r="C56" s="22">
        <v>2.3812311764207728E-2</v>
      </c>
      <c r="D56" s="22">
        <v>1.1053918335901E-3</v>
      </c>
      <c r="E56" s="22">
        <v>2.6913704030334697E-3</v>
      </c>
      <c r="F56" s="22">
        <v>6.0573422035692997E-3</v>
      </c>
      <c r="G56" s="22">
        <v>5.6979463493220164E-3</v>
      </c>
      <c r="H56" s="22">
        <v>2.4882709641678099E-2</v>
      </c>
      <c r="I56" s="22">
        <v>7.3205597358411362E-3</v>
      </c>
      <c r="J56" s="22">
        <v>-0.2004672957269677</v>
      </c>
      <c r="K56" s="22">
        <v>9.93606669730078E-2</v>
      </c>
      <c r="L56" s="22">
        <v>1.6597268468793201E-2</v>
      </c>
      <c r="M56" s="22">
        <v>0.1251770249161529</v>
      </c>
      <c r="N56" s="22">
        <v>2.0229290340487999E-3</v>
      </c>
      <c r="O56" s="22">
        <v>6.4023331124172288E-3</v>
      </c>
      <c r="P56" s="334">
        <v>3.4333038759569702E-2</v>
      </c>
      <c r="T56" s="46"/>
      <c r="U56" s="46"/>
      <c r="V56" s="46"/>
      <c r="W56" s="46"/>
      <c r="X56" s="46"/>
      <c r="Y56" s="46"/>
      <c r="Z56" s="46"/>
    </row>
    <row r="57" spans="1:26">
      <c r="A57" s="234" t="s">
        <v>37</v>
      </c>
      <c r="B57" s="22">
        <v>-0.1150531848130408</v>
      </c>
      <c r="C57" s="22">
        <v>6.8319206931134371E-2</v>
      </c>
      <c r="D57" s="22">
        <v>9.4109615081009006E-3</v>
      </c>
      <c r="E57" s="22">
        <v>2.6666010551994442E-3</v>
      </c>
      <c r="F57" s="22">
        <v>1.4482261781542801E-2</v>
      </c>
      <c r="G57" s="22">
        <v>1.6022847016319657E-2</v>
      </c>
      <c r="H57" s="22">
        <v>-2.8300101048109001E-2</v>
      </c>
      <c r="I57" s="22">
        <v>1.9543966353212337E-2</v>
      </c>
      <c r="J57" s="22">
        <v>0.20883627954395609</v>
      </c>
      <c r="K57" s="22">
        <v>0.11238645976669091</v>
      </c>
      <c r="L57" s="22">
        <v>0.33942083373195758</v>
      </c>
      <c r="M57" s="22">
        <v>0.14147491698929643</v>
      </c>
      <c r="N57" s="22">
        <v>-8.6253165285346007E-3</v>
      </c>
      <c r="O57" s="22">
        <v>1.1294011564910186E-2</v>
      </c>
      <c r="P57" s="334">
        <v>3.1249531724289299E-2</v>
      </c>
      <c r="T57" s="46"/>
      <c r="U57" s="46"/>
      <c r="V57" s="46"/>
      <c r="W57" s="46"/>
      <c r="X57" s="46"/>
      <c r="Y57" s="46"/>
      <c r="Z57" s="46"/>
    </row>
    <row r="58" spans="1:26">
      <c r="A58" s="234" t="s">
        <v>55</v>
      </c>
      <c r="B58" s="22" t="s">
        <v>5</v>
      </c>
      <c r="C58" s="22" t="s">
        <v>5</v>
      </c>
      <c r="D58" s="22" t="s">
        <v>5</v>
      </c>
      <c r="E58" s="22" t="s">
        <v>5</v>
      </c>
      <c r="F58" s="22" t="s">
        <v>5</v>
      </c>
      <c r="G58" s="22" t="s">
        <v>5</v>
      </c>
      <c r="H58" s="22" t="s">
        <v>5</v>
      </c>
      <c r="I58" s="22" t="s">
        <v>5</v>
      </c>
      <c r="J58" s="22" t="s">
        <v>5</v>
      </c>
      <c r="K58" s="22" t="s">
        <v>5</v>
      </c>
      <c r="L58" s="22" t="s">
        <v>5</v>
      </c>
      <c r="M58" s="22" t="s">
        <v>5</v>
      </c>
      <c r="N58" s="22" t="s">
        <v>5</v>
      </c>
      <c r="O58" s="22" t="s">
        <v>5</v>
      </c>
      <c r="P58" s="334" t="s">
        <v>5</v>
      </c>
      <c r="T58" s="46"/>
      <c r="U58" s="46"/>
      <c r="V58" s="46"/>
      <c r="W58" s="46"/>
      <c r="X58" s="46"/>
      <c r="Y58" s="46"/>
      <c r="Z58" s="46"/>
    </row>
    <row r="59" spans="1:26">
      <c r="A59" s="234" t="s">
        <v>67</v>
      </c>
      <c r="B59" s="22">
        <v>-0.25932505656909488</v>
      </c>
      <c r="C59" s="22">
        <v>1.9913132989329032E-2</v>
      </c>
      <c r="D59" s="22">
        <v>5.3344865295699997E-5</v>
      </c>
      <c r="E59" s="22">
        <v>1.1348930093131645E-3</v>
      </c>
      <c r="F59" s="22">
        <v>3.3955838650882001E-3</v>
      </c>
      <c r="G59" s="22">
        <v>1.409840685171025E-3</v>
      </c>
      <c r="H59" s="22">
        <v>1.2563316418487E-2</v>
      </c>
      <c r="I59" s="22">
        <v>4.0001369115402023E-3</v>
      </c>
      <c r="J59" s="22">
        <v>0.23000336304901331</v>
      </c>
      <c r="K59" s="22">
        <v>7.2772406327531028E-2</v>
      </c>
      <c r="L59" s="22">
        <v>0.15828111996809799</v>
      </c>
      <c r="M59" s="22">
        <v>0.1353012280072928</v>
      </c>
      <c r="N59" s="22">
        <v>-8.1261240230091E-3</v>
      </c>
      <c r="O59" s="22">
        <v>5.0912897214230556E-3</v>
      </c>
      <c r="P59" s="334">
        <v>5.72341392858325E-2</v>
      </c>
      <c r="T59" s="46"/>
      <c r="U59" s="46"/>
      <c r="V59" s="46"/>
      <c r="W59" s="46"/>
      <c r="X59" s="46"/>
      <c r="Y59" s="46"/>
      <c r="Z59" s="46"/>
    </row>
    <row r="60" spans="1:26">
      <c r="A60" s="306" t="s">
        <v>57</v>
      </c>
      <c r="B60" s="328">
        <v>-0.11224758211869131</v>
      </c>
      <c r="C60" s="328">
        <v>4.7939488517741999E-3</v>
      </c>
      <c r="D60" s="328">
        <v>2.2615749080138001E-3</v>
      </c>
      <c r="E60" s="328">
        <v>9.4154752514730004E-4</v>
      </c>
      <c r="F60" s="328">
        <v>6.8619466737049996E-3</v>
      </c>
      <c r="G60" s="328">
        <v>1.5149823778869999E-3</v>
      </c>
      <c r="H60" s="328">
        <v>1.6166197527964801E-2</v>
      </c>
      <c r="I60" s="328">
        <v>3.0297097875699999E-3</v>
      </c>
      <c r="J60" s="328">
        <v>-2.65930003963201E-2</v>
      </c>
      <c r="K60" s="328">
        <v>2.1197458525820102E-2</v>
      </c>
      <c r="L60" s="328">
        <v>0.1119115575865052</v>
      </c>
      <c r="M60" s="328">
        <v>2.8346039953988801E-2</v>
      </c>
      <c r="N60" s="328">
        <v>-3.1409836022653001E-3</v>
      </c>
      <c r="O60" s="328">
        <v>9.9059872389759994E-4</v>
      </c>
      <c r="P60" s="335">
        <v>2.9419167859604699E-2</v>
      </c>
      <c r="T60" s="46"/>
      <c r="U60" s="46"/>
      <c r="V60" s="46"/>
      <c r="W60" s="46"/>
      <c r="X60" s="46"/>
      <c r="Y60" s="46"/>
      <c r="Z60" s="46"/>
    </row>
    <row r="61" spans="1:26">
      <c r="A61" s="307" t="s">
        <v>83</v>
      </c>
      <c r="B61" s="22">
        <v>-0.10723204165697101</v>
      </c>
      <c r="C61" s="22">
        <v>6.3532455824315999E-3</v>
      </c>
      <c r="D61" s="22">
        <v>1.0393328266218001E-3</v>
      </c>
      <c r="E61" s="22">
        <v>1.1988747864961999E-3</v>
      </c>
      <c r="F61" s="22">
        <v>3.3237806055695001E-3</v>
      </c>
      <c r="G61" s="22">
        <v>1.4871333260089001E-3</v>
      </c>
      <c r="H61" s="22">
        <v>1.7530515789985698E-2</v>
      </c>
      <c r="I61" s="22">
        <v>6.0681616887450001E-3</v>
      </c>
      <c r="J61" s="22">
        <v>-4.4957030564546599E-2</v>
      </c>
      <c r="K61" s="22">
        <v>2.88323741406202E-2</v>
      </c>
      <c r="L61" s="22">
        <v>0.16273735463619229</v>
      </c>
      <c r="M61" s="22">
        <v>3.65067906677723E-2</v>
      </c>
      <c r="N61" s="22">
        <v>-3.8560631219297999E-3</v>
      </c>
      <c r="O61" s="22">
        <v>1.4510434120892999E-3</v>
      </c>
      <c r="P61" s="334">
        <v>2.7842801064252898E-2</v>
      </c>
      <c r="T61" s="46"/>
      <c r="U61" s="46"/>
      <c r="V61" s="46"/>
      <c r="W61" s="46"/>
      <c r="X61" s="46"/>
      <c r="Y61" s="46"/>
      <c r="Z61" s="46"/>
    </row>
    <row r="62" spans="1:26" ht="14" thickBot="1">
      <c r="A62" s="330" t="s">
        <v>81</v>
      </c>
      <c r="B62" s="331">
        <v>-0.13102149534130891</v>
      </c>
      <c r="C62" s="331">
        <v>4.3178662761564996E-3</v>
      </c>
      <c r="D62" s="331">
        <v>1.8545782168125E-3</v>
      </c>
      <c r="E62" s="331">
        <v>6.9533796880330003E-4</v>
      </c>
      <c r="F62" s="331">
        <v>7.6984101569304002E-3</v>
      </c>
      <c r="G62" s="331">
        <v>1.3058698028651E-3</v>
      </c>
      <c r="H62" s="331">
        <v>1.6365746035321999E-2</v>
      </c>
      <c r="I62" s="331">
        <v>2.3869029038401999E-3</v>
      </c>
      <c r="J62" s="331">
        <v>5.0563445845141199E-2</v>
      </c>
      <c r="K62" s="331">
        <v>1.78234122866027E-2</v>
      </c>
      <c r="L62" s="331">
        <v>0.1042576076434417</v>
      </c>
      <c r="M62" s="331">
        <v>2.39493763434207E-2</v>
      </c>
      <c r="N62" s="331">
        <v>-1.8083724824902001E-3</v>
      </c>
      <c r="O62" s="331">
        <v>8.6504947185540003E-4</v>
      </c>
      <c r="P62" s="336">
        <v>3.3217752074987297E-2</v>
      </c>
      <c r="T62" s="46"/>
      <c r="U62" s="46"/>
      <c r="V62" s="46"/>
      <c r="W62" s="46"/>
      <c r="X62" s="46"/>
      <c r="Y62" s="46"/>
      <c r="Z62" s="46"/>
    </row>
    <row r="63" spans="1:26">
      <c r="R63" s="47"/>
      <c r="S63" s="49"/>
      <c r="T63" s="20"/>
      <c r="U63" s="20"/>
      <c r="V63" s="20"/>
      <c r="W63" s="20"/>
      <c r="X63" s="20"/>
      <c r="Y63" s="20"/>
      <c r="Z63" s="20"/>
    </row>
    <row r="64" spans="1:26" s="20" customFormat="1">
      <c r="A64" s="25" t="s">
        <v>436</v>
      </c>
      <c r="B64" s="26"/>
      <c r="C64" s="26"/>
      <c r="D64" s="26"/>
      <c r="E64" s="26"/>
      <c r="F64" s="26"/>
      <c r="G64" s="26"/>
      <c r="H64" s="26"/>
      <c r="I64" s="26"/>
      <c r="J64" s="26"/>
      <c r="K64" s="26"/>
      <c r="L64" s="26"/>
      <c r="M64" s="26"/>
      <c r="N64" s="26"/>
      <c r="O64" s="26"/>
      <c r="P64" s="26"/>
      <c r="R64" s="49"/>
      <c r="S64" s="48" t="s">
        <v>29</v>
      </c>
      <c r="T64" s="50"/>
      <c r="U64" s="50"/>
      <c r="V64" s="50"/>
      <c r="W64" s="50"/>
      <c r="X64" s="50"/>
      <c r="Y64" s="50"/>
      <c r="Z64" s="50"/>
    </row>
    <row r="65" spans="1:26" s="20" customFormat="1" ht="12.75" customHeight="1">
      <c r="A65" s="26" t="s">
        <v>316</v>
      </c>
      <c r="B65" s="26"/>
      <c r="C65" s="26"/>
      <c r="D65" s="26"/>
      <c r="E65" s="26"/>
      <c r="F65" s="26"/>
      <c r="G65" s="26"/>
      <c r="H65" s="26"/>
      <c r="I65" s="26"/>
      <c r="J65" s="26"/>
      <c r="K65" s="26"/>
      <c r="L65" s="26"/>
      <c r="M65" s="26"/>
      <c r="N65" s="26"/>
      <c r="O65" s="26"/>
      <c r="P65" s="26"/>
      <c r="R65" s="49"/>
      <c r="S65" s="48" t="s">
        <v>30</v>
      </c>
      <c r="T65" s="50"/>
      <c r="U65" s="50"/>
      <c r="V65" s="50"/>
      <c r="W65" s="50"/>
      <c r="X65" s="50"/>
      <c r="Y65" s="50"/>
      <c r="Z65" s="50"/>
    </row>
    <row r="66" spans="1:26" s="20" customFormat="1">
      <c r="A66" s="27" t="s">
        <v>431</v>
      </c>
      <c r="B66" s="26"/>
      <c r="C66" s="26"/>
      <c r="D66" s="26"/>
      <c r="E66" s="26"/>
      <c r="F66" s="26"/>
      <c r="G66" s="26"/>
      <c r="H66" s="26"/>
      <c r="I66" s="26"/>
      <c r="J66" s="26"/>
      <c r="K66" s="26"/>
      <c r="L66" s="26"/>
      <c r="M66" s="26"/>
      <c r="N66" s="26"/>
      <c r="O66" s="26"/>
      <c r="P66" s="26"/>
      <c r="R66" s="49"/>
      <c r="S66" s="49"/>
    </row>
    <row r="67" spans="1:26" s="20" customFormat="1">
      <c r="A67" s="27" t="s">
        <v>432</v>
      </c>
      <c r="B67" s="26"/>
      <c r="C67" s="26"/>
      <c r="D67" s="26"/>
      <c r="E67" s="26"/>
      <c r="F67" s="26"/>
      <c r="G67" s="26"/>
      <c r="H67" s="26"/>
      <c r="I67" s="26"/>
      <c r="J67" s="26"/>
      <c r="K67" s="26"/>
      <c r="L67" s="26"/>
      <c r="M67" s="26"/>
      <c r="N67" s="26"/>
      <c r="O67" s="26"/>
      <c r="P67" s="26"/>
      <c r="R67" s="49"/>
      <c r="S67" s="49"/>
    </row>
    <row r="68" spans="1:26" s="20" customFormat="1">
      <c r="A68" s="27" t="s">
        <v>433</v>
      </c>
      <c r="B68" s="26"/>
      <c r="C68" s="26"/>
      <c r="D68" s="26"/>
      <c r="E68" s="26"/>
      <c r="F68" s="26"/>
      <c r="G68" s="26"/>
      <c r="H68" s="26"/>
      <c r="I68" s="26"/>
      <c r="J68" s="26"/>
      <c r="K68" s="26"/>
      <c r="L68" s="26"/>
      <c r="M68" s="26"/>
      <c r="N68" s="26"/>
      <c r="O68" s="26"/>
      <c r="P68" s="26"/>
      <c r="R68" s="49"/>
      <c r="S68" s="49"/>
    </row>
    <row r="69" spans="1:26" s="20" customFormat="1">
      <c r="A69" s="28" t="s">
        <v>438</v>
      </c>
      <c r="B69" s="26"/>
      <c r="C69" s="26"/>
      <c r="D69" s="26"/>
      <c r="E69" s="26"/>
      <c r="F69" s="26"/>
      <c r="G69" s="26"/>
      <c r="H69" s="26"/>
      <c r="I69" s="26"/>
      <c r="J69" s="26"/>
      <c r="K69" s="26"/>
      <c r="L69" s="26"/>
      <c r="M69" s="26"/>
      <c r="N69" s="26"/>
      <c r="O69" s="26"/>
      <c r="P69" s="26"/>
    </row>
    <row r="70" spans="1:26" s="20" customFormat="1" ht="14" customHeight="1">
      <c r="A70" s="20" t="s">
        <v>313</v>
      </c>
    </row>
    <row r="71" spans="1:26" s="20" customFormat="1">
      <c r="A71" s="29"/>
    </row>
    <row r="72" spans="1:26" s="20" customFormat="1">
      <c r="A72" s="30"/>
    </row>
    <row r="73" spans="1:26" s="20" customFormat="1" ht="14" customHeight="1"/>
    <row r="74" spans="1:26" s="20" customFormat="1" ht="14" customHeight="1">
      <c r="A74" s="26"/>
    </row>
    <row r="75" spans="1:26" ht="14" customHeight="1">
      <c r="A75" s="26"/>
      <c r="S75" s="20"/>
      <c r="T75" s="20"/>
      <c r="U75" s="20"/>
      <c r="V75" s="20"/>
      <c r="W75" s="20"/>
      <c r="X75" s="20"/>
      <c r="Y75" s="20"/>
      <c r="Z75" s="20"/>
    </row>
    <row r="76" spans="1:26" ht="14" customHeight="1">
      <c r="S76" s="20"/>
      <c r="T76" s="20"/>
      <c r="U76" s="20"/>
      <c r="V76" s="20"/>
      <c r="W76" s="20"/>
      <c r="X76" s="20"/>
      <c r="Y76" s="20"/>
      <c r="Z76" s="20"/>
    </row>
    <row r="77" spans="1:26" ht="14" customHeight="1">
      <c r="S77" s="20"/>
      <c r="T77" s="20"/>
      <c r="U77" s="20"/>
      <c r="V77" s="20"/>
      <c r="W77" s="20"/>
      <c r="X77" s="20"/>
      <c r="Y77" s="20"/>
      <c r="Z77" s="20"/>
    </row>
    <row r="78" spans="1:26" ht="14" customHeight="1">
      <c r="S78" s="20"/>
      <c r="T78" s="20"/>
      <c r="U78" s="20"/>
      <c r="V78" s="20"/>
      <c r="W78" s="20"/>
      <c r="X78" s="20"/>
      <c r="Y78" s="20"/>
      <c r="Z78" s="20"/>
    </row>
    <row r="79" spans="1:26" ht="14" customHeight="1">
      <c r="S79" s="20"/>
      <c r="T79" s="20"/>
      <c r="U79" s="20"/>
      <c r="V79" s="20"/>
      <c r="W79" s="20"/>
      <c r="X79" s="20"/>
      <c r="Y79" s="20"/>
      <c r="Z79" s="20"/>
    </row>
    <row r="80" spans="1:26" ht="14" customHeight="1">
      <c r="S80" s="20"/>
      <c r="T80" s="20"/>
      <c r="U80" s="20"/>
      <c r="V80" s="20"/>
      <c r="W80" s="20"/>
      <c r="X80" s="20"/>
      <c r="Y80" s="20"/>
      <c r="Z80" s="20"/>
    </row>
    <row r="81" ht="14" customHeight="1"/>
    <row r="82" ht="14" customHeight="1"/>
    <row r="83" ht="14" customHeight="1"/>
    <row r="84" ht="14" customHeight="1"/>
    <row r="85" ht="14" customHeight="1"/>
    <row r="86" ht="14" customHeight="1"/>
    <row r="87" ht="14" customHeight="1"/>
    <row r="88" ht="14" customHeight="1"/>
    <row r="89" ht="14" customHeight="1"/>
  </sheetData>
  <sortState xmlns:xlrd2="http://schemas.microsoft.com/office/spreadsheetml/2017/richdata2" ref="A11:P59">
    <sortCondition ref="A11"/>
  </sortState>
  <mergeCells count="10">
    <mergeCell ref="A7:A10"/>
    <mergeCell ref="B7:P7"/>
    <mergeCell ref="B8:O8"/>
    <mergeCell ref="B9:C9"/>
    <mergeCell ref="D9:E9"/>
    <mergeCell ref="F9:G9"/>
    <mergeCell ref="H9:I9"/>
    <mergeCell ref="J9:K9"/>
    <mergeCell ref="L9:M9"/>
    <mergeCell ref="N9:O9"/>
  </mergeCells>
  <conditionalFormatting sqref="B11:B62">
    <cfRule type="expression" dxfId="38" priority="7">
      <formula>ABS(B11/C11)&gt;1.96</formula>
    </cfRule>
  </conditionalFormatting>
  <conditionalFormatting sqref="D11:D62">
    <cfRule type="expression" dxfId="37" priority="6">
      <formula>ABS(D11/E11)&gt;1.96</formula>
    </cfRule>
  </conditionalFormatting>
  <conditionalFormatting sqref="F11:F62">
    <cfRule type="expression" dxfId="36" priority="5">
      <formula>ABS(F11/G11)&gt;1.96</formula>
    </cfRule>
  </conditionalFormatting>
  <conditionalFormatting sqref="H11:H62">
    <cfRule type="expression" dxfId="35" priority="4">
      <formula>ABS(H11/I11)&gt;1.96</formula>
    </cfRule>
  </conditionalFormatting>
  <conditionalFormatting sqref="J11:J62">
    <cfRule type="expression" dxfId="34" priority="3">
      <formula>ABS(J11/K11)&gt;1.96</formula>
    </cfRule>
  </conditionalFormatting>
  <conditionalFormatting sqref="L11:L62">
    <cfRule type="expression" dxfId="33" priority="2">
      <formula>ABS(L11/M11)&gt;1.96</formula>
    </cfRule>
  </conditionalFormatting>
  <conditionalFormatting sqref="N11:N62">
    <cfRule type="expression" dxfId="32" priority="1">
      <formula>ABS(N11/O11)&gt;1.96</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I85"/>
  <sheetViews>
    <sheetView showGridLines="0" zoomScaleNormal="100" workbookViewId="0"/>
  </sheetViews>
  <sheetFormatPr baseColWidth="10" defaultColWidth="8.6640625" defaultRowHeight="13"/>
  <cols>
    <col min="1" max="1" width="34" style="13" customWidth="1"/>
    <col min="2" max="2" width="6.1640625" style="13" bestFit="1" customWidth="1"/>
    <col min="3" max="3" width="10.6640625" style="13" customWidth="1"/>
    <col min="4" max="4" width="6.1640625" style="13" bestFit="1" customWidth="1"/>
    <col min="5" max="5" width="10.6640625" style="13" customWidth="1"/>
    <col min="6" max="6" width="6.1640625" style="13" bestFit="1" customWidth="1"/>
    <col min="7" max="7" width="10.6640625" style="13" customWidth="1"/>
    <col min="8" max="8" width="6.1640625" style="13" bestFit="1" customWidth="1"/>
    <col min="9" max="9" width="10.6640625" style="13" customWidth="1"/>
    <col min="10" max="10" width="14.1640625" style="13" customWidth="1"/>
    <col min="11" max="21" width="8.6640625" style="13"/>
    <col min="22" max="35" width="8.6640625" style="38"/>
    <col min="36" max="16384" width="8.6640625" style="13"/>
  </cols>
  <sheetData>
    <row r="1" spans="1:35">
      <c r="A1" s="13" t="str">
        <f ca="1">RIGHT(CELL("Filename",A1),LEN(CELL("Filename",A1))-FIND("]",CELL("Filename",A1)))</f>
        <v>REG.OLS.T3SELF_CLASS_v2</v>
      </c>
      <c r="G1" s="14"/>
      <c r="J1" s="15" t="s">
        <v>410</v>
      </c>
    </row>
    <row r="2" spans="1:35">
      <c r="A2" s="43" t="s">
        <v>270</v>
      </c>
      <c r="G2" s="14"/>
      <c r="J2" s="16"/>
    </row>
    <row r="3" spans="1:35">
      <c r="A3" s="3" t="s">
        <v>675</v>
      </c>
    </row>
    <row r="4" spans="1:35">
      <c r="A4" s="17" t="s">
        <v>473</v>
      </c>
    </row>
    <row r="5" spans="1:35">
      <c r="A5" s="17"/>
    </row>
    <row r="6" spans="1:35" ht="14" thickBot="1"/>
    <row r="7" spans="1:35" s="197" customFormat="1" ht="20.25" customHeight="1">
      <c r="A7" s="429"/>
      <c r="B7" s="537" t="s">
        <v>674</v>
      </c>
      <c r="C7" s="538"/>
      <c r="D7" s="538"/>
      <c r="E7" s="538"/>
      <c r="F7" s="538"/>
      <c r="G7" s="538"/>
      <c r="H7" s="538"/>
      <c r="I7" s="538"/>
      <c r="J7" s="539"/>
      <c r="K7" s="196"/>
      <c r="L7" s="196"/>
      <c r="M7" s="196"/>
      <c r="N7" s="196"/>
      <c r="O7" s="196"/>
      <c r="P7" s="196"/>
      <c r="Q7" s="196"/>
      <c r="R7" s="196"/>
      <c r="S7" s="196"/>
      <c r="T7" s="196"/>
      <c r="U7" s="196"/>
      <c r="V7" s="198"/>
      <c r="W7" s="198"/>
      <c r="X7" s="198"/>
      <c r="Y7" s="198"/>
      <c r="Z7" s="198"/>
      <c r="AA7" s="198"/>
      <c r="AB7" s="198"/>
      <c r="AC7" s="198"/>
      <c r="AD7" s="198"/>
      <c r="AE7" s="198"/>
      <c r="AF7" s="198"/>
      <c r="AG7" s="198"/>
      <c r="AH7" s="198"/>
      <c r="AI7" s="198"/>
    </row>
    <row r="8" spans="1:35" s="197" customFormat="1" ht="23.25" customHeight="1">
      <c r="A8" s="430"/>
      <c r="B8" s="374" t="s">
        <v>245</v>
      </c>
      <c r="C8" s="377"/>
      <c r="D8" s="377"/>
      <c r="E8" s="377"/>
      <c r="F8" s="377"/>
      <c r="G8" s="377"/>
      <c r="H8" s="377"/>
      <c r="I8" s="377"/>
      <c r="J8" s="333"/>
      <c r="K8" s="196"/>
      <c r="L8" s="196"/>
      <c r="M8" s="196"/>
      <c r="N8" s="196"/>
      <c r="O8" s="196"/>
      <c r="P8" s="196"/>
      <c r="Q8" s="196"/>
      <c r="R8" s="196"/>
      <c r="S8" s="196"/>
      <c r="T8" s="196"/>
      <c r="U8" s="196"/>
      <c r="V8" s="198"/>
      <c r="W8" s="198"/>
      <c r="X8" s="198"/>
      <c r="Y8" s="198"/>
      <c r="Z8" s="198"/>
      <c r="AA8" s="198"/>
      <c r="AB8" s="198"/>
      <c r="AC8" s="198"/>
      <c r="AD8" s="198"/>
      <c r="AE8" s="198"/>
      <c r="AF8" s="198"/>
      <c r="AG8" s="198"/>
      <c r="AH8" s="198"/>
      <c r="AI8" s="198"/>
    </row>
    <row r="9" spans="1:35" s="197" customFormat="1" ht="90.75" customHeight="1">
      <c r="A9" s="430"/>
      <c r="B9" s="374" t="s">
        <v>561</v>
      </c>
      <c r="C9" s="377"/>
      <c r="D9" s="521" t="s">
        <v>572</v>
      </c>
      <c r="E9" s="377"/>
      <c r="F9" s="521" t="s">
        <v>573</v>
      </c>
      <c r="G9" s="377"/>
      <c r="H9" s="521" t="s">
        <v>574</v>
      </c>
      <c r="I9" s="522"/>
      <c r="J9" s="352" t="s">
        <v>575</v>
      </c>
      <c r="K9" s="196"/>
      <c r="L9" s="196"/>
      <c r="M9" s="196"/>
      <c r="N9" s="196"/>
      <c r="O9" s="196"/>
      <c r="P9" s="196"/>
      <c r="Q9" s="196"/>
      <c r="R9" s="196"/>
      <c r="S9" s="196"/>
      <c r="T9" s="196"/>
      <c r="U9" s="196"/>
      <c r="V9" s="198"/>
      <c r="W9" s="198"/>
      <c r="X9" s="198"/>
      <c r="Y9" s="198"/>
      <c r="Z9" s="198"/>
      <c r="AA9" s="198"/>
      <c r="AB9" s="198"/>
      <c r="AC9" s="198"/>
      <c r="AD9" s="198"/>
      <c r="AE9" s="198"/>
      <c r="AF9" s="198"/>
      <c r="AG9" s="198"/>
      <c r="AH9" s="198"/>
      <c r="AI9" s="198"/>
    </row>
    <row r="10" spans="1:35" s="20" customFormat="1">
      <c r="A10" s="431"/>
      <c r="B10" s="33" t="s">
        <v>24</v>
      </c>
      <c r="C10" s="42" t="s">
        <v>309</v>
      </c>
      <c r="D10" s="33" t="s">
        <v>24</v>
      </c>
      <c r="E10" s="42" t="s">
        <v>309</v>
      </c>
      <c r="F10" s="33" t="s">
        <v>24</v>
      </c>
      <c r="G10" s="42" t="s">
        <v>309</v>
      </c>
      <c r="H10" s="33" t="s">
        <v>24</v>
      </c>
      <c r="I10" s="54" t="s">
        <v>309</v>
      </c>
      <c r="J10" s="353"/>
      <c r="K10" s="36"/>
      <c r="L10" s="36"/>
      <c r="M10" s="36"/>
      <c r="N10" s="36"/>
      <c r="O10" s="36"/>
      <c r="P10" s="36"/>
      <c r="Q10" s="36"/>
      <c r="R10" s="36"/>
      <c r="S10" s="36"/>
      <c r="T10" s="36"/>
      <c r="U10" s="36"/>
      <c r="V10" s="39"/>
      <c r="W10" s="39"/>
      <c r="X10" s="39"/>
      <c r="Y10" s="39"/>
      <c r="Z10" s="39"/>
      <c r="AA10" s="39"/>
      <c r="AB10" s="39"/>
      <c r="AC10" s="39"/>
      <c r="AD10" s="39"/>
      <c r="AE10" s="39"/>
      <c r="AF10" s="39"/>
      <c r="AG10" s="39"/>
      <c r="AH10" s="39"/>
      <c r="AI10" s="39"/>
    </row>
    <row r="11" spans="1:35">
      <c r="A11" s="234" t="s">
        <v>49</v>
      </c>
      <c r="B11" s="22">
        <v>-0.2192327295104004</v>
      </c>
      <c r="C11" s="22">
        <v>3.4961461973522519E-2</v>
      </c>
      <c r="D11" s="22">
        <v>-1.7413586511058001E-3</v>
      </c>
      <c r="E11" s="22">
        <v>3.5692391240031399E-3</v>
      </c>
      <c r="F11" s="22">
        <v>2.4906133209024999E-3</v>
      </c>
      <c r="G11" s="22">
        <v>4.0205663006274506E-3</v>
      </c>
      <c r="H11" s="22">
        <v>6.9374643174418002E-3</v>
      </c>
      <c r="I11" s="22">
        <v>1.1065328005886318E-2</v>
      </c>
      <c r="J11" s="334">
        <v>5.2217230026996998E-2</v>
      </c>
      <c r="N11" s="46"/>
      <c r="O11" s="46"/>
      <c r="P11" s="46"/>
      <c r="Q11" s="46"/>
    </row>
    <row r="12" spans="1:35">
      <c r="A12" s="191" t="s">
        <v>52</v>
      </c>
      <c r="B12" s="22">
        <v>-0.3055374353707988</v>
      </c>
      <c r="C12" s="22">
        <v>2.0627528611624583E-2</v>
      </c>
      <c r="D12" s="22">
        <v>-3.1193268985548E-3</v>
      </c>
      <c r="E12" s="22">
        <v>3.3336978519107347E-3</v>
      </c>
      <c r="F12" s="22">
        <v>4.0621388404292001E-3</v>
      </c>
      <c r="G12" s="22">
        <v>2.8702721878893886E-3</v>
      </c>
      <c r="H12" s="22">
        <v>5.6609924250937997E-3</v>
      </c>
      <c r="I12" s="22">
        <v>1.3900470519682875E-2</v>
      </c>
      <c r="J12" s="334">
        <v>0.12691968892918429</v>
      </c>
      <c r="N12" s="46"/>
      <c r="O12" s="46"/>
      <c r="P12" s="46"/>
      <c r="Q12" s="46"/>
    </row>
    <row r="13" spans="1:35">
      <c r="A13" s="234" t="s">
        <v>61</v>
      </c>
      <c r="B13" s="22">
        <v>-0.32105471678813702</v>
      </c>
      <c r="C13" s="22">
        <v>1.9958675589213517E-2</v>
      </c>
      <c r="D13" s="22">
        <v>3.5327693711085001E-3</v>
      </c>
      <c r="E13" s="22">
        <v>2.7719196179637677E-3</v>
      </c>
      <c r="F13" s="22">
        <v>6.2957645737770002E-4</v>
      </c>
      <c r="G13" s="22">
        <v>2.6662811913796343E-3</v>
      </c>
      <c r="H13" s="22">
        <v>5.6268386307926996E-3</v>
      </c>
      <c r="I13" s="22">
        <v>6.7731098279103178E-3</v>
      </c>
      <c r="J13" s="334">
        <v>0.1373718157166624</v>
      </c>
      <c r="N13" s="46"/>
      <c r="O13" s="46"/>
      <c r="P13" s="46"/>
      <c r="Q13" s="46"/>
    </row>
    <row r="14" spans="1:35">
      <c r="A14" s="234" t="s">
        <v>64</v>
      </c>
      <c r="B14" s="22">
        <v>-0.25062790729279982</v>
      </c>
      <c r="C14" s="22">
        <v>1.9849768044917011E-2</v>
      </c>
      <c r="D14" s="22">
        <v>-2.0949356920519002E-3</v>
      </c>
      <c r="E14" s="22">
        <v>2.4497168387728964E-3</v>
      </c>
      <c r="F14" s="22">
        <v>2.4594091261689001E-3</v>
      </c>
      <c r="G14" s="22">
        <v>2.722365324495006E-3</v>
      </c>
      <c r="H14" s="22">
        <v>4.8144999248861996E-3</v>
      </c>
      <c r="I14" s="22">
        <v>6.2960112747888425E-3</v>
      </c>
      <c r="J14" s="334">
        <v>0.1045144245541717</v>
      </c>
      <c r="N14" s="46"/>
      <c r="O14" s="46"/>
      <c r="P14" s="46"/>
      <c r="Q14" s="46"/>
    </row>
    <row r="15" spans="1:35">
      <c r="A15" s="234" t="s">
        <v>76</v>
      </c>
      <c r="B15" s="22">
        <v>-0.2183269253549176</v>
      </c>
      <c r="C15" s="22">
        <v>1.6501284314428207E-2</v>
      </c>
      <c r="D15" s="22">
        <v>5.8584089830441E-3</v>
      </c>
      <c r="E15" s="22">
        <v>2.6345049489732561E-3</v>
      </c>
      <c r="F15" s="22">
        <v>-6.0674419178724003E-3</v>
      </c>
      <c r="G15" s="22">
        <v>2.0260168051230575E-3</v>
      </c>
      <c r="H15" s="22">
        <v>3.0454005596380999E-3</v>
      </c>
      <c r="I15" s="22">
        <v>1.045653314480178E-2</v>
      </c>
      <c r="J15" s="334">
        <v>6.7175511837517604E-2</v>
      </c>
      <c r="N15" s="46"/>
      <c r="O15" s="46"/>
      <c r="P15" s="46"/>
      <c r="Q15" s="46"/>
    </row>
    <row r="16" spans="1:35">
      <c r="A16" s="258" t="s">
        <v>265</v>
      </c>
      <c r="B16" s="22">
        <v>-0.21530158924636519</v>
      </c>
      <c r="C16" s="22">
        <v>2.2396578391322905E-2</v>
      </c>
      <c r="D16" s="22">
        <v>-2.3475262932913001E-3</v>
      </c>
      <c r="E16" s="22">
        <v>2.1564551201921751E-3</v>
      </c>
      <c r="F16" s="22">
        <v>-1.7350097763999998E-5</v>
      </c>
      <c r="G16" s="22">
        <v>2.5796902845391578E-3</v>
      </c>
      <c r="H16" s="22">
        <v>1.8625562793255099E-2</v>
      </c>
      <c r="I16" s="22">
        <v>9.3192389893647695E-3</v>
      </c>
      <c r="J16" s="334">
        <v>8.0250396912947997E-2</v>
      </c>
      <c r="N16" s="46"/>
      <c r="O16" s="46"/>
      <c r="P16" s="46"/>
      <c r="Q16" s="46"/>
    </row>
    <row r="17" spans="1:17">
      <c r="A17" s="234" t="s">
        <v>42</v>
      </c>
      <c r="B17" s="22">
        <v>-0.28162200404685322</v>
      </c>
      <c r="C17" s="22">
        <v>2.0044644897749767E-2</v>
      </c>
      <c r="D17" s="22">
        <v>-4.9758371409309998E-4</v>
      </c>
      <c r="E17" s="22">
        <v>1.5164107682692186E-3</v>
      </c>
      <c r="F17" s="22">
        <v>1.4930152394200999E-3</v>
      </c>
      <c r="G17" s="22">
        <v>1.0513085286165248E-2</v>
      </c>
      <c r="H17" s="22">
        <v>1.50619173868826E-2</v>
      </c>
      <c r="I17" s="22">
        <v>1.5101570407138592E-2</v>
      </c>
      <c r="J17" s="334">
        <v>9.5340404959127004E-2</v>
      </c>
      <c r="N17" s="46"/>
      <c r="O17" s="46"/>
      <c r="P17" s="46"/>
      <c r="Q17" s="46"/>
    </row>
    <row r="18" spans="1:17">
      <c r="A18" s="234" t="s">
        <v>79</v>
      </c>
      <c r="B18" s="22">
        <v>-0.16390130326551</v>
      </c>
      <c r="C18" s="22">
        <v>2.4535862760369492E-2</v>
      </c>
      <c r="D18" s="22">
        <v>5.0173945022454003E-3</v>
      </c>
      <c r="E18" s="22">
        <v>6.2804346628223175E-3</v>
      </c>
      <c r="F18" s="22">
        <v>9.8634423030048001E-3</v>
      </c>
      <c r="G18" s="22">
        <v>9.7033999490122539E-3</v>
      </c>
      <c r="H18" s="22">
        <v>9.4968406649952007E-3</v>
      </c>
      <c r="I18" s="22">
        <v>1.6180054915905226E-2</v>
      </c>
      <c r="J18" s="334">
        <v>3.6869177608768101E-2</v>
      </c>
      <c r="N18" s="46"/>
      <c r="O18" s="46"/>
      <c r="P18" s="46"/>
      <c r="Q18" s="46"/>
    </row>
    <row r="19" spans="1:17">
      <c r="A19" s="234" t="s">
        <v>63</v>
      </c>
      <c r="B19" s="22">
        <v>-0.28807058452287149</v>
      </c>
      <c r="C19" s="22">
        <v>4.5300476633100925E-2</v>
      </c>
      <c r="D19" s="22">
        <v>3.8921158298103001E-3</v>
      </c>
      <c r="E19" s="22">
        <v>2.79867976658416E-3</v>
      </c>
      <c r="F19" s="22">
        <v>3.5809990183904E-3</v>
      </c>
      <c r="G19" s="22">
        <v>3.4846327661240549E-3</v>
      </c>
      <c r="H19" s="22">
        <v>-2.7499446674276999E-2</v>
      </c>
      <c r="I19" s="22">
        <v>6.1931618978205746E-2</v>
      </c>
      <c r="J19" s="334">
        <v>0.1000171316169054</v>
      </c>
      <c r="N19" s="46"/>
      <c r="O19" s="46"/>
      <c r="P19" s="46"/>
      <c r="Q19" s="46"/>
    </row>
    <row r="20" spans="1:17">
      <c r="A20" s="234" t="s">
        <v>31</v>
      </c>
      <c r="B20" s="22">
        <v>-0.30900631005478257</v>
      </c>
      <c r="C20" s="22">
        <v>3.3722407084931925E-2</v>
      </c>
      <c r="D20" s="22">
        <v>-2.0901902418765999E-3</v>
      </c>
      <c r="E20" s="22">
        <v>2.7786838833990597E-3</v>
      </c>
      <c r="F20" s="22">
        <v>1.7449435478602E-3</v>
      </c>
      <c r="G20" s="22">
        <v>5.5262432546473884E-3</v>
      </c>
      <c r="H20" s="22">
        <v>9.7628876585706004E-3</v>
      </c>
      <c r="I20" s="22">
        <v>6.9931706778307706E-3</v>
      </c>
      <c r="J20" s="334">
        <v>9.4488791195996999E-2</v>
      </c>
      <c r="N20" s="46"/>
      <c r="O20" s="46"/>
      <c r="P20" s="46"/>
      <c r="Q20" s="46"/>
    </row>
    <row r="21" spans="1:17">
      <c r="A21" s="234" t="s">
        <v>43</v>
      </c>
      <c r="B21" s="22">
        <v>-0.33097686100026652</v>
      </c>
      <c r="C21" s="22">
        <v>1.6522679053072909E-2</v>
      </c>
      <c r="D21" s="22">
        <v>1.73140686487144E-2</v>
      </c>
      <c r="E21" s="22">
        <v>3.8096152885349717E-3</v>
      </c>
      <c r="F21" s="22">
        <v>-1.8658859091845E-2</v>
      </c>
      <c r="G21" s="22">
        <v>7.9508420843883605E-3</v>
      </c>
      <c r="H21" s="22">
        <v>-5.7045592552950998E-3</v>
      </c>
      <c r="I21" s="22">
        <v>1.1526844281041513E-2</v>
      </c>
      <c r="J21" s="334">
        <v>0.1553036042626339</v>
      </c>
      <c r="N21" s="46"/>
      <c r="O21" s="46"/>
      <c r="P21" s="46"/>
      <c r="Q21" s="46"/>
    </row>
    <row r="22" spans="1:17">
      <c r="A22" s="234" t="s">
        <v>78</v>
      </c>
      <c r="B22" s="22">
        <v>-0.23898305681984441</v>
      </c>
      <c r="C22" s="22">
        <v>2.6188526238160651E-2</v>
      </c>
      <c r="D22" s="22">
        <v>7.2782763888120001E-3</v>
      </c>
      <c r="E22" s="22">
        <v>6.2721153153816635E-3</v>
      </c>
      <c r="F22" s="22">
        <v>7.5992347804067001E-3</v>
      </c>
      <c r="G22" s="22">
        <v>4.8298549916241593E-3</v>
      </c>
      <c r="H22" s="22">
        <v>1.3244658501972401E-2</v>
      </c>
      <c r="I22" s="22">
        <v>1.0506321639131875E-2</v>
      </c>
      <c r="J22" s="334">
        <v>7.0376907597341803E-2</v>
      </c>
      <c r="N22" s="46"/>
      <c r="O22" s="46"/>
      <c r="P22" s="46"/>
      <c r="Q22" s="46"/>
    </row>
    <row r="23" spans="1:17">
      <c r="A23" s="234" t="s">
        <v>47</v>
      </c>
      <c r="B23" s="22">
        <v>-0.2868305652418992</v>
      </c>
      <c r="C23" s="22">
        <v>2.3124347942270616E-2</v>
      </c>
      <c r="D23" s="22">
        <v>7.9030635999160007E-3</v>
      </c>
      <c r="E23" s="22">
        <v>6.0939690944096592E-3</v>
      </c>
      <c r="F23" s="22">
        <v>-6.0825792027230001E-3</v>
      </c>
      <c r="G23" s="22">
        <v>5.2142964445987799E-3</v>
      </c>
      <c r="H23" s="22">
        <v>-4.9051601838847004E-3</v>
      </c>
      <c r="I23" s="22">
        <v>7.4645221902920802E-3</v>
      </c>
      <c r="J23" s="334">
        <v>0.1208184102861002</v>
      </c>
      <c r="N23" s="46"/>
      <c r="O23" s="46"/>
      <c r="P23" s="46"/>
      <c r="Q23" s="46"/>
    </row>
    <row r="24" spans="1:17">
      <c r="A24" s="234" t="s">
        <v>36</v>
      </c>
      <c r="B24" s="22">
        <v>-0.1089005086799103</v>
      </c>
      <c r="C24" s="22">
        <v>2.2432901084840463E-2</v>
      </c>
      <c r="D24" s="22">
        <v>-8.4060814919079997E-4</v>
      </c>
      <c r="E24" s="22">
        <v>2.0830562586248115E-3</v>
      </c>
      <c r="F24" s="22">
        <v>1.5684913376591E-2</v>
      </c>
      <c r="G24" s="22">
        <v>1.2670412420039282E-2</v>
      </c>
      <c r="H24" s="22">
        <v>4.9877690850354803E-2</v>
      </c>
      <c r="I24" s="22">
        <v>3.1431802246019595E-2</v>
      </c>
      <c r="J24" s="334">
        <v>1.7209681707804899E-2</v>
      </c>
      <c r="N24" s="46"/>
      <c r="O24" s="46"/>
      <c r="P24" s="46"/>
      <c r="Q24" s="46"/>
    </row>
    <row r="25" spans="1:17">
      <c r="A25" s="234" t="s">
        <v>53</v>
      </c>
      <c r="B25" s="22">
        <v>-0.17669543122702239</v>
      </c>
      <c r="C25" s="22">
        <v>1.8657113853483308E-2</v>
      </c>
      <c r="D25" s="22">
        <v>9.3063262783660001E-4</v>
      </c>
      <c r="E25" s="22">
        <v>4.2119831466765735E-3</v>
      </c>
      <c r="F25" s="22">
        <v>6.7703994605791996E-3</v>
      </c>
      <c r="G25" s="22">
        <v>4.7868358945910685E-3</v>
      </c>
      <c r="H25" s="22">
        <v>6.6336767051397997E-3</v>
      </c>
      <c r="I25" s="22">
        <v>7.3989171761042671E-3</v>
      </c>
      <c r="J25" s="334">
        <v>3.8161298632300902E-2</v>
      </c>
      <c r="N25" s="46"/>
      <c r="O25" s="46"/>
      <c r="P25" s="46"/>
      <c r="Q25" s="46"/>
    </row>
    <row r="26" spans="1:17">
      <c r="A26" s="234" t="s">
        <v>71</v>
      </c>
      <c r="B26" s="22">
        <v>-0.22863959164722009</v>
      </c>
      <c r="C26" s="22">
        <v>1.8147875171498316E-2</v>
      </c>
      <c r="D26" s="22">
        <v>1.12080984732387E-2</v>
      </c>
      <c r="E26" s="22">
        <v>2.8808175644992693E-3</v>
      </c>
      <c r="F26" s="22">
        <v>4.1150078038312997E-3</v>
      </c>
      <c r="G26" s="22">
        <v>2.531391321027364E-3</v>
      </c>
      <c r="H26" s="22">
        <v>-7.3776070722711999E-3</v>
      </c>
      <c r="I26" s="22">
        <v>1.2415177619176543E-2</v>
      </c>
      <c r="J26" s="334">
        <v>6.8926786139316396E-2</v>
      </c>
      <c r="N26" s="46"/>
      <c r="O26" s="46"/>
      <c r="P26" s="46"/>
      <c r="Q26" s="46"/>
    </row>
    <row r="27" spans="1:17">
      <c r="A27" s="234" t="s">
        <v>39</v>
      </c>
      <c r="B27" s="22">
        <v>-0.42780158492655979</v>
      </c>
      <c r="C27" s="22">
        <v>4.5853558065274698E-2</v>
      </c>
      <c r="D27" s="22">
        <v>3.1616054236278E-3</v>
      </c>
      <c r="E27" s="22">
        <v>3.539243055210074E-3</v>
      </c>
      <c r="F27" s="22">
        <v>-4.2091583742165997E-3</v>
      </c>
      <c r="G27" s="22">
        <v>9.6178876436458297E-3</v>
      </c>
      <c r="H27" s="22">
        <v>1.21632954956054E-2</v>
      </c>
      <c r="I27" s="22">
        <v>5.8059062410875314E-3</v>
      </c>
      <c r="J27" s="334">
        <v>8.0737061846502797E-2</v>
      </c>
      <c r="N27" s="46"/>
      <c r="O27" s="46"/>
      <c r="P27" s="46"/>
      <c r="Q27" s="46"/>
    </row>
    <row r="28" spans="1:17">
      <c r="A28" s="234" t="s">
        <v>44</v>
      </c>
      <c r="B28" s="22">
        <v>-0.39983260256332931</v>
      </c>
      <c r="C28" s="22">
        <v>2.4682839619228226E-2</v>
      </c>
      <c r="D28" s="22">
        <v>-2.9043825659993E-3</v>
      </c>
      <c r="E28" s="22">
        <v>6.2690889586239943E-3</v>
      </c>
      <c r="F28" s="22">
        <v>-7.3728308091298E-3</v>
      </c>
      <c r="G28" s="22">
        <v>1.5951405101162219E-2</v>
      </c>
      <c r="H28" s="22">
        <v>2.4837924828893899E-2</v>
      </c>
      <c r="I28" s="22">
        <v>1.7267376049394347E-2</v>
      </c>
      <c r="J28" s="334">
        <v>0.18021900131820609</v>
      </c>
      <c r="N28" s="46"/>
      <c r="O28" s="46"/>
      <c r="P28" s="46"/>
      <c r="Q28" s="46"/>
    </row>
    <row r="29" spans="1:17">
      <c r="A29" s="234" t="s">
        <v>72</v>
      </c>
      <c r="B29" s="22">
        <v>-0.2477177939540316</v>
      </c>
      <c r="C29" s="22">
        <v>3.3645421400467355E-2</v>
      </c>
      <c r="D29" s="22">
        <v>-3.7831553905808002E-3</v>
      </c>
      <c r="E29" s="22">
        <v>1.3665359917650334E-2</v>
      </c>
      <c r="F29" s="22">
        <v>4.3418628819903004E-3</v>
      </c>
      <c r="G29" s="22">
        <v>1.2207975780345388E-2</v>
      </c>
      <c r="H29" s="22">
        <v>6.7236581981860001E-4</v>
      </c>
      <c r="I29" s="22">
        <v>2.6177965373642871E-2</v>
      </c>
      <c r="J29" s="334">
        <v>6.7911805599628394E-2</v>
      </c>
      <c r="N29" s="46"/>
      <c r="O29" s="46"/>
      <c r="P29" s="46"/>
      <c r="Q29" s="46"/>
    </row>
    <row r="30" spans="1:17">
      <c r="A30" s="234" t="s">
        <v>59</v>
      </c>
      <c r="B30" s="22">
        <v>-0.23948607927788221</v>
      </c>
      <c r="C30" s="22">
        <v>1.8221549772335845E-2</v>
      </c>
      <c r="D30" s="22">
        <v>3.7519683583118E-3</v>
      </c>
      <c r="E30" s="22">
        <v>3.5385139302674391E-3</v>
      </c>
      <c r="F30" s="22">
        <v>-3.3132641592127001E-3</v>
      </c>
      <c r="G30" s="22">
        <v>3.6863738258605815E-3</v>
      </c>
      <c r="H30" s="22">
        <v>4.5409945909572003E-3</v>
      </c>
      <c r="I30" s="22">
        <v>1.8048796546256688E-2</v>
      </c>
      <c r="J30" s="334">
        <v>8.1515809267541095E-2</v>
      </c>
      <c r="N30" s="46"/>
      <c r="O30" s="46"/>
      <c r="P30" s="46"/>
      <c r="Q30" s="46"/>
    </row>
    <row r="31" spans="1:17">
      <c r="A31" s="234" t="s">
        <v>70</v>
      </c>
      <c r="B31" s="22">
        <v>-0.34800018874550981</v>
      </c>
      <c r="C31" s="22">
        <v>3.2916637357877906E-2</v>
      </c>
      <c r="D31" s="22">
        <v>2.3302382433489002E-3</v>
      </c>
      <c r="E31" s="22">
        <v>3.6315689407734378E-3</v>
      </c>
      <c r="F31" s="22">
        <v>-1.02771124148116E-2</v>
      </c>
      <c r="G31" s="22">
        <v>6.0134851576970393E-3</v>
      </c>
      <c r="H31" s="22">
        <v>4.0602121650532702E-2</v>
      </c>
      <c r="I31" s="22">
        <v>4.1991062281601786E-2</v>
      </c>
      <c r="J31" s="334">
        <v>0.1120539858197431</v>
      </c>
      <c r="N31" s="46"/>
      <c r="O31" s="46"/>
      <c r="P31" s="46"/>
      <c r="Q31" s="46"/>
    </row>
    <row r="32" spans="1:17">
      <c r="A32" s="234" t="s">
        <v>56</v>
      </c>
      <c r="B32" s="22">
        <v>-0.29565783898691061</v>
      </c>
      <c r="C32" s="22">
        <v>2.0138861480851169E-2</v>
      </c>
      <c r="D32" s="22">
        <v>2.1106478013605701E-2</v>
      </c>
      <c r="E32" s="22">
        <v>1.1731055390668883E-2</v>
      </c>
      <c r="F32" s="22">
        <v>2.8694411290887099E-2</v>
      </c>
      <c r="G32" s="22">
        <v>1.3463376628153128E-2</v>
      </c>
      <c r="H32" s="22">
        <v>2.5011948302093301E-2</v>
      </c>
      <c r="I32" s="22">
        <v>4.4959563228425051E-2</v>
      </c>
      <c r="J32" s="334">
        <v>7.7156266763371797E-2</v>
      </c>
      <c r="N32" s="46"/>
      <c r="O32" s="46"/>
      <c r="P32" s="46"/>
      <c r="Q32" s="46"/>
    </row>
    <row r="33" spans="1:17">
      <c r="A33" s="234" t="s">
        <v>319</v>
      </c>
      <c r="B33" s="22">
        <v>-0.2331595890540149</v>
      </c>
      <c r="C33" s="22">
        <v>3.0826691737341125E-2</v>
      </c>
      <c r="D33" s="22">
        <v>-4.7032354640438997E-3</v>
      </c>
      <c r="E33" s="22">
        <v>2.127217122135568E-3</v>
      </c>
      <c r="F33" s="22">
        <v>2.49159868049946E-2</v>
      </c>
      <c r="G33" s="22">
        <v>3.4866723689329841E-3</v>
      </c>
      <c r="H33" s="22">
        <v>-1.37826576782641E-2</v>
      </c>
      <c r="I33" s="22">
        <v>3.9814069020875295E-3</v>
      </c>
      <c r="J33" s="334">
        <v>9.1104221851507003E-2</v>
      </c>
      <c r="N33" s="46"/>
      <c r="O33" s="46"/>
      <c r="P33" s="46"/>
      <c r="Q33" s="46"/>
    </row>
    <row r="34" spans="1:17">
      <c r="A34" s="234" t="s">
        <v>54</v>
      </c>
      <c r="B34" s="22">
        <v>-0.30000223584991648</v>
      </c>
      <c r="C34" s="22">
        <v>3.2022378576302475E-2</v>
      </c>
      <c r="D34" s="22">
        <v>4.0722289519039999E-3</v>
      </c>
      <c r="E34" s="22">
        <v>1.1714961489339784E-3</v>
      </c>
      <c r="F34" s="22">
        <v>8.1653645953345001E-3</v>
      </c>
      <c r="G34" s="22">
        <v>4.5729832235247986E-3</v>
      </c>
      <c r="H34" s="22">
        <v>-1.0912929731204E-3</v>
      </c>
      <c r="I34" s="22">
        <v>9.2405011613404132E-3</v>
      </c>
      <c r="J34" s="334">
        <v>4.3435489657275998E-2</v>
      </c>
      <c r="N34" s="46"/>
      <c r="O34" s="46"/>
      <c r="P34" s="46"/>
      <c r="Q34" s="46"/>
    </row>
    <row r="35" spans="1:17">
      <c r="A35" s="234" t="s">
        <v>69</v>
      </c>
      <c r="B35" s="22">
        <v>-0.27309999466283841</v>
      </c>
      <c r="C35" s="22">
        <v>3.1480253394081399E-2</v>
      </c>
      <c r="D35" s="22">
        <v>-2.0417410552840001E-4</v>
      </c>
      <c r="E35" s="22">
        <v>3.5432827125008452E-3</v>
      </c>
      <c r="F35" s="22">
        <v>3.5411125053584E-3</v>
      </c>
      <c r="G35" s="22">
        <v>8.1224228282501618E-3</v>
      </c>
      <c r="H35" s="22">
        <v>-8.6567300965709995E-4</v>
      </c>
      <c r="I35" s="22">
        <v>1.2430139426015129E-2</v>
      </c>
      <c r="J35" s="334">
        <v>0.12345180722933879</v>
      </c>
      <c r="N35" s="46"/>
      <c r="O35" s="46"/>
      <c r="P35" s="46"/>
      <c r="Q35" s="46"/>
    </row>
    <row r="36" spans="1:17">
      <c r="A36" s="234" t="s">
        <v>65</v>
      </c>
      <c r="B36" s="22">
        <v>-0.28863842533300882</v>
      </c>
      <c r="C36" s="22">
        <v>3.0564764815573745E-2</v>
      </c>
      <c r="D36" s="22">
        <v>4.5402538536376E-3</v>
      </c>
      <c r="E36" s="22">
        <v>8.0888013455525792E-3</v>
      </c>
      <c r="F36" s="22">
        <v>2.3530467314593701E-2</v>
      </c>
      <c r="G36" s="22">
        <v>1.4065323207129133E-2</v>
      </c>
      <c r="H36" s="22">
        <v>-8.7610684045496996E-3</v>
      </c>
      <c r="I36" s="22">
        <v>2.0522341199065233E-2</v>
      </c>
      <c r="J36" s="334">
        <v>6.0558881425055097E-2</v>
      </c>
      <c r="N36" s="46"/>
      <c r="O36" s="46"/>
      <c r="P36" s="46"/>
      <c r="Q36" s="46"/>
    </row>
    <row r="37" spans="1:17">
      <c r="A37" s="234" t="s">
        <v>40</v>
      </c>
      <c r="B37" s="22">
        <v>-0.27874112626547892</v>
      </c>
      <c r="C37" s="22">
        <v>2.0313661511822477E-2</v>
      </c>
      <c r="D37" s="22">
        <v>4.4356431916499003E-3</v>
      </c>
      <c r="E37" s="22">
        <v>1.6110659082746058E-3</v>
      </c>
      <c r="F37" s="22">
        <v>1.6429881592518601E-2</v>
      </c>
      <c r="G37" s="22">
        <v>8.9491306383297654E-3</v>
      </c>
      <c r="H37" s="22">
        <v>4.0523516575022003E-3</v>
      </c>
      <c r="I37" s="22">
        <v>8.8913709312412811E-3</v>
      </c>
      <c r="J37" s="334">
        <v>0.1027219117423314</v>
      </c>
      <c r="N37" s="46"/>
      <c r="O37" s="46"/>
      <c r="P37" s="46"/>
      <c r="Q37" s="46"/>
    </row>
    <row r="38" spans="1:17">
      <c r="A38" s="234" t="s">
        <v>33</v>
      </c>
      <c r="B38" s="22">
        <v>-0.25109461391316679</v>
      </c>
      <c r="C38" s="22">
        <v>2.0338322628773803E-2</v>
      </c>
      <c r="D38" s="22">
        <v>5.00659481094E-5</v>
      </c>
      <c r="E38" s="22">
        <v>3.2321654254730977E-3</v>
      </c>
      <c r="F38" s="22">
        <v>8.1929026057005003E-3</v>
      </c>
      <c r="G38" s="22">
        <v>1.7274486620148622E-2</v>
      </c>
      <c r="H38" s="22">
        <v>1.1297482537293E-3</v>
      </c>
      <c r="I38" s="22">
        <v>2.1601786968489103E-2</v>
      </c>
      <c r="J38" s="334">
        <v>7.3171675795953503E-2</v>
      </c>
      <c r="N38" s="46"/>
      <c r="O38" s="46"/>
      <c r="P38" s="46"/>
      <c r="Q38" s="46"/>
    </row>
    <row r="39" spans="1:17">
      <c r="A39" s="234" t="s">
        <v>50</v>
      </c>
      <c r="B39" s="22">
        <v>-0.2825412733968381</v>
      </c>
      <c r="C39" s="22">
        <v>1.8597297497143103E-2</v>
      </c>
      <c r="D39" s="22">
        <v>-4.0072945090838001E-3</v>
      </c>
      <c r="E39" s="22">
        <v>5.2285593711444353E-3</v>
      </c>
      <c r="F39" s="22">
        <v>-3.2794011936176999E-3</v>
      </c>
      <c r="G39" s="22">
        <v>1.5773702335150779E-2</v>
      </c>
      <c r="H39" s="22">
        <v>-1.1796255798322801E-2</v>
      </c>
      <c r="I39" s="22">
        <v>1.8218654571312286E-2</v>
      </c>
      <c r="J39" s="334">
        <v>0.1399308525672423</v>
      </c>
      <c r="N39" s="46"/>
      <c r="O39" s="46"/>
      <c r="P39" s="46"/>
      <c r="Q39" s="46"/>
    </row>
    <row r="40" spans="1:17">
      <c r="A40" s="234" t="s">
        <v>1</v>
      </c>
      <c r="B40" s="22">
        <v>-0.2074947382842571</v>
      </c>
      <c r="C40" s="22">
        <v>3.0216082459509828E-2</v>
      </c>
      <c r="D40" s="22">
        <v>-2.3369840149491E-3</v>
      </c>
      <c r="E40" s="22">
        <v>2.7163769014773276E-3</v>
      </c>
      <c r="F40" s="22">
        <v>4.3317375446550002E-4</v>
      </c>
      <c r="G40" s="22">
        <v>8.6156316625633292E-3</v>
      </c>
      <c r="H40" s="22">
        <v>2.5044805049780201E-2</v>
      </c>
      <c r="I40" s="22">
        <v>1.5906994707666357E-2</v>
      </c>
      <c r="J40" s="334">
        <v>4.9451515212576201E-2</v>
      </c>
      <c r="N40" s="46"/>
      <c r="O40" s="46"/>
      <c r="P40" s="46"/>
      <c r="Q40" s="46"/>
    </row>
    <row r="41" spans="1:17">
      <c r="A41" s="234" t="s">
        <v>66</v>
      </c>
      <c r="B41" s="22">
        <v>-0.35488188790280017</v>
      </c>
      <c r="C41" s="22">
        <v>2.8984427079101208E-2</v>
      </c>
      <c r="D41" s="22">
        <v>5.8073850691424999E-3</v>
      </c>
      <c r="E41" s="22">
        <v>3.9986431727546496E-3</v>
      </c>
      <c r="F41" s="22">
        <v>-9.501357423242E-4</v>
      </c>
      <c r="G41" s="22">
        <v>7.0512665340831402E-3</v>
      </c>
      <c r="H41" s="22">
        <v>1.53652167681232E-2</v>
      </c>
      <c r="I41" s="22">
        <v>1.3381078251011005E-2</v>
      </c>
      <c r="J41" s="334">
        <v>8.9267862450613494E-2</v>
      </c>
      <c r="N41" s="46"/>
      <c r="O41" s="46"/>
      <c r="P41" s="46"/>
      <c r="Q41" s="46"/>
    </row>
    <row r="42" spans="1:17">
      <c r="A42" s="234" t="s">
        <v>77</v>
      </c>
      <c r="B42" s="22">
        <v>-0.2341969537597581</v>
      </c>
      <c r="C42" s="22">
        <v>3.634383490507976E-2</v>
      </c>
      <c r="D42" s="22">
        <v>8.4830539302759005E-3</v>
      </c>
      <c r="E42" s="22">
        <v>6.7920349215888015E-3</v>
      </c>
      <c r="F42" s="22">
        <v>-5.8878077598458001E-3</v>
      </c>
      <c r="G42" s="22">
        <v>6.8215754665233207E-3</v>
      </c>
      <c r="H42" s="22">
        <v>-3.6613731018692E-3</v>
      </c>
      <c r="I42" s="22">
        <v>1.593587810177334E-2</v>
      </c>
      <c r="J42" s="334">
        <v>8.9954954250409599E-2</v>
      </c>
      <c r="N42" s="46"/>
      <c r="O42" s="46"/>
      <c r="P42" s="46"/>
      <c r="Q42" s="46"/>
    </row>
    <row r="43" spans="1:17">
      <c r="A43" s="234" t="s">
        <v>45</v>
      </c>
      <c r="B43" s="22">
        <v>-0.2282802156262296</v>
      </c>
      <c r="C43" s="22">
        <v>1.647720788512029E-2</v>
      </c>
      <c r="D43" s="22">
        <v>-2.1689226260015E-3</v>
      </c>
      <c r="E43" s="22">
        <v>3.2432965513454599E-3</v>
      </c>
      <c r="F43" s="22">
        <v>5.0715857086910997E-3</v>
      </c>
      <c r="G43" s="22">
        <v>3.0480641583210603E-3</v>
      </c>
      <c r="H43" s="22">
        <v>3.1774417942029998E-3</v>
      </c>
      <c r="I43" s="22">
        <v>5.0106647274212488E-3</v>
      </c>
      <c r="J43" s="334">
        <v>0.1066724044254035</v>
      </c>
      <c r="N43" s="46"/>
      <c r="O43" s="46"/>
      <c r="P43" s="46"/>
      <c r="Q43" s="46"/>
    </row>
    <row r="44" spans="1:17">
      <c r="A44" s="234" t="s">
        <v>62</v>
      </c>
      <c r="B44" s="22">
        <v>-0.26409074472359462</v>
      </c>
      <c r="C44" s="22">
        <v>2.7292094589302811E-2</v>
      </c>
      <c r="D44" s="22">
        <v>1.6657467116997698E-2</v>
      </c>
      <c r="E44" s="22">
        <v>7.577227786116269E-3</v>
      </c>
      <c r="F44" s="22">
        <v>-8.5826764139667003E-3</v>
      </c>
      <c r="G44" s="22">
        <v>6.8041849639408425E-3</v>
      </c>
      <c r="H44" s="22">
        <v>-1.9838208411821E-2</v>
      </c>
      <c r="I44" s="22">
        <v>1.3244581928749825E-2</v>
      </c>
      <c r="J44" s="334">
        <v>9.6981473658293793E-2</v>
      </c>
      <c r="N44" s="46"/>
      <c r="O44" s="46"/>
      <c r="P44" s="46"/>
      <c r="Q44" s="46"/>
    </row>
    <row r="45" spans="1:17">
      <c r="A45" s="234" t="s">
        <v>74</v>
      </c>
      <c r="B45" s="22">
        <v>-0.1302622414207727</v>
      </c>
      <c r="C45" s="22">
        <v>1.2165751578455671E-2</v>
      </c>
      <c r="D45" s="22">
        <v>-3.4388347959997002E-3</v>
      </c>
      <c r="E45" s="22">
        <v>2.2633871779853729E-3</v>
      </c>
      <c r="F45" s="22">
        <v>4.3420442378824999E-3</v>
      </c>
      <c r="G45" s="22">
        <v>2.5806162652737105E-3</v>
      </c>
      <c r="H45" s="22">
        <v>-2.4505924735841E-3</v>
      </c>
      <c r="I45" s="22">
        <v>8.1875007118100297E-3</v>
      </c>
      <c r="J45" s="334">
        <v>4.0791408070542302E-2</v>
      </c>
      <c r="N45" s="46"/>
      <c r="O45" s="46"/>
      <c r="P45" s="46"/>
      <c r="Q45" s="46"/>
    </row>
    <row r="46" spans="1:17">
      <c r="A46" s="234" t="s">
        <v>48</v>
      </c>
      <c r="B46" s="22">
        <v>-0.36597241169059469</v>
      </c>
      <c r="C46" s="22">
        <v>3.0253056871342006E-2</v>
      </c>
      <c r="D46" s="22">
        <v>-2.2437035309805999E-3</v>
      </c>
      <c r="E46" s="22">
        <v>6.4147028882310725E-3</v>
      </c>
      <c r="F46" s="22">
        <v>-2.8440125511113999E-3</v>
      </c>
      <c r="G46" s="22">
        <v>1.1863563815821468E-2</v>
      </c>
      <c r="H46" s="22">
        <v>1.05210448020548E-2</v>
      </c>
      <c r="I46" s="22">
        <v>2.1902010587574149E-2</v>
      </c>
      <c r="J46" s="334">
        <v>9.7935414325301298E-2</v>
      </c>
      <c r="N46" s="46"/>
      <c r="O46" s="46"/>
      <c r="P46" s="46"/>
      <c r="Q46" s="46"/>
    </row>
    <row r="47" spans="1:17">
      <c r="A47" s="234" t="s">
        <v>35</v>
      </c>
      <c r="B47" s="22">
        <v>-0.35779819464162987</v>
      </c>
      <c r="C47" s="22">
        <v>3.6444308108244082E-2</v>
      </c>
      <c r="D47" s="22">
        <v>3.3234665899770002E-3</v>
      </c>
      <c r="E47" s="22">
        <v>3.7398152574648412E-3</v>
      </c>
      <c r="F47" s="22">
        <v>-9.5478983794512993E-3</v>
      </c>
      <c r="G47" s="22">
        <v>1.1558896080613454E-2</v>
      </c>
      <c r="H47" s="22">
        <v>1.141362950036E-2</v>
      </c>
      <c r="I47" s="22">
        <v>1.9870851611796459E-2</v>
      </c>
      <c r="J47" s="334">
        <v>5.3699742255226203E-2</v>
      </c>
      <c r="N47" s="46"/>
      <c r="O47" s="46"/>
      <c r="P47" s="46"/>
      <c r="Q47" s="46"/>
    </row>
    <row r="48" spans="1:17">
      <c r="A48" s="234" t="s">
        <v>80</v>
      </c>
      <c r="B48" s="22">
        <v>-0.36688388600756811</v>
      </c>
      <c r="C48" s="22">
        <v>4.7899853537896137E-2</v>
      </c>
      <c r="D48" s="22">
        <v>1.21787717266028E-2</v>
      </c>
      <c r="E48" s="22">
        <v>4.4047674009624564E-3</v>
      </c>
      <c r="F48" s="22">
        <v>-9.40710750235E-5</v>
      </c>
      <c r="G48" s="22">
        <v>5.2581598198381757E-3</v>
      </c>
      <c r="H48" s="22">
        <v>-4.7075583082626E-3</v>
      </c>
      <c r="I48" s="22">
        <v>6.1831634183286055E-3</v>
      </c>
      <c r="J48" s="334">
        <v>8.2124369765416996E-2</v>
      </c>
      <c r="N48" s="46"/>
      <c r="O48" s="46"/>
      <c r="P48" s="46"/>
      <c r="Q48" s="46"/>
    </row>
    <row r="49" spans="1:35">
      <c r="A49" s="234" t="s">
        <v>73</v>
      </c>
      <c r="B49" s="22">
        <v>-0.2742240870834704</v>
      </c>
      <c r="C49" s="22">
        <v>2.0789841534803923E-2</v>
      </c>
      <c r="D49" s="22">
        <v>2.2628380857462002E-3</v>
      </c>
      <c r="E49" s="22">
        <v>1.6283666676010621E-3</v>
      </c>
      <c r="F49" s="22">
        <v>9.1020222643379001E-3</v>
      </c>
      <c r="G49" s="22">
        <v>3.0858984315062748E-3</v>
      </c>
      <c r="H49" s="22">
        <v>1.79235122865114E-2</v>
      </c>
      <c r="I49" s="22">
        <v>1.7605263671386519E-2</v>
      </c>
      <c r="J49" s="334">
        <v>6.7737503906979996E-2</v>
      </c>
      <c r="N49" s="46"/>
      <c r="O49" s="46"/>
      <c r="P49" s="46"/>
      <c r="Q49" s="46"/>
    </row>
    <row r="50" spans="1:35">
      <c r="A50" s="234" t="s">
        <v>51</v>
      </c>
      <c r="B50" s="22">
        <v>-0.25126803065277747</v>
      </c>
      <c r="C50" s="22">
        <v>2.4447541085183235E-2</v>
      </c>
      <c r="D50" s="22">
        <v>-2.2587506640578E-3</v>
      </c>
      <c r="E50" s="22">
        <v>2.6508074863550515E-3</v>
      </c>
      <c r="F50" s="22">
        <v>-2.1631991744051299E-2</v>
      </c>
      <c r="G50" s="22">
        <v>2.1603960963244861E-2</v>
      </c>
      <c r="H50" s="22">
        <v>1.8102111480059999E-2</v>
      </c>
      <c r="I50" s="22">
        <v>1.9648298028036353E-2</v>
      </c>
      <c r="J50" s="334">
        <v>6.4380787936595199E-2</v>
      </c>
      <c r="N50" s="46"/>
      <c r="O50" s="46"/>
      <c r="P50" s="46"/>
      <c r="Q50" s="46"/>
    </row>
    <row r="51" spans="1:35">
      <c r="A51" s="213" t="s">
        <v>34</v>
      </c>
      <c r="B51" s="324">
        <v>-0.27763503068472839</v>
      </c>
      <c r="C51" s="324">
        <v>2.330799746294452E-2</v>
      </c>
      <c r="D51" s="324">
        <v>5.8328132311193997E-3</v>
      </c>
      <c r="E51" s="324">
        <v>4.6600686422565412E-3</v>
      </c>
      <c r="F51" s="324">
        <v>1.6737757943939999E-4</v>
      </c>
      <c r="G51" s="324">
        <v>7.9867401469715035E-3</v>
      </c>
      <c r="H51" s="324">
        <v>-5.3830979703616997E-3</v>
      </c>
      <c r="I51" s="324">
        <v>1.2508134125394954E-2</v>
      </c>
      <c r="J51" s="337">
        <v>8.4862498235851597E-2</v>
      </c>
      <c r="N51" s="46"/>
      <c r="O51" s="46"/>
      <c r="P51" s="46"/>
      <c r="Q51" s="46"/>
    </row>
    <row r="52" spans="1:35">
      <c r="A52" s="234" t="s">
        <v>38</v>
      </c>
      <c r="B52" s="22">
        <v>-0.55856100766991579</v>
      </c>
      <c r="C52" s="22">
        <v>2.9970308506093439E-2</v>
      </c>
      <c r="D52" s="22">
        <v>7.8998167068412006E-3</v>
      </c>
      <c r="E52" s="22">
        <v>6.1281753171500402E-3</v>
      </c>
      <c r="F52" s="22">
        <v>7.2660754959326E-3</v>
      </c>
      <c r="G52" s="22">
        <v>1.9921286124442543E-2</v>
      </c>
      <c r="H52" s="22">
        <v>-3.5189101830395898E-2</v>
      </c>
      <c r="I52" s="22">
        <v>3.3174036302564318E-2</v>
      </c>
      <c r="J52" s="334">
        <v>0.11572779942087789</v>
      </c>
      <c r="N52" s="46"/>
      <c r="O52" s="46"/>
      <c r="P52" s="46"/>
      <c r="Q52" s="46"/>
    </row>
    <row r="53" spans="1:35">
      <c r="A53" s="234" t="s">
        <v>68</v>
      </c>
      <c r="B53" s="22">
        <v>-0.2512501288986615</v>
      </c>
      <c r="C53" s="22">
        <v>1.6386949405351472E-2</v>
      </c>
      <c r="D53" s="22">
        <v>-2.2722544957269998E-3</v>
      </c>
      <c r="E53" s="22">
        <v>1.3916821662684176E-3</v>
      </c>
      <c r="F53" s="22">
        <v>2.9853580001112001E-3</v>
      </c>
      <c r="G53" s="22">
        <v>1.9517106656437495E-3</v>
      </c>
      <c r="H53" s="22">
        <v>4.1154806740634001E-3</v>
      </c>
      <c r="I53" s="22">
        <v>1.4056732364711217E-2</v>
      </c>
      <c r="J53" s="334">
        <v>8.9337531124665207E-2</v>
      </c>
      <c r="N53" s="46"/>
      <c r="O53" s="46"/>
      <c r="P53" s="46"/>
      <c r="Q53" s="46"/>
    </row>
    <row r="54" spans="1:35">
      <c r="A54" s="234" t="s">
        <v>46</v>
      </c>
      <c r="B54" s="22">
        <v>-0.24578962506059349</v>
      </c>
      <c r="C54" s="22">
        <v>2.3286858952624497E-2</v>
      </c>
      <c r="D54" s="22">
        <v>2.0420028518562E-3</v>
      </c>
      <c r="E54" s="22">
        <v>4.4368013726246236E-3</v>
      </c>
      <c r="F54" s="22">
        <v>6.0026032090750997E-3</v>
      </c>
      <c r="G54" s="22">
        <v>4.2098810576952864E-3</v>
      </c>
      <c r="H54" s="22">
        <v>-5.8216806142178997E-3</v>
      </c>
      <c r="I54" s="22">
        <v>3.5627490042765973E-3</v>
      </c>
      <c r="J54" s="334">
        <v>7.8909916119790105E-2</v>
      </c>
      <c r="N54" s="46"/>
      <c r="O54" s="46"/>
      <c r="P54" s="46"/>
      <c r="Q54" s="46"/>
    </row>
    <row r="55" spans="1:35">
      <c r="A55" s="234" t="s">
        <v>32</v>
      </c>
      <c r="B55" s="22">
        <v>-0.26591222853981428</v>
      </c>
      <c r="C55" s="22">
        <v>2.2235576884782962E-2</v>
      </c>
      <c r="D55" s="22">
        <v>5.9371598216530002E-4</v>
      </c>
      <c r="E55" s="22">
        <v>2.1350407684849696E-3</v>
      </c>
      <c r="F55" s="22">
        <v>3.5893935760465999E-3</v>
      </c>
      <c r="G55" s="22">
        <v>2.5589807546866654E-3</v>
      </c>
      <c r="H55" s="22">
        <v>-1.6630346251586499E-2</v>
      </c>
      <c r="I55" s="22">
        <v>1.7952787711593993E-2</v>
      </c>
      <c r="J55" s="334">
        <v>5.0703711061868197E-2</v>
      </c>
      <c r="N55" s="46"/>
      <c r="O55" s="46"/>
      <c r="P55" s="46"/>
      <c r="Q55" s="46"/>
    </row>
    <row r="56" spans="1:35">
      <c r="A56" s="234" t="s">
        <v>75</v>
      </c>
      <c r="B56" s="22">
        <v>-0.28983052424214678</v>
      </c>
      <c r="C56" s="22">
        <v>2.2877240299901482E-2</v>
      </c>
      <c r="D56" s="22">
        <v>-3.7928231319189998E-4</v>
      </c>
      <c r="E56" s="22">
        <v>2.1172999919015869E-3</v>
      </c>
      <c r="F56" s="22">
        <v>6.4013802177672998E-3</v>
      </c>
      <c r="G56" s="22">
        <v>5.8313319509249737E-3</v>
      </c>
      <c r="H56" s="22">
        <v>3.1348992384513E-3</v>
      </c>
      <c r="I56" s="22">
        <v>8.7238098355051762E-3</v>
      </c>
      <c r="J56" s="334">
        <v>7.1877141529038999E-2</v>
      </c>
      <c r="N56" s="46"/>
      <c r="O56" s="46"/>
      <c r="P56" s="46"/>
      <c r="Q56" s="46"/>
    </row>
    <row r="57" spans="1:35">
      <c r="A57" s="234" t="s">
        <v>37</v>
      </c>
      <c r="B57" s="22" t="s">
        <v>28</v>
      </c>
      <c r="C57" s="22" t="s">
        <v>28</v>
      </c>
      <c r="D57" s="22" t="s">
        <v>28</v>
      </c>
      <c r="E57" s="22" t="s">
        <v>28</v>
      </c>
      <c r="F57" s="22" t="s">
        <v>28</v>
      </c>
      <c r="G57" s="22" t="s">
        <v>28</v>
      </c>
      <c r="H57" s="22" t="s">
        <v>28</v>
      </c>
      <c r="I57" s="22" t="s">
        <v>28</v>
      </c>
      <c r="J57" s="334" t="s">
        <v>28</v>
      </c>
      <c r="N57" s="46"/>
      <c r="O57" s="46"/>
      <c r="P57" s="46"/>
      <c r="Q57" s="46"/>
    </row>
    <row r="58" spans="1:35">
      <c r="A58" s="234" t="s">
        <v>55</v>
      </c>
      <c r="B58" s="22" t="s">
        <v>5</v>
      </c>
      <c r="C58" s="22" t="s">
        <v>5</v>
      </c>
      <c r="D58" s="22" t="s">
        <v>5</v>
      </c>
      <c r="E58" s="22" t="s">
        <v>5</v>
      </c>
      <c r="F58" s="22" t="s">
        <v>5</v>
      </c>
      <c r="G58" s="22" t="s">
        <v>5</v>
      </c>
      <c r="H58" s="22" t="s">
        <v>5</v>
      </c>
      <c r="I58" s="22" t="s">
        <v>5</v>
      </c>
      <c r="J58" s="334" t="s">
        <v>5</v>
      </c>
      <c r="N58" s="46"/>
      <c r="O58" s="46"/>
      <c r="P58" s="46"/>
      <c r="Q58" s="46"/>
    </row>
    <row r="59" spans="1:35">
      <c r="A59" s="234" t="s">
        <v>67</v>
      </c>
      <c r="B59" s="22">
        <v>-0.37237310273872692</v>
      </c>
      <c r="C59" s="22">
        <v>1.5144729098348604E-2</v>
      </c>
      <c r="D59" s="22">
        <v>-1.615381070975E-4</v>
      </c>
      <c r="E59" s="22">
        <v>8.7315945189412193E-4</v>
      </c>
      <c r="F59" s="22">
        <v>4.9921144845909999E-4</v>
      </c>
      <c r="G59" s="22">
        <v>1.1548911432487921E-3</v>
      </c>
      <c r="H59" s="22">
        <v>2.9231637765777998E-3</v>
      </c>
      <c r="I59" s="22">
        <v>3.7239512147307216E-3</v>
      </c>
      <c r="J59" s="334">
        <v>0.13939428761914421</v>
      </c>
      <c r="N59" s="46"/>
      <c r="O59" s="46"/>
      <c r="P59" s="46"/>
      <c r="Q59" s="46"/>
    </row>
    <row r="60" spans="1:35">
      <c r="A60" s="306" t="s">
        <v>57</v>
      </c>
      <c r="B60" s="328">
        <v>-0.2572756148813648</v>
      </c>
      <c r="C60" s="328">
        <v>4.3764054690049996E-3</v>
      </c>
      <c r="D60" s="328">
        <v>3.4251263203216998E-3</v>
      </c>
      <c r="E60" s="328">
        <v>9.5702340731840003E-4</v>
      </c>
      <c r="F60" s="328">
        <v>2.2927003556677001E-3</v>
      </c>
      <c r="G60" s="328">
        <v>1.6201300660599E-3</v>
      </c>
      <c r="H60" s="328">
        <v>4.6393541949673002E-3</v>
      </c>
      <c r="I60" s="328">
        <v>3.2972609522984998E-3</v>
      </c>
      <c r="J60" s="335">
        <v>8.7016811123381305E-2</v>
      </c>
      <c r="N60" s="46"/>
      <c r="O60" s="46"/>
      <c r="P60" s="46"/>
      <c r="Q60" s="46"/>
    </row>
    <row r="61" spans="1:35">
      <c r="A61" s="307" t="s">
        <v>83</v>
      </c>
      <c r="B61" s="22">
        <v>-0.25962936878204351</v>
      </c>
      <c r="C61" s="22">
        <v>6.2044057995081E-3</v>
      </c>
      <c r="D61" s="22">
        <v>2.3719377350062002E-3</v>
      </c>
      <c r="E61" s="22">
        <v>1.0423837229608999E-3</v>
      </c>
      <c r="F61" s="22">
        <v>9.71814079094E-5</v>
      </c>
      <c r="G61" s="22">
        <v>1.3854439603165E-3</v>
      </c>
      <c r="H61" s="22">
        <v>2.0611037034541E-3</v>
      </c>
      <c r="I61" s="22">
        <v>4.7054421156645003E-3</v>
      </c>
      <c r="J61" s="334">
        <v>9.3169398605823503E-2</v>
      </c>
      <c r="L61" s="47"/>
      <c r="M61" s="47"/>
      <c r="N61" s="48"/>
      <c r="O61" s="46"/>
      <c r="P61" s="46"/>
      <c r="Q61" s="46"/>
    </row>
    <row r="62" spans="1:35" s="20" customFormat="1" ht="14" thickBot="1">
      <c r="A62" s="330" t="s">
        <v>81</v>
      </c>
      <c r="B62" s="331">
        <v>-0.28023661559523388</v>
      </c>
      <c r="C62" s="331">
        <v>3.9862319175773004E-3</v>
      </c>
      <c r="D62" s="331">
        <v>2.8308288210767999E-3</v>
      </c>
      <c r="E62" s="331">
        <v>7.1003104384250002E-4</v>
      </c>
      <c r="F62" s="331">
        <v>2.5079710332465998E-3</v>
      </c>
      <c r="G62" s="331">
        <v>1.3365967272772001E-3</v>
      </c>
      <c r="H62" s="331">
        <v>3.9006357300727002E-3</v>
      </c>
      <c r="I62" s="331">
        <v>2.8761923361261999E-3</v>
      </c>
      <c r="J62" s="336">
        <v>8.6728042550502593E-2</v>
      </c>
      <c r="L62" s="49"/>
      <c r="M62" s="47"/>
      <c r="N62" s="48"/>
      <c r="O62" s="46"/>
      <c r="P62" s="46"/>
      <c r="Q62" s="46"/>
      <c r="V62" s="39"/>
      <c r="W62" s="39"/>
      <c r="X62" s="39"/>
      <c r="Y62" s="39"/>
      <c r="Z62" s="39"/>
      <c r="AA62" s="39"/>
      <c r="AB62" s="39"/>
      <c r="AC62" s="39"/>
      <c r="AD62" s="39"/>
      <c r="AE62" s="39"/>
      <c r="AF62" s="39"/>
      <c r="AG62" s="39"/>
      <c r="AH62" s="39"/>
      <c r="AI62" s="39"/>
    </row>
    <row r="63" spans="1:35" s="20" customFormat="1" ht="12.75" customHeight="1">
      <c r="A63" s="13"/>
      <c r="B63" s="13"/>
      <c r="C63" s="13"/>
      <c r="D63" s="13"/>
      <c r="E63" s="13"/>
      <c r="F63" s="13"/>
      <c r="G63" s="13"/>
      <c r="H63" s="13"/>
      <c r="I63" s="13"/>
      <c r="J63" s="13"/>
      <c r="L63" s="49"/>
      <c r="M63" s="49"/>
      <c r="N63" s="49"/>
      <c r="V63" s="39"/>
      <c r="W63" s="39"/>
      <c r="X63" s="39"/>
      <c r="Y63" s="39"/>
      <c r="Z63" s="39"/>
      <c r="AA63" s="39"/>
      <c r="AB63" s="39"/>
      <c r="AC63" s="39"/>
      <c r="AD63" s="39"/>
      <c r="AE63" s="39"/>
      <c r="AF63" s="39"/>
      <c r="AG63" s="39"/>
      <c r="AH63" s="39"/>
      <c r="AI63" s="39"/>
    </row>
    <row r="64" spans="1:35" s="20" customFormat="1" ht="12.75" customHeight="1">
      <c r="A64" s="26" t="s">
        <v>434</v>
      </c>
      <c r="B64" s="26"/>
      <c r="C64" s="26"/>
      <c r="D64" s="26"/>
      <c r="E64" s="26"/>
      <c r="F64" s="26"/>
      <c r="G64" s="26"/>
      <c r="H64" s="26"/>
      <c r="I64" s="26"/>
      <c r="J64" s="26"/>
      <c r="L64" s="49"/>
      <c r="M64" s="48" t="s">
        <v>29</v>
      </c>
      <c r="N64" s="49"/>
      <c r="O64" s="50"/>
      <c r="P64" s="50"/>
      <c r="Q64" s="50"/>
      <c r="V64" s="39"/>
      <c r="W64" s="39"/>
      <c r="X64" s="39"/>
      <c r="Y64" s="39"/>
      <c r="Z64" s="39"/>
      <c r="AA64" s="39"/>
      <c r="AB64" s="39"/>
      <c r="AC64" s="39"/>
      <c r="AD64" s="39"/>
      <c r="AE64" s="39"/>
      <c r="AF64" s="39"/>
      <c r="AG64" s="39"/>
      <c r="AH64" s="39"/>
      <c r="AI64" s="39"/>
    </row>
    <row r="65" spans="1:35" s="20" customFormat="1" ht="12.75" customHeight="1">
      <c r="A65" s="26" t="s">
        <v>316</v>
      </c>
      <c r="B65" s="26"/>
      <c r="C65" s="26"/>
      <c r="D65" s="26"/>
      <c r="E65" s="26"/>
      <c r="F65" s="26"/>
      <c r="G65" s="26"/>
      <c r="H65" s="26"/>
      <c r="I65" s="26"/>
      <c r="J65" s="26"/>
      <c r="L65" s="49"/>
      <c r="M65" s="48" t="s">
        <v>30</v>
      </c>
      <c r="N65" s="49"/>
      <c r="O65" s="50"/>
      <c r="P65" s="50"/>
      <c r="Q65" s="50"/>
      <c r="V65" s="39"/>
      <c r="W65" s="39"/>
      <c r="X65" s="39"/>
      <c r="Y65" s="39"/>
      <c r="Z65" s="39"/>
      <c r="AA65" s="39"/>
      <c r="AB65" s="39"/>
      <c r="AC65" s="39"/>
      <c r="AD65" s="39"/>
      <c r="AE65" s="39"/>
      <c r="AF65" s="39"/>
      <c r="AG65" s="39"/>
      <c r="AH65" s="39"/>
      <c r="AI65" s="39"/>
    </row>
    <row r="66" spans="1:35" s="20" customFormat="1">
      <c r="A66" s="27" t="s">
        <v>431</v>
      </c>
      <c r="B66" s="26"/>
      <c r="C66" s="26"/>
      <c r="D66" s="26"/>
      <c r="E66" s="26"/>
      <c r="F66" s="26"/>
      <c r="G66" s="26"/>
      <c r="H66" s="26"/>
      <c r="I66" s="26"/>
      <c r="J66" s="26"/>
      <c r="L66" s="49"/>
      <c r="M66" s="49"/>
      <c r="N66" s="49"/>
      <c r="V66" s="39"/>
      <c r="W66" s="39"/>
      <c r="X66" s="39"/>
      <c r="Y66" s="39"/>
      <c r="Z66" s="39"/>
      <c r="AA66" s="39"/>
      <c r="AB66" s="39"/>
      <c r="AC66" s="39"/>
      <c r="AD66" s="39"/>
      <c r="AE66" s="39"/>
      <c r="AF66" s="39"/>
      <c r="AG66" s="39"/>
      <c r="AH66" s="39"/>
      <c r="AI66" s="39"/>
    </row>
    <row r="67" spans="1:35" s="20" customFormat="1">
      <c r="A67" s="20" t="s">
        <v>313</v>
      </c>
      <c r="L67" s="49"/>
      <c r="M67" s="49"/>
      <c r="N67" s="49"/>
      <c r="V67" s="39"/>
      <c r="W67" s="39"/>
      <c r="X67" s="39"/>
      <c r="Y67" s="39"/>
      <c r="Z67" s="39"/>
      <c r="AA67" s="39"/>
      <c r="AB67" s="39"/>
      <c r="AC67" s="39"/>
      <c r="AD67" s="39"/>
      <c r="AE67" s="39"/>
      <c r="AF67" s="39"/>
      <c r="AG67" s="39"/>
      <c r="AH67" s="39"/>
      <c r="AI67" s="39"/>
    </row>
    <row r="68" spans="1:35" s="20" customFormat="1">
      <c r="A68" s="51"/>
      <c r="L68" s="49"/>
      <c r="M68" s="49"/>
      <c r="N68" s="49"/>
      <c r="V68" s="39"/>
      <c r="W68" s="39"/>
      <c r="X68" s="39"/>
      <c r="Y68" s="39"/>
      <c r="Z68" s="39"/>
      <c r="AA68" s="39"/>
      <c r="AB68" s="39"/>
      <c r="AC68" s="39"/>
      <c r="AD68" s="39"/>
      <c r="AE68" s="39"/>
      <c r="AF68" s="39"/>
      <c r="AG68" s="39"/>
      <c r="AH68" s="39"/>
      <c r="AI68" s="39"/>
    </row>
    <row r="69" spans="1:35" s="20" customFormat="1">
      <c r="A69" s="52"/>
      <c r="L69" s="49"/>
      <c r="M69" s="49"/>
      <c r="N69" s="49"/>
      <c r="V69" s="39"/>
      <c r="W69" s="39"/>
      <c r="X69" s="39"/>
      <c r="Y69" s="39"/>
      <c r="Z69" s="39"/>
      <c r="AA69" s="39"/>
      <c r="AB69" s="39"/>
      <c r="AC69" s="39"/>
      <c r="AD69" s="39"/>
      <c r="AE69" s="39"/>
      <c r="AF69" s="39"/>
      <c r="AG69" s="39"/>
      <c r="AH69" s="39"/>
      <c r="AI69" s="39"/>
    </row>
    <row r="70" spans="1:35" s="20" customFormat="1" ht="14" customHeight="1">
      <c r="A70" s="28"/>
      <c r="V70" s="39"/>
      <c r="W70" s="39"/>
      <c r="X70" s="39"/>
      <c r="Y70" s="39"/>
      <c r="Z70" s="39"/>
      <c r="AA70" s="39"/>
      <c r="AB70" s="39"/>
      <c r="AC70" s="39"/>
      <c r="AD70" s="39"/>
      <c r="AE70" s="39"/>
      <c r="AF70" s="39"/>
      <c r="AG70" s="39"/>
      <c r="AH70" s="39"/>
      <c r="AI70" s="39"/>
    </row>
    <row r="71" spans="1:35" ht="14" customHeight="1">
      <c r="A71" s="26"/>
      <c r="B71" s="20"/>
      <c r="C71" s="20"/>
      <c r="D71" s="20"/>
      <c r="E71" s="20"/>
      <c r="F71" s="20"/>
      <c r="G71" s="20"/>
      <c r="H71" s="20"/>
      <c r="I71" s="20"/>
      <c r="J71" s="20"/>
      <c r="M71" s="20"/>
      <c r="N71" s="20"/>
      <c r="O71" s="20"/>
      <c r="P71" s="20"/>
      <c r="Q71" s="20"/>
    </row>
    <row r="72" spans="1:35" ht="14" customHeight="1">
      <c r="A72" s="26"/>
      <c r="M72" s="20"/>
      <c r="N72" s="20"/>
      <c r="O72" s="20"/>
      <c r="P72" s="20"/>
      <c r="Q72" s="20"/>
    </row>
    <row r="73" spans="1:35" ht="14" customHeight="1">
      <c r="M73" s="20"/>
      <c r="N73" s="20"/>
      <c r="O73" s="20"/>
      <c r="P73" s="20"/>
      <c r="Q73" s="20"/>
    </row>
    <row r="74" spans="1:35" ht="14" customHeight="1">
      <c r="M74" s="20"/>
      <c r="N74" s="20"/>
      <c r="O74" s="20"/>
      <c r="P74" s="20"/>
      <c r="Q74" s="20"/>
    </row>
    <row r="75" spans="1:35" ht="14" customHeight="1">
      <c r="M75" s="20"/>
      <c r="N75" s="20"/>
      <c r="O75" s="20"/>
      <c r="P75" s="20"/>
      <c r="Q75" s="20"/>
    </row>
    <row r="76" spans="1:35" ht="14" customHeight="1">
      <c r="M76" s="20"/>
      <c r="N76" s="20"/>
      <c r="O76" s="20"/>
      <c r="P76" s="20"/>
      <c r="Q76" s="20"/>
    </row>
    <row r="77" spans="1:35" ht="14" customHeight="1">
      <c r="M77" s="20"/>
      <c r="N77" s="20"/>
      <c r="O77" s="20"/>
      <c r="P77" s="20"/>
      <c r="Q77" s="20"/>
    </row>
    <row r="78" spans="1:35" ht="14" customHeight="1">
      <c r="M78" s="20"/>
      <c r="N78" s="20"/>
      <c r="O78" s="20"/>
      <c r="P78" s="20"/>
      <c r="Q78" s="20"/>
    </row>
    <row r="79" spans="1:35" ht="14" customHeight="1">
      <c r="M79" s="20"/>
      <c r="N79" s="20"/>
      <c r="O79" s="20"/>
      <c r="P79" s="20"/>
      <c r="Q79" s="20"/>
    </row>
    <row r="80" spans="1:35" ht="14" customHeight="1">
      <c r="M80" s="20"/>
      <c r="N80" s="20"/>
      <c r="O80" s="20"/>
      <c r="P80" s="20"/>
      <c r="Q80" s="20"/>
    </row>
    <row r="81" ht="14" customHeight="1"/>
    <row r="82" ht="14" customHeight="1"/>
    <row r="83" ht="14" customHeight="1"/>
    <row r="84" ht="14" customHeight="1"/>
    <row r="85" ht="14" customHeight="1"/>
  </sheetData>
  <sortState xmlns:xlrd2="http://schemas.microsoft.com/office/spreadsheetml/2017/richdata2" ref="A11:J59">
    <sortCondition ref="A11"/>
  </sortState>
  <mergeCells count="7">
    <mergeCell ref="A7:A10"/>
    <mergeCell ref="B7:J7"/>
    <mergeCell ref="B8:I8"/>
    <mergeCell ref="B9:C9"/>
    <mergeCell ref="D9:E9"/>
    <mergeCell ref="F9:G9"/>
    <mergeCell ref="H9:I9"/>
  </mergeCells>
  <conditionalFormatting sqref="H11:H62">
    <cfRule type="expression" dxfId="31" priority="1">
      <formula>ABS(H11/I11)&gt;1.96</formula>
    </cfRule>
  </conditionalFormatting>
  <conditionalFormatting sqref="B11:B62">
    <cfRule type="expression" dxfId="30" priority="4">
      <formula>ABS(B11/C11)&gt;1.96</formula>
    </cfRule>
  </conditionalFormatting>
  <conditionalFormatting sqref="D11:D62">
    <cfRule type="expression" dxfId="29" priority="3">
      <formula>ABS(D11/E11)&gt;1.96</formula>
    </cfRule>
  </conditionalFormatting>
  <conditionalFormatting sqref="F11:F62">
    <cfRule type="expression" dxfId="28" priority="2">
      <formula>ABS(F11/G11)&gt;1.96</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I89"/>
  <sheetViews>
    <sheetView showGridLines="0" zoomScaleNormal="100" workbookViewId="0"/>
  </sheetViews>
  <sheetFormatPr baseColWidth="10" defaultColWidth="8.6640625" defaultRowHeight="13"/>
  <cols>
    <col min="1" max="1" width="34" style="13" customWidth="1"/>
    <col min="2" max="16" width="10.6640625" style="13" customWidth="1"/>
    <col min="17" max="16384" width="8.6640625" style="13"/>
  </cols>
  <sheetData>
    <row r="1" spans="1:35">
      <c r="A1" s="13" t="str">
        <f ca="1">RIGHT(CELL("Filename",A1),LEN(CELL("Filename",A1))-FIND("]",CELL("Filename",A1)))</f>
        <v>REG.OLS.T3SELF_CLASS_v3</v>
      </c>
      <c r="G1" s="14"/>
      <c r="J1" s="15" t="s">
        <v>411</v>
      </c>
    </row>
    <row r="2" spans="1:35">
      <c r="A2" s="43" t="s">
        <v>270</v>
      </c>
      <c r="G2" s="14"/>
      <c r="J2" s="16"/>
    </row>
    <row r="3" spans="1:35">
      <c r="A3" s="3" t="s">
        <v>516</v>
      </c>
    </row>
    <row r="4" spans="1:35">
      <c r="A4" s="17" t="s">
        <v>473</v>
      </c>
    </row>
    <row r="5" spans="1:35">
      <c r="A5" s="17"/>
    </row>
    <row r="6" spans="1:35" ht="14" thickBot="1"/>
    <row r="7" spans="1:35" s="197" customFormat="1" ht="20.25" customHeight="1">
      <c r="A7" s="429"/>
      <c r="B7" s="384" t="s">
        <v>674</v>
      </c>
      <c r="C7" s="527"/>
      <c r="D7" s="527"/>
      <c r="E7" s="527"/>
      <c r="F7" s="527"/>
      <c r="G7" s="527"/>
      <c r="H7" s="527"/>
      <c r="I7" s="527"/>
      <c r="J7" s="527"/>
      <c r="K7" s="527"/>
      <c r="L7" s="527"/>
      <c r="M7" s="527"/>
      <c r="N7" s="527"/>
      <c r="O7" s="527"/>
      <c r="P7" s="535"/>
      <c r="Q7" s="196"/>
      <c r="R7" s="196"/>
      <c r="S7" s="196"/>
      <c r="T7" s="196"/>
      <c r="U7" s="196"/>
      <c r="V7" s="196"/>
      <c r="W7" s="196"/>
      <c r="X7" s="196"/>
      <c r="Y7" s="196"/>
      <c r="Z7" s="196"/>
      <c r="AA7" s="196"/>
      <c r="AB7" s="196"/>
      <c r="AC7" s="196"/>
      <c r="AD7" s="196"/>
      <c r="AE7" s="196"/>
      <c r="AF7" s="196"/>
      <c r="AG7" s="196"/>
      <c r="AH7" s="196"/>
      <c r="AI7" s="196"/>
    </row>
    <row r="8" spans="1:35" s="197" customFormat="1" ht="23.25" customHeight="1">
      <c r="A8" s="430"/>
      <c r="B8" s="374" t="s">
        <v>245</v>
      </c>
      <c r="C8" s="377"/>
      <c r="D8" s="377"/>
      <c r="E8" s="377"/>
      <c r="F8" s="377"/>
      <c r="G8" s="377"/>
      <c r="H8" s="377"/>
      <c r="I8" s="377"/>
      <c r="J8" s="377"/>
      <c r="K8" s="377"/>
      <c r="L8" s="377"/>
      <c r="M8" s="377"/>
      <c r="N8" s="377"/>
      <c r="O8" s="377"/>
      <c r="P8" s="339"/>
      <c r="Q8" s="196"/>
      <c r="R8" s="196"/>
      <c r="S8" s="196"/>
      <c r="T8" s="196"/>
      <c r="U8" s="196"/>
      <c r="V8" s="196"/>
      <c r="W8" s="196"/>
      <c r="X8" s="196"/>
      <c r="Y8" s="196"/>
      <c r="Z8" s="196"/>
      <c r="AA8" s="196"/>
      <c r="AB8" s="196"/>
      <c r="AC8" s="196"/>
      <c r="AD8" s="196"/>
      <c r="AE8" s="196"/>
      <c r="AF8" s="196"/>
      <c r="AG8" s="196"/>
      <c r="AH8" s="196"/>
      <c r="AI8" s="196"/>
    </row>
    <row r="9" spans="1:35" s="197" customFormat="1" ht="105" customHeight="1">
      <c r="A9" s="430"/>
      <c r="B9" s="374" t="s">
        <v>561</v>
      </c>
      <c r="C9" s="377"/>
      <c r="D9" s="521" t="s">
        <v>572</v>
      </c>
      <c r="E9" s="377"/>
      <c r="F9" s="521" t="s">
        <v>573</v>
      </c>
      <c r="G9" s="377"/>
      <c r="H9" s="521" t="s">
        <v>574</v>
      </c>
      <c r="I9" s="377"/>
      <c r="J9" s="521" t="s">
        <v>568</v>
      </c>
      <c r="K9" s="377"/>
      <c r="L9" s="521" t="s">
        <v>569</v>
      </c>
      <c r="M9" s="377"/>
      <c r="N9" s="521" t="s">
        <v>570</v>
      </c>
      <c r="O9" s="377"/>
      <c r="P9" s="339" t="s">
        <v>575</v>
      </c>
      <c r="Q9" s="196"/>
      <c r="R9" s="196"/>
      <c r="S9" s="196"/>
      <c r="T9" s="196"/>
      <c r="U9" s="196"/>
      <c r="V9" s="196"/>
      <c r="W9" s="196"/>
      <c r="X9" s="196"/>
      <c r="Y9" s="196"/>
      <c r="Z9" s="196"/>
      <c r="AA9" s="196"/>
      <c r="AB9" s="196"/>
      <c r="AC9" s="196"/>
      <c r="AD9" s="196"/>
      <c r="AE9" s="196"/>
      <c r="AF9" s="196"/>
      <c r="AG9" s="196"/>
      <c r="AH9" s="196"/>
      <c r="AI9" s="196"/>
    </row>
    <row r="10" spans="1:35" s="20" customFormat="1">
      <c r="A10" s="431"/>
      <c r="B10" s="73" t="s">
        <v>24</v>
      </c>
      <c r="C10" s="74" t="s">
        <v>309</v>
      </c>
      <c r="D10" s="73" t="s">
        <v>24</v>
      </c>
      <c r="E10" s="74" t="s">
        <v>309</v>
      </c>
      <c r="F10" s="73" t="s">
        <v>24</v>
      </c>
      <c r="G10" s="74" t="s">
        <v>309</v>
      </c>
      <c r="H10" s="73" t="s">
        <v>24</v>
      </c>
      <c r="I10" s="74" t="s">
        <v>309</v>
      </c>
      <c r="J10" s="73" t="s">
        <v>24</v>
      </c>
      <c r="K10" s="74" t="s">
        <v>309</v>
      </c>
      <c r="L10" s="73" t="s">
        <v>24</v>
      </c>
      <c r="M10" s="74" t="s">
        <v>309</v>
      </c>
      <c r="N10" s="73" t="s">
        <v>24</v>
      </c>
      <c r="O10" s="74" t="s">
        <v>309</v>
      </c>
      <c r="P10" s="354"/>
      <c r="Q10" s="36"/>
      <c r="R10" s="36"/>
      <c r="S10" s="36"/>
      <c r="T10" s="36"/>
      <c r="U10" s="36"/>
      <c r="V10" s="36"/>
      <c r="W10" s="36"/>
      <c r="X10" s="36"/>
      <c r="Y10" s="36"/>
      <c r="Z10" s="36"/>
      <c r="AA10" s="36"/>
      <c r="AB10" s="36"/>
      <c r="AC10" s="36"/>
      <c r="AD10" s="36"/>
      <c r="AE10" s="36"/>
      <c r="AF10" s="36"/>
      <c r="AG10" s="36"/>
      <c r="AH10" s="36"/>
      <c r="AI10" s="36"/>
    </row>
    <row r="11" spans="1:35">
      <c r="A11" s="234" t="s">
        <v>49</v>
      </c>
      <c r="B11" s="22">
        <v>-0.1743035186166183</v>
      </c>
      <c r="C11" s="22">
        <v>3.6505184501251342E-2</v>
      </c>
      <c r="D11" s="22">
        <v>-3.3294803598072002E-3</v>
      </c>
      <c r="E11" s="22">
        <v>3.5116876812412087E-3</v>
      </c>
      <c r="F11" s="22">
        <v>5.0020416380184996E-3</v>
      </c>
      <c r="G11" s="22">
        <v>4.0670113073927056E-3</v>
      </c>
      <c r="H11" s="22">
        <v>2.3240093489469999E-3</v>
      </c>
      <c r="I11" s="22">
        <v>1.0912356489161829E-2</v>
      </c>
      <c r="J11" s="22">
        <v>0.32170563885112008</v>
      </c>
      <c r="K11" s="22">
        <v>0.17945034928748915</v>
      </c>
      <c r="L11" s="22">
        <v>0.39309277157427608</v>
      </c>
      <c r="M11" s="22">
        <v>0.2296917616561506</v>
      </c>
      <c r="N11" s="22">
        <v>3.9093368806469797E-2</v>
      </c>
      <c r="O11" s="22">
        <v>1.0943966482824285E-2</v>
      </c>
      <c r="P11" s="334">
        <v>9.1262024756506993E-2</v>
      </c>
      <c r="T11" s="46"/>
      <c r="U11" s="46"/>
      <c r="V11" s="46"/>
      <c r="W11" s="46"/>
      <c r="X11" s="46"/>
      <c r="Y11" s="46"/>
      <c r="Z11" s="46"/>
    </row>
    <row r="12" spans="1:35">
      <c r="A12" s="191" t="s">
        <v>52</v>
      </c>
      <c r="B12" s="22">
        <v>-0.29192564252252468</v>
      </c>
      <c r="C12" s="22">
        <v>2.1224562902366146E-2</v>
      </c>
      <c r="D12" s="22">
        <v>-2.9793417493032002E-3</v>
      </c>
      <c r="E12" s="22">
        <v>3.3533266138985724E-3</v>
      </c>
      <c r="F12" s="22">
        <v>5.2937194348457997E-3</v>
      </c>
      <c r="G12" s="22">
        <v>2.9544011877638797E-3</v>
      </c>
      <c r="H12" s="22">
        <v>2.4104538425935001E-3</v>
      </c>
      <c r="I12" s="22">
        <v>1.3856413346446373E-2</v>
      </c>
      <c r="J12" s="22">
        <v>0.42823676059585342</v>
      </c>
      <c r="K12" s="22">
        <v>0.11883465874959706</v>
      </c>
      <c r="L12" s="22">
        <v>0.3844175546385884</v>
      </c>
      <c r="M12" s="22">
        <v>0.12714853203564114</v>
      </c>
      <c r="N12" s="22">
        <v>1.81860738283184E-2</v>
      </c>
      <c r="O12" s="22">
        <v>6.2842153805348208E-3</v>
      </c>
      <c r="P12" s="334">
        <v>0.1437138562051796</v>
      </c>
      <c r="T12" s="46"/>
      <c r="U12" s="46"/>
      <c r="V12" s="46"/>
      <c r="W12" s="46"/>
      <c r="X12" s="46"/>
      <c r="Y12" s="46"/>
      <c r="Z12" s="46"/>
    </row>
    <row r="13" spans="1:35">
      <c r="A13" s="234" t="s">
        <v>61</v>
      </c>
      <c r="B13" s="22">
        <v>-0.29878812592839948</v>
      </c>
      <c r="C13" s="22">
        <v>2.0148565843372698E-2</v>
      </c>
      <c r="D13" s="22">
        <v>2.2200100522197998E-3</v>
      </c>
      <c r="E13" s="22">
        <v>2.6426581839996957E-3</v>
      </c>
      <c r="F13" s="22">
        <v>7.1569112745360004E-4</v>
      </c>
      <c r="G13" s="22">
        <v>2.6215711478478842E-3</v>
      </c>
      <c r="H13" s="22">
        <v>6.9789393088155998E-3</v>
      </c>
      <c r="I13" s="22">
        <v>6.901991134797664E-3</v>
      </c>
      <c r="J13" s="22">
        <v>0.50967718051128197</v>
      </c>
      <c r="K13" s="22">
        <v>9.4527385748618423E-2</v>
      </c>
      <c r="L13" s="22">
        <v>0.46579963552408238</v>
      </c>
      <c r="M13" s="22">
        <v>0.11219129371622892</v>
      </c>
      <c r="N13" s="22">
        <v>1.62604280402819E-2</v>
      </c>
      <c r="O13" s="22">
        <v>4.0057765180341477E-3</v>
      </c>
      <c r="P13" s="334">
        <v>0.16330949575603801</v>
      </c>
      <c r="T13" s="46"/>
      <c r="U13" s="46"/>
      <c r="V13" s="46"/>
      <c r="W13" s="46"/>
      <c r="X13" s="46"/>
      <c r="Y13" s="46"/>
      <c r="Z13" s="46"/>
    </row>
    <row r="14" spans="1:35">
      <c r="A14" s="234" t="s">
        <v>64</v>
      </c>
      <c r="B14" s="22">
        <v>-0.2372382646364278</v>
      </c>
      <c r="C14" s="22">
        <v>1.8902805076937902E-2</v>
      </c>
      <c r="D14" s="22">
        <v>-2.7655842323228001E-3</v>
      </c>
      <c r="E14" s="22">
        <v>2.4848789288222603E-3</v>
      </c>
      <c r="F14" s="22">
        <v>2.7688530344592999E-3</v>
      </c>
      <c r="G14" s="22">
        <v>2.7392001787733787E-3</v>
      </c>
      <c r="H14" s="22">
        <v>4.0113913755303E-3</v>
      </c>
      <c r="I14" s="22">
        <v>6.4371632330537353E-3</v>
      </c>
      <c r="J14" s="22">
        <v>0.32031821880997252</v>
      </c>
      <c r="K14" s="22">
        <v>7.1590646220645787E-2</v>
      </c>
      <c r="L14" s="22">
        <v>0.27412148571879369</v>
      </c>
      <c r="M14" s="22">
        <v>7.6592667684186919E-2</v>
      </c>
      <c r="N14" s="22">
        <v>5.9376981795461001E-3</v>
      </c>
      <c r="O14" s="22">
        <v>2.3081198473748898E-3</v>
      </c>
      <c r="P14" s="334">
        <v>0.1178341400640016</v>
      </c>
      <c r="T14" s="46"/>
      <c r="U14" s="46"/>
      <c r="V14" s="46"/>
      <c r="W14" s="46"/>
      <c r="X14" s="46"/>
      <c r="Y14" s="46"/>
      <c r="Z14" s="46"/>
    </row>
    <row r="15" spans="1:35">
      <c r="A15" s="234" t="s">
        <v>76</v>
      </c>
      <c r="B15" s="22">
        <v>-0.19684057599040081</v>
      </c>
      <c r="C15" s="22">
        <v>1.6675796786472991E-2</v>
      </c>
      <c r="D15" s="22">
        <v>6.7985319685996996E-3</v>
      </c>
      <c r="E15" s="22">
        <v>2.6584222148236547E-3</v>
      </c>
      <c r="F15" s="22">
        <v>-6.1562557605088003E-3</v>
      </c>
      <c r="G15" s="22">
        <v>2.0890229522217726E-3</v>
      </c>
      <c r="H15" s="22">
        <v>2.6319732400532001E-3</v>
      </c>
      <c r="I15" s="22">
        <v>1.1276819576577815E-2</v>
      </c>
      <c r="J15" s="22">
        <v>0.138239328032535</v>
      </c>
      <c r="K15" s="22">
        <v>7.088558450913518E-2</v>
      </c>
      <c r="L15" s="22">
        <v>6.4442956836978205E-2</v>
      </c>
      <c r="M15" s="22">
        <v>7.8788458081222409E-2</v>
      </c>
      <c r="N15" s="22">
        <v>2.8174719057769498E-2</v>
      </c>
      <c r="O15" s="22">
        <v>3.11794864163675E-3</v>
      </c>
      <c r="P15" s="334">
        <v>9.0216738360446899E-2</v>
      </c>
      <c r="T15" s="46"/>
      <c r="U15" s="46"/>
      <c r="V15" s="46"/>
      <c r="W15" s="46"/>
      <c r="X15" s="46"/>
      <c r="Y15" s="46"/>
      <c r="Z15" s="46"/>
    </row>
    <row r="16" spans="1:35">
      <c r="A16" s="258" t="s">
        <v>265</v>
      </c>
      <c r="B16" s="22">
        <v>-0.18403566811206451</v>
      </c>
      <c r="C16" s="22">
        <v>2.2597922315275503E-2</v>
      </c>
      <c r="D16" s="22">
        <v>-1.3783590480143E-3</v>
      </c>
      <c r="E16" s="22">
        <v>2.3642838483469782E-3</v>
      </c>
      <c r="F16" s="22">
        <v>-6.4766168030309999E-4</v>
      </c>
      <c r="G16" s="22">
        <v>2.6231675302626337E-3</v>
      </c>
      <c r="H16" s="22">
        <v>2.1774984859111599E-2</v>
      </c>
      <c r="I16" s="22">
        <v>9.234155936024226E-3</v>
      </c>
      <c r="J16" s="22">
        <v>0.23710557387485109</v>
      </c>
      <c r="K16" s="22">
        <v>7.9365162960866986E-2</v>
      </c>
      <c r="L16" s="22">
        <v>0.17628590734526589</v>
      </c>
      <c r="M16" s="22">
        <v>9.5889969081650483E-2</v>
      </c>
      <c r="N16" s="22">
        <v>3.1184300846848801E-2</v>
      </c>
      <c r="O16" s="22">
        <v>3.8857326441534413E-3</v>
      </c>
      <c r="P16" s="334">
        <v>0.1196017287951455</v>
      </c>
      <c r="T16" s="46"/>
      <c r="U16" s="46"/>
      <c r="V16" s="46"/>
      <c r="W16" s="46"/>
      <c r="X16" s="46"/>
      <c r="Y16" s="46"/>
      <c r="Z16" s="46"/>
    </row>
    <row r="17" spans="1:26">
      <c r="A17" s="234" t="s">
        <v>42</v>
      </c>
      <c r="B17" s="22">
        <v>-0.28578214337707281</v>
      </c>
      <c r="C17" s="22">
        <v>1.9579211244874977E-2</v>
      </c>
      <c r="D17" s="22">
        <v>-4.6650540140349999E-4</v>
      </c>
      <c r="E17" s="22">
        <v>1.5159475186169102E-3</v>
      </c>
      <c r="F17" s="22">
        <v>1.3683039208405999E-3</v>
      </c>
      <c r="G17" s="22">
        <v>1.0337247143904386E-2</v>
      </c>
      <c r="H17" s="22">
        <v>1.5062354003103301E-2</v>
      </c>
      <c r="I17" s="22">
        <v>1.4975549041903537E-2</v>
      </c>
      <c r="J17" s="22">
        <v>-0.1076681686353774</v>
      </c>
      <c r="K17" s="22">
        <v>8.4701371277080217E-2</v>
      </c>
      <c r="L17" s="22">
        <v>0.10099288068903289</v>
      </c>
      <c r="M17" s="22">
        <v>9.4889816712927233E-2</v>
      </c>
      <c r="N17" s="22">
        <v>-6.8129334742700002E-3</v>
      </c>
      <c r="O17" s="22">
        <v>3.1724833383638307E-3</v>
      </c>
      <c r="P17" s="334">
        <v>9.9189458051450102E-2</v>
      </c>
      <c r="T17" s="46"/>
      <c r="U17" s="46"/>
      <c r="V17" s="46"/>
      <c r="W17" s="46"/>
      <c r="X17" s="46"/>
      <c r="Y17" s="46"/>
      <c r="Z17" s="46"/>
    </row>
    <row r="18" spans="1:26">
      <c r="A18" s="234" t="s">
        <v>79</v>
      </c>
      <c r="B18" s="22">
        <v>-0.15798895930984561</v>
      </c>
      <c r="C18" s="22">
        <v>2.5219078365000234E-2</v>
      </c>
      <c r="D18" s="22">
        <v>5.1158782314919002E-3</v>
      </c>
      <c r="E18" s="22">
        <v>6.0526019252579062E-3</v>
      </c>
      <c r="F18" s="22">
        <v>8.0595238884266993E-3</v>
      </c>
      <c r="G18" s="22">
        <v>9.7970153147110065E-3</v>
      </c>
      <c r="H18" s="22">
        <v>1.2610525398832499E-2</v>
      </c>
      <c r="I18" s="22">
        <v>1.6677602155850214E-2</v>
      </c>
      <c r="J18" s="22">
        <v>0.26038526108968468</v>
      </c>
      <c r="K18" s="22">
        <v>0.11005753754151447</v>
      </c>
      <c r="L18" s="22">
        <v>5.5829323765078001E-2</v>
      </c>
      <c r="M18" s="22">
        <v>0.12069705187823239</v>
      </c>
      <c r="N18" s="22">
        <v>1.8553579458807201E-2</v>
      </c>
      <c r="O18" s="22">
        <v>5.4982590178667603E-3</v>
      </c>
      <c r="P18" s="334">
        <v>4.9258255357004302E-2</v>
      </c>
      <c r="T18" s="46"/>
      <c r="U18" s="46"/>
      <c r="V18" s="46"/>
      <c r="W18" s="46"/>
      <c r="X18" s="46"/>
      <c r="Y18" s="46"/>
      <c r="Z18" s="46"/>
    </row>
    <row r="19" spans="1:26">
      <c r="A19" s="234" t="s">
        <v>63</v>
      </c>
      <c r="B19" s="22">
        <v>-0.28210743606796163</v>
      </c>
      <c r="C19" s="22">
        <v>4.8980708796248613E-2</v>
      </c>
      <c r="D19" s="22">
        <v>2.5468848612336999E-3</v>
      </c>
      <c r="E19" s="22">
        <v>2.8738667654851936E-3</v>
      </c>
      <c r="F19" s="22">
        <v>3.8352540088789E-3</v>
      </c>
      <c r="G19" s="22">
        <v>3.4531646931924248E-3</v>
      </c>
      <c r="H19" s="22">
        <v>-2.7049061419912701E-2</v>
      </c>
      <c r="I19" s="22">
        <v>6.0881974383832943E-2</v>
      </c>
      <c r="J19" s="22">
        <v>0.46316364960886702</v>
      </c>
      <c r="K19" s="22">
        <v>0.18572592083802428</v>
      </c>
      <c r="L19" s="22">
        <v>-8.6072950766519704E-2</v>
      </c>
      <c r="M19" s="22">
        <v>9.6173667525174297E-2</v>
      </c>
      <c r="N19" s="22">
        <v>1.4151630971057099E-2</v>
      </c>
      <c r="O19" s="22">
        <v>6.0996517195000188E-3</v>
      </c>
      <c r="P19" s="334">
        <v>0.1197241401794514</v>
      </c>
      <c r="T19" s="46"/>
      <c r="U19" s="46"/>
      <c r="V19" s="46"/>
      <c r="W19" s="46"/>
      <c r="X19" s="46"/>
      <c r="Y19" s="46"/>
      <c r="Z19" s="46"/>
    </row>
    <row r="20" spans="1:26">
      <c r="A20" s="234" t="s">
        <v>31</v>
      </c>
      <c r="B20" s="22">
        <v>-0.29210598832216572</v>
      </c>
      <c r="C20" s="22">
        <v>3.2828592045752024E-2</v>
      </c>
      <c r="D20" s="22">
        <v>-8.229061420773E-4</v>
      </c>
      <c r="E20" s="22">
        <v>2.5759938938979339E-3</v>
      </c>
      <c r="F20" s="22">
        <v>2.1112143944262002E-3</v>
      </c>
      <c r="G20" s="22">
        <v>5.3645259595277977E-3</v>
      </c>
      <c r="H20" s="22">
        <v>8.5648074526668005E-3</v>
      </c>
      <c r="I20" s="22">
        <v>6.8740667306637195E-3</v>
      </c>
      <c r="J20" s="22">
        <v>0.2006450181792967</v>
      </c>
      <c r="K20" s="22">
        <v>0.12992493125770066</v>
      </c>
      <c r="L20" s="22">
        <v>0.37044106662145382</v>
      </c>
      <c r="M20" s="22">
        <v>0.20087574676850029</v>
      </c>
      <c r="N20" s="22">
        <v>2.1672416337869201E-2</v>
      </c>
      <c r="O20" s="22">
        <v>7.0732353838949226E-3</v>
      </c>
      <c r="P20" s="334">
        <v>0.10805549729025229</v>
      </c>
      <c r="T20" s="46"/>
      <c r="U20" s="46"/>
      <c r="V20" s="46"/>
      <c r="W20" s="46"/>
      <c r="X20" s="46"/>
      <c r="Y20" s="46"/>
      <c r="Z20" s="46"/>
    </row>
    <row r="21" spans="1:26">
      <c r="A21" s="234" t="s">
        <v>43</v>
      </c>
      <c r="B21" s="22">
        <v>-0.31517905882350888</v>
      </c>
      <c r="C21" s="22">
        <v>1.6750237105066141E-2</v>
      </c>
      <c r="D21" s="22">
        <v>1.77810890636486E-2</v>
      </c>
      <c r="E21" s="22">
        <v>3.8561413242263485E-3</v>
      </c>
      <c r="F21" s="22">
        <v>-1.6344818172787798E-2</v>
      </c>
      <c r="G21" s="22">
        <v>8.1666285977445505E-3</v>
      </c>
      <c r="H21" s="22">
        <v>-5.0075999884897004E-3</v>
      </c>
      <c r="I21" s="22">
        <v>1.1358036216856103E-2</v>
      </c>
      <c r="J21" s="22">
        <v>0.23352971984579671</v>
      </c>
      <c r="K21" s="22">
        <v>7.8278113683121694E-2</v>
      </c>
      <c r="L21" s="22">
        <v>0.14911949350051271</v>
      </c>
      <c r="M21" s="22">
        <v>8.2346436332002546E-2</v>
      </c>
      <c r="N21" s="22">
        <v>1.34055370786444E-2</v>
      </c>
      <c r="O21" s="22">
        <v>2.9331171641510823E-3</v>
      </c>
      <c r="P21" s="334">
        <v>0.16809617332800031</v>
      </c>
      <c r="T21" s="46"/>
      <c r="U21" s="46"/>
      <c r="V21" s="46"/>
      <c r="W21" s="46"/>
      <c r="X21" s="46"/>
      <c r="Y21" s="46"/>
      <c r="Z21" s="46"/>
    </row>
    <row r="22" spans="1:26">
      <c r="A22" s="234" t="s">
        <v>78</v>
      </c>
      <c r="B22" s="22">
        <v>-0.22542615509846889</v>
      </c>
      <c r="C22" s="22">
        <v>2.7035977035484975E-2</v>
      </c>
      <c r="D22" s="22">
        <v>6.4099921125204996E-3</v>
      </c>
      <c r="E22" s="22">
        <v>6.0958028364444927E-3</v>
      </c>
      <c r="F22" s="22">
        <v>7.274579937026E-3</v>
      </c>
      <c r="G22" s="22">
        <v>4.9385051312058788E-3</v>
      </c>
      <c r="H22" s="22">
        <v>1.3432003014658399E-2</v>
      </c>
      <c r="I22" s="22">
        <v>9.7430849080672698E-3</v>
      </c>
      <c r="J22" s="22">
        <v>0.17424522719254201</v>
      </c>
      <c r="K22" s="22">
        <v>0.13098400354763684</v>
      </c>
      <c r="L22" s="22">
        <v>0.48215665971237037</v>
      </c>
      <c r="M22" s="22">
        <v>0.12140146167962185</v>
      </c>
      <c r="N22" s="22">
        <v>6.1189048651781996E-3</v>
      </c>
      <c r="O22" s="22">
        <v>5.7869411712284883E-3</v>
      </c>
      <c r="P22" s="334">
        <v>8.6255841436530797E-2</v>
      </c>
      <c r="T22" s="46"/>
      <c r="U22" s="46"/>
      <c r="V22" s="46"/>
      <c r="W22" s="46"/>
      <c r="X22" s="46"/>
      <c r="Y22" s="46"/>
      <c r="Z22" s="46"/>
    </row>
    <row r="23" spans="1:26">
      <c r="A23" s="234" t="s">
        <v>47</v>
      </c>
      <c r="B23" s="22">
        <v>-0.25934593914421072</v>
      </c>
      <c r="C23" s="22">
        <v>2.1551624494856529E-2</v>
      </c>
      <c r="D23" s="22">
        <v>5.2582717325602999E-3</v>
      </c>
      <c r="E23" s="22">
        <v>5.6916745996128618E-3</v>
      </c>
      <c r="F23" s="22">
        <v>-2.3933048201903E-3</v>
      </c>
      <c r="G23" s="22">
        <v>4.8414270762194619E-3</v>
      </c>
      <c r="H23" s="22">
        <v>-4.0853339318387997E-3</v>
      </c>
      <c r="I23" s="22">
        <v>7.1064727305182309E-3</v>
      </c>
      <c r="J23" s="22">
        <v>0.41735870832447147</v>
      </c>
      <c r="K23" s="22">
        <v>9.7002637640439662E-2</v>
      </c>
      <c r="L23" s="22">
        <v>0.28245866478386639</v>
      </c>
      <c r="M23" s="22">
        <v>0.23504126425017219</v>
      </c>
      <c r="N23" s="22">
        <v>2.2110428461571401E-2</v>
      </c>
      <c r="O23" s="22">
        <v>4.5465108022780731E-3</v>
      </c>
      <c r="P23" s="334">
        <v>0.16070896471977561</v>
      </c>
      <c r="T23" s="46"/>
      <c r="U23" s="46"/>
      <c r="V23" s="46"/>
      <c r="W23" s="46"/>
      <c r="X23" s="46"/>
      <c r="Y23" s="46"/>
      <c r="Z23" s="46"/>
    </row>
    <row r="24" spans="1:26">
      <c r="A24" s="234" t="s">
        <v>36</v>
      </c>
      <c r="B24" s="22">
        <v>-0.1041079847328809</v>
      </c>
      <c r="C24" s="22">
        <v>2.3351913201360569E-2</v>
      </c>
      <c r="D24" s="22">
        <v>-8.5767388299279996E-4</v>
      </c>
      <c r="E24" s="22">
        <v>2.1327498741530995E-3</v>
      </c>
      <c r="F24" s="22">
        <v>1.61877091033595E-2</v>
      </c>
      <c r="G24" s="22">
        <v>1.2248090784097786E-2</v>
      </c>
      <c r="H24" s="22">
        <v>5.3779530146859503E-2</v>
      </c>
      <c r="I24" s="22">
        <v>3.1718229240349192E-2</v>
      </c>
      <c r="J24" s="22">
        <v>0.2918371870853384</v>
      </c>
      <c r="K24" s="22">
        <v>0.10112460148360514</v>
      </c>
      <c r="L24" s="22">
        <v>0.18996870504208499</v>
      </c>
      <c r="M24" s="22">
        <v>8.7314115348448393E-2</v>
      </c>
      <c r="N24" s="22">
        <v>-4.2727603889489998E-4</v>
      </c>
      <c r="O24" s="22">
        <v>3.7715498024189467E-3</v>
      </c>
      <c r="P24" s="334">
        <v>2.3971733676468099E-2</v>
      </c>
      <c r="T24" s="46"/>
      <c r="U24" s="46"/>
      <c r="V24" s="46"/>
      <c r="W24" s="46"/>
      <c r="X24" s="46"/>
      <c r="Y24" s="46"/>
      <c r="Z24" s="46"/>
    </row>
    <row r="25" spans="1:26">
      <c r="A25" s="234" t="s">
        <v>53</v>
      </c>
      <c r="B25" s="22">
        <v>-0.17578914087819761</v>
      </c>
      <c r="C25" s="22">
        <v>1.8488066507136434E-2</v>
      </c>
      <c r="D25" s="22">
        <v>3.4679244460939998E-4</v>
      </c>
      <c r="E25" s="22">
        <v>4.0967951625716682E-3</v>
      </c>
      <c r="F25" s="22">
        <v>7.248528769642E-3</v>
      </c>
      <c r="G25" s="22">
        <v>4.5322371862909815E-3</v>
      </c>
      <c r="H25" s="22">
        <v>7.3208097353926003E-3</v>
      </c>
      <c r="I25" s="22">
        <v>7.6590364873312337E-3</v>
      </c>
      <c r="J25" s="22">
        <v>0.30308222190333212</v>
      </c>
      <c r="K25" s="22">
        <v>0.10323972465265892</v>
      </c>
      <c r="L25" s="22">
        <v>0.40553065377022801</v>
      </c>
      <c r="M25" s="22">
        <v>0.1737155810342898</v>
      </c>
      <c r="N25" s="22">
        <v>1.1065642520934E-3</v>
      </c>
      <c r="O25" s="22">
        <v>5.5785825269225658E-3</v>
      </c>
      <c r="P25" s="334">
        <v>4.4544844322834003E-2</v>
      </c>
      <c r="T25" s="46"/>
      <c r="U25" s="46"/>
      <c r="V25" s="46"/>
      <c r="W25" s="46"/>
      <c r="X25" s="46"/>
      <c r="Y25" s="46"/>
      <c r="Z25" s="46"/>
    </row>
    <row r="26" spans="1:26">
      <c r="A26" s="234" t="s">
        <v>71</v>
      </c>
      <c r="B26" s="22">
        <v>-0.2192619217815315</v>
      </c>
      <c r="C26" s="22">
        <v>1.911590652586494E-2</v>
      </c>
      <c r="D26" s="22">
        <v>1.1441807588875899E-2</v>
      </c>
      <c r="E26" s="22">
        <v>2.8651720634041431E-3</v>
      </c>
      <c r="F26" s="22">
        <v>4.2012925881205997E-3</v>
      </c>
      <c r="G26" s="22">
        <v>2.458356174529852E-3</v>
      </c>
      <c r="H26" s="22">
        <v>-8.5901329489509008E-3</v>
      </c>
      <c r="I26" s="22">
        <v>1.2287323780945776E-2</v>
      </c>
      <c r="J26" s="22">
        <v>3.3527028338346997E-2</v>
      </c>
      <c r="K26" s="22">
        <v>8.1451346838805408E-2</v>
      </c>
      <c r="L26" s="22">
        <v>0.20060504311392369</v>
      </c>
      <c r="M26" s="22">
        <v>0.13307704304551188</v>
      </c>
      <c r="N26" s="22">
        <v>1.14589783673187E-2</v>
      </c>
      <c r="O26" s="22">
        <v>4.3357658441673897E-3</v>
      </c>
      <c r="P26" s="334">
        <v>7.3951124104225205E-2</v>
      </c>
      <c r="T26" s="46"/>
      <c r="U26" s="46"/>
      <c r="V26" s="46"/>
      <c r="W26" s="46"/>
      <c r="X26" s="46"/>
      <c r="Y26" s="46"/>
      <c r="Z26" s="46"/>
    </row>
    <row r="27" spans="1:26">
      <c r="A27" s="234" t="s">
        <v>39</v>
      </c>
      <c r="B27" s="22">
        <v>-0.41444195366586217</v>
      </c>
      <c r="C27" s="22">
        <v>4.3721356867470328E-2</v>
      </c>
      <c r="D27" s="22">
        <v>1.5791401527502E-3</v>
      </c>
      <c r="E27" s="22">
        <v>3.6731792537951042E-3</v>
      </c>
      <c r="F27" s="22">
        <v>-5.8353274713727997E-3</v>
      </c>
      <c r="G27" s="22">
        <v>9.8619799819828803E-3</v>
      </c>
      <c r="H27" s="22">
        <v>1.30964713748585E-2</v>
      </c>
      <c r="I27" s="22">
        <v>5.3337756069056601E-3</v>
      </c>
      <c r="J27" s="22">
        <v>0.7878960971846044</v>
      </c>
      <c r="K27" s="22">
        <v>0.16539166330185706</v>
      </c>
      <c r="L27" s="22">
        <v>0.54004709944312124</v>
      </c>
      <c r="M27" s="22">
        <v>0.10840478913822194</v>
      </c>
      <c r="N27" s="22">
        <v>-6.0616858433325E-3</v>
      </c>
      <c r="O27" s="22">
        <v>4.7219100913237118E-3</v>
      </c>
      <c r="P27" s="334">
        <v>0.11940948843979431</v>
      </c>
      <c r="T27" s="46"/>
      <c r="U27" s="46"/>
      <c r="V27" s="46"/>
      <c r="W27" s="46"/>
      <c r="X27" s="46"/>
      <c r="Y27" s="46"/>
      <c r="Z27" s="46"/>
    </row>
    <row r="28" spans="1:26">
      <c r="A28" s="234" t="s">
        <v>44</v>
      </c>
      <c r="B28" s="22">
        <v>-0.38615109284261279</v>
      </c>
      <c r="C28" s="22">
        <v>2.4152613947557664E-2</v>
      </c>
      <c r="D28" s="22">
        <v>-2.6688509451381999E-3</v>
      </c>
      <c r="E28" s="22">
        <v>5.4958692267822132E-3</v>
      </c>
      <c r="F28" s="22">
        <v>-3.9990576087084997E-3</v>
      </c>
      <c r="G28" s="22">
        <v>1.5912259920414111E-2</v>
      </c>
      <c r="H28" s="22">
        <v>2.0628855616016101E-2</v>
      </c>
      <c r="I28" s="22">
        <v>1.7143410527340221E-2</v>
      </c>
      <c r="J28" s="22">
        <v>7.8840394653463992E-3</v>
      </c>
      <c r="K28" s="22">
        <v>9.2493804041245076E-2</v>
      </c>
      <c r="L28" s="22">
        <v>-9.6017678412975094E-2</v>
      </c>
      <c r="M28" s="22">
        <v>0.12095217260681594</v>
      </c>
      <c r="N28" s="22">
        <v>1.9559613665606299E-2</v>
      </c>
      <c r="O28" s="22">
        <v>4.9215081303897569E-3</v>
      </c>
      <c r="P28" s="334">
        <v>0.1900302437762022</v>
      </c>
      <c r="T28" s="46"/>
      <c r="U28" s="46"/>
      <c r="V28" s="46"/>
      <c r="W28" s="46"/>
      <c r="X28" s="46"/>
      <c r="Y28" s="46"/>
      <c r="Z28" s="46"/>
    </row>
    <row r="29" spans="1:26">
      <c r="A29" s="234" t="s">
        <v>72</v>
      </c>
      <c r="B29" s="22">
        <v>-0.2222524173026291</v>
      </c>
      <c r="C29" s="22">
        <v>3.427330376367254E-2</v>
      </c>
      <c r="D29" s="22">
        <v>-5.0784179136716002E-3</v>
      </c>
      <c r="E29" s="22">
        <v>1.3754049500175728E-2</v>
      </c>
      <c r="F29" s="22">
        <v>4.3170014676001001E-3</v>
      </c>
      <c r="G29" s="22">
        <v>1.2381998679600183E-2</v>
      </c>
      <c r="H29" s="22">
        <v>5.5975415215882996E-3</v>
      </c>
      <c r="I29" s="22">
        <v>2.6982906200946146E-2</v>
      </c>
      <c r="J29" s="22">
        <v>0.28537154675589238</v>
      </c>
      <c r="K29" s="22">
        <v>0.14860348791965158</v>
      </c>
      <c r="L29" s="22">
        <v>0.2349168142422656</v>
      </c>
      <c r="M29" s="22">
        <v>0.16881783347765092</v>
      </c>
      <c r="N29" s="22">
        <v>1.9787940561382101E-2</v>
      </c>
      <c r="O29" s="22">
        <v>7.7901349308075029E-3</v>
      </c>
      <c r="P29" s="334">
        <v>8.3029551892211506E-2</v>
      </c>
      <c r="T29" s="46"/>
      <c r="U29" s="46"/>
      <c r="V29" s="46"/>
      <c r="W29" s="46"/>
      <c r="X29" s="46"/>
      <c r="Y29" s="46"/>
      <c r="Z29" s="46"/>
    </row>
    <row r="30" spans="1:26">
      <c r="A30" s="234" t="s">
        <v>59</v>
      </c>
      <c r="B30" s="22">
        <v>-0.21163861789575991</v>
      </c>
      <c r="C30" s="22">
        <v>1.855447659589296E-2</v>
      </c>
      <c r="D30" s="22">
        <v>3.7239442523461998E-3</v>
      </c>
      <c r="E30" s="22">
        <v>3.3807733887779149E-3</v>
      </c>
      <c r="F30" s="22">
        <v>-2.3860677891673E-3</v>
      </c>
      <c r="G30" s="22">
        <v>3.6630706527808156E-3</v>
      </c>
      <c r="H30" s="22">
        <v>3.1458014243810001E-3</v>
      </c>
      <c r="I30" s="22">
        <v>1.8310431027697464E-2</v>
      </c>
      <c r="J30" s="22">
        <v>0.1224794565044017</v>
      </c>
      <c r="K30" s="22">
        <v>7.641196196816305E-2</v>
      </c>
      <c r="L30" s="22">
        <v>0.24998188262786031</v>
      </c>
      <c r="M30" s="22">
        <v>9.0636834849081291E-2</v>
      </c>
      <c r="N30" s="22">
        <v>1.6001843808813299E-2</v>
      </c>
      <c r="O30" s="22">
        <v>2.8437685203319156E-3</v>
      </c>
      <c r="P30" s="334">
        <v>0.1011746584450374</v>
      </c>
      <c r="T30" s="46"/>
      <c r="U30" s="46"/>
      <c r="V30" s="46"/>
      <c r="W30" s="46"/>
      <c r="X30" s="46"/>
      <c r="Y30" s="46"/>
      <c r="Z30" s="46"/>
    </row>
    <row r="31" spans="1:26">
      <c r="A31" s="234" t="s">
        <v>70</v>
      </c>
      <c r="B31" s="22">
        <v>-0.33152727301776219</v>
      </c>
      <c r="C31" s="22">
        <v>3.247192881395753E-2</v>
      </c>
      <c r="D31" s="22">
        <v>1.9926427064415999E-3</v>
      </c>
      <c r="E31" s="22">
        <v>3.4772850520695116E-3</v>
      </c>
      <c r="F31" s="22">
        <v>-9.7112523872231998E-3</v>
      </c>
      <c r="G31" s="22">
        <v>6.0725923261201534E-3</v>
      </c>
      <c r="H31" s="22">
        <v>4.1118081179074298E-2</v>
      </c>
      <c r="I31" s="22">
        <v>4.0654590680516016E-2</v>
      </c>
      <c r="J31" s="22">
        <v>0.23738508422260929</v>
      </c>
      <c r="K31" s="22">
        <v>0.16105054609679503</v>
      </c>
      <c r="L31" s="22">
        <v>0.19519258841125481</v>
      </c>
      <c r="M31" s="22">
        <v>0.13201575513324929</v>
      </c>
      <c r="N31" s="22">
        <v>1.05225078440909E-2</v>
      </c>
      <c r="O31" s="22">
        <v>6.3091163251724584E-3</v>
      </c>
      <c r="P31" s="334">
        <v>0.1189441951964391</v>
      </c>
      <c r="T31" s="46"/>
      <c r="U31" s="46"/>
      <c r="V31" s="46"/>
      <c r="W31" s="46"/>
      <c r="X31" s="46"/>
      <c r="Y31" s="46"/>
      <c r="Z31" s="46"/>
    </row>
    <row r="32" spans="1:26">
      <c r="A32" s="234" t="s">
        <v>56</v>
      </c>
      <c r="B32" s="22">
        <v>-0.25564741000920671</v>
      </c>
      <c r="C32" s="22">
        <v>1.9934305102965604E-2</v>
      </c>
      <c r="D32" s="22">
        <v>1.9421294976008099E-2</v>
      </c>
      <c r="E32" s="22">
        <v>1.1514142174796722E-2</v>
      </c>
      <c r="F32" s="22">
        <v>3.4970200797350401E-2</v>
      </c>
      <c r="G32" s="22">
        <v>1.3382677275968485E-2</v>
      </c>
      <c r="H32" s="22">
        <v>1.8710017093624801E-2</v>
      </c>
      <c r="I32" s="22">
        <v>4.4183420110820354E-2</v>
      </c>
      <c r="J32" s="22">
        <v>-0.33808040690393187</v>
      </c>
      <c r="K32" s="22">
        <v>7.6003610626311766E-2</v>
      </c>
      <c r="L32" s="22">
        <v>0.1667936447087407</v>
      </c>
      <c r="M32" s="22">
        <v>0.12007535368626361</v>
      </c>
      <c r="N32" s="22">
        <v>2.83121269811735E-2</v>
      </c>
      <c r="O32" s="22">
        <v>3.4947999764897764E-3</v>
      </c>
      <c r="P32" s="334">
        <v>0.1110378312129794</v>
      </c>
      <c r="T32" s="46"/>
      <c r="U32" s="46"/>
      <c r="V32" s="46"/>
      <c r="W32" s="46"/>
      <c r="X32" s="46"/>
      <c r="Y32" s="46"/>
      <c r="Z32" s="46"/>
    </row>
    <row r="33" spans="1:26">
      <c r="A33" s="234" t="s">
        <v>319</v>
      </c>
      <c r="B33" s="22">
        <v>-0.22910716800634301</v>
      </c>
      <c r="C33" s="22">
        <v>3.2111024233784077E-2</v>
      </c>
      <c r="D33" s="22">
        <v>-4.6261861736996996E-3</v>
      </c>
      <c r="E33" s="22">
        <v>2.118583529246423E-3</v>
      </c>
      <c r="F33" s="22">
        <v>2.5194915001733698E-2</v>
      </c>
      <c r="G33" s="22">
        <v>3.4900317590776243E-3</v>
      </c>
      <c r="H33" s="22">
        <v>-1.44961820197828E-2</v>
      </c>
      <c r="I33" s="22">
        <v>4.0865641268206772E-3</v>
      </c>
      <c r="J33" s="22">
        <v>-0.18042491804149341</v>
      </c>
      <c r="K33" s="22">
        <v>0.1499777902327657</v>
      </c>
      <c r="L33" s="22">
        <v>0.75470416657100847</v>
      </c>
      <c r="M33" s="22">
        <v>0.42930547154087351</v>
      </c>
      <c r="N33" s="22">
        <v>3.5710985993993999E-3</v>
      </c>
      <c r="O33" s="22">
        <v>7.2400603259941236E-3</v>
      </c>
      <c r="P33" s="334">
        <v>9.8038392485138307E-2</v>
      </c>
      <c r="T33" s="46"/>
      <c r="U33" s="46"/>
      <c r="V33" s="46"/>
      <c r="W33" s="46"/>
      <c r="X33" s="46"/>
      <c r="Y33" s="46"/>
      <c r="Z33" s="46"/>
    </row>
    <row r="34" spans="1:26">
      <c r="A34" s="234" t="s">
        <v>54</v>
      </c>
      <c r="B34" s="22">
        <v>-0.2906666904566349</v>
      </c>
      <c r="C34" s="22">
        <v>3.2517032695375779E-2</v>
      </c>
      <c r="D34" s="22">
        <v>4.1020861906609996E-3</v>
      </c>
      <c r="E34" s="22">
        <v>1.1832329773885223E-3</v>
      </c>
      <c r="F34" s="22">
        <v>8.2846303641154004E-3</v>
      </c>
      <c r="G34" s="22">
        <v>4.5880766590883542E-3</v>
      </c>
      <c r="H34" s="22">
        <v>-5.3443880208569998E-4</v>
      </c>
      <c r="I34" s="22">
        <v>9.2680550821064613E-3</v>
      </c>
      <c r="J34" s="22">
        <v>2.0912499782820299E-2</v>
      </c>
      <c r="K34" s="22">
        <v>9.5607336334885745E-2</v>
      </c>
      <c r="L34" s="22">
        <v>7.7369244203871299E-2</v>
      </c>
      <c r="M34" s="22">
        <v>7.704104479620387E-2</v>
      </c>
      <c r="N34" s="22">
        <v>6.0398666796365004E-3</v>
      </c>
      <c r="O34" s="22">
        <v>3.6858385336431643E-3</v>
      </c>
      <c r="P34" s="334">
        <v>4.5129952748132501E-2</v>
      </c>
      <c r="T34" s="46"/>
      <c r="U34" s="46"/>
      <c r="V34" s="46"/>
      <c r="W34" s="46"/>
      <c r="X34" s="46"/>
      <c r="Y34" s="46"/>
      <c r="Z34" s="46"/>
    </row>
    <row r="35" spans="1:26">
      <c r="A35" s="234" t="s">
        <v>69</v>
      </c>
      <c r="B35" s="22">
        <v>-0.26619537721218839</v>
      </c>
      <c r="C35" s="22">
        <v>2.9817124079804525E-2</v>
      </c>
      <c r="D35" s="22">
        <v>1.1343771916526E-3</v>
      </c>
      <c r="E35" s="22">
        <v>3.6403059654263278E-3</v>
      </c>
      <c r="F35" s="22">
        <v>3.0291265010601999E-3</v>
      </c>
      <c r="G35" s="22">
        <v>8.0944049505004556E-3</v>
      </c>
      <c r="H35" s="22">
        <v>3.9567150663119999E-4</v>
      </c>
      <c r="I35" s="22">
        <v>1.2438100791825949E-2</v>
      </c>
      <c r="J35" s="22">
        <v>-7.3574441330449001E-3</v>
      </c>
      <c r="K35" s="22">
        <v>0.12203368280754873</v>
      </c>
      <c r="L35" s="22">
        <v>0.1548774664872497</v>
      </c>
      <c r="M35" s="22">
        <v>8.6850817839418934E-2</v>
      </c>
      <c r="N35" s="22">
        <v>1.2795816793734E-2</v>
      </c>
      <c r="O35" s="22">
        <v>3.8362676590162625E-3</v>
      </c>
      <c r="P35" s="334">
        <v>0.1349921979802052</v>
      </c>
      <c r="T35" s="46"/>
      <c r="U35" s="46"/>
      <c r="V35" s="46"/>
      <c r="W35" s="46"/>
      <c r="X35" s="46"/>
      <c r="Y35" s="46"/>
      <c r="Z35" s="46"/>
    </row>
    <row r="36" spans="1:26">
      <c r="A36" s="234" t="s">
        <v>65</v>
      </c>
      <c r="B36" s="22">
        <v>-0.29217042004804528</v>
      </c>
      <c r="C36" s="22">
        <v>3.0661722794504017E-2</v>
      </c>
      <c r="D36" s="22">
        <v>4.0784023314063E-3</v>
      </c>
      <c r="E36" s="22">
        <v>8.1942440149635112E-3</v>
      </c>
      <c r="F36" s="22">
        <v>2.3228945760170601E-2</v>
      </c>
      <c r="G36" s="22">
        <v>1.4327675604141102E-2</v>
      </c>
      <c r="H36" s="22">
        <v>-8.9245416429637996E-3</v>
      </c>
      <c r="I36" s="22">
        <v>2.0665812046572352E-2</v>
      </c>
      <c r="J36" s="22">
        <v>-0.18116802459959491</v>
      </c>
      <c r="K36" s="22">
        <v>9.4567165629133323E-2</v>
      </c>
      <c r="L36" s="22">
        <v>0.1712090405603813</v>
      </c>
      <c r="M36" s="22">
        <v>0.31403075465509028</v>
      </c>
      <c r="N36" s="22">
        <v>8.0982782977308005E-3</v>
      </c>
      <c r="O36" s="22">
        <v>4.4827156410281463E-3</v>
      </c>
      <c r="P36" s="334">
        <v>6.3040057407004899E-2</v>
      </c>
      <c r="T36" s="46"/>
      <c r="U36" s="46"/>
      <c r="V36" s="46"/>
      <c r="W36" s="46"/>
      <c r="X36" s="46"/>
      <c r="Y36" s="46"/>
      <c r="Z36" s="46"/>
    </row>
    <row r="37" spans="1:26">
      <c r="A37" s="234" t="s">
        <v>40</v>
      </c>
      <c r="B37" s="22">
        <v>-0.27506157762821781</v>
      </c>
      <c r="C37" s="22">
        <v>2.2428370711968473E-2</v>
      </c>
      <c r="D37" s="22">
        <v>4.4371976743636E-3</v>
      </c>
      <c r="E37" s="22">
        <v>1.6106748936719334E-3</v>
      </c>
      <c r="F37" s="22">
        <v>1.8203908881665998E-2</v>
      </c>
      <c r="G37" s="22">
        <v>9.1059486259496159E-3</v>
      </c>
      <c r="H37" s="22">
        <v>8.0721033103818007E-3</v>
      </c>
      <c r="I37" s="22">
        <v>9.3876438345311276E-3</v>
      </c>
      <c r="J37" s="22">
        <v>0.28026478056563259</v>
      </c>
      <c r="K37" s="22">
        <v>0.14319364500028176</v>
      </c>
      <c r="L37" s="22">
        <v>0.19761608946418799</v>
      </c>
      <c r="M37" s="22">
        <v>0.11187505046702005</v>
      </c>
      <c r="N37" s="22">
        <v>-6.6679615281539997E-4</v>
      </c>
      <c r="O37" s="22">
        <v>3.426653628493672E-3</v>
      </c>
      <c r="P37" s="334">
        <v>0.10866782160378299</v>
      </c>
      <c r="T37" s="46"/>
      <c r="U37" s="46"/>
      <c r="V37" s="46"/>
      <c r="W37" s="46"/>
      <c r="X37" s="46"/>
      <c r="Y37" s="46"/>
      <c r="Z37" s="46"/>
    </row>
    <row r="38" spans="1:26">
      <c r="A38" s="234" t="s">
        <v>33</v>
      </c>
      <c r="B38" s="22">
        <v>-0.24650154297494239</v>
      </c>
      <c r="C38" s="22">
        <v>2.0705208263838849E-2</v>
      </c>
      <c r="D38" s="22">
        <v>1.4522635021929999E-4</v>
      </c>
      <c r="E38" s="22">
        <v>3.1684341912301319E-3</v>
      </c>
      <c r="F38" s="22">
        <v>8.4813292863306008E-3</v>
      </c>
      <c r="G38" s="22">
        <v>1.7371185097032771E-2</v>
      </c>
      <c r="H38" s="22">
        <v>2.0768559742592998E-3</v>
      </c>
      <c r="I38" s="22">
        <v>2.1625228886678949E-2</v>
      </c>
      <c r="J38" s="22">
        <v>0.27406119974511728</v>
      </c>
      <c r="K38" s="22">
        <v>8.353268210269868E-2</v>
      </c>
      <c r="L38" s="22">
        <v>0.13781874480424941</v>
      </c>
      <c r="M38" s="22">
        <v>6.9620934812169882E-2</v>
      </c>
      <c r="N38" s="22">
        <v>-2.5075054100482E-3</v>
      </c>
      <c r="O38" s="22">
        <v>3.1185737736093401E-3</v>
      </c>
      <c r="P38" s="334">
        <v>7.7918346202046102E-2</v>
      </c>
      <c r="T38" s="46"/>
      <c r="U38" s="46"/>
      <c r="V38" s="46"/>
      <c r="W38" s="46"/>
      <c r="X38" s="46"/>
      <c r="Y38" s="46"/>
      <c r="Z38" s="46"/>
    </row>
    <row r="39" spans="1:26">
      <c r="A39" s="234" t="s">
        <v>50</v>
      </c>
      <c r="B39" s="22">
        <v>-0.2713055566444974</v>
      </c>
      <c r="C39" s="22">
        <v>1.9235271501702889E-2</v>
      </c>
      <c r="D39" s="22">
        <v>-4.1041143682712996E-3</v>
      </c>
      <c r="E39" s="22">
        <v>5.2542450288451878E-3</v>
      </c>
      <c r="F39" s="22">
        <v>-3.0760074858169999E-4</v>
      </c>
      <c r="G39" s="22">
        <v>1.6237515473665681E-2</v>
      </c>
      <c r="H39" s="22">
        <v>-1.5415024743960001E-2</v>
      </c>
      <c r="I39" s="22">
        <v>1.8661550237626275E-2</v>
      </c>
      <c r="J39" s="22">
        <v>0.24650106636580479</v>
      </c>
      <c r="K39" s="22">
        <v>9.6260976997301823E-2</v>
      </c>
      <c r="L39" s="22">
        <v>0.28411950186247542</v>
      </c>
      <c r="M39" s="22">
        <v>0.1150666819111725</v>
      </c>
      <c r="N39" s="22">
        <v>8.0797650624759992E-3</v>
      </c>
      <c r="O39" s="22">
        <v>2.8998571240573417E-3</v>
      </c>
      <c r="P39" s="334">
        <v>0.14996508781830831</v>
      </c>
      <c r="T39" s="46"/>
      <c r="U39" s="46"/>
      <c r="V39" s="46"/>
      <c r="W39" s="46"/>
      <c r="X39" s="46"/>
      <c r="Y39" s="46"/>
      <c r="Z39" s="46"/>
    </row>
    <row r="40" spans="1:26">
      <c r="A40" s="234" t="s">
        <v>1</v>
      </c>
      <c r="B40" s="22">
        <v>-0.21147916575419479</v>
      </c>
      <c r="C40" s="22">
        <v>3.2417554339394673E-2</v>
      </c>
      <c r="D40" s="22">
        <v>-2.7210571386901E-3</v>
      </c>
      <c r="E40" s="22">
        <v>2.7562452386088194E-3</v>
      </c>
      <c r="F40" s="22">
        <v>1.4311100459212999E-3</v>
      </c>
      <c r="G40" s="22">
        <v>8.9947048582667746E-3</v>
      </c>
      <c r="H40" s="22">
        <v>2.4765353913689E-2</v>
      </c>
      <c r="I40" s="22">
        <v>1.6247269129285966E-2</v>
      </c>
      <c r="J40" s="22">
        <v>0.32044438104626988</v>
      </c>
      <c r="K40" s="22">
        <v>0.11991588536958477</v>
      </c>
      <c r="L40" s="22">
        <v>0.23318618566503421</v>
      </c>
      <c r="M40" s="22">
        <v>0.29934709723886971</v>
      </c>
      <c r="N40" s="22">
        <v>-4.8579384275492001E-3</v>
      </c>
      <c r="O40" s="22">
        <v>7.2346128251683873E-3</v>
      </c>
      <c r="P40" s="334">
        <v>5.5541041598927698E-2</v>
      </c>
      <c r="T40" s="46"/>
      <c r="U40" s="46"/>
      <c r="V40" s="46"/>
      <c r="W40" s="46"/>
      <c r="X40" s="46"/>
      <c r="Y40" s="46"/>
      <c r="Z40" s="46"/>
    </row>
    <row r="41" spans="1:26">
      <c r="A41" s="234" t="s">
        <v>66</v>
      </c>
      <c r="B41" s="22">
        <v>-0.35161822570391749</v>
      </c>
      <c r="C41" s="22">
        <v>2.7881757106068064E-2</v>
      </c>
      <c r="D41" s="22">
        <v>6.0005272872778997E-3</v>
      </c>
      <c r="E41" s="22">
        <v>3.9458293441177019E-3</v>
      </c>
      <c r="F41" s="22">
        <v>-1.4917284957213001E-3</v>
      </c>
      <c r="G41" s="22">
        <v>6.897651268101759E-3</v>
      </c>
      <c r="H41" s="22">
        <v>1.58769396921732E-2</v>
      </c>
      <c r="I41" s="22">
        <v>1.3112659244583491E-2</v>
      </c>
      <c r="J41" s="22">
        <v>-0.12789554926358479</v>
      </c>
      <c r="K41" s="22">
        <v>7.3965904131090263E-2</v>
      </c>
      <c r="L41" s="22">
        <v>0.2497605152765088</v>
      </c>
      <c r="M41" s="22">
        <v>9.1722326742827445E-2</v>
      </c>
      <c r="N41" s="22">
        <v>6.9987707302465998E-3</v>
      </c>
      <c r="O41" s="22">
        <v>3.7778649436379782E-3</v>
      </c>
      <c r="P41" s="334">
        <v>9.7141356849738E-2</v>
      </c>
      <c r="T41" s="46"/>
      <c r="U41" s="46"/>
      <c r="V41" s="46"/>
      <c r="W41" s="46"/>
      <c r="X41" s="46"/>
      <c r="Y41" s="46"/>
      <c r="Z41" s="46"/>
    </row>
    <row r="42" spans="1:26">
      <c r="A42" s="234" t="s">
        <v>77</v>
      </c>
      <c r="B42" s="22">
        <v>-0.21247313549744029</v>
      </c>
      <c r="C42" s="22">
        <v>3.8597247919359201E-2</v>
      </c>
      <c r="D42" s="22">
        <v>6.3525430167399996E-3</v>
      </c>
      <c r="E42" s="22">
        <v>5.9665637860265115E-3</v>
      </c>
      <c r="F42" s="22">
        <v>-3.2403570963031999E-3</v>
      </c>
      <c r="G42" s="22">
        <v>5.9898283257521258E-3</v>
      </c>
      <c r="H42" s="22">
        <v>-5.0142328911026999E-3</v>
      </c>
      <c r="I42" s="22">
        <v>1.5647385757967227E-2</v>
      </c>
      <c r="J42" s="22">
        <v>0.1075891240356391</v>
      </c>
      <c r="K42" s="22">
        <v>0.11876459203056952</v>
      </c>
      <c r="L42" s="22">
        <v>0.15744853605417131</v>
      </c>
      <c r="M42" s="22">
        <v>9.8410422144567203E-2</v>
      </c>
      <c r="N42" s="22">
        <v>2.2290691405941102E-2</v>
      </c>
      <c r="O42" s="22">
        <v>4.477344763308925E-3</v>
      </c>
      <c r="P42" s="334">
        <v>0.1166228605136395</v>
      </c>
      <c r="T42" s="46"/>
      <c r="U42" s="46"/>
      <c r="V42" s="46"/>
      <c r="W42" s="46"/>
      <c r="X42" s="46"/>
      <c r="Y42" s="46"/>
      <c r="Z42" s="46"/>
    </row>
    <row r="43" spans="1:26">
      <c r="A43" s="234" t="s">
        <v>45</v>
      </c>
      <c r="B43" s="22">
        <v>-0.23461854018713471</v>
      </c>
      <c r="C43" s="22">
        <v>1.6323098824028184E-2</v>
      </c>
      <c r="D43" s="22">
        <v>-2.3735378173919998E-3</v>
      </c>
      <c r="E43" s="22">
        <v>3.3317970189490047E-3</v>
      </c>
      <c r="F43" s="22">
        <v>4.7022036558744002E-3</v>
      </c>
      <c r="G43" s="22">
        <v>3.1024477320540866E-3</v>
      </c>
      <c r="H43" s="22">
        <v>3.7072210239132001E-3</v>
      </c>
      <c r="I43" s="22">
        <v>4.8597339988423029E-3</v>
      </c>
      <c r="J43" s="22">
        <v>2.58914843086385E-2</v>
      </c>
      <c r="K43" s="22">
        <v>5.2006344452451607E-2</v>
      </c>
      <c r="L43" s="22">
        <v>0.29882549470524022</v>
      </c>
      <c r="M43" s="22">
        <v>7.0072710476044797E-2</v>
      </c>
      <c r="N43" s="22">
        <v>-4.4255037464159003E-3</v>
      </c>
      <c r="O43" s="22">
        <v>2.8248636828383448E-3</v>
      </c>
      <c r="P43" s="334">
        <v>0.1143945821694721</v>
      </c>
      <c r="T43" s="46"/>
      <c r="U43" s="46"/>
      <c r="V43" s="46"/>
      <c r="W43" s="46"/>
      <c r="X43" s="46"/>
      <c r="Y43" s="46"/>
      <c r="Z43" s="46"/>
    </row>
    <row r="44" spans="1:26">
      <c r="A44" s="234" t="s">
        <v>62</v>
      </c>
      <c r="B44" s="22">
        <v>-0.22984770065826621</v>
      </c>
      <c r="C44" s="22">
        <v>2.9622762734887714E-2</v>
      </c>
      <c r="D44" s="22">
        <v>1.6595312684382701E-2</v>
      </c>
      <c r="E44" s="22">
        <v>9.2912092958541189E-3</v>
      </c>
      <c r="F44" s="22">
        <v>-8.1895660708213996E-3</v>
      </c>
      <c r="G44" s="22">
        <v>7.8895450022902162E-3</v>
      </c>
      <c r="H44" s="22">
        <v>-1.91833743835562E-2</v>
      </c>
      <c r="I44" s="22">
        <v>1.31285013718232E-2</v>
      </c>
      <c r="J44" s="22">
        <v>0.46086247807854153</v>
      </c>
      <c r="K44" s="22">
        <v>0.11452639753034237</v>
      </c>
      <c r="L44" s="22">
        <v>0.41561400346233912</v>
      </c>
      <c r="M44" s="22">
        <v>0.30388138760780159</v>
      </c>
      <c r="N44" s="22">
        <v>2.82440367850973E-2</v>
      </c>
      <c r="O44" s="22">
        <v>8.8394192326339185E-3</v>
      </c>
      <c r="P44" s="334">
        <v>0.13142646574705311</v>
      </c>
      <c r="T44" s="46"/>
      <c r="U44" s="46"/>
      <c r="V44" s="46"/>
      <c r="W44" s="46"/>
      <c r="X44" s="46"/>
      <c r="Y44" s="46"/>
      <c r="Z44" s="46"/>
    </row>
    <row r="45" spans="1:26">
      <c r="A45" s="234" t="s">
        <v>74</v>
      </c>
      <c r="B45" s="22">
        <v>-0.12977203023309011</v>
      </c>
      <c r="C45" s="22">
        <v>1.2161946150648393E-2</v>
      </c>
      <c r="D45" s="22">
        <v>-3.2735622118260001E-3</v>
      </c>
      <c r="E45" s="22">
        <v>2.2421470738869494E-3</v>
      </c>
      <c r="F45" s="22">
        <v>4.5085814387263003E-3</v>
      </c>
      <c r="G45" s="22">
        <v>2.5872947346705201E-3</v>
      </c>
      <c r="H45" s="22">
        <v>-1.6399930846212999E-3</v>
      </c>
      <c r="I45" s="22">
        <v>8.3470281704368602E-3</v>
      </c>
      <c r="J45" s="22">
        <v>0.18169623249816741</v>
      </c>
      <c r="K45" s="22">
        <v>5.9960119518827425E-2</v>
      </c>
      <c r="L45" s="22">
        <v>4.8104008252443597E-2</v>
      </c>
      <c r="M45" s="22">
        <v>7.0023038627158876E-2</v>
      </c>
      <c r="N45" s="22">
        <v>4.0273114962654996E-3</v>
      </c>
      <c r="O45" s="22">
        <v>3.398671267489088E-3</v>
      </c>
      <c r="P45" s="334">
        <v>4.5374442929471098E-2</v>
      </c>
      <c r="T45" s="46"/>
      <c r="U45" s="46"/>
      <c r="V45" s="46"/>
      <c r="W45" s="46"/>
      <c r="X45" s="46"/>
      <c r="Y45" s="46"/>
      <c r="Z45" s="46"/>
    </row>
    <row r="46" spans="1:26">
      <c r="A46" s="234" t="s">
        <v>48</v>
      </c>
      <c r="B46" s="22">
        <v>-0.34995499702114619</v>
      </c>
      <c r="C46" s="22">
        <v>3.028771703091342E-2</v>
      </c>
      <c r="D46" s="22">
        <v>-2.1083394096530999E-3</v>
      </c>
      <c r="E46" s="22">
        <v>6.1311534841589563E-3</v>
      </c>
      <c r="F46" s="22">
        <v>4.0585617228160002E-4</v>
      </c>
      <c r="G46" s="22">
        <v>1.0809551143886617E-2</v>
      </c>
      <c r="H46" s="22">
        <v>1.26229885184099E-2</v>
      </c>
      <c r="I46" s="22">
        <v>1.8409764590818611E-2</v>
      </c>
      <c r="J46" s="22">
        <v>0.20367252783132811</v>
      </c>
      <c r="K46" s="22">
        <v>8.7084691043087373E-2</v>
      </c>
      <c r="L46" s="22">
        <v>0.50147691710598918</v>
      </c>
      <c r="M46" s="22">
        <v>0.18121593055140708</v>
      </c>
      <c r="N46" s="22">
        <v>1.9494285080860499E-2</v>
      </c>
      <c r="O46" s="22">
        <v>4.3897109042835602E-3</v>
      </c>
      <c r="P46" s="334">
        <v>0.1138947844290803</v>
      </c>
      <c r="T46" s="46"/>
      <c r="U46" s="46"/>
      <c r="V46" s="46"/>
      <c r="W46" s="46"/>
      <c r="X46" s="46"/>
      <c r="Y46" s="46"/>
      <c r="Z46" s="46"/>
    </row>
    <row r="47" spans="1:26">
      <c r="A47" s="234" t="s">
        <v>35</v>
      </c>
      <c r="B47" s="22">
        <v>-0.33960291460745312</v>
      </c>
      <c r="C47" s="22">
        <v>3.7025798981350493E-2</v>
      </c>
      <c r="D47" s="22">
        <v>3.8285404797601002E-3</v>
      </c>
      <c r="E47" s="22">
        <v>3.7648238375323725E-3</v>
      </c>
      <c r="F47" s="22">
        <v>-1.0829741606671901E-2</v>
      </c>
      <c r="G47" s="22">
        <v>1.1459693245117279E-2</v>
      </c>
      <c r="H47" s="22">
        <v>1.3174594321521E-2</v>
      </c>
      <c r="I47" s="22">
        <v>1.9837343076604747E-2</v>
      </c>
      <c r="J47" s="22">
        <v>0.30231140126715139</v>
      </c>
      <c r="K47" s="22">
        <v>0.22507091727019643</v>
      </c>
      <c r="L47" s="22">
        <v>-0.17948243900659341</v>
      </c>
      <c r="M47" s="22">
        <v>0.25366567667483142</v>
      </c>
      <c r="N47" s="22">
        <v>1.0761340910214899E-2</v>
      </c>
      <c r="O47" s="22">
        <v>5.349427137971834E-3</v>
      </c>
      <c r="P47" s="334">
        <v>5.8606181260411498E-2</v>
      </c>
      <c r="T47" s="46"/>
      <c r="U47" s="46"/>
      <c r="V47" s="46"/>
      <c r="W47" s="46"/>
      <c r="X47" s="46"/>
      <c r="Y47" s="46"/>
      <c r="Z47" s="46"/>
    </row>
    <row r="48" spans="1:26">
      <c r="A48" s="234" t="s">
        <v>80</v>
      </c>
      <c r="B48" s="22">
        <v>-0.34864724460293478</v>
      </c>
      <c r="C48" s="22">
        <v>4.2018757275272968E-2</v>
      </c>
      <c r="D48" s="22">
        <v>1.17442418818248E-2</v>
      </c>
      <c r="E48" s="22">
        <v>3.9253737457518485E-3</v>
      </c>
      <c r="F48" s="22">
        <v>1.7062143413720001E-3</v>
      </c>
      <c r="G48" s="22">
        <v>5.0613907878822063E-3</v>
      </c>
      <c r="H48" s="22">
        <v>-6.4189703709272E-3</v>
      </c>
      <c r="I48" s="22">
        <v>6.3938340453025431E-3</v>
      </c>
      <c r="J48" s="22">
        <v>0.96231739905866709</v>
      </c>
      <c r="K48" s="22">
        <v>0.15474075649477126</v>
      </c>
      <c r="L48" s="22">
        <v>-4.6956580227598299E-2</v>
      </c>
      <c r="M48" s="22">
        <v>0.1584708609775467</v>
      </c>
      <c r="N48" s="22">
        <v>2.21938190979112E-2</v>
      </c>
      <c r="O48" s="22">
        <v>9.8114763208888046E-3</v>
      </c>
      <c r="P48" s="334">
        <v>0.12855667737046539</v>
      </c>
      <c r="T48" s="46"/>
      <c r="U48" s="46"/>
      <c r="V48" s="46"/>
      <c r="W48" s="46"/>
      <c r="X48" s="46"/>
      <c r="Y48" s="46"/>
      <c r="Z48" s="46"/>
    </row>
    <row r="49" spans="1:26">
      <c r="A49" s="234" t="s">
        <v>73</v>
      </c>
      <c r="B49" s="22">
        <v>-0.25003620120456699</v>
      </c>
      <c r="C49" s="22">
        <v>2.1121018161979813E-2</v>
      </c>
      <c r="D49" s="22">
        <v>1.5979022723326001E-3</v>
      </c>
      <c r="E49" s="22">
        <v>1.5872735607195836E-3</v>
      </c>
      <c r="F49" s="22">
        <v>1.0349719209835601E-2</v>
      </c>
      <c r="G49" s="22">
        <v>3.1078220075025811E-3</v>
      </c>
      <c r="H49" s="22">
        <v>1.7005970339232099E-2</v>
      </c>
      <c r="I49" s="22">
        <v>1.7394036138799057E-2</v>
      </c>
      <c r="J49" s="22">
        <v>0.1526883375377581</v>
      </c>
      <c r="K49" s="22">
        <v>8.550239488003672E-2</v>
      </c>
      <c r="L49" s="22">
        <v>0.33162614838847138</v>
      </c>
      <c r="M49" s="22">
        <v>0.20056064488540049</v>
      </c>
      <c r="N49" s="22">
        <v>3.7229492095727297E-2</v>
      </c>
      <c r="O49" s="22">
        <v>4.3726230408895703E-3</v>
      </c>
      <c r="P49" s="334">
        <v>8.8099502887926007E-2</v>
      </c>
      <c r="T49" s="46"/>
      <c r="U49" s="46"/>
      <c r="V49" s="46"/>
      <c r="W49" s="46"/>
      <c r="X49" s="46"/>
      <c r="Y49" s="46"/>
      <c r="Z49" s="46"/>
    </row>
    <row r="50" spans="1:26">
      <c r="A50" s="234" t="s">
        <v>51</v>
      </c>
      <c r="B50" s="22">
        <v>-0.23484160120270331</v>
      </c>
      <c r="C50" s="22">
        <v>2.4395056755049042E-2</v>
      </c>
      <c r="D50" s="22">
        <v>-2.4900444401900999E-3</v>
      </c>
      <c r="E50" s="22">
        <v>2.5886668913467372E-3</v>
      </c>
      <c r="F50" s="22">
        <v>-1.8854852093903699E-2</v>
      </c>
      <c r="G50" s="22">
        <v>2.2366510347529331E-2</v>
      </c>
      <c r="H50" s="22">
        <v>1.5784408495191301E-2</v>
      </c>
      <c r="I50" s="22">
        <v>1.9541167700429858E-2</v>
      </c>
      <c r="J50" s="22">
        <v>0.30721924098228087</v>
      </c>
      <c r="K50" s="22">
        <v>0.10961479987556473</v>
      </c>
      <c r="L50" s="22">
        <v>0.13230312904338651</v>
      </c>
      <c r="M50" s="22">
        <v>0.13700615993774251</v>
      </c>
      <c r="N50" s="22">
        <v>1.3715799476276099E-2</v>
      </c>
      <c r="O50" s="22">
        <v>3.6849567544547054E-3</v>
      </c>
      <c r="P50" s="334">
        <v>7.4818796633157603E-2</v>
      </c>
      <c r="T50" s="46"/>
      <c r="U50" s="46"/>
      <c r="V50" s="46"/>
      <c r="W50" s="46"/>
      <c r="X50" s="46"/>
      <c r="Y50" s="46"/>
      <c r="Z50" s="46"/>
    </row>
    <row r="51" spans="1:26">
      <c r="A51" s="213" t="s">
        <v>34</v>
      </c>
      <c r="B51" s="324">
        <v>-0.27419913323821998</v>
      </c>
      <c r="C51" s="324">
        <v>2.3387132666047875E-2</v>
      </c>
      <c r="D51" s="324">
        <v>5.6928710227077996E-3</v>
      </c>
      <c r="E51" s="324">
        <v>4.624630956685416E-3</v>
      </c>
      <c r="F51" s="324">
        <v>5.356258374012E-4</v>
      </c>
      <c r="G51" s="324">
        <v>8.0008588704491672E-3</v>
      </c>
      <c r="H51" s="324">
        <v>-5.0044615874106002E-3</v>
      </c>
      <c r="I51" s="324">
        <v>1.2863993412295167E-2</v>
      </c>
      <c r="J51" s="324">
        <v>0.1846901257530203</v>
      </c>
      <c r="K51" s="324">
        <v>0.10415195446000569</v>
      </c>
      <c r="L51" s="324">
        <v>0.13900609697142849</v>
      </c>
      <c r="M51" s="324">
        <v>0.14508114012510759</v>
      </c>
      <c r="N51" s="324">
        <v>1.1618899415463001E-3</v>
      </c>
      <c r="O51" s="324">
        <v>3.9924325141760791E-3</v>
      </c>
      <c r="P51" s="337">
        <v>8.7271809328571301E-2</v>
      </c>
      <c r="T51" s="46"/>
      <c r="U51" s="46"/>
      <c r="V51" s="46"/>
      <c r="W51" s="46"/>
      <c r="X51" s="46"/>
      <c r="Y51" s="46"/>
      <c r="Z51" s="46"/>
    </row>
    <row r="52" spans="1:26">
      <c r="A52" s="234" t="s">
        <v>38</v>
      </c>
      <c r="B52" s="22">
        <v>-0.5468122483226755</v>
      </c>
      <c r="C52" s="22">
        <v>2.932159815105153E-2</v>
      </c>
      <c r="D52" s="22">
        <v>6.6387545081279002E-3</v>
      </c>
      <c r="E52" s="22">
        <v>6.1057879272060122E-3</v>
      </c>
      <c r="F52" s="22">
        <v>6.2322955726558001E-3</v>
      </c>
      <c r="G52" s="22">
        <v>1.9687699037239284E-2</v>
      </c>
      <c r="H52" s="22">
        <v>-3.7736740537854099E-2</v>
      </c>
      <c r="I52" s="22">
        <v>3.3002215589042011E-2</v>
      </c>
      <c r="J52" s="22">
        <v>-0.12756788425676591</v>
      </c>
      <c r="K52" s="22">
        <v>0.12019924583790118</v>
      </c>
      <c r="L52" s="22">
        <v>0.32284517308186977</v>
      </c>
      <c r="M52" s="22">
        <v>0.25981115666309385</v>
      </c>
      <c r="N52" s="22">
        <v>2.4599925794219098E-2</v>
      </c>
      <c r="O52" s="22">
        <v>5.3795255277304431E-3</v>
      </c>
      <c r="P52" s="334">
        <v>0.1243180083748797</v>
      </c>
      <c r="T52" s="46"/>
      <c r="U52" s="46"/>
      <c r="V52" s="46"/>
      <c r="W52" s="46"/>
      <c r="X52" s="46"/>
      <c r="Y52" s="46"/>
      <c r="Z52" s="46"/>
    </row>
    <row r="53" spans="1:26">
      <c r="A53" s="234" t="s">
        <v>68</v>
      </c>
      <c r="B53" s="22">
        <v>-0.25065007076735912</v>
      </c>
      <c r="C53" s="22">
        <v>1.729174918800894E-2</v>
      </c>
      <c r="D53" s="22">
        <v>-2.2322289917607002E-3</v>
      </c>
      <c r="E53" s="22">
        <v>1.3774830829289099E-3</v>
      </c>
      <c r="F53" s="22">
        <v>2.9095927010279001E-3</v>
      </c>
      <c r="G53" s="22">
        <v>1.9832198586245153E-3</v>
      </c>
      <c r="H53" s="22">
        <v>4.5211151258047E-3</v>
      </c>
      <c r="I53" s="22">
        <v>1.4025872739436691E-2</v>
      </c>
      <c r="J53" s="22">
        <v>6.5994623484906298E-2</v>
      </c>
      <c r="K53" s="22">
        <v>8.8125230461133061E-2</v>
      </c>
      <c r="L53" s="22">
        <v>6.2918248565714003E-3</v>
      </c>
      <c r="M53" s="22">
        <v>7.1432312655178049E-2</v>
      </c>
      <c r="N53" s="22">
        <v>1.9195619278766E-3</v>
      </c>
      <c r="O53" s="22">
        <v>3.6791551334452201E-3</v>
      </c>
      <c r="P53" s="334">
        <v>8.9723238034796496E-2</v>
      </c>
      <c r="T53" s="46"/>
      <c r="U53" s="46"/>
      <c r="V53" s="46"/>
      <c r="W53" s="46"/>
      <c r="X53" s="46"/>
      <c r="Y53" s="46"/>
      <c r="Z53" s="46"/>
    </row>
    <row r="54" spans="1:26">
      <c r="A54" s="234" t="s">
        <v>46</v>
      </c>
      <c r="B54" s="22">
        <v>-0.22826405064127331</v>
      </c>
      <c r="C54" s="22">
        <v>2.3930701568210606E-2</v>
      </c>
      <c r="D54" s="22">
        <v>1.4619233273958001E-3</v>
      </c>
      <c r="E54" s="22">
        <v>4.440608780399426E-3</v>
      </c>
      <c r="F54" s="22">
        <v>6.1823480762890999E-3</v>
      </c>
      <c r="G54" s="22">
        <v>4.2125415015130899E-3</v>
      </c>
      <c r="H54" s="22">
        <v>-5.7423852963884E-3</v>
      </c>
      <c r="I54" s="22">
        <v>3.5088835657300006E-3</v>
      </c>
      <c r="J54" s="22">
        <v>0.17931223272277841</v>
      </c>
      <c r="K54" s="22">
        <v>0.11034283752136836</v>
      </c>
      <c r="L54" s="22">
        <v>0.41281816474671168</v>
      </c>
      <c r="M54" s="22">
        <v>0.12862275007823093</v>
      </c>
      <c r="N54" s="22">
        <v>1.9731084679897998E-2</v>
      </c>
      <c r="O54" s="22">
        <v>5.5451775231506713E-3</v>
      </c>
      <c r="P54" s="334">
        <v>9.7366748361837202E-2</v>
      </c>
      <c r="T54" s="46"/>
      <c r="U54" s="46"/>
      <c r="V54" s="46"/>
      <c r="W54" s="46"/>
      <c r="X54" s="46"/>
      <c r="Y54" s="46"/>
      <c r="Z54" s="46"/>
    </row>
    <row r="55" spans="1:26">
      <c r="A55" s="234" t="s">
        <v>32</v>
      </c>
      <c r="B55" s="22">
        <v>-0.26244037184641072</v>
      </c>
      <c r="C55" s="22">
        <v>2.2289439129256173E-2</v>
      </c>
      <c r="D55" s="22">
        <v>6.3301346919389997E-4</v>
      </c>
      <c r="E55" s="22">
        <v>2.1318775399790809E-3</v>
      </c>
      <c r="F55" s="22">
        <v>3.8763477207854002E-3</v>
      </c>
      <c r="G55" s="22">
        <v>2.5082310699929733E-3</v>
      </c>
      <c r="H55" s="22">
        <v>-1.45924554918895E-2</v>
      </c>
      <c r="I55" s="22">
        <v>1.7639340775814243E-2</v>
      </c>
      <c r="J55" s="22">
        <v>9.42794701756587E-2</v>
      </c>
      <c r="K55" s="22">
        <v>8.1545156392223511E-2</v>
      </c>
      <c r="L55" s="22">
        <v>0.36717412030663349</v>
      </c>
      <c r="M55" s="22">
        <v>0.18476468242272648</v>
      </c>
      <c r="N55" s="22">
        <v>3.6440889024936E-3</v>
      </c>
      <c r="O55" s="22">
        <v>4.9676767793080901E-3</v>
      </c>
      <c r="P55" s="334">
        <v>5.3283185536450103E-2</v>
      </c>
      <c r="T55" s="46"/>
      <c r="U55" s="46"/>
      <c r="V55" s="46"/>
      <c r="W55" s="46"/>
      <c r="X55" s="46"/>
      <c r="Y55" s="46"/>
      <c r="Z55" s="46"/>
    </row>
    <row r="56" spans="1:26">
      <c r="A56" s="234" t="s">
        <v>75</v>
      </c>
      <c r="B56" s="22">
        <v>-0.28848481648472429</v>
      </c>
      <c r="C56" s="22">
        <v>2.2731322576792071E-2</v>
      </c>
      <c r="D56" s="22">
        <v>-7.5647502923949998E-4</v>
      </c>
      <c r="E56" s="22">
        <v>2.300797240610066E-3</v>
      </c>
      <c r="F56" s="22">
        <v>6.2336275043242996E-3</v>
      </c>
      <c r="G56" s="22">
        <v>5.8350005317827254E-3</v>
      </c>
      <c r="H56" s="22">
        <v>4.2056377878933E-3</v>
      </c>
      <c r="I56" s="22">
        <v>8.6774490566011112E-3</v>
      </c>
      <c r="J56" s="22">
        <v>0.1265892340020669</v>
      </c>
      <c r="K56" s="22">
        <v>9.6647132711440514E-2</v>
      </c>
      <c r="L56" s="22">
        <v>0.31409563807029622</v>
      </c>
      <c r="M56" s="22">
        <v>0.12629023860396063</v>
      </c>
      <c r="N56" s="22">
        <v>-7.2704294905805997E-3</v>
      </c>
      <c r="O56" s="22">
        <v>5.8811376883118344E-3</v>
      </c>
      <c r="P56" s="334">
        <v>7.6470013060615197E-2</v>
      </c>
      <c r="T56" s="46"/>
      <c r="U56" s="46"/>
      <c r="V56" s="46"/>
      <c r="W56" s="46"/>
      <c r="X56" s="46"/>
      <c r="Y56" s="46"/>
      <c r="Z56" s="46"/>
    </row>
    <row r="57" spans="1:26">
      <c r="A57" s="234" t="s">
        <v>37</v>
      </c>
      <c r="B57" s="22" t="s">
        <v>28</v>
      </c>
      <c r="C57" s="22" t="s">
        <v>28</v>
      </c>
      <c r="D57" s="22" t="s">
        <v>28</v>
      </c>
      <c r="E57" s="22" t="s">
        <v>28</v>
      </c>
      <c r="F57" s="22" t="s">
        <v>28</v>
      </c>
      <c r="G57" s="22" t="s">
        <v>28</v>
      </c>
      <c r="H57" s="22" t="s">
        <v>28</v>
      </c>
      <c r="I57" s="22" t="s">
        <v>28</v>
      </c>
      <c r="J57" s="22" t="s">
        <v>28</v>
      </c>
      <c r="K57" s="22" t="s">
        <v>28</v>
      </c>
      <c r="L57" s="22" t="s">
        <v>28</v>
      </c>
      <c r="M57" s="22" t="s">
        <v>28</v>
      </c>
      <c r="N57" s="22" t="s">
        <v>28</v>
      </c>
      <c r="O57" s="22" t="s">
        <v>28</v>
      </c>
      <c r="P57" s="334" t="s">
        <v>28</v>
      </c>
      <c r="T57" s="46"/>
      <c r="U57" s="46"/>
      <c r="V57" s="46"/>
      <c r="W57" s="46"/>
      <c r="X57" s="46"/>
      <c r="Y57" s="46"/>
      <c r="Z57" s="46"/>
    </row>
    <row r="58" spans="1:26">
      <c r="A58" s="234" t="s">
        <v>55</v>
      </c>
      <c r="B58" s="22" t="s">
        <v>5</v>
      </c>
      <c r="C58" s="22" t="s">
        <v>5</v>
      </c>
      <c r="D58" s="22" t="s">
        <v>5</v>
      </c>
      <c r="E58" s="22" t="s">
        <v>5</v>
      </c>
      <c r="F58" s="22" t="s">
        <v>5</v>
      </c>
      <c r="G58" s="22" t="s">
        <v>5</v>
      </c>
      <c r="H58" s="22" t="s">
        <v>5</v>
      </c>
      <c r="I58" s="22" t="s">
        <v>5</v>
      </c>
      <c r="J58" s="22" t="s">
        <v>5</v>
      </c>
      <c r="K58" s="22" t="s">
        <v>5</v>
      </c>
      <c r="L58" s="22" t="s">
        <v>5</v>
      </c>
      <c r="M58" s="22" t="s">
        <v>5</v>
      </c>
      <c r="N58" s="22" t="s">
        <v>5</v>
      </c>
      <c r="O58" s="22" t="s">
        <v>5</v>
      </c>
      <c r="P58" s="334" t="s">
        <v>5</v>
      </c>
      <c r="T58" s="46"/>
      <c r="U58" s="46"/>
      <c r="V58" s="46"/>
      <c r="W58" s="46"/>
      <c r="X58" s="46"/>
      <c r="Y58" s="46"/>
      <c r="Z58" s="46"/>
    </row>
    <row r="59" spans="1:26">
      <c r="A59" s="234" t="s">
        <v>67</v>
      </c>
      <c r="B59" s="22">
        <v>-0.36352335115266271</v>
      </c>
      <c r="C59" s="22">
        <v>1.5400786124135623E-2</v>
      </c>
      <c r="D59" s="22">
        <v>-3.8799204116330002E-4</v>
      </c>
      <c r="E59" s="22">
        <v>8.8813220075711018E-4</v>
      </c>
      <c r="F59" s="22">
        <v>6.8528764245020005E-4</v>
      </c>
      <c r="G59" s="22">
        <v>1.1434247890351097E-3</v>
      </c>
      <c r="H59" s="22">
        <v>3.0889727613365998E-3</v>
      </c>
      <c r="I59" s="22">
        <v>3.7442789032709001E-3</v>
      </c>
      <c r="J59" s="22">
        <v>0.254954496358967</v>
      </c>
      <c r="K59" s="22">
        <v>5.9382967306221994E-2</v>
      </c>
      <c r="L59" s="22">
        <v>2.6372144644805501E-2</v>
      </c>
      <c r="M59" s="22">
        <v>9.7624757218964284E-2</v>
      </c>
      <c r="N59" s="22">
        <v>8.6016430163026996E-3</v>
      </c>
      <c r="O59" s="22">
        <v>4.0566514345802369E-3</v>
      </c>
      <c r="P59" s="334">
        <v>0.14316700770122681</v>
      </c>
      <c r="T59" s="46"/>
      <c r="U59" s="46"/>
      <c r="V59" s="46"/>
      <c r="W59" s="46"/>
      <c r="X59" s="46"/>
      <c r="Y59" s="46"/>
      <c r="Z59" s="46"/>
    </row>
    <row r="60" spans="1:26">
      <c r="A60" s="306" t="s">
        <v>57</v>
      </c>
      <c r="B60" s="328">
        <v>-0.2435091941833516</v>
      </c>
      <c r="C60" s="328">
        <v>4.4402379955034996E-3</v>
      </c>
      <c r="D60" s="328">
        <v>3.0350765595732999E-3</v>
      </c>
      <c r="E60" s="328">
        <v>9.6165282196149996E-4</v>
      </c>
      <c r="F60" s="328">
        <v>3.2306368035179001E-3</v>
      </c>
      <c r="G60" s="328">
        <v>1.6394413077449E-3</v>
      </c>
      <c r="H60" s="328">
        <v>4.5831141216161001E-3</v>
      </c>
      <c r="I60" s="328">
        <v>3.2805282882831001E-3</v>
      </c>
      <c r="J60" s="328">
        <v>0.18677212348719771</v>
      </c>
      <c r="K60" s="328">
        <v>1.9349958018591299E-2</v>
      </c>
      <c r="L60" s="328">
        <v>0.24195022696078231</v>
      </c>
      <c r="M60" s="328">
        <v>2.64334030497127E-2</v>
      </c>
      <c r="N60" s="328">
        <v>1.1608087196366201E-2</v>
      </c>
      <c r="O60" s="328">
        <v>9.0867438316559999E-4</v>
      </c>
      <c r="P60" s="335">
        <v>0.10144149993721251</v>
      </c>
      <c r="T60" s="46"/>
      <c r="U60" s="46"/>
      <c r="V60" s="46"/>
      <c r="W60" s="46"/>
      <c r="X60" s="46"/>
      <c r="Y60" s="46"/>
      <c r="Z60" s="46"/>
    </row>
    <row r="61" spans="1:26">
      <c r="A61" s="307" t="s">
        <v>83</v>
      </c>
      <c r="B61" s="22">
        <v>-0.24655108153820041</v>
      </c>
      <c r="C61" s="22">
        <v>6.4213946461678002E-3</v>
      </c>
      <c r="D61" s="22">
        <v>2.2795784752816001E-3</v>
      </c>
      <c r="E61" s="22">
        <v>1.0115962941200001E-3</v>
      </c>
      <c r="F61" s="22">
        <v>1.1094469809905E-3</v>
      </c>
      <c r="G61" s="22">
        <v>1.3643851270899001E-3</v>
      </c>
      <c r="H61" s="22">
        <v>1.1690369574352999E-3</v>
      </c>
      <c r="I61" s="22">
        <v>4.6762595884502003E-3</v>
      </c>
      <c r="J61" s="22">
        <v>0.18012386560440061</v>
      </c>
      <c r="K61" s="22">
        <v>2.9482107609510401E-2</v>
      </c>
      <c r="L61" s="22">
        <v>0.2181292921304703</v>
      </c>
      <c r="M61" s="22">
        <v>3.5422384738922098E-2</v>
      </c>
      <c r="N61" s="22">
        <v>1.2327449396252599E-2</v>
      </c>
      <c r="O61" s="22">
        <v>1.4029808808118001E-3</v>
      </c>
      <c r="P61" s="334">
        <v>0.1054218336939812</v>
      </c>
      <c r="T61" s="46"/>
      <c r="U61" s="46"/>
      <c r="V61" s="46"/>
      <c r="W61" s="46"/>
      <c r="X61" s="46"/>
      <c r="Y61" s="46"/>
      <c r="Z61" s="46"/>
    </row>
    <row r="62" spans="1:26" ht="14" thickBot="1">
      <c r="A62" s="330" t="s">
        <v>81</v>
      </c>
      <c r="B62" s="331">
        <v>-0.26774182069698033</v>
      </c>
      <c r="C62" s="331">
        <v>4.0066274901899004E-3</v>
      </c>
      <c r="D62" s="331">
        <v>2.5008022083205998E-3</v>
      </c>
      <c r="E62" s="331">
        <v>7.0630929661560005E-4</v>
      </c>
      <c r="F62" s="331">
        <v>3.2564271674458E-3</v>
      </c>
      <c r="G62" s="331">
        <v>1.3411086391072E-3</v>
      </c>
      <c r="H62" s="331">
        <v>3.8540536675151999E-3</v>
      </c>
      <c r="I62" s="331">
        <v>2.8445100181908999E-3</v>
      </c>
      <c r="J62" s="331">
        <v>0.20041428939714601</v>
      </c>
      <c r="K62" s="331">
        <v>1.6890669713626801E-2</v>
      </c>
      <c r="L62" s="331">
        <v>0.228957426758612</v>
      </c>
      <c r="M62" s="331">
        <v>2.4613710612666598E-2</v>
      </c>
      <c r="N62" s="331">
        <v>1.1751801277302999E-2</v>
      </c>
      <c r="O62" s="331">
        <v>7.7437018597750003E-4</v>
      </c>
      <c r="P62" s="336">
        <v>0.100816235121808</v>
      </c>
      <c r="S62" s="47"/>
      <c r="T62" s="46"/>
      <c r="U62" s="46"/>
      <c r="V62" s="46"/>
      <c r="W62" s="46"/>
      <c r="X62" s="46"/>
      <c r="Y62" s="46"/>
      <c r="Z62" s="46"/>
    </row>
    <row r="63" spans="1:26">
      <c r="S63" s="49"/>
      <c r="T63" s="20"/>
      <c r="U63" s="20"/>
      <c r="V63" s="20"/>
      <c r="W63" s="20"/>
      <c r="X63" s="20"/>
      <c r="Y63" s="20"/>
      <c r="Z63" s="20"/>
    </row>
    <row r="64" spans="1:26" s="20" customFormat="1">
      <c r="A64" s="26" t="s">
        <v>434</v>
      </c>
      <c r="B64" s="26"/>
      <c r="C64" s="26"/>
      <c r="D64" s="26"/>
      <c r="E64" s="26"/>
      <c r="F64" s="26"/>
      <c r="G64" s="26"/>
      <c r="H64" s="26"/>
      <c r="I64" s="26"/>
      <c r="J64" s="26"/>
      <c r="K64" s="26"/>
      <c r="L64" s="26"/>
      <c r="M64" s="26"/>
      <c r="N64" s="26"/>
      <c r="O64" s="26"/>
      <c r="P64" s="26"/>
      <c r="S64" s="48" t="s">
        <v>29</v>
      </c>
      <c r="T64" s="50"/>
      <c r="U64" s="50"/>
      <c r="V64" s="50"/>
      <c r="W64" s="50"/>
      <c r="X64" s="50"/>
      <c r="Y64" s="50"/>
      <c r="Z64" s="50"/>
    </row>
    <row r="65" spans="1:26" s="20" customFormat="1" ht="12.75" customHeight="1">
      <c r="A65" s="26" t="s">
        <v>316</v>
      </c>
      <c r="B65" s="26"/>
      <c r="C65" s="26"/>
      <c r="D65" s="26"/>
      <c r="E65" s="26"/>
      <c r="F65" s="26"/>
      <c r="G65" s="26"/>
      <c r="H65" s="26"/>
      <c r="I65" s="26"/>
      <c r="J65" s="26"/>
      <c r="K65" s="26"/>
      <c r="L65" s="26"/>
      <c r="M65" s="26"/>
      <c r="N65" s="26"/>
      <c r="O65" s="26"/>
      <c r="P65" s="26"/>
      <c r="S65" s="48" t="s">
        <v>30</v>
      </c>
      <c r="T65" s="50"/>
      <c r="U65" s="50"/>
      <c r="V65" s="50"/>
      <c r="W65" s="50"/>
      <c r="X65" s="50"/>
      <c r="Y65" s="50"/>
      <c r="Z65" s="50"/>
    </row>
    <row r="66" spans="1:26" s="20" customFormat="1">
      <c r="A66" s="27" t="s">
        <v>431</v>
      </c>
      <c r="B66" s="26"/>
      <c r="C66" s="26"/>
      <c r="D66" s="26"/>
      <c r="E66" s="26"/>
      <c r="F66" s="26"/>
      <c r="G66" s="26"/>
      <c r="H66" s="26"/>
      <c r="I66" s="26"/>
      <c r="J66" s="26"/>
      <c r="K66" s="26"/>
      <c r="L66" s="26"/>
      <c r="M66" s="26"/>
      <c r="N66" s="26"/>
      <c r="O66" s="26"/>
      <c r="P66" s="26"/>
      <c r="S66" s="49"/>
    </row>
    <row r="67" spans="1:26" s="20" customFormat="1">
      <c r="A67" s="27" t="s">
        <v>432</v>
      </c>
      <c r="B67" s="26"/>
      <c r="C67" s="26"/>
      <c r="D67" s="26"/>
      <c r="E67" s="26"/>
      <c r="F67" s="26"/>
      <c r="G67" s="26"/>
      <c r="H67" s="26"/>
      <c r="I67" s="26"/>
      <c r="J67" s="26"/>
      <c r="K67" s="26"/>
      <c r="L67" s="26"/>
      <c r="M67" s="26"/>
      <c r="N67" s="26"/>
      <c r="O67" s="26"/>
      <c r="P67" s="26"/>
      <c r="S67" s="49"/>
    </row>
    <row r="68" spans="1:26" s="20" customFormat="1">
      <c r="A68" s="27" t="s">
        <v>433</v>
      </c>
      <c r="B68" s="26"/>
      <c r="C68" s="26"/>
      <c r="D68" s="26"/>
      <c r="E68" s="26"/>
      <c r="F68" s="26"/>
      <c r="G68" s="26"/>
      <c r="H68" s="26"/>
      <c r="I68" s="26"/>
      <c r="J68" s="26"/>
      <c r="K68" s="26"/>
      <c r="L68" s="26"/>
      <c r="M68" s="26"/>
      <c r="N68" s="26"/>
      <c r="O68" s="26"/>
      <c r="P68" s="26"/>
    </row>
    <row r="69" spans="1:26" s="20" customFormat="1">
      <c r="A69" s="28" t="s">
        <v>438</v>
      </c>
      <c r="B69" s="26"/>
      <c r="C69" s="26"/>
      <c r="D69" s="26"/>
      <c r="E69" s="26"/>
      <c r="F69" s="26"/>
      <c r="G69" s="26"/>
      <c r="H69" s="26"/>
      <c r="I69" s="26"/>
      <c r="J69" s="26"/>
      <c r="K69" s="26"/>
      <c r="L69" s="26"/>
      <c r="M69" s="26"/>
      <c r="N69" s="26"/>
      <c r="O69" s="26"/>
      <c r="P69" s="26"/>
    </row>
    <row r="70" spans="1:26" s="20" customFormat="1" ht="14" customHeight="1">
      <c r="A70" s="20" t="s">
        <v>313</v>
      </c>
    </row>
    <row r="71" spans="1:26" s="20" customFormat="1">
      <c r="A71" s="29"/>
    </row>
    <row r="72" spans="1:26" s="20" customFormat="1">
      <c r="A72" s="26"/>
    </row>
    <row r="73" spans="1:26" s="20" customFormat="1" ht="14" customHeight="1">
      <c r="A73" s="26"/>
    </row>
    <row r="74" spans="1:26" s="20" customFormat="1" ht="14" customHeight="1">
      <c r="A74" s="27"/>
    </row>
    <row r="75" spans="1:26" ht="14" customHeight="1">
      <c r="A75" s="27"/>
      <c r="S75" s="20"/>
      <c r="T75" s="20"/>
      <c r="U75" s="20"/>
      <c r="V75" s="20"/>
      <c r="W75" s="20"/>
      <c r="X75" s="20"/>
      <c r="Y75" s="20"/>
      <c r="Z75" s="20"/>
    </row>
    <row r="76" spans="1:26" ht="14" customHeight="1">
      <c r="A76" s="27"/>
      <c r="S76" s="20"/>
      <c r="T76" s="20"/>
      <c r="U76" s="20"/>
      <c r="V76" s="20"/>
      <c r="W76" s="20"/>
      <c r="X76" s="20"/>
      <c r="Y76" s="20"/>
      <c r="Z76" s="20"/>
    </row>
    <row r="77" spans="1:26" ht="14" customHeight="1">
      <c r="A77" s="62"/>
      <c r="S77" s="20"/>
      <c r="T77" s="20"/>
      <c r="U77" s="20"/>
      <c r="V77" s="20"/>
      <c r="W77" s="20"/>
      <c r="X77" s="20"/>
      <c r="Y77" s="20"/>
      <c r="Z77" s="20"/>
    </row>
    <row r="78" spans="1:26" ht="14" customHeight="1">
      <c r="S78" s="20"/>
      <c r="T78" s="20"/>
      <c r="U78" s="20"/>
      <c r="V78" s="20"/>
      <c r="W78" s="20"/>
      <c r="X78" s="20"/>
      <c r="Y78" s="20"/>
      <c r="Z78" s="20"/>
    </row>
    <row r="79" spans="1:26" ht="14" customHeight="1">
      <c r="S79" s="20"/>
      <c r="T79" s="20"/>
      <c r="U79" s="20"/>
      <c r="V79" s="20"/>
      <c r="W79" s="20"/>
      <c r="X79" s="20"/>
      <c r="Y79" s="20"/>
      <c r="Z79" s="20"/>
    </row>
    <row r="80" spans="1:26" ht="14" customHeight="1">
      <c r="S80" s="20"/>
      <c r="T80" s="20"/>
      <c r="U80" s="20"/>
      <c r="V80" s="20"/>
      <c r="W80" s="20"/>
      <c r="X80" s="20"/>
      <c r="Y80" s="20"/>
      <c r="Z80" s="20"/>
    </row>
    <row r="81" ht="14" customHeight="1"/>
    <row r="82" ht="14" customHeight="1"/>
    <row r="83" ht="14" customHeight="1"/>
    <row r="84" ht="14" customHeight="1"/>
    <row r="85" ht="14" customHeight="1"/>
    <row r="86" ht="14" customHeight="1"/>
    <row r="87" ht="14" customHeight="1"/>
    <row r="88" ht="14" customHeight="1"/>
    <row r="89" ht="14" customHeight="1"/>
  </sheetData>
  <sortState xmlns:xlrd2="http://schemas.microsoft.com/office/spreadsheetml/2017/richdata2" ref="A11:P59">
    <sortCondition ref="A11"/>
  </sortState>
  <mergeCells count="10">
    <mergeCell ref="A7:A10"/>
    <mergeCell ref="B7:P7"/>
    <mergeCell ref="B8:O8"/>
    <mergeCell ref="B9:C9"/>
    <mergeCell ref="D9:E9"/>
    <mergeCell ref="F9:G9"/>
    <mergeCell ref="H9:I9"/>
    <mergeCell ref="J9:K9"/>
    <mergeCell ref="L9:M9"/>
    <mergeCell ref="N9:O9"/>
  </mergeCells>
  <conditionalFormatting sqref="B11:B62">
    <cfRule type="expression" dxfId="27" priority="7">
      <formula>ABS(B11/C11)&gt;1.96</formula>
    </cfRule>
  </conditionalFormatting>
  <conditionalFormatting sqref="D11:D62">
    <cfRule type="expression" dxfId="26" priority="6">
      <formula>ABS(D11/E11)&gt;1.96</formula>
    </cfRule>
  </conditionalFormatting>
  <conditionalFormatting sqref="F11:F62">
    <cfRule type="expression" dxfId="25" priority="5">
      <formula>ABS(F11/G11)&gt;1.96</formula>
    </cfRule>
  </conditionalFormatting>
  <conditionalFormatting sqref="H11:H62">
    <cfRule type="expression" dxfId="24" priority="4">
      <formula>ABS(H11/I11)&gt;1.96</formula>
    </cfRule>
  </conditionalFormatting>
  <conditionalFormatting sqref="J11:J62">
    <cfRule type="expression" dxfId="23" priority="3">
      <formula>ABS(J11/K11)&gt;1.96</formula>
    </cfRule>
  </conditionalFormatting>
  <conditionalFormatting sqref="L11:L62">
    <cfRule type="expression" dxfId="22" priority="2">
      <formula>ABS(L11/M11)&gt;1.96</formula>
    </cfRule>
  </conditionalFormatting>
  <conditionalFormatting sqref="N11:N62">
    <cfRule type="expression" dxfId="21" priority="1">
      <formula>ABS(N11/O11)&gt;1.96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K28"/>
  <sheetViews>
    <sheetView showGridLines="0" zoomScaleNormal="100" workbookViewId="0"/>
  </sheetViews>
  <sheetFormatPr baseColWidth="10" defaultColWidth="9.1640625" defaultRowHeight="13"/>
  <cols>
    <col min="1" max="1" width="34" style="82" customWidth="1"/>
    <col min="2" max="16384" width="9.1640625" style="82"/>
  </cols>
  <sheetData>
    <row r="1" spans="1:37">
      <c r="A1" s="62" t="str">
        <f ca="1">RIGHT(CELL("Filename",A1),LEN(CELL("Filename",A1))-FIND("]",CELL("Filename",A1)))</f>
        <v>Tabela CON.DESC.AGE_I3</v>
      </c>
      <c r="J1" s="113" t="s">
        <v>326</v>
      </c>
    </row>
    <row r="2" spans="1:37">
      <c r="A2" s="62" t="s">
        <v>270</v>
      </c>
      <c r="J2" s="15" t="s">
        <v>373</v>
      </c>
    </row>
    <row r="3" spans="1:37">
      <c r="A3" s="78" t="s">
        <v>278</v>
      </c>
    </row>
    <row r="4" spans="1:37">
      <c r="A4" s="184" t="s">
        <v>99</v>
      </c>
      <c r="F4" s="142"/>
      <c r="I4" s="133"/>
    </row>
    <row r="5" spans="1:37">
      <c r="A5" s="83"/>
      <c r="F5" s="142"/>
      <c r="I5" s="133"/>
    </row>
    <row r="6" spans="1:37" ht="14" thickBot="1">
      <c r="A6" s="83"/>
      <c r="F6" s="142"/>
      <c r="I6" s="133"/>
    </row>
    <row r="7" spans="1:37" s="12" customFormat="1">
      <c r="A7" s="402"/>
      <c r="B7" s="400" t="s">
        <v>108</v>
      </c>
      <c r="C7" s="387"/>
      <c r="D7" s="387"/>
      <c r="E7" s="387"/>
      <c r="F7" s="387"/>
      <c r="G7" s="387"/>
      <c r="H7" s="387"/>
      <c r="I7" s="387"/>
      <c r="J7" s="387"/>
      <c r="K7" s="387"/>
      <c r="L7" s="387"/>
      <c r="M7" s="388"/>
      <c r="N7" s="390" t="s">
        <v>107</v>
      </c>
      <c r="O7" s="391"/>
      <c r="P7" s="391"/>
      <c r="Q7" s="391"/>
      <c r="R7" s="391"/>
      <c r="S7" s="392"/>
    </row>
    <row r="8" spans="1:37" s="201" customFormat="1" ht="16.25" customHeight="1">
      <c r="A8" s="403"/>
      <c r="B8" s="401"/>
      <c r="C8" s="380"/>
      <c r="D8" s="380"/>
      <c r="E8" s="380"/>
      <c r="F8" s="380"/>
      <c r="G8" s="380"/>
      <c r="H8" s="380"/>
      <c r="I8" s="380"/>
      <c r="J8" s="380"/>
      <c r="K8" s="380"/>
      <c r="L8" s="380"/>
      <c r="M8" s="389"/>
      <c r="N8" s="370"/>
      <c r="O8" s="393"/>
      <c r="P8" s="393"/>
      <c r="Q8" s="393"/>
      <c r="R8" s="393"/>
      <c r="S8" s="394"/>
      <c r="T8" s="12"/>
      <c r="U8" s="12"/>
      <c r="V8" s="12"/>
      <c r="W8" s="12"/>
      <c r="X8" s="12"/>
      <c r="Y8" s="12"/>
      <c r="Z8" s="12"/>
      <c r="AA8" s="12"/>
      <c r="AB8" s="12"/>
      <c r="AC8" s="12"/>
      <c r="AD8" s="12"/>
      <c r="AE8" s="12"/>
      <c r="AF8" s="12"/>
      <c r="AG8" s="12"/>
      <c r="AH8" s="12"/>
      <c r="AI8" s="12"/>
    </row>
    <row r="9" spans="1:37" s="201" customFormat="1" ht="41.25" customHeight="1">
      <c r="A9" s="403"/>
      <c r="B9" s="405" t="s">
        <v>100</v>
      </c>
      <c r="C9" s="374"/>
      <c r="D9" s="374" t="s">
        <v>101</v>
      </c>
      <c r="E9" s="374"/>
      <c r="F9" s="399" t="s">
        <v>102</v>
      </c>
      <c r="G9" s="399"/>
      <c r="H9" s="399"/>
      <c r="I9" s="399"/>
      <c r="J9" s="399"/>
      <c r="K9" s="399"/>
      <c r="L9" s="398" t="s">
        <v>103</v>
      </c>
      <c r="M9" s="398"/>
      <c r="N9" s="374" t="s">
        <v>110</v>
      </c>
      <c r="O9" s="374"/>
      <c r="P9" s="374" t="s">
        <v>111</v>
      </c>
      <c r="Q9" s="377"/>
      <c r="R9" s="374" t="s">
        <v>112</v>
      </c>
      <c r="S9" s="375"/>
      <c r="T9" s="12"/>
      <c r="U9" s="12"/>
      <c r="V9" s="12"/>
      <c r="W9" s="12"/>
      <c r="X9" s="12"/>
      <c r="Y9" s="12"/>
      <c r="Z9" s="12"/>
      <c r="AA9" s="12"/>
      <c r="AB9" s="12"/>
      <c r="AC9" s="12"/>
      <c r="AD9" s="12"/>
      <c r="AE9" s="12"/>
      <c r="AF9" s="12"/>
      <c r="AG9" s="12"/>
      <c r="AH9" s="12"/>
      <c r="AI9" s="12"/>
    </row>
    <row r="10" spans="1:37" s="129" customFormat="1" ht="28">
      <c r="A10" s="404"/>
      <c r="B10" s="266" t="s">
        <v>100</v>
      </c>
      <c r="C10" s="135" t="s">
        <v>309</v>
      </c>
      <c r="D10" s="61" t="s">
        <v>418</v>
      </c>
      <c r="E10" s="135" t="s">
        <v>309</v>
      </c>
      <c r="F10" s="61" t="s">
        <v>23</v>
      </c>
      <c r="G10" s="135" t="s">
        <v>309</v>
      </c>
      <c r="H10" s="53" t="s">
        <v>421</v>
      </c>
      <c r="I10" s="135" t="s">
        <v>309</v>
      </c>
      <c r="J10" s="61" t="s">
        <v>0</v>
      </c>
      <c r="K10" s="135" t="s">
        <v>309</v>
      </c>
      <c r="L10" s="61" t="s">
        <v>419</v>
      </c>
      <c r="M10" s="135" t="s">
        <v>309</v>
      </c>
      <c r="N10" s="61" t="s">
        <v>490</v>
      </c>
      <c r="O10" s="135" t="s">
        <v>309</v>
      </c>
      <c r="P10" s="61" t="s">
        <v>490</v>
      </c>
      <c r="Q10" s="135" t="s">
        <v>309</v>
      </c>
      <c r="R10" s="61" t="s">
        <v>490</v>
      </c>
      <c r="S10" s="265" t="s">
        <v>309</v>
      </c>
      <c r="T10" s="82"/>
      <c r="U10" s="82"/>
      <c r="V10" s="82"/>
      <c r="W10" s="82"/>
      <c r="X10" s="82"/>
      <c r="Y10" s="82"/>
      <c r="Z10" s="82"/>
      <c r="AA10" s="82"/>
      <c r="AB10" s="82"/>
      <c r="AC10" s="82"/>
      <c r="AD10" s="82"/>
      <c r="AE10" s="82"/>
      <c r="AF10" s="82"/>
      <c r="AG10" s="82"/>
      <c r="AH10" s="82"/>
      <c r="AI10" s="82"/>
    </row>
    <row r="11" spans="1:37">
      <c r="A11" s="23" t="s">
        <v>49</v>
      </c>
      <c r="B11" s="267">
        <v>41.37448264382278</v>
      </c>
      <c r="C11" s="118">
        <v>0.3892187623000728</v>
      </c>
      <c r="D11" s="117">
        <v>10.3566433387023</v>
      </c>
      <c r="E11" s="118">
        <v>0.23954538546125478</v>
      </c>
      <c r="F11" s="117">
        <v>28</v>
      </c>
      <c r="G11" s="118">
        <v>0.2</v>
      </c>
      <c r="H11" s="117">
        <v>41</v>
      </c>
      <c r="I11" s="118">
        <v>0.93808315196468595</v>
      </c>
      <c r="J11" s="117">
        <v>55</v>
      </c>
      <c r="K11" s="118">
        <v>1.2649110640673518</v>
      </c>
      <c r="L11" s="117">
        <v>27</v>
      </c>
      <c r="M11" s="118">
        <v>1.2489995996796797</v>
      </c>
      <c r="N11" s="117">
        <v>14.538727562931371</v>
      </c>
      <c r="O11" s="118">
        <v>1.5138139747999024</v>
      </c>
      <c r="P11" s="117">
        <v>61.230846183991417</v>
      </c>
      <c r="Q11" s="118">
        <v>2.0792789430436236</v>
      </c>
      <c r="R11" s="117">
        <v>24.230426253077209</v>
      </c>
      <c r="S11" s="188">
        <v>1.5057088163692423</v>
      </c>
      <c r="T11" s="119"/>
      <c r="U11" s="119"/>
      <c r="V11" s="119"/>
      <c r="W11" s="119"/>
      <c r="X11" s="119"/>
      <c r="Y11" s="119"/>
      <c r="Z11" s="119"/>
      <c r="AA11" s="119"/>
      <c r="AB11" s="119"/>
      <c r="AC11" s="119"/>
      <c r="AD11" s="119"/>
      <c r="AE11" s="119"/>
      <c r="AF11" s="119"/>
      <c r="AG11" s="119"/>
      <c r="AH11" s="119"/>
      <c r="AI11" s="119"/>
      <c r="AJ11" s="119"/>
      <c r="AK11" s="119"/>
    </row>
    <row r="12" spans="1:37">
      <c r="A12" s="23" t="s">
        <v>79</v>
      </c>
      <c r="B12" s="267">
        <v>41.851299377724182</v>
      </c>
      <c r="C12" s="118">
        <v>0.21014739293879284</v>
      </c>
      <c r="D12" s="117">
        <v>9.6923667208127107</v>
      </c>
      <c r="E12" s="118">
        <v>0.1236026088845117</v>
      </c>
      <c r="F12" s="117">
        <v>29</v>
      </c>
      <c r="G12" s="118">
        <v>0.28284271247461901</v>
      </c>
      <c r="H12" s="117">
        <v>41</v>
      </c>
      <c r="I12" s="118">
        <v>1.42828568570857</v>
      </c>
      <c r="J12" s="117">
        <v>55</v>
      </c>
      <c r="K12" s="118">
        <v>0.89442719099991586</v>
      </c>
      <c r="L12" s="117">
        <v>26</v>
      </c>
      <c r="M12" s="118">
        <v>0.93808315196468595</v>
      </c>
      <c r="N12" s="117">
        <v>10.804054828744521</v>
      </c>
      <c r="O12" s="118">
        <v>0.67907077364748314</v>
      </c>
      <c r="P12" s="117">
        <v>65.072940699285724</v>
      </c>
      <c r="Q12" s="118">
        <v>1.0755026502940159</v>
      </c>
      <c r="R12" s="117">
        <v>24.12300447196975</v>
      </c>
      <c r="S12" s="188">
        <v>1.013240881516553</v>
      </c>
      <c r="T12" s="119"/>
      <c r="U12" s="119"/>
      <c r="V12" s="119"/>
      <c r="W12" s="119"/>
      <c r="X12" s="119"/>
      <c r="Y12" s="119"/>
      <c r="Z12" s="119"/>
      <c r="AA12" s="119"/>
      <c r="AB12" s="119"/>
      <c r="AC12" s="119"/>
      <c r="AD12" s="119"/>
      <c r="AE12" s="119"/>
      <c r="AF12" s="119"/>
      <c r="AG12" s="119"/>
      <c r="AH12" s="119"/>
      <c r="AI12" s="119"/>
      <c r="AJ12" s="119"/>
      <c r="AK12" s="119"/>
    </row>
    <row r="13" spans="1:37">
      <c r="A13" s="23" t="s">
        <v>47</v>
      </c>
      <c r="B13" s="267">
        <v>46.006061039230786</v>
      </c>
      <c r="C13" s="118">
        <v>0.38351624364437881</v>
      </c>
      <c r="D13" s="117">
        <v>10.61524238713066</v>
      </c>
      <c r="E13" s="118">
        <v>0.14670144399862209</v>
      </c>
      <c r="F13" s="117">
        <v>32</v>
      </c>
      <c r="G13" s="118">
        <v>0.34641016151377546</v>
      </c>
      <c r="H13" s="117">
        <v>45</v>
      </c>
      <c r="I13" s="118">
        <v>0</v>
      </c>
      <c r="J13" s="117">
        <v>61</v>
      </c>
      <c r="K13" s="118">
        <v>0.28284271247461901</v>
      </c>
      <c r="L13" s="117">
        <v>29</v>
      </c>
      <c r="M13" s="118">
        <v>0.44721359549995793</v>
      </c>
      <c r="N13" s="117">
        <v>5.0071350139404212</v>
      </c>
      <c r="O13" s="118">
        <v>0.59456051067228521</v>
      </c>
      <c r="P13" s="117">
        <v>58.660371392119302</v>
      </c>
      <c r="Q13" s="118">
        <v>1.2499934943743003</v>
      </c>
      <c r="R13" s="117">
        <v>36.332493593940278</v>
      </c>
      <c r="S13" s="188">
        <v>1.4750102575908017</v>
      </c>
      <c r="T13" s="119"/>
      <c r="U13" s="119"/>
      <c r="V13" s="119"/>
      <c r="W13" s="119"/>
      <c r="X13" s="119"/>
      <c r="Y13" s="119"/>
      <c r="Z13" s="119"/>
      <c r="AA13" s="119"/>
      <c r="AB13" s="119"/>
      <c r="AC13" s="119"/>
      <c r="AD13" s="119"/>
      <c r="AE13" s="119"/>
      <c r="AF13" s="119"/>
      <c r="AG13" s="119"/>
      <c r="AH13" s="119"/>
      <c r="AI13" s="119"/>
      <c r="AJ13" s="119"/>
      <c r="AK13" s="119"/>
    </row>
    <row r="14" spans="1:37">
      <c r="A14" s="23" t="s">
        <v>44</v>
      </c>
      <c r="B14" s="267">
        <v>45.38099274873499</v>
      </c>
      <c r="C14" s="118">
        <v>0.29198231395490565</v>
      </c>
      <c r="D14" s="117">
        <v>10.90226072115153</v>
      </c>
      <c r="E14" s="118">
        <v>0.12325353308756706</v>
      </c>
      <c r="F14" s="117">
        <v>31</v>
      </c>
      <c r="G14" s="118">
        <v>1.2489995996796797</v>
      </c>
      <c r="H14" s="117">
        <v>46</v>
      </c>
      <c r="I14" s="118">
        <v>1.2489995996796797</v>
      </c>
      <c r="J14" s="117">
        <v>60</v>
      </c>
      <c r="K14" s="118">
        <v>0</v>
      </c>
      <c r="L14" s="117">
        <v>29</v>
      </c>
      <c r="M14" s="118">
        <v>1.2489995996796797</v>
      </c>
      <c r="N14" s="117">
        <v>7.0322353313211874</v>
      </c>
      <c r="O14" s="118">
        <v>0.50159396830774028</v>
      </c>
      <c r="P14" s="117">
        <v>52.738490350823099</v>
      </c>
      <c r="Q14" s="118">
        <v>1.0207902499542345</v>
      </c>
      <c r="R14" s="117">
        <v>40.229274317855719</v>
      </c>
      <c r="S14" s="188">
        <v>1.1087454846158995</v>
      </c>
      <c r="T14" s="119"/>
      <c r="U14" s="119"/>
      <c r="V14" s="119"/>
      <c r="W14" s="119"/>
      <c r="X14" s="119"/>
      <c r="Y14" s="119"/>
      <c r="Z14" s="119"/>
      <c r="AA14" s="119"/>
      <c r="AB14" s="119"/>
      <c r="AC14" s="119"/>
      <c r="AD14" s="119"/>
      <c r="AE14" s="119"/>
      <c r="AF14" s="119"/>
      <c r="AG14" s="119"/>
      <c r="AH14" s="119"/>
      <c r="AI14" s="119"/>
      <c r="AJ14" s="119"/>
      <c r="AK14" s="119"/>
    </row>
    <row r="15" spans="1:37">
      <c r="A15" s="23" t="s">
        <v>74</v>
      </c>
      <c r="B15" s="267">
        <v>49.152008265397782</v>
      </c>
      <c r="C15" s="118">
        <v>0.14008893890638488</v>
      </c>
      <c r="D15" s="117">
        <v>8.4196913251618071</v>
      </c>
      <c r="E15" s="118">
        <v>7.7265689248997724E-2</v>
      </c>
      <c r="F15" s="117">
        <v>38</v>
      </c>
      <c r="G15" s="118">
        <v>0</v>
      </c>
      <c r="H15" s="117">
        <v>49</v>
      </c>
      <c r="I15" s="118">
        <v>1.3711309200802089</v>
      </c>
      <c r="J15" s="117">
        <v>60</v>
      </c>
      <c r="K15" s="118">
        <v>0.4898979485566356</v>
      </c>
      <c r="L15" s="117">
        <v>22</v>
      </c>
      <c r="M15" s="118">
        <v>0.4898979485566356</v>
      </c>
      <c r="N15" s="117">
        <v>1.1951931689758819</v>
      </c>
      <c r="O15" s="118">
        <v>0.18550920263301543</v>
      </c>
      <c r="P15" s="117">
        <v>48.856252441085132</v>
      </c>
      <c r="Q15" s="118">
        <v>0.86836834148835251</v>
      </c>
      <c r="R15" s="117">
        <v>49.948554389938998</v>
      </c>
      <c r="S15" s="188">
        <v>0.87592395902900777</v>
      </c>
      <c r="T15" s="119"/>
      <c r="U15" s="119"/>
      <c r="V15" s="119"/>
      <c r="W15" s="119"/>
      <c r="X15" s="119"/>
      <c r="Y15" s="119"/>
      <c r="Z15" s="119"/>
      <c r="AA15" s="119"/>
      <c r="AB15" s="119"/>
      <c r="AC15" s="119"/>
      <c r="AD15" s="119"/>
      <c r="AE15" s="119"/>
      <c r="AF15" s="119"/>
      <c r="AG15" s="119"/>
      <c r="AH15" s="119"/>
      <c r="AI15" s="119"/>
      <c r="AJ15" s="119"/>
      <c r="AK15" s="119"/>
    </row>
    <row r="16" spans="1:37">
      <c r="A16" s="268" t="s">
        <v>34</v>
      </c>
      <c r="B16" s="269">
        <v>47.691284159204372</v>
      </c>
      <c r="C16" s="224">
        <v>0.22775368240656202</v>
      </c>
      <c r="D16" s="223">
        <v>9.170156347348982</v>
      </c>
      <c r="E16" s="224">
        <v>0.13725164774865867</v>
      </c>
      <c r="F16" s="223">
        <v>35</v>
      </c>
      <c r="G16" s="224">
        <v>0.66332495807107994</v>
      </c>
      <c r="H16" s="223">
        <v>48</v>
      </c>
      <c r="I16" s="224">
        <v>1.019803902718557</v>
      </c>
      <c r="J16" s="223">
        <v>60</v>
      </c>
      <c r="K16" s="224">
        <v>0.34641016151377546</v>
      </c>
      <c r="L16" s="223">
        <v>25</v>
      </c>
      <c r="M16" s="224">
        <v>0.69282032302755092</v>
      </c>
      <c r="N16" s="223">
        <v>3.1713235049799389</v>
      </c>
      <c r="O16" s="224">
        <v>0.4359734550996115</v>
      </c>
      <c r="P16" s="223">
        <v>51.472484472178671</v>
      </c>
      <c r="Q16" s="224">
        <v>1.1255428789958537</v>
      </c>
      <c r="R16" s="223">
        <v>45.356192022841377</v>
      </c>
      <c r="S16" s="225">
        <v>1.1169272751214916</v>
      </c>
      <c r="T16" s="119"/>
      <c r="U16" s="119"/>
      <c r="V16" s="119"/>
      <c r="W16" s="119"/>
      <c r="X16" s="119"/>
      <c r="Y16" s="119"/>
      <c r="Z16" s="119"/>
      <c r="AA16" s="119"/>
      <c r="AB16" s="119"/>
      <c r="AC16" s="119"/>
      <c r="AD16" s="119"/>
      <c r="AE16" s="119"/>
      <c r="AF16" s="119"/>
      <c r="AG16" s="119"/>
      <c r="AH16" s="119"/>
      <c r="AI16" s="119"/>
      <c r="AJ16" s="119"/>
      <c r="AK16" s="119"/>
    </row>
    <row r="17" spans="1:37">
      <c r="A17" s="23" t="s">
        <v>46</v>
      </c>
      <c r="B17" s="267">
        <v>47.013709186518028</v>
      </c>
      <c r="C17" s="118">
        <v>0.24422245703099335</v>
      </c>
      <c r="D17" s="117">
        <v>10.88717949185903</v>
      </c>
      <c r="E17" s="118">
        <v>0.14688275218002275</v>
      </c>
      <c r="F17" s="117">
        <v>32</v>
      </c>
      <c r="G17" s="118">
        <v>0</v>
      </c>
      <c r="H17" s="117">
        <v>47</v>
      </c>
      <c r="I17" s="118">
        <v>0.2</v>
      </c>
      <c r="J17" s="117">
        <v>61</v>
      </c>
      <c r="K17" s="118">
        <v>1.019803902718557</v>
      </c>
      <c r="L17" s="117">
        <v>29</v>
      </c>
      <c r="M17" s="118">
        <v>1.019803902718557</v>
      </c>
      <c r="N17" s="117">
        <v>6.3386848055633944</v>
      </c>
      <c r="O17" s="118">
        <v>0.47049634283570185</v>
      </c>
      <c r="P17" s="117">
        <v>49.959258714925177</v>
      </c>
      <c r="Q17" s="118">
        <v>1.2478295449443573</v>
      </c>
      <c r="R17" s="117">
        <v>43.702056479511427</v>
      </c>
      <c r="S17" s="188">
        <v>1.1571657012302332</v>
      </c>
      <c r="T17" s="119"/>
      <c r="U17" s="119"/>
      <c r="V17" s="119"/>
      <c r="W17" s="119"/>
      <c r="X17" s="119"/>
      <c r="Y17" s="119"/>
      <c r="Z17" s="119"/>
      <c r="AA17" s="119"/>
      <c r="AB17" s="119"/>
      <c r="AC17" s="119"/>
      <c r="AD17" s="119"/>
      <c r="AE17" s="119"/>
      <c r="AF17" s="119"/>
      <c r="AG17" s="119"/>
      <c r="AH17" s="119"/>
      <c r="AI17" s="119"/>
      <c r="AJ17" s="119"/>
      <c r="AK17" s="119"/>
    </row>
    <row r="18" spans="1:37">
      <c r="A18" s="23" t="s">
        <v>32</v>
      </c>
      <c r="B18" s="267">
        <v>42.561299302049562</v>
      </c>
      <c r="C18" s="118">
        <v>0.26430720223786597</v>
      </c>
      <c r="D18" s="117">
        <v>8.7850351307687049</v>
      </c>
      <c r="E18" s="118">
        <v>0.11728730344024559</v>
      </c>
      <c r="F18" s="117">
        <v>31</v>
      </c>
      <c r="G18" s="118">
        <v>1.2</v>
      </c>
      <c r="H18" s="117">
        <v>42</v>
      </c>
      <c r="I18" s="118">
        <v>0.4898979485566356</v>
      </c>
      <c r="J18" s="117">
        <v>54</v>
      </c>
      <c r="K18" s="118">
        <v>0.28284271247461901</v>
      </c>
      <c r="L18" s="117">
        <v>23</v>
      </c>
      <c r="M18" s="118">
        <v>1.2328828005937953</v>
      </c>
      <c r="N18" s="117">
        <v>7.6289103805564071</v>
      </c>
      <c r="O18" s="118">
        <v>0.63215860976273952</v>
      </c>
      <c r="P18" s="117">
        <v>68.7297891004674</v>
      </c>
      <c r="Q18" s="118">
        <v>1.0597635618648924</v>
      </c>
      <c r="R18" s="117">
        <v>23.641300518976202</v>
      </c>
      <c r="S18" s="188">
        <v>1.0850898835424236</v>
      </c>
      <c r="T18" s="119"/>
      <c r="U18" s="119"/>
      <c r="V18" s="119"/>
      <c r="W18" s="119"/>
      <c r="X18" s="119"/>
      <c r="Y18" s="119"/>
      <c r="Z18" s="119"/>
      <c r="AA18" s="119"/>
      <c r="AB18" s="119"/>
      <c r="AC18" s="119"/>
      <c r="AD18" s="119"/>
      <c r="AE18" s="119"/>
      <c r="AF18" s="119"/>
      <c r="AG18" s="119"/>
      <c r="AH18" s="119"/>
      <c r="AI18" s="119"/>
      <c r="AJ18" s="119"/>
      <c r="AK18" s="119"/>
    </row>
    <row r="19" spans="1:37">
      <c r="A19" s="23" t="s">
        <v>75</v>
      </c>
      <c r="B19" s="267">
        <v>39.395232240376089</v>
      </c>
      <c r="C19" s="118">
        <v>0.28143471703332107</v>
      </c>
      <c r="D19" s="117">
        <v>8.8649017068908922</v>
      </c>
      <c r="E19" s="118">
        <v>0.13713461417807982</v>
      </c>
      <c r="F19" s="117">
        <v>28</v>
      </c>
      <c r="G19" s="118">
        <v>0</v>
      </c>
      <c r="H19" s="117">
        <v>39</v>
      </c>
      <c r="I19" s="118">
        <v>1.019803902718557</v>
      </c>
      <c r="J19" s="117">
        <v>52</v>
      </c>
      <c r="K19" s="118">
        <v>0.28284271247461901</v>
      </c>
      <c r="L19" s="117">
        <v>24</v>
      </c>
      <c r="M19" s="118">
        <v>0.28284271247461901</v>
      </c>
      <c r="N19" s="117">
        <v>14.99484565273514</v>
      </c>
      <c r="O19" s="118">
        <v>0.87253793422124404</v>
      </c>
      <c r="P19" s="117">
        <v>70.103728867139367</v>
      </c>
      <c r="Q19" s="118">
        <v>1.1130599381320758</v>
      </c>
      <c r="R19" s="117">
        <v>14.901425480125489</v>
      </c>
      <c r="S19" s="188">
        <v>0.89879144964184232</v>
      </c>
      <c r="T19" s="119"/>
      <c r="U19" s="119"/>
      <c r="V19" s="119"/>
      <c r="W19" s="119"/>
      <c r="X19" s="119"/>
      <c r="Y19" s="119"/>
      <c r="Z19" s="119"/>
      <c r="AA19" s="119"/>
      <c r="AB19" s="119"/>
      <c r="AC19" s="119"/>
      <c r="AD19" s="119"/>
      <c r="AE19" s="119"/>
      <c r="AF19" s="119"/>
      <c r="AG19" s="119"/>
      <c r="AH19" s="119"/>
      <c r="AI19" s="119"/>
      <c r="AJ19" s="119"/>
      <c r="AK19" s="119"/>
    </row>
    <row r="20" spans="1:37">
      <c r="A20" s="23" t="s">
        <v>37</v>
      </c>
      <c r="B20" s="267">
        <v>37.746961175227547</v>
      </c>
      <c r="C20" s="118">
        <v>0.17260489010565735</v>
      </c>
      <c r="D20" s="117">
        <v>7.0474734849566714</v>
      </c>
      <c r="E20" s="118">
        <v>0.15181485093253133</v>
      </c>
      <c r="F20" s="117">
        <v>30</v>
      </c>
      <c r="G20" s="118">
        <v>0</v>
      </c>
      <c r="H20" s="117">
        <v>37</v>
      </c>
      <c r="I20" s="118">
        <v>0</v>
      </c>
      <c r="J20" s="117">
        <v>47</v>
      </c>
      <c r="K20" s="118">
        <v>1.131370849898476</v>
      </c>
      <c r="L20" s="117">
        <v>17</v>
      </c>
      <c r="M20" s="118">
        <v>1.131370849898476</v>
      </c>
      <c r="N20" s="117">
        <v>9.3284687579593317</v>
      </c>
      <c r="O20" s="118">
        <v>0.65111765690833345</v>
      </c>
      <c r="P20" s="117">
        <v>83.498176249618012</v>
      </c>
      <c r="Q20" s="118">
        <v>0.91062923506205229</v>
      </c>
      <c r="R20" s="117">
        <v>7.1733549924226514</v>
      </c>
      <c r="S20" s="188">
        <v>0.55662507507841696</v>
      </c>
      <c r="T20" s="119"/>
      <c r="U20" s="119"/>
      <c r="V20" s="119"/>
      <c r="W20" s="119"/>
      <c r="X20" s="119"/>
      <c r="Y20" s="119"/>
      <c r="Z20" s="119"/>
      <c r="AA20" s="119"/>
      <c r="AB20" s="119"/>
      <c r="AC20" s="119"/>
      <c r="AD20" s="119"/>
      <c r="AE20" s="119"/>
      <c r="AF20" s="119"/>
      <c r="AG20" s="119"/>
      <c r="AH20" s="119"/>
      <c r="AI20" s="119"/>
      <c r="AJ20" s="119"/>
      <c r="AK20" s="119"/>
    </row>
    <row r="21" spans="1:37" ht="14" thickBot="1">
      <c r="A21" s="120" t="s">
        <v>67</v>
      </c>
      <c r="B21" s="270">
        <v>41.477052705729307</v>
      </c>
      <c r="C21" s="194">
        <v>0.11166513570204516</v>
      </c>
      <c r="D21" s="193">
        <v>8.9504595572185295</v>
      </c>
      <c r="E21" s="194">
        <v>8.3878539492090856E-2</v>
      </c>
      <c r="F21" s="193">
        <v>30</v>
      </c>
      <c r="G21" s="194">
        <v>0</v>
      </c>
      <c r="H21" s="193">
        <v>41</v>
      </c>
      <c r="I21" s="194">
        <v>0</v>
      </c>
      <c r="J21" s="193">
        <v>54</v>
      </c>
      <c r="K21" s="194">
        <v>0</v>
      </c>
      <c r="L21" s="193">
        <v>24</v>
      </c>
      <c r="M21" s="194">
        <v>0</v>
      </c>
      <c r="N21" s="193">
        <v>8.6382088057919866</v>
      </c>
      <c r="O21" s="194">
        <v>0.35408962326264654</v>
      </c>
      <c r="P21" s="193">
        <v>71.842013298413036</v>
      </c>
      <c r="Q21" s="194">
        <v>0.60908497204588785</v>
      </c>
      <c r="R21" s="193">
        <v>19.519777895794981</v>
      </c>
      <c r="S21" s="195">
        <v>0.51526468271159775</v>
      </c>
      <c r="T21" s="119"/>
      <c r="U21" s="119"/>
      <c r="V21" s="119"/>
      <c r="W21" s="119"/>
      <c r="X21" s="119"/>
      <c r="Y21" s="119"/>
      <c r="Z21" s="119"/>
      <c r="AA21" s="119"/>
      <c r="AB21" s="119"/>
      <c r="AC21" s="119"/>
      <c r="AD21" s="119"/>
      <c r="AE21" s="119"/>
      <c r="AF21" s="119"/>
      <c r="AG21" s="119"/>
      <c r="AH21" s="119"/>
      <c r="AI21" s="119"/>
      <c r="AJ21" s="119"/>
      <c r="AK21" s="119"/>
    </row>
    <row r="22" spans="1:37">
      <c r="A22" s="23"/>
      <c r="B22" s="117"/>
      <c r="C22" s="118"/>
      <c r="D22" s="117"/>
      <c r="E22" s="118"/>
      <c r="F22" s="117"/>
      <c r="G22" s="118"/>
      <c r="H22" s="117"/>
      <c r="I22" s="118"/>
      <c r="J22" s="117"/>
      <c r="K22" s="118"/>
      <c r="L22" s="117"/>
      <c r="M22" s="118"/>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row>
    <row r="23" spans="1:37">
      <c r="A23" s="80" t="s">
        <v>320</v>
      </c>
      <c r="B23" s="117"/>
      <c r="C23" s="118"/>
      <c r="D23" s="117"/>
      <c r="E23" s="118"/>
      <c r="F23" s="117"/>
      <c r="G23" s="118"/>
      <c r="H23" s="117"/>
      <c r="I23" s="118"/>
      <c r="J23" s="117"/>
      <c r="K23" s="118"/>
      <c r="L23" s="117"/>
      <c r="M23" s="118"/>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row>
    <row r="24" spans="1:37">
      <c r="A24" s="109"/>
    </row>
    <row r="25" spans="1:37">
      <c r="A25" s="127"/>
    </row>
    <row r="26" spans="1:37">
      <c r="A26" s="75"/>
    </row>
    <row r="28" spans="1:37">
      <c r="A28" s="138"/>
    </row>
  </sheetData>
  <sortState xmlns:xlrd2="http://schemas.microsoft.com/office/spreadsheetml/2017/richdata2" ref="A11:S21">
    <sortCondition ref="A11"/>
  </sortState>
  <customSheetViews>
    <customSheetView guid="{D5EBC263-696F-49EE-8F70-9720399D0AE4}" scale="80" showGridLines="0">
      <selection sqref="A1:S22"/>
      <pageMargins left="0.7" right="0.7" top="0.75" bottom="0.75" header="0.3" footer="0.3"/>
      <pageSetup paperSize="9" orientation="portrait" r:id="rId1"/>
    </customSheetView>
    <customSheetView guid="{353D1C49-C974-412E-95D5-6B2FB5C60A84}" scale="80" showGridLines="0">
      <selection sqref="A1:S22"/>
      <pageMargins left="0.7" right="0.7" top="0.75" bottom="0.75" header="0.3" footer="0.3"/>
      <pageSetup paperSize="9" orientation="portrait" r:id="rId2"/>
    </customSheetView>
  </customSheetViews>
  <mergeCells count="10">
    <mergeCell ref="B7:M8"/>
    <mergeCell ref="N7:S8"/>
    <mergeCell ref="A7:A10"/>
    <mergeCell ref="N9:O9"/>
    <mergeCell ref="R9:S9"/>
    <mergeCell ref="B9:C9"/>
    <mergeCell ref="D9:E9"/>
    <mergeCell ref="F9:K9"/>
    <mergeCell ref="L9:M9"/>
    <mergeCell ref="P9:Q9"/>
  </mergeCells>
  <pageMargins left="0.7" right="0.7"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I85"/>
  <sheetViews>
    <sheetView showGridLines="0" topLeftCell="A12" zoomScaleNormal="100" workbookViewId="0"/>
  </sheetViews>
  <sheetFormatPr baseColWidth="10" defaultColWidth="8.6640625" defaultRowHeight="13"/>
  <cols>
    <col min="1" max="1" width="34" style="13" customWidth="1"/>
    <col min="2" max="10" width="10.6640625" style="13" customWidth="1"/>
    <col min="11" max="16384" width="8.6640625" style="13"/>
  </cols>
  <sheetData>
    <row r="1" spans="1:35">
      <c r="A1" s="13" t="str">
        <f ca="1">RIGHT(CELL("Filename",A1),LEN(CELL("Filename",A1))-FIND("]",CELL("Filename",A1)))</f>
        <v>REG.OLS.TSTCH_CLASS_v2</v>
      </c>
      <c r="G1" s="14"/>
      <c r="J1" s="15" t="s">
        <v>412</v>
      </c>
    </row>
    <row r="2" spans="1:35">
      <c r="A2" s="43" t="s">
        <v>270</v>
      </c>
      <c r="G2" s="14"/>
      <c r="J2" s="16"/>
    </row>
    <row r="3" spans="1:35">
      <c r="A3" s="3" t="s">
        <v>515</v>
      </c>
    </row>
    <row r="4" spans="1:35">
      <c r="A4" s="17" t="s">
        <v>473</v>
      </c>
    </row>
    <row r="5" spans="1:35">
      <c r="A5" s="17"/>
    </row>
    <row r="6" spans="1:35" ht="14" thickBot="1"/>
    <row r="7" spans="1:35" s="197" customFormat="1" ht="20.25" customHeight="1">
      <c r="A7" s="429"/>
      <c r="B7" s="384" t="s">
        <v>571</v>
      </c>
      <c r="C7" s="527"/>
      <c r="D7" s="527"/>
      <c r="E7" s="527"/>
      <c r="F7" s="527"/>
      <c r="G7" s="527"/>
      <c r="H7" s="527"/>
      <c r="I7" s="527"/>
      <c r="J7" s="535"/>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row>
    <row r="8" spans="1:35" s="197" customFormat="1" ht="23.25" customHeight="1">
      <c r="A8" s="430"/>
      <c r="B8" s="374" t="s">
        <v>245</v>
      </c>
      <c r="C8" s="377"/>
      <c r="D8" s="377"/>
      <c r="E8" s="377"/>
      <c r="F8" s="377"/>
      <c r="G8" s="377"/>
      <c r="H8" s="377"/>
      <c r="I8" s="377"/>
      <c r="J8" s="339"/>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row>
    <row r="9" spans="1:35" s="197" customFormat="1" ht="90.75" customHeight="1">
      <c r="A9" s="430"/>
      <c r="B9" s="374" t="s">
        <v>561</v>
      </c>
      <c r="C9" s="377"/>
      <c r="D9" s="521" t="s">
        <v>572</v>
      </c>
      <c r="E9" s="377"/>
      <c r="F9" s="521" t="s">
        <v>573</v>
      </c>
      <c r="G9" s="377"/>
      <c r="H9" s="521" t="s">
        <v>574</v>
      </c>
      <c r="I9" s="377"/>
      <c r="J9" s="339" t="s">
        <v>575</v>
      </c>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row>
    <row r="10" spans="1:35" s="20" customFormat="1">
      <c r="A10" s="431"/>
      <c r="B10" s="44" t="s">
        <v>24</v>
      </c>
      <c r="C10" s="57" t="s">
        <v>309</v>
      </c>
      <c r="D10" s="44" t="s">
        <v>24</v>
      </c>
      <c r="E10" s="57" t="s">
        <v>309</v>
      </c>
      <c r="F10" s="44" t="s">
        <v>24</v>
      </c>
      <c r="G10" s="57" t="s">
        <v>309</v>
      </c>
      <c r="H10" s="44" t="s">
        <v>24</v>
      </c>
      <c r="I10" s="57" t="s">
        <v>309</v>
      </c>
      <c r="J10" s="351"/>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row>
    <row r="11" spans="1:35">
      <c r="A11" s="234" t="s">
        <v>49</v>
      </c>
      <c r="B11" s="45">
        <v>-3.7218177040510318</v>
      </c>
      <c r="C11" s="70">
        <v>0.27217740704253335</v>
      </c>
      <c r="D11" s="45">
        <v>0.1220555702451905</v>
      </c>
      <c r="E11" s="70">
        <v>5.4144364140911547E-2</v>
      </c>
      <c r="F11" s="45">
        <v>-5.92922447651624E-2</v>
      </c>
      <c r="G11" s="70">
        <v>5.0915355967534555E-2</v>
      </c>
      <c r="H11" s="45">
        <v>-0.16861365607505391</v>
      </c>
      <c r="I11" s="70">
        <v>6.7660320542191676E-2</v>
      </c>
      <c r="J11" s="334">
        <v>0.29421783414858632</v>
      </c>
      <c r="N11" s="46"/>
      <c r="O11" s="46"/>
      <c r="P11" s="46"/>
      <c r="Q11" s="46"/>
    </row>
    <row r="12" spans="1:35">
      <c r="A12" s="191" t="s">
        <v>52</v>
      </c>
      <c r="B12" s="45">
        <v>-3.784895431710487</v>
      </c>
      <c r="C12" s="70">
        <v>0.15213010709612049</v>
      </c>
      <c r="D12" s="45">
        <v>-1.9673982184563E-2</v>
      </c>
      <c r="E12" s="70">
        <v>2.5402045919957473E-2</v>
      </c>
      <c r="F12" s="45">
        <v>9.9258499972611994E-3</v>
      </c>
      <c r="G12" s="70">
        <v>3.2103625178672934E-2</v>
      </c>
      <c r="H12" s="45">
        <v>-0.54640592747549921</v>
      </c>
      <c r="I12" s="70">
        <v>0.1231587078316797</v>
      </c>
      <c r="J12" s="334">
        <v>0.36114018113040669</v>
      </c>
      <c r="N12" s="46"/>
      <c r="O12" s="46"/>
      <c r="P12" s="46"/>
      <c r="Q12" s="46"/>
    </row>
    <row r="13" spans="1:35">
      <c r="A13" s="234" t="s">
        <v>61</v>
      </c>
      <c r="B13" s="45">
        <v>-4.6150875548189711</v>
      </c>
      <c r="C13" s="70">
        <v>0.12938764091160004</v>
      </c>
      <c r="D13" s="45">
        <v>2.5452284880420301E-2</v>
      </c>
      <c r="E13" s="70">
        <v>1.9662492954228745E-2</v>
      </c>
      <c r="F13" s="45">
        <v>-1.1179647396442101E-2</v>
      </c>
      <c r="G13" s="70">
        <v>1.825475963512764E-2</v>
      </c>
      <c r="H13" s="45">
        <v>-0.21334832984054361</v>
      </c>
      <c r="I13" s="70">
        <v>5.0165767395258375E-2</v>
      </c>
      <c r="J13" s="334">
        <v>0.44492182141030778</v>
      </c>
      <c r="N13" s="46"/>
      <c r="O13" s="46"/>
      <c r="P13" s="46"/>
      <c r="Q13" s="46"/>
    </row>
    <row r="14" spans="1:35">
      <c r="A14" s="234" t="s">
        <v>64</v>
      </c>
      <c r="B14" s="45">
        <v>-3.5586413983429619</v>
      </c>
      <c r="C14" s="70">
        <v>0.10120842560310291</v>
      </c>
      <c r="D14" s="45">
        <v>-1.16485502379299E-2</v>
      </c>
      <c r="E14" s="70">
        <v>1.8524499483485252E-2</v>
      </c>
      <c r="F14" s="45">
        <v>-5.7707086036959898E-2</v>
      </c>
      <c r="G14" s="70">
        <v>1.8170968049801828E-2</v>
      </c>
      <c r="H14" s="45">
        <v>-0.19153074744393681</v>
      </c>
      <c r="I14" s="70">
        <v>6.4354385885416379E-2</v>
      </c>
      <c r="J14" s="334">
        <v>0.32926777328166451</v>
      </c>
      <c r="N14" s="46"/>
      <c r="O14" s="46"/>
      <c r="P14" s="46"/>
      <c r="Q14" s="46"/>
    </row>
    <row r="15" spans="1:35">
      <c r="A15" s="234" t="s">
        <v>76</v>
      </c>
      <c r="B15" s="45">
        <v>-4.4952510802458123</v>
      </c>
      <c r="C15" s="70">
        <v>0.10550570710603807</v>
      </c>
      <c r="D15" s="45">
        <v>-3.2430215772606803E-2</v>
      </c>
      <c r="E15" s="70">
        <v>1.4576296676477526E-2</v>
      </c>
      <c r="F15" s="45">
        <v>-9.3373743763961008E-3</v>
      </c>
      <c r="G15" s="70">
        <v>1.2423883289063714E-2</v>
      </c>
      <c r="H15" s="45">
        <v>-0.187643173390309</v>
      </c>
      <c r="I15" s="70">
        <v>6.8216379608587549E-2</v>
      </c>
      <c r="J15" s="334">
        <v>0.41602878247901082</v>
      </c>
      <c r="N15" s="46"/>
      <c r="O15" s="46"/>
      <c r="P15" s="46"/>
      <c r="Q15" s="46"/>
    </row>
    <row r="16" spans="1:35">
      <c r="A16" s="258" t="s">
        <v>265</v>
      </c>
      <c r="B16" s="45">
        <v>-4.2163743483415432</v>
      </c>
      <c r="C16" s="70">
        <v>0.12616458027822938</v>
      </c>
      <c r="D16" s="45">
        <v>-4.7060108892151301E-2</v>
      </c>
      <c r="E16" s="70">
        <v>1.9613159537142776E-2</v>
      </c>
      <c r="F16" s="45">
        <v>-2.57542258690431E-2</v>
      </c>
      <c r="G16" s="70">
        <v>1.8395188034796377E-2</v>
      </c>
      <c r="H16" s="45">
        <v>-0.3484476508433545</v>
      </c>
      <c r="I16" s="70">
        <v>0.11490573234159054</v>
      </c>
      <c r="J16" s="334">
        <v>0.39247139806070719</v>
      </c>
      <c r="N16" s="46"/>
      <c r="O16" s="46"/>
      <c r="P16" s="46"/>
      <c r="Q16" s="46"/>
    </row>
    <row r="17" spans="1:17">
      <c r="A17" s="234" t="s">
        <v>42</v>
      </c>
      <c r="B17" s="45">
        <v>-4.0567191410605314</v>
      </c>
      <c r="C17" s="70">
        <v>0.19357249894805353</v>
      </c>
      <c r="D17" s="45">
        <v>-1.9686613254125199E-2</v>
      </c>
      <c r="E17" s="70">
        <v>1.0526247708620835E-2</v>
      </c>
      <c r="F17" s="45">
        <v>-5.67189563615303E-2</v>
      </c>
      <c r="G17" s="70">
        <v>0.13064484120370132</v>
      </c>
      <c r="H17" s="45">
        <v>-2.40690224248854E-2</v>
      </c>
      <c r="I17" s="70">
        <v>0.14157690243842694</v>
      </c>
      <c r="J17" s="334">
        <v>0.29491311179922308</v>
      </c>
      <c r="N17" s="46"/>
      <c r="O17" s="46"/>
      <c r="P17" s="46"/>
      <c r="Q17" s="46"/>
    </row>
    <row r="18" spans="1:17">
      <c r="A18" s="234" t="s">
        <v>79</v>
      </c>
      <c r="B18" s="45">
        <v>-3.5930101879928249</v>
      </c>
      <c r="C18" s="70">
        <v>0.26281584191096369</v>
      </c>
      <c r="D18" s="45">
        <v>-4.2382925048958499E-2</v>
      </c>
      <c r="E18" s="70">
        <v>4.2853788314698084E-2</v>
      </c>
      <c r="F18" s="45">
        <v>-1.8258519945325999E-2</v>
      </c>
      <c r="G18" s="70">
        <v>8.6720304118727429E-2</v>
      </c>
      <c r="H18" s="45">
        <v>-0.33085993021649501</v>
      </c>
      <c r="I18" s="70">
        <v>0.1827531344473399</v>
      </c>
      <c r="J18" s="334">
        <v>0.1741225487443514</v>
      </c>
      <c r="N18" s="46"/>
      <c r="O18" s="46"/>
      <c r="P18" s="46"/>
      <c r="Q18" s="46"/>
    </row>
    <row r="19" spans="1:17">
      <c r="A19" s="234" t="s">
        <v>63</v>
      </c>
      <c r="B19" s="45">
        <v>-3.726719581202564</v>
      </c>
      <c r="C19" s="70">
        <v>0.16087499816541279</v>
      </c>
      <c r="D19" s="45">
        <v>1.36979158665587E-2</v>
      </c>
      <c r="E19" s="70">
        <v>2.3797906138847722E-2</v>
      </c>
      <c r="F19" s="45">
        <v>-8.0961735223417999E-2</v>
      </c>
      <c r="G19" s="70">
        <v>3.2115734130634524E-2</v>
      </c>
      <c r="H19" s="45">
        <v>5.9064981114021101E-2</v>
      </c>
      <c r="I19" s="70">
        <v>0.21366178750952763</v>
      </c>
      <c r="J19" s="334">
        <v>0.2879436588336679</v>
      </c>
      <c r="N19" s="46"/>
      <c r="O19" s="46"/>
      <c r="P19" s="46"/>
      <c r="Q19" s="46"/>
    </row>
    <row r="20" spans="1:17">
      <c r="A20" s="234" t="s">
        <v>31</v>
      </c>
      <c r="B20" s="45">
        <v>-2.6978898571970231</v>
      </c>
      <c r="C20" s="70">
        <v>0.28622550982300604</v>
      </c>
      <c r="D20" s="45">
        <v>5.2339441230214501E-2</v>
      </c>
      <c r="E20" s="70">
        <v>2.0634194690132914E-2</v>
      </c>
      <c r="F20" s="45">
        <v>-3.3967451491491801E-2</v>
      </c>
      <c r="G20" s="70">
        <v>2.6697511088202591E-2</v>
      </c>
      <c r="H20" s="45">
        <v>-8.2334450621678601E-2</v>
      </c>
      <c r="I20" s="70">
        <v>5.6521470077058857E-2</v>
      </c>
      <c r="J20" s="334">
        <v>0.12720174703605691</v>
      </c>
      <c r="N20" s="46"/>
      <c r="O20" s="46"/>
      <c r="P20" s="46"/>
      <c r="Q20" s="46"/>
    </row>
    <row r="21" spans="1:17">
      <c r="A21" s="234" t="s">
        <v>43</v>
      </c>
      <c r="B21" s="45">
        <v>-3.2912676975109298</v>
      </c>
      <c r="C21" s="70">
        <v>0.1353265049156073</v>
      </c>
      <c r="D21" s="45">
        <v>-1.9160792397212901E-2</v>
      </c>
      <c r="E21" s="70">
        <v>3.3199760456190837E-2</v>
      </c>
      <c r="F21" s="45">
        <v>-0.1410154716632529</v>
      </c>
      <c r="G21" s="70">
        <v>4.8774113038261617E-2</v>
      </c>
      <c r="H21" s="45">
        <v>-0.29817594477428461</v>
      </c>
      <c r="I21" s="70">
        <v>0.16182049696957293</v>
      </c>
      <c r="J21" s="334">
        <v>0.26454933776010631</v>
      </c>
      <c r="N21" s="46"/>
      <c r="O21" s="46"/>
      <c r="P21" s="46"/>
      <c r="Q21" s="46"/>
    </row>
    <row r="22" spans="1:17">
      <c r="A22" s="234" t="s">
        <v>78</v>
      </c>
      <c r="B22" s="45">
        <v>-2.7900971427581061</v>
      </c>
      <c r="C22" s="70">
        <v>0.20432159972517258</v>
      </c>
      <c r="D22" s="45">
        <v>-5.8883075559936701E-2</v>
      </c>
      <c r="E22" s="70">
        <v>4.3226126869483773E-2</v>
      </c>
      <c r="F22" s="45">
        <v>-5.4999483232989498E-2</v>
      </c>
      <c r="G22" s="70">
        <v>6.475883060942117E-2</v>
      </c>
      <c r="H22" s="45">
        <v>-0.34016771017488689</v>
      </c>
      <c r="I22" s="70">
        <v>0.12760601404260272</v>
      </c>
      <c r="J22" s="334">
        <v>0.17525463594812399</v>
      </c>
      <c r="N22" s="46"/>
      <c r="O22" s="46"/>
      <c r="P22" s="46"/>
      <c r="Q22" s="46"/>
    </row>
    <row r="23" spans="1:17">
      <c r="A23" s="234" t="s">
        <v>47</v>
      </c>
      <c r="B23" s="45">
        <v>-3.1222406475918092</v>
      </c>
      <c r="C23" s="70">
        <v>0.18379111536085224</v>
      </c>
      <c r="D23" s="45">
        <v>-8.3951542507986199E-2</v>
      </c>
      <c r="E23" s="70">
        <v>3.7739088721027055E-2</v>
      </c>
      <c r="F23" s="45">
        <v>4.3410640832411999E-3</v>
      </c>
      <c r="G23" s="70">
        <v>3.1319649244846842E-2</v>
      </c>
      <c r="H23" s="45">
        <v>-5.3570055052051001E-2</v>
      </c>
      <c r="I23" s="70">
        <v>7.2961991506115292E-2</v>
      </c>
      <c r="J23" s="334">
        <v>0.25213080387673059</v>
      </c>
      <c r="N23" s="46"/>
      <c r="O23" s="46"/>
      <c r="P23" s="46"/>
      <c r="Q23" s="46"/>
    </row>
    <row r="24" spans="1:17">
      <c r="A24" s="234" t="s">
        <v>36</v>
      </c>
      <c r="B24" s="45">
        <v>-3.5932367468001951</v>
      </c>
      <c r="C24" s="70">
        <v>0.16847727677444368</v>
      </c>
      <c r="D24" s="45">
        <v>-1.8961075439109899E-2</v>
      </c>
      <c r="E24" s="70">
        <v>1.1534842826993257E-2</v>
      </c>
      <c r="F24" s="45">
        <v>-4.4334859676143402E-2</v>
      </c>
      <c r="G24" s="70">
        <v>5.5440222544455062E-2</v>
      </c>
      <c r="H24" s="45">
        <v>-8.3331563952251594E-2</v>
      </c>
      <c r="I24" s="70">
        <v>0.13516774529676506</v>
      </c>
      <c r="J24" s="334">
        <v>0.27749430882215198</v>
      </c>
      <c r="N24" s="46"/>
      <c r="O24" s="46"/>
      <c r="P24" s="46"/>
      <c r="Q24" s="46"/>
    </row>
    <row r="25" spans="1:17">
      <c r="A25" s="234" t="s">
        <v>53</v>
      </c>
      <c r="B25" s="45">
        <v>-3.8691651610086102</v>
      </c>
      <c r="C25" s="70">
        <v>0.10812968019418265</v>
      </c>
      <c r="D25" s="45">
        <v>1.33960040713339E-2</v>
      </c>
      <c r="E25" s="70">
        <v>1.7782624149067814E-2</v>
      </c>
      <c r="F25" s="45">
        <v>-4.00683805552687E-2</v>
      </c>
      <c r="G25" s="70">
        <v>2.39880790631187E-2</v>
      </c>
      <c r="H25" s="45">
        <v>-4.7952957181599101E-2</v>
      </c>
      <c r="I25" s="70">
        <v>6.1259938004432926E-2</v>
      </c>
      <c r="J25" s="334">
        <v>0.38723139915738658</v>
      </c>
      <c r="N25" s="46"/>
      <c r="O25" s="46"/>
      <c r="P25" s="46"/>
      <c r="Q25" s="46"/>
    </row>
    <row r="26" spans="1:17">
      <c r="A26" s="234" t="s">
        <v>71</v>
      </c>
      <c r="B26" s="45">
        <v>-4.072945127437765</v>
      </c>
      <c r="C26" s="70">
        <v>0.15241041349118337</v>
      </c>
      <c r="D26" s="45">
        <v>-3.0619928533671601E-2</v>
      </c>
      <c r="E26" s="70">
        <v>1.7336705095226956E-2</v>
      </c>
      <c r="F26" s="45">
        <v>-4.5031651216586498E-2</v>
      </c>
      <c r="G26" s="70">
        <v>1.2817310247002722E-2</v>
      </c>
      <c r="H26" s="45">
        <v>-0.10369937352816121</v>
      </c>
      <c r="I26" s="70">
        <v>7.0510040886305927E-2</v>
      </c>
      <c r="J26" s="334">
        <v>0.40735395064513208</v>
      </c>
      <c r="N26" s="46"/>
      <c r="O26" s="46"/>
      <c r="P26" s="46"/>
      <c r="Q26" s="46"/>
    </row>
    <row r="27" spans="1:17">
      <c r="A27" s="234" t="s">
        <v>39</v>
      </c>
      <c r="B27" s="45">
        <v>-2.4240126087731442</v>
      </c>
      <c r="C27" s="70">
        <v>0.33444924086218619</v>
      </c>
      <c r="D27" s="45">
        <v>-9.5036677537122194E-2</v>
      </c>
      <c r="E27" s="70">
        <v>3.751167537276414E-2</v>
      </c>
      <c r="F27" s="45">
        <v>-0.36378143175785999</v>
      </c>
      <c r="G27" s="70">
        <v>0.10424404584268872</v>
      </c>
      <c r="H27" s="45">
        <v>-2.0664068112497599E-2</v>
      </c>
      <c r="I27" s="70">
        <v>6.8380896037541467E-2</v>
      </c>
      <c r="J27" s="334">
        <v>8.5777865241999304E-2</v>
      </c>
      <c r="N27" s="46"/>
      <c r="O27" s="46"/>
      <c r="P27" s="46"/>
      <c r="Q27" s="46"/>
    </row>
    <row r="28" spans="1:17">
      <c r="A28" s="234" t="s">
        <v>44</v>
      </c>
      <c r="B28" s="45">
        <v>-3.2863408537171219</v>
      </c>
      <c r="C28" s="70">
        <v>0.18102832365001159</v>
      </c>
      <c r="D28" s="45">
        <v>-6.1336298673035999E-2</v>
      </c>
      <c r="E28" s="70">
        <v>9.0701244464809677E-2</v>
      </c>
      <c r="F28" s="45">
        <v>8.6021982514413002E-3</v>
      </c>
      <c r="G28" s="70">
        <v>0.1237190985488341</v>
      </c>
      <c r="H28" s="45">
        <v>-0.1578795647666239</v>
      </c>
      <c r="I28" s="70">
        <v>0.10963322217637757</v>
      </c>
      <c r="J28" s="334">
        <v>0.2246975685904192</v>
      </c>
      <c r="N28" s="46"/>
      <c r="O28" s="46"/>
      <c r="P28" s="46"/>
      <c r="Q28" s="46"/>
    </row>
    <row r="29" spans="1:17">
      <c r="A29" s="234" t="s">
        <v>72</v>
      </c>
      <c r="B29" s="45">
        <v>-3.80473044757486</v>
      </c>
      <c r="C29" s="70">
        <v>0.24879984331982463</v>
      </c>
      <c r="D29" s="45">
        <v>-0.1051567192326589</v>
      </c>
      <c r="E29" s="70">
        <v>0.10518260753768453</v>
      </c>
      <c r="F29" s="45">
        <v>6.8859181304745901E-2</v>
      </c>
      <c r="G29" s="70">
        <v>9.6210081676264145E-2</v>
      </c>
      <c r="H29" s="45">
        <v>-0.47492036134719851</v>
      </c>
      <c r="I29" s="70">
        <v>0.19011847099390322</v>
      </c>
      <c r="J29" s="334">
        <v>0.26522487503525222</v>
      </c>
      <c r="N29" s="46"/>
      <c r="O29" s="46"/>
      <c r="P29" s="46"/>
      <c r="Q29" s="46"/>
    </row>
    <row r="30" spans="1:17">
      <c r="A30" s="234" t="s">
        <v>59</v>
      </c>
      <c r="B30" s="45">
        <v>-3.8197026156713112</v>
      </c>
      <c r="C30" s="70">
        <v>0.14624157713348493</v>
      </c>
      <c r="D30" s="45">
        <v>-2.6005223840695799E-2</v>
      </c>
      <c r="E30" s="70">
        <v>2.9544068559578807E-2</v>
      </c>
      <c r="F30" s="45">
        <v>2.9493632236109999E-3</v>
      </c>
      <c r="G30" s="70">
        <v>3.0579495893903384E-2</v>
      </c>
      <c r="H30" s="45">
        <v>2.5878518497999001E-3</v>
      </c>
      <c r="I30" s="70">
        <v>0.1233021658488008</v>
      </c>
      <c r="J30" s="334">
        <v>0.27861321726184618</v>
      </c>
      <c r="N30" s="46"/>
      <c r="O30" s="46"/>
      <c r="P30" s="46"/>
      <c r="Q30" s="46"/>
    </row>
    <row r="31" spans="1:17">
      <c r="A31" s="234" t="s">
        <v>70</v>
      </c>
      <c r="B31" s="45">
        <v>-4.2284308913762487</v>
      </c>
      <c r="C31" s="70">
        <v>0.20099881102514416</v>
      </c>
      <c r="D31" s="45">
        <v>-1.7397273438762101E-2</v>
      </c>
      <c r="E31" s="70">
        <v>2.997565193376709E-2</v>
      </c>
      <c r="F31" s="45">
        <v>1.7367021398531701E-2</v>
      </c>
      <c r="G31" s="70">
        <v>3.0368399428162156E-2</v>
      </c>
      <c r="H31" s="45">
        <v>-0.21963420490975771</v>
      </c>
      <c r="I31" s="70">
        <v>0.10048454479861801</v>
      </c>
      <c r="J31" s="334">
        <v>0.31176365607880208</v>
      </c>
      <c r="N31" s="46"/>
      <c r="O31" s="46"/>
      <c r="P31" s="46"/>
      <c r="Q31" s="46"/>
    </row>
    <row r="32" spans="1:17">
      <c r="A32" s="234" t="s">
        <v>56</v>
      </c>
      <c r="B32" s="45">
        <v>-2.3008263879093529</v>
      </c>
      <c r="C32" s="70">
        <v>0.20937273310737975</v>
      </c>
      <c r="D32" s="45">
        <v>-0.1158313520033426</v>
      </c>
      <c r="E32" s="70">
        <v>0.11898478541576699</v>
      </c>
      <c r="F32" s="45">
        <v>-2.32432877176529E-2</v>
      </c>
      <c r="G32" s="70">
        <v>0.13725354333106674</v>
      </c>
      <c r="H32" s="45">
        <v>-0.28341147184090881</v>
      </c>
      <c r="I32" s="70">
        <v>0.21178775713188425</v>
      </c>
      <c r="J32" s="334">
        <v>4.06885709134404E-2</v>
      </c>
      <c r="N32" s="46"/>
      <c r="O32" s="46"/>
      <c r="P32" s="46"/>
      <c r="Q32" s="46"/>
    </row>
    <row r="33" spans="1:17">
      <c r="A33" s="234" t="s">
        <v>319</v>
      </c>
      <c r="B33" s="45">
        <v>-2.596425944231969</v>
      </c>
      <c r="C33" s="70">
        <v>0.37227733184258083</v>
      </c>
      <c r="D33" s="45">
        <v>2.2979726074469398E-2</v>
      </c>
      <c r="E33" s="70">
        <v>2.4867582408199571E-2</v>
      </c>
      <c r="F33" s="45">
        <v>-0.17773697212424189</v>
      </c>
      <c r="G33" s="70">
        <v>4.2915892102794111E-2</v>
      </c>
      <c r="H33" s="45">
        <v>-3.7843395662519597E-2</v>
      </c>
      <c r="I33" s="70">
        <v>3.9600400043358061E-2</v>
      </c>
      <c r="J33" s="334">
        <v>0.1138205318610061</v>
      </c>
      <c r="N33" s="46"/>
      <c r="O33" s="46"/>
      <c r="P33" s="46"/>
      <c r="Q33" s="46"/>
    </row>
    <row r="34" spans="1:17">
      <c r="A34" s="234" t="s">
        <v>54</v>
      </c>
      <c r="B34" s="45">
        <v>-2.534821752731359</v>
      </c>
      <c r="C34" s="70">
        <v>0.27199213423947771</v>
      </c>
      <c r="D34" s="45">
        <v>-6.0984955785972503E-2</v>
      </c>
      <c r="E34" s="70">
        <v>1.3029780712560265E-2</v>
      </c>
      <c r="F34" s="45">
        <v>-0.13143197738457929</v>
      </c>
      <c r="G34" s="70">
        <v>4.199623400408016E-2</v>
      </c>
      <c r="H34" s="45">
        <v>-1.217588550849E-3</v>
      </c>
      <c r="I34" s="70">
        <v>9.3196422782241259E-2</v>
      </c>
      <c r="J34" s="334">
        <v>5.9912856732623997E-2</v>
      </c>
      <c r="N34" s="46"/>
      <c r="O34" s="46"/>
      <c r="P34" s="46"/>
      <c r="Q34" s="46"/>
    </row>
    <row r="35" spans="1:17">
      <c r="A35" s="234" t="s">
        <v>69</v>
      </c>
      <c r="B35" s="45">
        <v>-2.8115947161746329</v>
      </c>
      <c r="C35" s="70">
        <v>0.28089917882861237</v>
      </c>
      <c r="D35" s="45">
        <v>-0.11061599312398369</v>
      </c>
      <c r="E35" s="70">
        <v>3.171123498455776E-2</v>
      </c>
      <c r="F35" s="45">
        <v>-0.10445311384679851</v>
      </c>
      <c r="G35" s="70">
        <v>6.2770579018733202E-2</v>
      </c>
      <c r="H35" s="45">
        <v>-9.30573513854E-2</v>
      </c>
      <c r="I35" s="70">
        <v>8.8762631635746284E-2</v>
      </c>
      <c r="J35" s="334">
        <v>0.15145190112430251</v>
      </c>
      <c r="N35" s="46"/>
      <c r="O35" s="46"/>
      <c r="P35" s="46"/>
      <c r="Q35" s="46"/>
    </row>
    <row r="36" spans="1:17">
      <c r="A36" s="234" t="s">
        <v>65</v>
      </c>
      <c r="B36" s="45">
        <v>-2.251566518883473</v>
      </c>
      <c r="C36" s="70">
        <v>0.19908196055041302</v>
      </c>
      <c r="D36" s="45">
        <v>-0.13925805570862171</v>
      </c>
      <c r="E36" s="70">
        <v>6.327094795135102E-2</v>
      </c>
      <c r="F36" s="45">
        <v>9.5659916332728898E-2</v>
      </c>
      <c r="G36" s="70">
        <v>7.2975301260594955E-2</v>
      </c>
      <c r="H36" s="45">
        <v>-0.23995631893540101</v>
      </c>
      <c r="I36" s="70">
        <v>0.11058771010758266</v>
      </c>
      <c r="J36" s="334">
        <v>8.4920229478872594E-2</v>
      </c>
      <c r="N36" s="46"/>
      <c r="O36" s="46"/>
      <c r="P36" s="46"/>
      <c r="Q36" s="46"/>
    </row>
    <row r="37" spans="1:17">
      <c r="A37" s="234" t="s">
        <v>40</v>
      </c>
      <c r="B37" s="45">
        <v>-4.0138685449884761</v>
      </c>
      <c r="C37" s="70">
        <v>0.21808228148729666</v>
      </c>
      <c r="D37" s="45">
        <v>-6.2623891097914998E-3</v>
      </c>
      <c r="E37" s="70">
        <v>1.2366476430755743E-2</v>
      </c>
      <c r="F37" s="45">
        <v>-0.1058095039213086</v>
      </c>
      <c r="G37" s="70">
        <v>4.9812430095993537E-2</v>
      </c>
      <c r="H37" s="45">
        <v>-7.9120516709894007E-2</v>
      </c>
      <c r="I37" s="70">
        <v>0.18441167380548038</v>
      </c>
      <c r="J37" s="334">
        <v>0.27269632485125128</v>
      </c>
      <c r="N37" s="46"/>
      <c r="O37" s="46"/>
      <c r="P37" s="46"/>
      <c r="Q37" s="46"/>
    </row>
    <row r="38" spans="1:17">
      <c r="A38" s="234" t="s">
        <v>33</v>
      </c>
      <c r="B38" s="45">
        <v>-2.801427433131864</v>
      </c>
      <c r="C38" s="70">
        <v>0.13947372667295288</v>
      </c>
      <c r="D38" s="45">
        <v>5.0970749009495997E-3</v>
      </c>
      <c r="E38" s="70">
        <v>1.3647061187108369E-2</v>
      </c>
      <c r="F38" s="45">
        <v>-0.1850291591053792</v>
      </c>
      <c r="G38" s="70">
        <v>0.12250651421000178</v>
      </c>
      <c r="H38" s="45">
        <v>6.4768626134464297E-2</v>
      </c>
      <c r="I38" s="70">
        <v>0.18891556639094167</v>
      </c>
      <c r="J38" s="334">
        <v>0.15376267288845211</v>
      </c>
      <c r="N38" s="46"/>
      <c r="O38" s="46"/>
      <c r="P38" s="46"/>
      <c r="Q38" s="46"/>
    </row>
    <row r="39" spans="1:17">
      <c r="A39" s="234" t="s">
        <v>50</v>
      </c>
      <c r="B39" s="45">
        <v>-3.5630412301370069</v>
      </c>
      <c r="C39" s="70">
        <v>0.13744797098424089</v>
      </c>
      <c r="D39" s="45">
        <v>-8.4292064223091996E-3</v>
      </c>
      <c r="E39" s="70">
        <v>4.262625641543813E-2</v>
      </c>
      <c r="F39" s="45">
        <v>-8.0778949576160497E-2</v>
      </c>
      <c r="G39" s="70">
        <v>0.11498791384881799</v>
      </c>
      <c r="H39" s="45">
        <v>-2.9881177796445401E-2</v>
      </c>
      <c r="I39" s="70">
        <v>0.16416639984528994</v>
      </c>
      <c r="J39" s="334">
        <v>0.2293857260637818</v>
      </c>
      <c r="N39" s="46"/>
      <c r="O39" s="46"/>
      <c r="P39" s="46"/>
      <c r="Q39" s="46"/>
    </row>
    <row r="40" spans="1:17">
      <c r="A40" s="234" t="s">
        <v>1</v>
      </c>
      <c r="B40" s="45">
        <v>-5.004405777314525</v>
      </c>
      <c r="C40" s="70">
        <v>0.16540740904754109</v>
      </c>
      <c r="D40" s="45">
        <v>1.5712309088989899E-2</v>
      </c>
      <c r="E40" s="70">
        <v>2.0373667228517404E-2</v>
      </c>
      <c r="F40" s="45">
        <v>-1.4671668552191E-3</v>
      </c>
      <c r="G40" s="70">
        <v>3.6714372932060403E-2</v>
      </c>
      <c r="H40" s="45">
        <v>-0.34208029016387898</v>
      </c>
      <c r="I40" s="70">
        <v>7.4224208682225207E-2</v>
      </c>
      <c r="J40" s="334">
        <v>0.42922130542425752</v>
      </c>
      <c r="N40" s="46"/>
      <c r="O40" s="46"/>
      <c r="P40" s="46"/>
      <c r="Q40" s="46"/>
    </row>
    <row r="41" spans="1:17">
      <c r="A41" s="234" t="s">
        <v>66</v>
      </c>
      <c r="B41" s="45">
        <v>-3.3729553829577261</v>
      </c>
      <c r="C41" s="70">
        <v>0.22338510836018588</v>
      </c>
      <c r="D41" s="45">
        <v>-6.3465662021324504E-2</v>
      </c>
      <c r="E41" s="70">
        <v>4.1836614443803141E-2</v>
      </c>
      <c r="F41" s="45">
        <v>2.3975068817319999E-2</v>
      </c>
      <c r="G41" s="70">
        <v>4.3383833434849459E-2</v>
      </c>
      <c r="H41" s="45">
        <v>-9.3899222853563794E-2</v>
      </c>
      <c r="I41" s="70">
        <v>9.4877178384131136E-2</v>
      </c>
      <c r="J41" s="334">
        <v>0.13509785517636119</v>
      </c>
      <c r="N41" s="46"/>
      <c r="O41" s="46"/>
      <c r="P41" s="46"/>
      <c r="Q41" s="46"/>
    </row>
    <row r="42" spans="1:17">
      <c r="A42" s="234" t="s">
        <v>77</v>
      </c>
      <c r="B42" s="45">
        <v>-4.2611261080327942</v>
      </c>
      <c r="C42" s="70">
        <v>0.40687891029757156</v>
      </c>
      <c r="D42" s="45">
        <v>1.15472002135552E-2</v>
      </c>
      <c r="E42" s="70">
        <v>3.7930041914107752E-2</v>
      </c>
      <c r="F42" s="45">
        <v>-0.13244309288419809</v>
      </c>
      <c r="G42" s="70">
        <v>7.2277572467378856E-2</v>
      </c>
      <c r="H42" s="45">
        <v>-0.2022237509609385</v>
      </c>
      <c r="I42" s="70">
        <v>0.16484760502512402</v>
      </c>
      <c r="J42" s="334">
        <v>0.29368095942245959</v>
      </c>
      <c r="N42" s="46"/>
      <c r="O42" s="46"/>
      <c r="P42" s="46"/>
      <c r="Q42" s="46"/>
    </row>
    <row r="43" spans="1:17">
      <c r="A43" s="234" t="s">
        <v>45</v>
      </c>
      <c r="B43" s="45">
        <v>-3.540792117591399</v>
      </c>
      <c r="C43" s="70">
        <v>0.13942286874699736</v>
      </c>
      <c r="D43" s="45">
        <v>-5.3814720143516903E-2</v>
      </c>
      <c r="E43" s="70">
        <v>5.4584023423905344E-2</v>
      </c>
      <c r="F43" s="45">
        <v>2.78816972748758E-2</v>
      </c>
      <c r="G43" s="70">
        <v>4.3222979937220206E-2</v>
      </c>
      <c r="H43" s="45">
        <v>-9.0840127667269205E-2</v>
      </c>
      <c r="I43" s="70">
        <v>4.3690017227580175E-2</v>
      </c>
      <c r="J43" s="334">
        <v>0.36296724797677171</v>
      </c>
      <c r="N43" s="46"/>
      <c r="O43" s="46"/>
      <c r="P43" s="46"/>
      <c r="Q43" s="46"/>
    </row>
    <row r="44" spans="1:17">
      <c r="A44" s="234" t="s">
        <v>62</v>
      </c>
      <c r="B44" s="45">
        <v>-4.444611241448043</v>
      </c>
      <c r="C44" s="70">
        <v>0.19176070394297684</v>
      </c>
      <c r="D44" s="45">
        <v>3.286029930033E-3</v>
      </c>
      <c r="E44" s="70">
        <v>1.9922782904922401E-2</v>
      </c>
      <c r="F44" s="45">
        <v>-4.3165626346072399E-2</v>
      </c>
      <c r="G44" s="70">
        <v>2.8047199892805248E-2</v>
      </c>
      <c r="H44" s="45">
        <v>-0.14344148254159519</v>
      </c>
      <c r="I44" s="70">
        <v>7.1090330876509442E-2</v>
      </c>
      <c r="J44" s="334">
        <v>0.32686833147165051</v>
      </c>
      <c r="N44" s="46"/>
      <c r="O44" s="46"/>
      <c r="P44" s="46"/>
      <c r="Q44" s="46"/>
    </row>
    <row r="45" spans="1:17">
      <c r="A45" s="234" t="s">
        <v>74</v>
      </c>
      <c r="B45" s="45">
        <v>-4.7310919508165652</v>
      </c>
      <c r="C45" s="70">
        <v>0.136312771466783</v>
      </c>
      <c r="D45" s="45">
        <v>-7.1884399398060697E-2</v>
      </c>
      <c r="E45" s="70">
        <v>2.2787181465437366E-2</v>
      </c>
      <c r="F45" s="45">
        <v>-0.1005832417688876</v>
      </c>
      <c r="G45" s="70">
        <v>2.8613608823382677E-2</v>
      </c>
      <c r="H45" s="45">
        <v>-4.3231883228831799E-2</v>
      </c>
      <c r="I45" s="70">
        <v>8.9009169990727846E-2</v>
      </c>
      <c r="J45" s="334">
        <v>0.38170433583329638</v>
      </c>
      <c r="N45" s="46"/>
      <c r="O45" s="46"/>
      <c r="P45" s="46"/>
      <c r="Q45" s="46"/>
    </row>
    <row r="46" spans="1:17">
      <c r="A46" s="234" t="s">
        <v>48</v>
      </c>
      <c r="B46" s="45">
        <v>-2.7955884205001862</v>
      </c>
      <c r="C46" s="70">
        <v>0.19245301766886333</v>
      </c>
      <c r="D46" s="45">
        <v>-2.6898631621309899E-2</v>
      </c>
      <c r="E46" s="70">
        <v>2.3307928989991462E-2</v>
      </c>
      <c r="F46" s="45">
        <v>-0.1505523689707611</v>
      </c>
      <c r="G46" s="70">
        <v>8.1915625652574459E-2</v>
      </c>
      <c r="H46" s="45">
        <v>-7.1972003996617406E-2</v>
      </c>
      <c r="I46" s="70">
        <v>0.285666226969921</v>
      </c>
      <c r="J46" s="334">
        <v>0.14540336720098629</v>
      </c>
      <c r="N46" s="46"/>
      <c r="O46" s="46"/>
      <c r="P46" s="46"/>
      <c r="Q46" s="46"/>
    </row>
    <row r="47" spans="1:17">
      <c r="A47" s="234" t="s">
        <v>35</v>
      </c>
      <c r="B47" s="45">
        <v>-2.8943627259355131</v>
      </c>
      <c r="C47" s="70">
        <v>0.23513503396864988</v>
      </c>
      <c r="D47" s="45">
        <v>-4.5803522164759802E-2</v>
      </c>
      <c r="E47" s="70">
        <v>2.9767247099108905E-2</v>
      </c>
      <c r="F47" s="45">
        <v>-5.2725862208045898E-2</v>
      </c>
      <c r="G47" s="70">
        <v>5.7857537172066015E-2</v>
      </c>
      <c r="H47" s="45">
        <v>-9.8666501341616697E-2</v>
      </c>
      <c r="I47" s="70">
        <v>0.11095601880593123</v>
      </c>
      <c r="J47" s="334">
        <v>0.18300410901400099</v>
      </c>
      <c r="N47" s="46"/>
      <c r="O47" s="46"/>
      <c r="P47" s="46"/>
      <c r="Q47" s="46"/>
    </row>
    <row r="48" spans="1:17">
      <c r="A48" s="234" t="s">
        <v>80</v>
      </c>
      <c r="B48" s="45">
        <v>-1.5196358792668061</v>
      </c>
      <c r="C48" s="70">
        <v>0.44019448709256409</v>
      </c>
      <c r="D48" s="45">
        <v>8.1177876476848598E-2</v>
      </c>
      <c r="E48" s="70">
        <v>8.0944292145077423E-2</v>
      </c>
      <c r="F48" s="45">
        <v>8.6023271031811094E-2</v>
      </c>
      <c r="G48" s="70">
        <v>7.5987320251278065E-2</v>
      </c>
      <c r="H48" s="45">
        <v>-8.4566173377990994E-2</v>
      </c>
      <c r="I48" s="70">
        <v>8.1256629748741385E-2</v>
      </c>
      <c r="J48" s="334">
        <v>1.6823119392406102E-2</v>
      </c>
      <c r="N48" s="46"/>
      <c r="O48" s="46"/>
      <c r="P48" s="46"/>
      <c r="Q48" s="46"/>
    </row>
    <row r="49" spans="1:17">
      <c r="A49" s="234" t="s">
        <v>73</v>
      </c>
      <c r="B49" s="45">
        <v>-4.1658629745976921</v>
      </c>
      <c r="C49" s="70">
        <v>0.12302383431473107</v>
      </c>
      <c r="D49" s="45">
        <v>-3.3707696497708502E-2</v>
      </c>
      <c r="E49" s="70">
        <v>1.1866845902441012E-2</v>
      </c>
      <c r="F49" s="45">
        <v>8.1947634340965008E-3</v>
      </c>
      <c r="G49" s="70">
        <v>1.8959776121613398E-2</v>
      </c>
      <c r="H49" s="45">
        <v>-0.35688788942070082</v>
      </c>
      <c r="I49" s="70">
        <v>0.13706522312499367</v>
      </c>
      <c r="J49" s="334">
        <v>0.30182994371460758</v>
      </c>
      <c r="N49" s="46"/>
      <c r="O49" s="46"/>
      <c r="P49" s="46"/>
      <c r="Q49" s="46"/>
    </row>
    <row r="50" spans="1:17">
      <c r="A50" s="234" t="s">
        <v>51</v>
      </c>
      <c r="B50" s="45">
        <v>-3.706162273286064</v>
      </c>
      <c r="C50" s="70">
        <v>0.15669179003904132</v>
      </c>
      <c r="D50" s="45">
        <v>-2.7542943447987401E-2</v>
      </c>
      <c r="E50" s="70">
        <v>2.4011915960752601E-2</v>
      </c>
      <c r="F50" s="45">
        <v>-0.1048448724197862</v>
      </c>
      <c r="G50" s="70">
        <v>8.7035444244632498E-2</v>
      </c>
      <c r="H50" s="45">
        <v>-0.35300932616181419</v>
      </c>
      <c r="I50" s="70">
        <v>0.15460290047217906</v>
      </c>
      <c r="J50" s="334">
        <v>0.26240140736081091</v>
      </c>
      <c r="N50" s="46"/>
      <c r="O50" s="46"/>
      <c r="P50" s="46"/>
      <c r="Q50" s="46"/>
    </row>
    <row r="51" spans="1:17">
      <c r="A51" s="213" t="s">
        <v>34</v>
      </c>
      <c r="B51" s="338">
        <v>-3.3724249251175071</v>
      </c>
      <c r="C51" s="345">
        <v>0.16526185088266029</v>
      </c>
      <c r="D51" s="338">
        <v>-1.43806502596902E-2</v>
      </c>
      <c r="E51" s="345">
        <v>3.0695163616223479E-2</v>
      </c>
      <c r="F51" s="338">
        <v>-0.1086830894796172</v>
      </c>
      <c r="G51" s="345">
        <v>5.2236899729589885E-2</v>
      </c>
      <c r="H51" s="338">
        <v>-0.22646085082224671</v>
      </c>
      <c r="I51" s="345">
        <v>9.0307141553049086E-2</v>
      </c>
      <c r="J51" s="337">
        <v>0.26287713475951169</v>
      </c>
      <c r="N51" s="46"/>
      <c r="O51" s="46"/>
      <c r="P51" s="46"/>
      <c r="Q51" s="46"/>
    </row>
    <row r="52" spans="1:17">
      <c r="A52" s="234" t="s">
        <v>38</v>
      </c>
      <c r="B52" s="45">
        <v>-2.407253401955693</v>
      </c>
      <c r="C52" s="70">
        <v>0.15189761780828409</v>
      </c>
      <c r="D52" s="45">
        <v>-6.65397441122728E-2</v>
      </c>
      <c r="E52" s="70">
        <v>3.4589594368545445E-2</v>
      </c>
      <c r="F52" s="45">
        <v>1.27727739137774E-2</v>
      </c>
      <c r="G52" s="70">
        <v>9.5818649092224109E-2</v>
      </c>
      <c r="H52" s="45">
        <v>-0.25981865489212702</v>
      </c>
      <c r="I52" s="70">
        <v>0.14174208746981623</v>
      </c>
      <c r="J52" s="334">
        <v>8.6158294010917499E-2</v>
      </c>
      <c r="N52" s="46"/>
      <c r="O52" s="46"/>
      <c r="P52" s="46"/>
      <c r="Q52" s="46"/>
    </row>
    <row r="53" spans="1:17">
      <c r="A53" s="234" t="s">
        <v>68</v>
      </c>
      <c r="B53" s="45">
        <v>-3.805620334031329</v>
      </c>
      <c r="C53" s="70">
        <v>9.7013562325321392E-2</v>
      </c>
      <c r="D53" s="45">
        <v>1.38759799201944E-2</v>
      </c>
      <c r="E53" s="70">
        <v>1.2490015589281386E-2</v>
      </c>
      <c r="F53" s="45">
        <v>-6.0197275918869801E-2</v>
      </c>
      <c r="G53" s="70">
        <v>1.530394678056445E-2</v>
      </c>
      <c r="H53" s="45">
        <v>-0.24405873970515901</v>
      </c>
      <c r="I53" s="70">
        <v>0.11428119287916065</v>
      </c>
      <c r="J53" s="334">
        <v>0.3640136075703414</v>
      </c>
      <c r="N53" s="46"/>
      <c r="O53" s="46"/>
      <c r="P53" s="46"/>
      <c r="Q53" s="46"/>
    </row>
    <row r="54" spans="1:17">
      <c r="A54" s="234" t="s">
        <v>46</v>
      </c>
      <c r="B54" s="45">
        <v>-3.8074686893226368</v>
      </c>
      <c r="C54" s="70">
        <v>0.18348888926924989</v>
      </c>
      <c r="D54" s="45">
        <v>-3.5292649871650601E-2</v>
      </c>
      <c r="E54" s="70">
        <v>2.3522579847548689E-2</v>
      </c>
      <c r="F54" s="45">
        <v>2.7437972254682999E-3</v>
      </c>
      <c r="G54" s="70">
        <v>2.244419622448288E-2</v>
      </c>
      <c r="H54" s="45">
        <v>4.4802544838198503E-2</v>
      </c>
      <c r="I54" s="70">
        <v>2.6790317711672184E-2</v>
      </c>
      <c r="J54" s="334">
        <v>0.38001754935710769</v>
      </c>
      <c r="N54" s="46"/>
      <c r="O54" s="46"/>
      <c r="P54" s="46"/>
      <c r="Q54" s="46"/>
    </row>
    <row r="55" spans="1:17">
      <c r="A55" s="234" t="s">
        <v>32</v>
      </c>
      <c r="B55" s="45">
        <v>-3.9343623305534119</v>
      </c>
      <c r="C55" s="70">
        <v>0.19242803176494327</v>
      </c>
      <c r="D55" s="45">
        <v>7.7069031750215998E-3</v>
      </c>
      <c r="E55" s="70">
        <v>1.8053694660164956E-2</v>
      </c>
      <c r="F55" s="45">
        <v>-0.1168607620987509</v>
      </c>
      <c r="G55" s="70">
        <v>2.750086550007326E-2</v>
      </c>
      <c r="H55" s="45">
        <v>-0.49054410790139419</v>
      </c>
      <c r="I55" s="70">
        <v>0.236018996755225</v>
      </c>
      <c r="J55" s="334">
        <v>0.14993842413571351</v>
      </c>
      <c r="N55" s="46"/>
      <c r="O55" s="46"/>
      <c r="P55" s="46"/>
      <c r="Q55" s="46"/>
    </row>
    <row r="56" spans="1:17">
      <c r="A56" s="234" t="s">
        <v>75</v>
      </c>
      <c r="B56" s="45">
        <v>-3.482644340445646</v>
      </c>
      <c r="C56" s="70">
        <v>0.16690786959051415</v>
      </c>
      <c r="D56" s="45">
        <v>-5.5356367116067999E-2</v>
      </c>
      <c r="E56" s="70">
        <v>1.9152577589584715E-2</v>
      </c>
      <c r="F56" s="45">
        <v>-7.21210645715262E-2</v>
      </c>
      <c r="G56" s="70">
        <v>2.825270726647796E-2</v>
      </c>
      <c r="H56" s="45">
        <v>-0.21335383355601301</v>
      </c>
      <c r="I56" s="70">
        <v>5.9549921129075693E-2</v>
      </c>
      <c r="J56" s="334">
        <v>0.19446964921206361</v>
      </c>
      <c r="N56" s="46"/>
      <c r="O56" s="46"/>
      <c r="P56" s="46"/>
      <c r="Q56" s="46"/>
    </row>
    <row r="57" spans="1:17">
      <c r="A57" s="234" t="s">
        <v>37</v>
      </c>
      <c r="B57" s="45">
        <v>-2.0206780422392998</v>
      </c>
      <c r="C57" s="70">
        <v>0.29639055296373029</v>
      </c>
      <c r="D57" s="45">
        <v>-2.2815804573252E-2</v>
      </c>
      <c r="E57" s="70">
        <v>1.676739320893128E-2</v>
      </c>
      <c r="F57" s="45">
        <v>-0.122801507050048</v>
      </c>
      <c r="G57" s="70">
        <v>5.4480362262249095E-2</v>
      </c>
      <c r="H57" s="45">
        <v>-0.47259338764303022</v>
      </c>
      <c r="I57" s="70">
        <v>0.19574223481084524</v>
      </c>
      <c r="J57" s="334">
        <v>6.0112131763636903E-2</v>
      </c>
      <c r="N57" s="46"/>
      <c r="O57" s="46"/>
      <c r="P57" s="46"/>
      <c r="Q57" s="46"/>
    </row>
    <row r="58" spans="1:17">
      <c r="A58" s="234" t="s">
        <v>55</v>
      </c>
      <c r="B58" s="45" t="s">
        <v>5</v>
      </c>
      <c r="C58" s="70" t="s">
        <v>5</v>
      </c>
      <c r="D58" s="45" t="s">
        <v>5</v>
      </c>
      <c r="E58" s="70" t="s">
        <v>5</v>
      </c>
      <c r="F58" s="45" t="s">
        <v>5</v>
      </c>
      <c r="G58" s="70" t="s">
        <v>5</v>
      </c>
      <c r="H58" s="45" t="s">
        <v>5</v>
      </c>
      <c r="I58" s="70" t="s">
        <v>5</v>
      </c>
      <c r="J58" s="334" t="s">
        <v>5</v>
      </c>
      <c r="N58" s="46"/>
      <c r="O58" s="46"/>
      <c r="P58" s="46"/>
      <c r="Q58" s="46"/>
    </row>
    <row r="59" spans="1:17">
      <c r="A59" s="234" t="s">
        <v>67</v>
      </c>
      <c r="B59" s="45">
        <v>-3.6660803634957881</v>
      </c>
      <c r="C59" s="70">
        <v>0.12772741512491556</v>
      </c>
      <c r="D59" s="45">
        <v>-5.4789507797420997E-3</v>
      </c>
      <c r="E59" s="70">
        <v>7.7477782592691143E-3</v>
      </c>
      <c r="F59" s="45">
        <v>5.3659886309688799E-2</v>
      </c>
      <c r="G59" s="70">
        <v>7.2126207836956061E-3</v>
      </c>
      <c r="H59" s="45">
        <v>-0.2001367059000114</v>
      </c>
      <c r="I59" s="70">
        <v>3.9891117306188974E-2</v>
      </c>
      <c r="J59" s="334">
        <v>0.1931193755772721</v>
      </c>
      <c r="N59" s="46"/>
      <c r="O59" s="46"/>
      <c r="P59" s="46"/>
      <c r="Q59" s="46"/>
    </row>
    <row r="60" spans="1:17">
      <c r="A60" s="306" t="s">
        <v>57</v>
      </c>
      <c r="B60" s="347">
        <v>-3.6344910613724539</v>
      </c>
      <c r="C60" s="348">
        <v>3.46008764487108E-2</v>
      </c>
      <c r="D60" s="347">
        <v>-3.10437541203268E-2</v>
      </c>
      <c r="E60" s="348">
        <v>7.7100602622482998E-3</v>
      </c>
      <c r="F60" s="347">
        <v>-4.43538505605892E-2</v>
      </c>
      <c r="G60" s="348">
        <v>1.0962392811125401E-2</v>
      </c>
      <c r="H60" s="347">
        <v>-0.17175936788295171</v>
      </c>
      <c r="I60" s="348">
        <v>2.18414395992515E-2</v>
      </c>
      <c r="J60" s="335">
        <v>0.27873986934986611</v>
      </c>
      <c r="N60" s="46"/>
      <c r="O60" s="46"/>
      <c r="P60" s="46"/>
      <c r="Q60" s="46"/>
    </row>
    <row r="61" spans="1:17">
      <c r="A61" s="307" t="s">
        <v>83</v>
      </c>
      <c r="B61" s="45">
        <v>-3.7964506149291992</v>
      </c>
      <c r="C61" s="70">
        <v>4.8987932503223398E-2</v>
      </c>
      <c r="D61" s="45">
        <v>-1.8325157463550599E-2</v>
      </c>
      <c r="E61" s="70">
        <v>7.4529959820211003E-3</v>
      </c>
      <c r="F61" s="45">
        <v>-4.8968512564897503E-2</v>
      </c>
      <c r="G61" s="70">
        <v>1.0809929110109801E-2</v>
      </c>
      <c r="H61" s="45">
        <v>-0.1820994317531586</v>
      </c>
      <c r="I61" s="70">
        <v>3.8029506802558899E-2</v>
      </c>
      <c r="J61" s="334">
        <v>0.3239186704158783</v>
      </c>
      <c r="N61" s="46"/>
      <c r="O61" s="46"/>
      <c r="P61" s="46"/>
      <c r="Q61" s="46"/>
    </row>
    <row r="62" spans="1:17" s="20" customFormat="1" ht="14" thickBot="1">
      <c r="A62" s="330" t="s">
        <v>81</v>
      </c>
      <c r="B62" s="349">
        <v>-3.4544447166795549</v>
      </c>
      <c r="C62" s="350">
        <v>3.11387899164998E-2</v>
      </c>
      <c r="D62" s="349">
        <v>-2.5922771739275801E-2</v>
      </c>
      <c r="E62" s="350">
        <v>5.9140778669129002E-3</v>
      </c>
      <c r="F62" s="349">
        <v>-5.2523985858470901E-2</v>
      </c>
      <c r="G62" s="350">
        <v>9.3898225166787006E-3</v>
      </c>
      <c r="H62" s="349">
        <v>-0.17289042107164779</v>
      </c>
      <c r="I62" s="350">
        <v>1.90196444253635E-2</v>
      </c>
      <c r="J62" s="336">
        <v>0.24034459658657731</v>
      </c>
      <c r="M62" s="13"/>
      <c r="N62" s="46"/>
      <c r="O62" s="46"/>
      <c r="P62" s="46"/>
      <c r="Q62" s="46"/>
    </row>
    <row r="63" spans="1:17" s="20" customFormat="1" ht="12.75" customHeight="1">
      <c r="A63" s="13"/>
      <c r="B63" s="13"/>
      <c r="C63" s="13"/>
      <c r="D63" s="13"/>
      <c r="E63" s="13"/>
      <c r="F63" s="13"/>
      <c r="G63" s="13"/>
      <c r="H63" s="13"/>
      <c r="I63" s="13"/>
      <c r="J63" s="13"/>
      <c r="L63" s="49"/>
      <c r="M63" s="49"/>
      <c r="N63" s="49"/>
    </row>
    <row r="64" spans="1:17" s="20" customFormat="1" ht="12.75" customHeight="1">
      <c r="A64" s="75" t="s">
        <v>262</v>
      </c>
      <c r="B64" s="26"/>
      <c r="C64" s="26"/>
      <c r="D64" s="26"/>
      <c r="E64" s="26"/>
      <c r="F64" s="26"/>
      <c r="G64" s="26"/>
      <c r="H64" s="26"/>
      <c r="I64" s="26"/>
      <c r="J64" s="26"/>
      <c r="L64" s="49"/>
      <c r="M64" s="48" t="s">
        <v>29</v>
      </c>
      <c r="N64" s="49"/>
      <c r="O64" s="50"/>
      <c r="P64" s="50"/>
      <c r="Q64" s="50"/>
    </row>
    <row r="65" spans="1:17" s="20" customFormat="1" ht="12.75" customHeight="1">
      <c r="A65" s="26" t="s">
        <v>316</v>
      </c>
      <c r="B65" s="26"/>
      <c r="C65" s="26"/>
      <c r="D65" s="26"/>
      <c r="E65" s="26"/>
      <c r="F65" s="26"/>
      <c r="G65" s="26"/>
      <c r="H65" s="26"/>
      <c r="I65" s="26"/>
      <c r="J65" s="26"/>
      <c r="L65" s="49"/>
      <c r="M65" s="48" t="s">
        <v>30</v>
      </c>
      <c r="N65" s="49"/>
      <c r="O65" s="50"/>
      <c r="P65" s="50"/>
      <c r="Q65" s="50"/>
    </row>
    <row r="66" spans="1:17" s="20" customFormat="1">
      <c r="A66" s="27" t="s">
        <v>431</v>
      </c>
      <c r="B66" s="26"/>
      <c r="C66" s="26"/>
      <c r="D66" s="26"/>
      <c r="E66" s="26"/>
      <c r="F66" s="26"/>
      <c r="G66" s="26"/>
      <c r="H66" s="26"/>
      <c r="I66" s="26"/>
      <c r="J66" s="26"/>
      <c r="L66" s="49"/>
      <c r="M66" s="49"/>
      <c r="N66" s="49"/>
    </row>
    <row r="67" spans="1:17" s="20" customFormat="1">
      <c r="A67" s="13" t="s">
        <v>313</v>
      </c>
      <c r="L67" s="49"/>
      <c r="M67" s="49"/>
      <c r="N67" s="49"/>
    </row>
    <row r="68" spans="1:17" s="20" customFormat="1">
      <c r="A68" s="29"/>
      <c r="L68" s="49"/>
      <c r="M68" s="49"/>
      <c r="N68" s="49"/>
    </row>
    <row r="69" spans="1:17" s="20" customFormat="1">
      <c r="A69" s="30"/>
    </row>
    <row r="70" spans="1:17" s="20" customFormat="1" ht="14" customHeight="1"/>
    <row r="71" spans="1:17" ht="14" customHeight="1">
      <c r="A71" s="26"/>
      <c r="B71" s="20"/>
      <c r="C71" s="20"/>
      <c r="D71" s="20"/>
      <c r="E71" s="20"/>
      <c r="F71" s="20"/>
      <c r="G71" s="20"/>
      <c r="H71" s="20"/>
      <c r="I71" s="20"/>
      <c r="J71" s="20"/>
      <c r="M71" s="20"/>
      <c r="N71" s="20"/>
      <c r="O71" s="20"/>
      <c r="P71" s="20"/>
      <c r="Q71" s="20"/>
    </row>
    <row r="72" spans="1:17" ht="14" customHeight="1">
      <c r="A72" s="26"/>
      <c r="M72" s="20"/>
      <c r="N72" s="20"/>
      <c r="O72" s="20"/>
      <c r="P72" s="20"/>
      <c r="Q72" s="20"/>
    </row>
    <row r="73" spans="1:17" ht="14" customHeight="1">
      <c r="M73" s="20"/>
      <c r="N73" s="20"/>
      <c r="O73" s="20"/>
      <c r="P73" s="20"/>
      <c r="Q73" s="20"/>
    </row>
    <row r="74" spans="1:17" ht="14" customHeight="1">
      <c r="M74" s="20"/>
      <c r="N74" s="20"/>
      <c r="O74" s="20"/>
      <c r="P74" s="20"/>
      <c r="Q74" s="20"/>
    </row>
    <row r="75" spans="1:17" ht="14" customHeight="1">
      <c r="M75" s="20"/>
      <c r="N75" s="20"/>
      <c r="O75" s="20"/>
      <c r="P75" s="20"/>
      <c r="Q75" s="20"/>
    </row>
    <row r="76" spans="1:17" ht="14" customHeight="1">
      <c r="M76" s="20"/>
      <c r="N76" s="20"/>
      <c r="O76" s="20"/>
      <c r="P76" s="20"/>
      <c r="Q76" s="20"/>
    </row>
    <row r="77" spans="1:17" ht="14" customHeight="1">
      <c r="M77" s="20"/>
      <c r="N77" s="20"/>
      <c r="O77" s="20"/>
      <c r="P77" s="20"/>
      <c r="Q77" s="20"/>
    </row>
    <row r="78" spans="1:17" ht="14" customHeight="1">
      <c r="M78" s="20"/>
      <c r="N78" s="20"/>
      <c r="O78" s="20"/>
      <c r="P78" s="20"/>
      <c r="Q78" s="20"/>
    </row>
    <row r="79" spans="1:17" ht="14" customHeight="1">
      <c r="M79" s="20"/>
      <c r="N79" s="20"/>
      <c r="O79" s="20"/>
      <c r="P79" s="20"/>
      <c r="Q79" s="20"/>
    </row>
    <row r="80" spans="1:17" ht="14" customHeight="1">
      <c r="M80" s="20"/>
      <c r="N80" s="20"/>
      <c r="O80" s="20"/>
      <c r="P80" s="20"/>
      <c r="Q80" s="20"/>
    </row>
    <row r="81" ht="14" customHeight="1"/>
    <row r="82" ht="14" customHeight="1"/>
    <row r="83" ht="14" customHeight="1"/>
    <row r="84" ht="14" customHeight="1"/>
    <row r="85" ht="14" customHeight="1"/>
  </sheetData>
  <sortState xmlns:xlrd2="http://schemas.microsoft.com/office/spreadsheetml/2017/richdata2" ref="A11:J59">
    <sortCondition ref="A11"/>
  </sortState>
  <mergeCells count="7">
    <mergeCell ref="A7:A10"/>
    <mergeCell ref="B7:J7"/>
    <mergeCell ref="B8:I8"/>
    <mergeCell ref="B9:C9"/>
    <mergeCell ref="D9:E9"/>
    <mergeCell ref="F9:G9"/>
    <mergeCell ref="H9:I9"/>
  </mergeCells>
  <conditionalFormatting sqref="B11:B62">
    <cfRule type="expression" dxfId="20" priority="4">
      <formula>ABS(B11/C11)&gt;1.96</formula>
    </cfRule>
  </conditionalFormatting>
  <conditionalFormatting sqref="D11:D62">
    <cfRule type="expression" dxfId="19" priority="3">
      <formula>ABS(D11/E11)&gt;1.96</formula>
    </cfRule>
  </conditionalFormatting>
  <conditionalFormatting sqref="F11:F62">
    <cfRule type="expression" dxfId="18" priority="2">
      <formula>ABS(F11/G11)&gt;1.96</formula>
    </cfRule>
  </conditionalFormatting>
  <conditionalFormatting sqref="H11:H62">
    <cfRule type="expression" dxfId="17" priority="1">
      <formula>ABS(H11/I11)&gt;1.96</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I89"/>
  <sheetViews>
    <sheetView showGridLines="0" topLeftCell="A69" zoomScaleNormal="100" workbookViewId="0"/>
  </sheetViews>
  <sheetFormatPr baseColWidth="10" defaultColWidth="8.6640625" defaultRowHeight="13"/>
  <cols>
    <col min="1" max="1" width="34" style="13" customWidth="1"/>
    <col min="2" max="16" width="10.6640625" style="13" customWidth="1"/>
    <col min="17" max="16384" width="8.6640625" style="13"/>
  </cols>
  <sheetData>
    <row r="1" spans="1:35">
      <c r="A1" s="13" t="str">
        <f ca="1">RIGHT(CELL("Filename",A1),LEN(CELL("Filename",A1))-FIND("]",CELL("Filename",A1)))</f>
        <v>REG.OLS.TSTCH_CLASS_v3</v>
      </c>
      <c r="G1" s="14"/>
      <c r="J1" s="15" t="s">
        <v>413</v>
      </c>
    </row>
    <row r="2" spans="1:35">
      <c r="A2" s="43" t="s">
        <v>270</v>
      </c>
      <c r="G2" s="14"/>
      <c r="J2" s="16"/>
    </row>
    <row r="3" spans="1:35">
      <c r="A3" s="3" t="s">
        <v>515</v>
      </c>
    </row>
    <row r="4" spans="1:35">
      <c r="A4" s="17" t="s">
        <v>473</v>
      </c>
    </row>
    <row r="5" spans="1:35">
      <c r="A5" s="17"/>
    </row>
    <row r="6" spans="1:35" ht="14" thickBot="1"/>
    <row r="7" spans="1:35" s="197" customFormat="1" ht="20.25" customHeight="1">
      <c r="A7" s="429"/>
      <c r="B7" s="384" t="s">
        <v>571</v>
      </c>
      <c r="C7" s="527"/>
      <c r="D7" s="527"/>
      <c r="E7" s="527"/>
      <c r="F7" s="527"/>
      <c r="G7" s="527"/>
      <c r="H7" s="527"/>
      <c r="I7" s="527"/>
      <c r="J7" s="527"/>
      <c r="K7" s="527"/>
      <c r="L7" s="527"/>
      <c r="M7" s="527"/>
      <c r="N7" s="527"/>
      <c r="O7" s="527"/>
      <c r="P7" s="535"/>
      <c r="Q7" s="196"/>
      <c r="R7" s="196"/>
      <c r="S7" s="196"/>
      <c r="T7" s="196"/>
      <c r="U7" s="196"/>
      <c r="V7" s="196"/>
      <c r="W7" s="196"/>
      <c r="X7" s="196"/>
      <c r="Y7" s="196"/>
      <c r="Z7" s="196"/>
      <c r="AA7" s="196"/>
      <c r="AB7" s="196"/>
      <c r="AC7" s="196"/>
      <c r="AD7" s="196"/>
      <c r="AE7" s="196"/>
      <c r="AF7" s="196"/>
      <c r="AG7" s="196"/>
      <c r="AH7" s="196"/>
      <c r="AI7" s="196"/>
    </row>
    <row r="8" spans="1:35" s="197" customFormat="1" ht="23.25" customHeight="1">
      <c r="A8" s="430"/>
      <c r="B8" s="374" t="s">
        <v>245</v>
      </c>
      <c r="C8" s="377"/>
      <c r="D8" s="377"/>
      <c r="E8" s="377"/>
      <c r="F8" s="377"/>
      <c r="G8" s="377"/>
      <c r="H8" s="377"/>
      <c r="I8" s="377"/>
      <c r="J8" s="377"/>
      <c r="K8" s="377"/>
      <c r="L8" s="377"/>
      <c r="M8" s="377"/>
      <c r="N8" s="377"/>
      <c r="O8" s="377"/>
      <c r="P8" s="339"/>
      <c r="Q8" s="196"/>
      <c r="R8" s="196"/>
      <c r="S8" s="196"/>
      <c r="T8" s="196"/>
      <c r="U8" s="196"/>
      <c r="V8" s="196"/>
      <c r="W8" s="196"/>
      <c r="X8" s="196"/>
      <c r="Y8" s="196"/>
      <c r="Z8" s="196"/>
      <c r="AA8" s="196"/>
      <c r="AB8" s="196"/>
      <c r="AC8" s="196"/>
      <c r="AD8" s="196"/>
      <c r="AE8" s="196"/>
      <c r="AF8" s="196"/>
      <c r="AG8" s="196"/>
      <c r="AH8" s="196"/>
      <c r="AI8" s="196"/>
    </row>
    <row r="9" spans="1:35" s="197" customFormat="1" ht="105" customHeight="1">
      <c r="A9" s="430"/>
      <c r="B9" s="374" t="s">
        <v>561</v>
      </c>
      <c r="C9" s="377"/>
      <c r="D9" s="521" t="s">
        <v>572</v>
      </c>
      <c r="E9" s="377"/>
      <c r="F9" s="521" t="s">
        <v>573</v>
      </c>
      <c r="G9" s="377"/>
      <c r="H9" s="521" t="s">
        <v>574</v>
      </c>
      <c r="I9" s="377"/>
      <c r="J9" s="521" t="s">
        <v>568</v>
      </c>
      <c r="K9" s="377"/>
      <c r="L9" s="521" t="s">
        <v>569</v>
      </c>
      <c r="M9" s="377"/>
      <c r="N9" s="521" t="s">
        <v>570</v>
      </c>
      <c r="O9" s="377"/>
      <c r="P9" s="339" t="s">
        <v>575</v>
      </c>
      <c r="Q9" s="196"/>
      <c r="R9" s="196"/>
      <c r="S9" s="196"/>
      <c r="T9" s="196"/>
      <c r="U9" s="196"/>
      <c r="V9" s="196"/>
      <c r="W9" s="196"/>
      <c r="X9" s="196"/>
      <c r="Y9" s="196"/>
      <c r="Z9" s="196"/>
      <c r="AA9" s="196"/>
      <c r="AB9" s="196"/>
      <c r="AC9" s="196"/>
      <c r="AD9" s="196"/>
      <c r="AE9" s="196"/>
      <c r="AF9" s="196"/>
      <c r="AG9" s="196"/>
      <c r="AH9" s="196"/>
      <c r="AI9" s="196"/>
    </row>
    <row r="10" spans="1:35" s="20" customFormat="1">
      <c r="A10" s="431"/>
      <c r="B10" s="73" t="s">
        <v>24</v>
      </c>
      <c r="C10" s="74" t="s">
        <v>309</v>
      </c>
      <c r="D10" s="73" t="s">
        <v>24</v>
      </c>
      <c r="E10" s="74" t="s">
        <v>309</v>
      </c>
      <c r="F10" s="73" t="s">
        <v>24</v>
      </c>
      <c r="G10" s="74" t="s">
        <v>309</v>
      </c>
      <c r="H10" s="73" t="s">
        <v>24</v>
      </c>
      <c r="I10" s="74" t="s">
        <v>309</v>
      </c>
      <c r="J10" s="73" t="s">
        <v>24</v>
      </c>
      <c r="K10" s="74" t="s">
        <v>309</v>
      </c>
      <c r="L10" s="73" t="s">
        <v>24</v>
      </c>
      <c r="M10" s="74" t="s">
        <v>309</v>
      </c>
      <c r="N10" s="73" t="s">
        <v>24</v>
      </c>
      <c r="O10" s="74" t="s">
        <v>309</v>
      </c>
      <c r="P10" s="354"/>
      <c r="Q10" s="36"/>
      <c r="R10" s="36"/>
      <c r="S10" s="36"/>
      <c r="T10" s="36"/>
      <c r="U10" s="36"/>
      <c r="V10" s="36"/>
      <c r="W10" s="36"/>
      <c r="X10" s="36"/>
      <c r="Y10" s="36"/>
      <c r="Z10" s="36"/>
      <c r="AA10" s="36"/>
      <c r="AB10" s="36"/>
      <c r="AC10" s="36"/>
      <c r="AD10" s="36"/>
      <c r="AE10" s="36"/>
      <c r="AF10" s="36"/>
      <c r="AG10" s="36"/>
      <c r="AH10" s="36"/>
      <c r="AI10" s="36"/>
    </row>
    <row r="11" spans="1:35">
      <c r="A11" s="234" t="s">
        <v>49</v>
      </c>
      <c r="B11" s="45">
        <v>-3.7508765610066361</v>
      </c>
      <c r="C11" s="70">
        <v>0.28559014290003598</v>
      </c>
      <c r="D11" s="45">
        <v>0.12697509017357911</v>
      </c>
      <c r="E11" s="70">
        <v>5.5008865998365949E-2</v>
      </c>
      <c r="F11" s="45">
        <v>-6.9541073424605707E-2</v>
      </c>
      <c r="G11" s="70">
        <v>5.0976118710570548E-2</v>
      </c>
      <c r="H11" s="45">
        <v>-0.14718444589048529</v>
      </c>
      <c r="I11" s="70">
        <v>6.4248706754102491E-2</v>
      </c>
      <c r="J11" s="45">
        <v>-1.195567669676755</v>
      </c>
      <c r="K11" s="70">
        <v>0.79097079403986237</v>
      </c>
      <c r="L11" s="45">
        <v>-3.6640814333072131</v>
      </c>
      <c r="M11" s="70">
        <v>1.3652608700378477</v>
      </c>
      <c r="N11" s="45">
        <v>-3.6225715093862097E-2</v>
      </c>
      <c r="O11" s="70">
        <v>7.6295170482818753E-2</v>
      </c>
      <c r="P11" s="334">
        <v>0.30194597205560397</v>
      </c>
      <c r="T11" s="46"/>
      <c r="U11" s="46"/>
      <c r="V11" s="46"/>
      <c r="W11" s="46"/>
      <c r="X11" s="46"/>
      <c r="Y11" s="46"/>
      <c r="Z11" s="46"/>
    </row>
    <row r="12" spans="1:35">
      <c r="A12" s="191" t="s">
        <v>52</v>
      </c>
      <c r="B12" s="45">
        <v>-3.6959840489788309</v>
      </c>
      <c r="C12" s="70">
        <v>0.16301318438827841</v>
      </c>
      <c r="D12" s="45">
        <v>-1.5018516588139999E-2</v>
      </c>
      <c r="E12" s="70">
        <v>2.5873214410327996E-2</v>
      </c>
      <c r="F12" s="45">
        <v>9.4978688170970008E-3</v>
      </c>
      <c r="G12" s="70">
        <v>3.2274276415964039E-2</v>
      </c>
      <c r="H12" s="45">
        <v>-0.55151255420210787</v>
      </c>
      <c r="I12" s="70">
        <v>0.12736981843542736</v>
      </c>
      <c r="J12" s="45">
        <v>-1.1353431221249719</v>
      </c>
      <c r="K12" s="70">
        <v>0.65768400616793277</v>
      </c>
      <c r="L12" s="45">
        <v>0.19270305161092341</v>
      </c>
      <c r="M12" s="70">
        <v>0.98519143386218999</v>
      </c>
      <c r="N12" s="45">
        <v>0.12497172233511</v>
      </c>
      <c r="O12" s="70">
        <v>3.7796920973464758E-2</v>
      </c>
      <c r="P12" s="334">
        <v>0.36707448873568238</v>
      </c>
      <c r="T12" s="46"/>
      <c r="U12" s="46"/>
      <c r="V12" s="46"/>
      <c r="W12" s="46"/>
      <c r="X12" s="46"/>
      <c r="Y12" s="46"/>
      <c r="Z12" s="46"/>
    </row>
    <row r="13" spans="1:35">
      <c r="A13" s="234" t="s">
        <v>61</v>
      </c>
      <c r="B13" s="45">
        <v>-4.4414229443981883</v>
      </c>
      <c r="C13" s="70">
        <v>0.1377698243777454</v>
      </c>
      <c r="D13" s="45">
        <v>2.3778645334656599E-2</v>
      </c>
      <c r="E13" s="70">
        <v>1.8959080842721254E-2</v>
      </c>
      <c r="F13" s="45">
        <v>-1.1725223450509701E-2</v>
      </c>
      <c r="G13" s="70">
        <v>1.7928412895904161E-2</v>
      </c>
      <c r="H13" s="45">
        <v>-0.20265429813499891</v>
      </c>
      <c r="I13" s="70">
        <v>4.989964702904591E-2</v>
      </c>
      <c r="J13" s="45">
        <v>0.41896202475012673</v>
      </c>
      <c r="K13" s="70">
        <v>0.64311311765519519</v>
      </c>
      <c r="L13" s="45">
        <v>-1.8100804449202821</v>
      </c>
      <c r="M13" s="70">
        <v>0.57020703965806374</v>
      </c>
      <c r="N13" s="45">
        <v>0.1466588265451447</v>
      </c>
      <c r="O13" s="70">
        <v>2.3826393398055937E-2</v>
      </c>
      <c r="P13" s="334">
        <v>0.45624110153245601</v>
      </c>
      <c r="T13" s="46"/>
      <c r="U13" s="46"/>
      <c r="V13" s="46"/>
      <c r="W13" s="46"/>
      <c r="X13" s="46"/>
      <c r="Y13" s="46"/>
      <c r="Z13" s="46"/>
    </row>
    <row r="14" spans="1:35">
      <c r="A14" s="234" t="s">
        <v>64</v>
      </c>
      <c r="B14" s="45">
        <v>-3.547515863606737</v>
      </c>
      <c r="C14" s="70">
        <v>0.10229846852193931</v>
      </c>
      <c r="D14" s="45">
        <v>-6.1416257661570002E-3</v>
      </c>
      <c r="E14" s="70">
        <v>1.8708597790864239E-2</v>
      </c>
      <c r="F14" s="45">
        <v>-5.6843012478553799E-2</v>
      </c>
      <c r="G14" s="70">
        <v>1.8103694023941116E-2</v>
      </c>
      <c r="H14" s="45">
        <v>-0.19879458617634371</v>
      </c>
      <c r="I14" s="70">
        <v>6.6038690164935812E-2</v>
      </c>
      <c r="J14" s="45">
        <v>-1.6578870277863611</v>
      </c>
      <c r="K14" s="70">
        <v>0.5643493361108507</v>
      </c>
      <c r="L14" s="45">
        <v>-2.2572320877291379</v>
      </c>
      <c r="M14" s="70">
        <v>0.52162756649689423</v>
      </c>
      <c r="N14" s="45">
        <v>6.8870204613867503E-2</v>
      </c>
      <c r="O14" s="70">
        <v>1.8895242173034423E-2</v>
      </c>
      <c r="P14" s="334">
        <v>0.33713465575476542</v>
      </c>
      <c r="T14" s="46"/>
      <c r="U14" s="46"/>
      <c r="V14" s="46"/>
      <c r="W14" s="46"/>
      <c r="X14" s="46"/>
      <c r="Y14" s="46"/>
      <c r="Z14" s="46"/>
    </row>
    <row r="15" spans="1:35">
      <c r="A15" s="234" t="s">
        <v>76</v>
      </c>
      <c r="B15" s="45">
        <v>-4.3460596990807279</v>
      </c>
      <c r="C15" s="70">
        <v>0.10701376899087178</v>
      </c>
      <c r="D15" s="45">
        <v>-2.2673805937331998E-2</v>
      </c>
      <c r="E15" s="70">
        <v>1.3989606968710155E-2</v>
      </c>
      <c r="F15" s="45">
        <v>-1.34217463413115E-2</v>
      </c>
      <c r="G15" s="70">
        <v>1.217223983057405E-2</v>
      </c>
      <c r="H15" s="45">
        <v>-0.1950533683610694</v>
      </c>
      <c r="I15" s="70">
        <v>6.5493007771475223E-2</v>
      </c>
      <c r="J15" s="45">
        <v>-1.4241936781283799</v>
      </c>
      <c r="K15" s="70">
        <v>0.55057934182342971</v>
      </c>
      <c r="L15" s="45">
        <v>-1.4494988688696819</v>
      </c>
      <c r="M15" s="70">
        <v>0.54490972852628849</v>
      </c>
      <c r="N15" s="45">
        <v>0.1942893831555563</v>
      </c>
      <c r="O15" s="70">
        <v>2.2049467111714328E-2</v>
      </c>
      <c r="P15" s="334">
        <v>0.43405708018576239</v>
      </c>
      <c r="T15" s="46"/>
      <c r="U15" s="46"/>
      <c r="V15" s="46"/>
      <c r="W15" s="46"/>
      <c r="X15" s="46"/>
      <c r="Y15" s="46"/>
      <c r="Z15" s="46"/>
    </row>
    <row r="16" spans="1:35">
      <c r="A16" s="258" t="s">
        <v>265</v>
      </c>
      <c r="B16" s="45">
        <v>-4.0125142315130873</v>
      </c>
      <c r="C16" s="70">
        <v>0.13094291414184989</v>
      </c>
      <c r="D16" s="45">
        <v>-3.4625222433031198E-2</v>
      </c>
      <c r="E16" s="70">
        <v>1.8382413709053833E-2</v>
      </c>
      <c r="F16" s="45">
        <v>-3.42840409892049E-2</v>
      </c>
      <c r="G16" s="70">
        <v>1.7347844959248158E-2</v>
      </c>
      <c r="H16" s="45">
        <v>-0.34435351315495571</v>
      </c>
      <c r="I16" s="70">
        <v>0.11826862343178497</v>
      </c>
      <c r="J16" s="45">
        <v>-1.6865092958636729</v>
      </c>
      <c r="K16" s="70">
        <v>0.53953069240093376</v>
      </c>
      <c r="L16" s="45">
        <v>-1.262255155368752</v>
      </c>
      <c r="M16" s="70">
        <v>0.56829479510768932</v>
      </c>
      <c r="N16" s="45">
        <v>0.20030980866326381</v>
      </c>
      <c r="O16" s="70">
        <v>2.89084407734253E-2</v>
      </c>
      <c r="P16" s="334">
        <v>0.41284726778504433</v>
      </c>
      <c r="T16" s="46"/>
      <c r="U16" s="46"/>
      <c r="V16" s="46"/>
      <c r="W16" s="46"/>
      <c r="X16" s="46"/>
      <c r="Y16" s="46"/>
      <c r="Z16" s="46"/>
    </row>
    <row r="17" spans="1:26">
      <c r="A17" s="234" t="s">
        <v>42</v>
      </c>
      <c r="B17" s="45">
        <v>-3.9808015029729331</v>
      </c>
      <c r="C17" s="70">
        <v>0.19239110251300542</v>
      </c>
      <c r="D17" s="45">
        <v>-2.1492348456172299E-2</v>
      </c>
      <c r="E17" s="70">
        <v>1.0435454785053172E-2</v>
      </c>
      <c r="F17" s="45">
        <v>-4.8918773359400099E-2</v>
      </c>
      <c r="G17" s="70">
        <v>0.12665328426414393</v>
      </c>
      <c r="H17" s="45">
        <v>-3.3068560442550098E-2</v>
      </c>
      <c r="I17" s="70">
        <v>0.13862263696175023</v>
      </c>
      <c r="J17" s="45">
        <v>0.1693733025940217</v>
      </c>
      <c r="K17" s="70">
        <v>0.70105378126591733</v>
      </c>
      <c r="L17" s="45">
        <v>0.48887833894945798</v>
      </c>
      <c r="M17" s="70">
        <v>0.82273813529946338</v>
      </c>
      <c r="N17" s="45">
        <v>0.1120428521759399</v>
      </c>
      <c r="O17" s="70">
        <v>1.9692237611293177E-2</v>
      </c>
      <c r="P17" s="334">
        <v>0.30594074076560968</v>
      </c>
      <c r="T17" s="46"/>
      <c r="U17" s="46"/>
      <c r="V17" s="46"/>
      <c r="W17" s="46"/>
      <c r="X17" s="46"/>
      <c r="Y17" s="46"/>
      <c r="Z17" s="46"/>
    </row>
    <row r="18" spans="1:26">
      <c r="A18" s="234" t="s">
        <v>79</v>
      </c>
      <c r="B18" s="45">
        <v>-3.536342215095281</v>
      </c>
      <c r="C18" s="70">
        <v>0.26126079560787296</v>
      </c>
      <c r="D18" s="45">
        <v>-4.7367876316329299E-2</v>
      </c>
      <c r="E18" s="70">
        <v>4.3295615470847489E-2</v>
      </c>
      <c r="F18" s="45">
        <v>-3.7236142827526603E-2</v>
      </c>
      <c r="G18" s="70">
        <v>8.8999459001087911E-2</v>
      </c>
      <c r="H18" s="45">
        <v>-0.30601478733893722</v>
      </c>
      <c r="I18" s="70">
        <v>0.17947781538624491</v>
      </c>
      <c r="J18" s="45">
        <v>-0.57264600483641726</v>
      </c>
      <c r="K18" s="70">
        <v>1.1996928286270194</v>
      </c>
      <c r="L18" s="45">
        <v>1.7344175133371611</v>
      </c>
      <c r="M18" s="70">
        <v>0.95808281486709601</v>
      </c>
      <c r="N18" s="45">
        <v>0.16344154635184679</v>
      </c>
      <c r="O18" s="70">
        <v>5.3257046118187844E-2</v>
      </c>
      <c r="P18" s="334">
        <v>0.18358494511433371</v>
      </c>
      <c r="T18" s="46"/>
      <c r="U18" s="46"/>
      <c r="V18" s="46"/>
      <c r="W18" s="46"/>
      <c r="X18" s="46"/>
      <c r="Y18" s="46"/>
      <c r="Z18" s="46"/>
    </row>
    <row r="19" spans="1:26">
      <c r="A19" s="234" t="s">
        <v>63</v>
      </c>
      <c r="B19" s="45">
        <v>-3.671080014577794</v>
      </c>
      <c r="C19" s="70">
        <v>0.16227480387734244</v>
      </c>
      <c r="D19" s="45">
        <v>1.5193930559762101E-2</v>
      </c>
      <c r="E19" s="70">
        <v>2.4558817408435855E-2</v>
      </c>
      <c r="F19" s="45">
        <v>-8.1405796110040798E-2</v>
      </c>
      <c r="G19" s="70">
        <v>3.1624850274961334E-2</v>
      </c>
      <c r="H19" s="45">
        <v>6.99493330690453E-2</v>
      </c>
      <c r="I19" s="70">
        <v>0.22078138405934813</v>
      </c>
      <c r="J19" s="45">
        <v>-0.75758639513152914</v>
      </c>
      <c r="K19" s="70">
        <v>0.665306132838836</v>
      </c>
      <c r="L19" s="45">
        <v>1.033005243448752</v>
      </c>
      <c r="M19" s="70">
        <v>0.9209432181001681</v>
      </c>
      <c r="N19" s="45">
        <v>5.2102979371795401E-2</v>
      </c>
      <c r="O19" s="70">
        <v>3.4502568446598401E-2</v>
      </c>
      <c r="P19" s="334">
        <v>0.29122865556051092</v>
      </c>
      <c r="T19" s="46"/>
      <c r="U19" s="46"/>
      <c r="V19" s="46"/>
      <c r="W19" s="46"/>
      <c r="X19" s="46"/>
      <c r="Y19" s="46"/>
      <c r="Z19" s="46"/>
    </row>
    <row r="20" spans="1:26">
      <c r="A20" s="234" t="s">
        <v>31</v>
      </c>
      <c r="B20" s="45">
        <v>-2.7250419251738132</v>
      </c>
      <c r="C20" s="70">
        <v>0.2813257662112334</v>
      </c>
      <c r="D20" s="45">
        <v>5.0100136738013799E-2</v>
      </c>
      <c r="E20" s="70">
        <v>2.2026933796870599E-2</v>
      </c>
      <c r="F20" s="45">
        <v>-3.4198723208472802E-2</v>
      </c>
      <c r="G20" s="70">
        <v>2.668043554411681E-2</v>
      </c>
      <c r="H20" s="45">
        <v>-8.2457341029452694E-2</v>
      </c>
      <c r="I20" s="70">
        <v>5.520765329358622E-2</v>
      </c>
      <c r="J20" s="45">
        <v>-1.488309560237552</v>
      </c>
      <c r="K20" s="70">
        <v>0.98779198790666201</v>
      </c>
      <c r="L20" s="45">
        <v>0.19324846437171639</v>
      </c>
      <c r="M20" s="70">
        <v>1.5687482410910605</v>
      </c>
      <c r="N20" s="45">
        <v>-5.4917956379669799E-2</v>
      </c>
      <c r="O20" s="70">
        <v>5.9943902921238516E-2</v>
      </c>
      <c r="P20" s="334">
        <v>0.1297976844016534</v>
      </c>
      <c r="T20" s="46"/>
      <c r="U20" s="46"/>
      <c r="V20" s="46"/>
      <c r="W20" s="46"/>
      <c r="X20" s="46"/>
      <c r="Y20" s="46"/>
      <c r="Z20" s="46"/>
    </row>
    <row r="21" spans="1:26">
      <c r="A21" s="234" t="s">
        <v>43</v>
      </c>
      <c r="B21" s="45">
        <v>-3.171028559729431</v>
      </c>
      <c r="C21" s="70">
        <v>0.13760964242146506</v>
      </c>
      <c r="D21" s="45">
        <v>-1.8747489446442701E-2</v>
      </c>
      <c r="E21" s="70">
        <v>3.415245875644829E-2</v>
      </c>
      <c r="F21" s="45">
        <v>-0.11587184410041571</v>
      </c>
      <c r="G21" s="70">
        <v>4.99556032563254E-2</v>
      </c>
      <c r="H21" s="45">
        <v>-0.33531592268709448</v>
      </c>
      <c r="I21" s="70">
        <v>0.16483349818828721</v>
      </c>
      <c r="J21" s="45">
        <v>-0.44112511648691372</v>
      </c>
      <c r="K21" s="70">
        <v>0.50223683487219162</v>
      </c>
      <c r="L21" s="45">
        <v>-0.46631551289115042</v>
      </c>
      <c r="M21" s="70">
        <v>0.60587468636354469</v>
      </c>
      <c r="N21" s="45">
        <v>0.13847539398186451</v>
      </c>
      <c r="O21" s="70">
        <v>1.8196133821896721E-2</v>
      </c>
      <c r="P21" s="334">
        <v>0.2786780115970795</v>
      </c>
      <c r="T21" s="46"/>
      <c r="U21" s="46"/>
      <c r="V21" s="46"/>
      <c r="W21" s="46"/>
      <c r="X21" s="46"/>
      <c r="Y21" s="46"/>
      <c r="Z21" s="46"/>
    </row>
    <row r="22" spans="1:26">
      <c r="A22" s="234" t="s">
        <v>78</v>
      </c>
      <c r="B22" s="45">
        <v>-2.7674362058083322</v>
      </c>
      <c r="C22" s="70">
        <v>0.20612585445718831</v>
      </c>
      <c r="D22" s="45">
        <v>-5.5681061029183403E-2</v>
      </c>
      <c r="E22" s="70">
        <v>4.3311204830132989E-2</v>
      </c>
      <c r="F22" s="45">
        <v>-5.2702362197291401E-2</v>
      </c>
      <c r="G22" s="70">
        <v>6.7689281819002758E-2</v>
      </c>
      <c r="H22" s="45">
        <v>-0.33202039877367862</v>
      </c>
      <c r="I22" s="70">
        <v>0.12869955546366077</v>
      </c>
      <c r="J22" s="45">
        <v>-0.4710002344331739</v>
      </c>
      <c r="K22" s="70">
        <v>1.024614113037231</v>
      </c>
      <c r="L22" s="45">
        <v>-1.094768649847617</v>
      </c>
      <c r="M22" s="70">
        <v>0.88230823099091371</v>
      </c>
      <c r="N22" s="45">
        <v>0.1132776677978197</v>
      </c>
      <c r="O22" s="70">
        <v>4.6250931913307203E-2</v>
      </c>
      <c r="P22" s="334">
        <v>0.18117391723077059</v>
      </c>
      <c r="T22" s="46"/>
      <c r="U22" s="46"/>
      <c r="V22" s="46"/>
      <c r="W22" s="46"/>
      <c r="X22" s="46"/>
      <c r="Y22" s="46"/>
      <c r="Z22" s="46"/>
    </row>
    <row r="23" spans="1:26">
      <c r="A23" s="234" t="s">
        <v>47</v>
      </c>
      <c r="B23" s="45">
        <v>-2.9953733996038898</v>
      </c>
      <c r="C23" s="70">
        <v>0.18604247587113781</v>
      </c>
      <c r="D23" s="45">
        <v>-8.4508655897675602E-2</v>
      </c>
      <c r="E23" s="70">
        <v>3.9178698541037137E-2</v>
      </c>
      <c r="F23" s="45">
        <v>3.0852456560597E-3</v>
      </c>
      <c r="G23" s="70">
        <v>3.284528521783546E-2</v>
      </c>
      <c r="H23" s="45">
        <v>-5.5104694287178201E-2</v>
      </c>
      <c r="I23" s="70">
        <v>7.1385353408375443E-2</v>
      </c>
      <c r="J23" s="45">
        <v>-0.3146438736288093</v>
      </c>
      <c r="K23" s="70">
        <v>0.58862825293614307</v>
      </c>
      <c r="L23" s="45">
        <v>-2.0551742787183138</v>
      </c>
      <c r="M23" s="70">
        <v>0.97094016558443819</v>
      </c>
      <c r="N23" s="45">
        <v>0.15302644932177881</v>
      </c>
      <c r="O23" s="70">
        <v>3.0732974544985178E-2</v>
      </c>
      <c r="P23" s="334">
        <v>0.26771889206540561</v>
      </c>
      <c r="T23" s="46"/>
      <c r="U23" s="46"/>
      <c r="V23" s="46"/>
      <c r="W23" s="46"/>
      <c r="X23" s="46"/>
      <c r="Y23" s="46"/>
      <c r="Z23" s="46"/>
    </row>
    <row r="24" spans="1:26">
      <c r="A24" s="234" t="s">
        <v>36</v>
      </c>
      <c r="B24" s="45">
        <v>-3.4162479797303118</v>
      </c>
      <c r="C24" s="70">
        <v>0.1639035937336854</v>
      </c>
      <c r="D24" s="45">
        <v>-1.2080213667075901E-2</v>
      </c>
      <c r="E24" s="70">
        <v>1.204450973883214E-2</v>
      </c>
      <c r="F24" s="45">
        <v>-4.1427806805575701E-2</v>
      </c>
      <c r="G24" s="70">
        <v>5.8297682597594123E-2</v>
      </c>
      <c r="H24" s="45">
        <v>-7.5373249859836094E-2</v>
      </c>
      <c r="I24" s="70">
        <v>0.12142519918723053</v>
      </c>
      <c r="J24" s="45">
        <v>-4.8533351644629998E-2</v>
      </c>
      <c r="K24" s="70">
        <v>0.75771323997026208</v>
      </c>
      <c r="L24" s="45">
        <v>-5.4914432218862698E-2</v>
      </c>
      <c r="M24" s="70">
        <v>0.52601116919237878</v>
      </c>
      <c r="N24" s="45">
        <v>0.1102395819471064</v>
      </c>
      <c r="O24" s="70">
        <v>2.0319574066838701E-2</v>
      </c>
      <c r="P24" s="334">
        <v>0.28704047088464879</v>
      </c>
      <c r="T24" s="46"/>
      <c r="U24" s="46"/>
      <c r="V24" s="46"/>
      <c r="W24" s="46"/>
      <c r="X24" s="46"/>
      <c r="Y24" s="46"/>
      <c r="Z24" s="46"/>
    </row>
    <row r="25" spans="1:26">
      <c r="A25" s="234" t="s">
        <v>53</v>
      </c>
      <c r="B25" s="45">
        <v>-3.8424223880342061</v>
      </c>
      <c r="C25" s="70">
        <v>0.1077300427697695</v>
      </c>
      <c r="D25" s="45">
        <v>1.25569838024004E-2</v>
      </c>
      <c r="E25" s="70">
        <v>1.8137797614412334E-2</v>
      </c>
      <c r="F25" s="45">
        <v>-3.74637204972261E-2</v>
      </c>
      <c r="G25" s="70">
        <v>2.4863689431163603E-2</v>
      </c>
      <c r="H25" s="45">
        <v>-5.1053639849601401E-2</v>
      </c>
      <c r="I25" s="70">
        <v>6.2808360267858354E-2</v>
      </c>
      <c r="J25" s="45">
        <v>-0.79329273056671545</v>
      </c>
      <c r="K25" s="70">
        <v>0.54948212277217279</v>
      </c>
      <c r="L25" s="45">
        <v>1.301730927805171</v>
      </c>
      <c r="M25" s="70">
        <v>1.1176999142851864</v>
      </c>
      <c r="N25" s="45">
        <v>5.1382533704612599E-2</v>
      </c>
      <c r="O25" s="70">
        <v>2.864782905573859E-2</v>
      </c>
      <c r="P25" s="334">
        <v>0.38975631831015151</v>
      </c>
      <c r="T25" s="46"/>
      <c r="U25" s="46"/>
      <c r="V25" s="46"/>
      <c r="W25" s="46"/>
      <c r="X25" s="46"/>
      <c r="Y25" s="46"/>
      <c r="Z25" s="46"/>
    </row>
    <row r="26" spans="1:26">
      <c r="A26" s="234" t="s">
        <v>71</v>
      </c>
      <c r="B26" s="45">
        <v>-4.0006555936590189</v>
      </c>
      <c r="C26" s="70">
        <v>0.15726754934987786</v>
      </c>
      <c r="D26" s="45">
        <v>-2.73070746962191E-2</v>
      </c>
      <c r="E26" s="70">
        <v>1.7301616917515347E-2</v>
      </c>
      <c r="F26" s="45">
        <v>-4.3106290680685402E-2</v>
      </c>
      <c r="G26" s="70">
        <v>1.3796747053201087E-2</v>
      </c>
      <c r="H26" s="45">
        <v>-0.1218800537048515</v>
      </c>
      <c r="I26" s="70">
        <v>7.0560708863025789E-2</v>
      </c>
      <c r="J26" s="45">
        <v>-1.6767472642260399</v>
      </c>
      <c r="K26" s="70">
        <v>0.60308720621528888</v>
      </c>
      <c r="L26" s="45">
        <v>-0.27220473279709217</v>
      </c>
      <c r="M26" s="70">
        <v>0.78950838676225443</v>
      </c>
      <c r="N26" s="45">
        <v>0.14958524824516989</v>
      </c>
      <c r="O26" s="70">
        <v>2.6725618492605633E-2</v>
      </c>
      <c r="P26" s="334">
        <v>0.41943079215549178</v>
      </c>
      <c r="T26" s="46"/>
      <c r="U26" s="46"/>
      <c r="V26" s="46"/>
      <c r="W26" s="46"/>
      <c r="X26" s="46"/>
      <c r="Y26" s="46"/>
      <c r="Z26" s="46"/>
    </row>
    <row r="27" spans="1:26">
      <c r="A27" s="234" t="s">
        <v>39</v>
      </c>
      <c r="B27" s="45">
        <v>-2.3555431294669442</v>
      </c>
      <c r="C27" s="70">
        <v>0.34287521128937215</v>
      </c>
      <c r="D27" s="45">
        <v>-9.7530512776354994E-2</v>
      </c>
      <c r="E27" s="70">
        <v>3.7548477269774859E-2</v>
      </c>
      <c r="F27" s="45">
        <v>-0.3596349432833153</v>
      </c>
      <c r="G27" s="70">
        <v>0.10733964085855037</v>
      </c>
      <c r="H27" s="45">
        <v>-2.24520969242227E-2</v>
      </c>
      <c r="I27" s="70">
        <v>6.7069557741506136E-2</v>
      </c>
      <c r="J27" s="45">
        <v>1.6455404162631699</v>
      </c>
      <c r="K27" s="70">
        <v>1.1384825284447468</v>
      </c>
      <c r="L27" s="45">
        <v>2.0814357492471718</v>
      </c>
      <c r="M27" s="70">
        <v>1.0021923133098212</v>
      </c>
      <c r="N27" s="45">
        <v>5.0397453367178498E-2</v>
      </c>
      <c r="O27" s="70">
        <v>3.2352415600553339E-2</v>
      </c>
      <c r="P27" s="334">
        <v>9.4191302553769493E-2</v>
      </c>
      <c r="T27" s="46"/>
      <c r="U27" s="46"/>
      <c r="V27" s="46"/>
      <c r="W27" s="46"/>
      <c r="X27" s="46"/>
      <c r="Y27" s="46"/>
      <c r="Z27" s="46"/>
    </row>
    <row r="28" spans="1:26">
      <c r="A28" s="234" t="s">
        <v>44</v>
      </c>
      <c r="B28" s="45">
        <v>-3.2219065357669159</v>
      </c>
      <c r="C28" s="70">
        <v>0.17632324984957856</v>
      </c>
      <c r="D28" s="45">
        <v>-5.9810938634234603E-2</v>
      </c>
      <c r="E28" s="70">
        <v>8.7643454744570734E-2</v>
      </c>
      <c r="F28" s="45">
        <v>1.6394797135545099E-2</v>
      </c>
      <c r="G28" s="70">
        <v>0.11937992560084007</v>
      </c>
      <c r="H28" s="45">
        <v>-0.1684588619851865</v>
      </c>
      <c r="I28" s="70">
        <v>0.11138981695377029</v>
      </c>
      <c r="J28" s="45">
        <v>-0.64978621987053198</v>
      </c>
      <c r="K28" s="70">
        <v>0.80216411639365082</v>
      </c>
      <c r="L28" s="45">
        <v>0.3668228985645583</v>
      </c>
      <c r="M28" s="70">
        <v>0.69024755807271809</v>
      </c>
      <c r="N28" s="45">
        <v>7.3648143358821805E-2</v>
      </c>
      <c r="O28" s="70">
        <v>3.3452541542911524E-2</v>
      </c>
      <c r="P28" s="334">
        <v>0.22774411497275851</v>
      </c>
      <c r="T28" s="46"/>
      <c r="U28" s="46"/>
      <c r="V28" s="46"/>
      <c r="W28" s="46"/>
      <c r="X28" s="46"/>
      <c r="Y28" s="46"/>
      <c r="Z28" s="46"/>
    </row>
    <row r="29" spans="1:26">
      <c r="A29" s="234" t="s">
        <v>72</v>
      </c>
      <c r="B29" s="45">
        <v>-3.5982423971198441</v>
      </c>
      <c r="C29" s="70">
        <v>0.2511965241152081</v>
      </c>
      <c r="D29" s="45">
        <v>-0.11301840890509569</v>
      </c>
      <c r="E29" s="70">
        <v>0.10924002011433118</v>
      </c>
      <c r="F29" s="45">
        <v>6.8177887361155001E-2</v>
      </c>
      <c r="G29" s="70">
        <v>9.8440594894345201E-2</v>
      </c>
      <c r="H29" s="45">
        <v>-0.46443316433464138</v>
      </c>
      <c r="I29" s="70">
        <v>0.18389372030009868</v>
      </c>
      <c r="J29" s="45">
        <v>-0.2418197379812155</v>
      </c>
      <c r="K29" s="70">
        <v>1.2411822812105548</v>
      </c>
      <c r="L29" s="45">
        <v>0.48956340609993643</v>
      </c>
      <c r="M29" s="70">
        <v>1.1921281698473054</v>
      </c>
      <c r="N29" s="45">
        <v>0.1685941621096966</v>
      </c>
      <c r="O29" s="70">
        <v>5.0189098839900047E-2</v>
      </c>
      <c r="P29" s="334">
        <v>0.27623768798805692</v>
      </c>
      <c r="T29" s="46"/>
      <c r="U29" s="46"/>
      <c r="V29" s="46"/>
      <c r="W29" s="46"/>
      <c r="X29" s="46"/>
      <c r="Y29" s="46"/>
      <c r="Z29" s="46"/>
    </row>
    <row r="30" spans="1:26">
      <c r="A30" s="234" t="s">
        <v>59</v>
      </c>
      <c r="B30" s="45">
        <v>-3.6964710711982041</v>
      </c>
      <c r="C30" s="70">
        <v>0.14729745733258731</v>
      </c>
      <c r="D30" s="45">
        <v>-2.69972230373333E-2</v>
      </c>
      <c r="E30" s="70">
        <v>2.9034113568811287E-2</v>
      </c>
      <c r="F30" s="45">
        <v>8.9747788685823008E-3</v>
      </c>
      <c r="G30" s="70">
        <v>2.9561249460394817E-2</v>
      </c>
      <c r="H30" s="45">
        <v>-2.4601738659332E-2</v>
      </c>
      <c r="I30" s="70">
        <v>0.1258611437640185</v>
      </c>
      <c r="J30" s="45">
        <v>-1.2921875600894031</v>
      </c>
      <c r="K30" s="70">
        <v>0.68458345169027324</v>
      </c>
      <c r="L30" s="45">
        <v>-0.29386526530254309</v>
      </c>
      <c r="M30" s="70">
        <v>0.8382471366729296</v>
      </c>
      <c r="N30" s="45">
        <v>0.1099522029405391</v>
      </c>
      <c r="O30" s="70">
        <v>2.1361033661135041E-2</v>
      </c>
      <c r="P30" s="334">
        <v>0.2879342392975433</v>
      </c>
      <c r="T30" s="46"/>
      <c r="U30" s="46"/>
      <c r="V30" s="46"/>
      <c r="W30" s="46"/>
      <c r="X30" s="46"/>
      <c r="Y30" s="46"/>
      <c r="Z30" s="46"/>
    </row>
    <row r="31" spans="1:26">
      <c r="A31" s="234" t="s">
        <v>70</v>
      </c>
      <c r="B31" s="45">
        <v>-4.1896099097666397</v>
      </c>
      <c r="C31" s="70">
        <v>0.19849943968378841</v>
      </c>
      <c r="D31" s="45">
        <v>-2.00095745231701E-2</v>
      </c>
      <c r="E31" s="70">
        <v>3.0148393639800888E-2</v>
      </c>
      <c r="F31" s="45">
        <v>1.7123705478217999E-2</v>
      </c>
      <c r="G31" s="70">
        <v>3.0503054946612072E-2</v>
      </c>
      <c r="H31" s="45">
        <v>-0.2181675072041632</v>
      </c>
      <c r="I31" s="70">
        <v>9.471764851516018E-2</v>
      </c>
      <c r="J31" s="45">
        <v>-0.36211009519159082</v>
      </c>
      <c r="K31" s="70">
        <v>0.89495345901553347</v>
      </c>
      <c r="L31" s="45">
        <v>-1.409921685928353</v>
      </c>
      <c r="M31" s="70">
        <v>1.0780664499275148</v>
      </c>
      <c r="N31" s="45">
        <v>0.106581573321871</v>
      </c>
      <c r="O31" s="70">
        <v>3.5587999911807645E-2</v>
      </c>
      <c r="P31" s="334">
        <v>0.3160496468269241</v>
      </c>
      <c r="T31" s="46"/>
      <c r="U31" s="46"/>
      <c r="V31" s="46"/>
      <c r="W31" s="46"/>
      <c r="X31" s="46"/>
      <c r="Y31" s="46"/>
      <c r="Z31" s="46"/>
    </row>
    <row r="32" spans="1:26">
      <c r="A32" s="234" t="s">
        <v>56</v>
      </c>
      <c r="B32" s="45">
        <v>-2.1156527606155962</v>
      </c>
      <c r="C32" s="70">
        <v>0.2155713403572618</v>
      </c>
      <c r="D32" s="45">
        <v>-0.131685091580201</v>
      </c>
      <c r="E32" s="70">
        <v>0.11579827915472922</v>
      </c>
      <c r="F32" s="45">
        <v>2.8072700603664E-2</v>
      </c>
      <c r="G32" s="70">
        <v>0.13310973866975509</v>
      </c>
      <c r="H32" s="45">
        <v>-0.34311311630189822</v>
      </c>
      <c r="I32" s="70">
        <v>0.2352343122048344</v>
      </c>
      <c r="J32" s="45">
        <v>2.2111031206080929</v>
      </c>
      <c r="K32" s="70">
        <v>0.6456458556575172</v>
      </c>
      <c r="L32" s="45">
        <v>-7.6482884800203346</v>
      </c>
      <c r="M32" s="70">
        <v>0.86225675324921025</v>
      </c>
      <c r="N32" s="45">
        <v>0.25776980170008418</v>
      </c>
      <c r="O32" s="70">
        <v>3.3209604572980798E-2</v>
      </c>
      <c r="P32" s="334">
        <v>7.4861372416939506E-2</v>
      </c>
      <c r="T32" s="46"/>
      <c r="U32" s="46"/>
      <c r="V32" s="46"/>
      <c r="W32" s="46"/>
      <c r="X32" s="46"/>
      <c r="Y32" s="46"/>
      <c r="Z32" s="46"/>
    </row>
    <row r="33" spans="1:26">
      <c r="A33" s="234" t="s">
        <v>319</v>
      </c>
      <c r="B33" s="45">
        <v>-2.605507036659017</v>
      </c>
      <c r="C33" s="70">
        <v>0.37049136130893406</v>
      </c>
      <c r="D33" s="45">
        <v>2.1504134440832798E-2</v>
      </c>
      <c r="E33" s="70">
        <v>2.4550191556418077E-2</v>
      </c>
      <c r="F33" s="45">
        <v>-0.18060992042055071</v>
      </c>
      <c r="G33" s="70">
        <v>4.5027929945628306E-2</v>
      </c>
      <c r="H33" s="45">
        <v>-3.5920203064246897E-2</v>
      </c>
      <c r="I33" s="70">
        <v>4.0313880742693348E-2</v>
      </c>
      <c r="J33" s="45">
        <v>1.4038982845914381</v>
      </c>
      <c r="K33" s="70">
        <v>1.2667320957663124</v>
      </c>
      <c r="L33" s="45">
        <v>1.166336964709257</v>
      </c>
      <c r="M33" s="70">
        <v>4.0544291250576832</v>
      </c>
      <c r="N33" s="45">
        <v>1.47246443467618E-2</v>
      </c>
      <c r="O33" s="70">
        <v>8.5065855318612479E-2</v>
      </c>
      <c r="P33" s="334">
        <v>0.115297679653924</v>
      </c>
      <c r="T33" s="46"/>
      <c r="U33" s="46"/>
      <c r="V33" s="46"/>
      <c r="W33" s="46"/>
      <c r="X33" s="46"/>
      <c r="Y33" s="46"/>
      <c r="Z33" s="46"/>
    </row>
    <row r="34" spans="1:26">
      <c r="A34" s="234" t="s">
        <v>54</v>
      </c>
      <c r="B34" s="45">
        <v>-2.2717017756642059</v>
      </c>
      <c r="C34" s="70">
        <v>0.27026185842871037</v>
      </c>
      <c r="D34" s="45">
        <v>-6.0746660766271998E-2</v>
      </c>
      <c r="E34" s="70">
        <v>1.2998996541326597E-2</v>
      </c>
      <c r="F34" s="45">
        <v>-0.13074202647505359</v>
      </c>
      <c r="G34" s="70">
        <v>4.2502612811370868E-2</v>
      </c>
      <c r="H34" s="45">
        <v>1.4842366092539E-2</v>
      </c>
      <c r="I34" s="70">
        <v>8.9403440433260109E-2</v>
      </c>
      <c r="J34" s="45">
        <v>-0.83257468734199236</v>
      </c>
      <c r="K34" s="70">
        <v>0.71658064195359861</v>
      </c>
      <c r="L34" s="45">
        <v>1.9714893379012259</v>
      </c>
      <c r="M34" s="70">
        <v>0.71524854589327036</v>
      </c>
      <c r="N34" s="45">
        <v>0.20483526949092859</v>
      </c>
      <c r="O34" s="70">
        <v>2.7927957363866534E-2</v>
      </c>
      <c r="P34" s="334">
        <v>8.3267945861809495E-2</v>
      </c>
      <c r="T34" s="46"/>
      <c r="U34" s="46"/>
      <c r="V34" s="46"/>
      <c r="W34" s="46"/>
      <c r="X34" s="46"/>
      <c r="Y34" s="46"/>
      <c r="Z34" s="46"/>
    </row>
    <row r="35" spans="1:26">
      <c r="A35" s="234" t="s">
        <v>69</v>
      </c>
      <c r="B35" s="45">
        <v>-2.7574438861020099</v>
      </c>
      <c r="C35" s="70">
        <v>0.26802871244048981</v>
      </c>
      <c r="D35" s="45">
        <v>-9.8485191330510202E-2</v>
      </c>
      <c r="E35" s="70">
        <v>3.0049761935941895E-2</v>
      </c>
      <c r="F35" s="45">
        <v>-0.1071658004464074</v>
      </c>
      <c r="G35" s="70">
        <v>6.4188451618933745E-2</v>
      </c>
      <c r="H35" s="45">
        <v>-8.3980187737947895E-2</v>
      </c>
      <c r="I35" s="70">
        <v>9.066809409162678E-2</v>
      </c>
      <c r="J35" s="45">
        <v>-0.28898615042897419</v>
      </c>
      <c r="K35" s="70">
        <v>0.95332884294639408</v>
      </c>
      <c r="L35" s="45">
        <v>0.54758074885393826</v>
      </c>
      <c r="M35" s="70">
        <v>1.0042033351790254</v>
      </c>
      <c r="N35" s="45">
        <v>0.1255677271258562</v>
      </c>
      <c r="O35" s="70">
        <v>4.5771064151240694E-2</v>
      </c>
      <c r="P35" s="334">
        <v>0.15960382434386369</v>
      </c>
      <c r="T35" s="46"/>
      <c r="U35" s="46"/>
      <c r="V35" s="46"/>
      <c r="W35" s="46"/>
      <c r="X35" s="46"/>
      <c r="Y35" s="46"/>
      <c r="Z35" s="46"/>
    </row>
    <row r="36" spans="1:26">
      <c r="A36" s="234" t="s">
        <v>65</v>
      </c>
      <c r="B36" s="45">
        <v>-2.261827881956147</v>
      </c>
      <c r="C36" s="70">
        <v>0.19694343558087263</v>
      </c>
      <c r="D36" s="45">
        <v>-0.14591211249476829</v>
      </c>
      <c r="E36" s="70">
        <v>6.2027327084440163E-2</v>
      </c>
      <c r="F36" s="45">
        <v>9.9898051552728295E-2</v>
      </c>
      <c r="G36" s="70">
        <v>7.2280750111065953E-2</v>
      </c>
      <c r="H36" s="45">
        <v>-0.25169025066082618</v>
      </c>
      <c r="I36" s="70">
        <v>0.11268807864394988</v>
      </c>
      <c r="J36" s="45">
        <v>-0.26082449823615539</v>
      </c>
      <c r="K36" s="70">
        <v>0.86704876145375409</v>
      </c>
      <c r="L36" s="45">
        <v>-0.70010464511355575</v>
      </c>
      <c r="M36" s="70">
        <v>1.444001688920006</v>
      </c>
      <c r="N36" s="45">
        <v>0.33159768676659179</v>
      </c>
      <c r="O36" s="70">
        <v>3.4782938821210939E-2</v>
      </c>
      <c r="P36" s="334">
        <v>0.12158025650800321</v>
      </c>
      <c r="T36" s="46"/>
      <c r="U36" s="46"/>
      <c r="V36" s="46"/>
      <c r="W36" s="46"/>
      <c r="X36" s="46"/>
      <c r="Y36" s="46"/>
      <c r="Z36" s="46"/>
    </row>
    <row r="37" spans="1:26">
      <c r="A37" s="234" t="s">
        <v>40</v>
      </c>
      <c r="B37" s="45">
        <v>-3.7362361732952918</v>
      </c>
      <c r="C37" s="70">
        <v>0.22016922083357651</v>
      </c>
      <c r="D37" s="45">
        <v>-3.4380909283499E-3</v>
      </c>
      <c r="E37" s="70">
        <v>1.1225410257816759E-2</v>
      </c>
      <c r="F37" s="45">
        <v>-7.1903634272560399E-2</v>
      </c>
      <c r="G37" s="70">
        <v>4.5385488139546813E-2</v>
      </c>
      <c r="H37" s="45">
        <v>-0.13662692732018311</v>
      </c>
      <c r="I37" s="70">
        <v>0.16428995826340703</v>
      </c>
      <c r="J37" s="45">
        <v>0.62895876960946928</v>
      </c>
      <c r="K37" s="70">
        <v>0.97960221547218629</v>
      </c>
      <c r="L37" s="45">
        <v>1.8057238262623902E-2</v>
      </c>
      <c r="M37" s="70">
        <v>0.83179309959208525</v>
      </c>
      <c r="N37" s="45">
        <v>0.15922265589939019</v>
      </c>
      <c r="O37" s="70">
        <v>2.6578292467131861E-2</v>
      </c>
      <c r="P37" s="334">
        <v>0.29074394776926249</v>
      </c>
      <c r="T37" s="46"/>
      <c r="U37" s="46"/>
      <c r="V37" s="46"/>
      <c r="W37" s="46"/>
      <c r="X37" s="46"/>
      <c r="Y37" s="46"/>
      <c r="Z37" s="46"/>
    </row>
    <row r="38" spans="1:26">
      <c r="A38" s="234" t="s">
        <v>33</v>
      </c>
      <c r="B38" s="45">
        <v>-2.6671822065927282</v>
      </c>
      <c r="C38" s="70">
        <v>0.14153291127716877</v>
      </c>
      <c r="D38" s="45">
        <v>4.0971027814119999E-4</v>
      </c>
      <c r="E38" s="70">
        <v>1.326215283229276E-2</v>
      </c>
      <c r="F38" s="45">
        <v>-0.16630154379221221</v>
      </c>
      <c r="G38" s="70">
        <v>0.12186234075815973</v>
      </c>
      <c r="H38" s="45">
        <v>6.2035610934903701E-2</v>
      </c>
      <c r="I38" s="70">
        <v>0.1893785136689643</v>
      </c>
      <c r="J38" s="45">
        <v>-0.73216090826301095</v>
      </c>
      <c r="K38" s="70">
        <v>0.61835631336948105</v>
      </c>
      <c r="L38" s="45">
        <v>2.3327561381830728</v>
      </c>
      <c r="M38" s="70">
        <v>0.58152059674893075</v>
      </c>
      <c r="N38" s="45">
        <v>9.60909185032012E-2</v>
      </c>
      <c r="O38" s="70">
        <v>2.3481724190475672E-2</v>
      </c>
      <c r="P38" s="334">
        <v>0.16617139546216961</v>
      </c>
      <c r="T38" s="46"/>
      <c r="U38" s="46"/>
      <c r="V38" s="46"/>
      <c r="W38" s="46"/>
      <c r="X38" s="46"/>
      <c r="Y38" s="46"/>
      <c r="Z38" s="46"/>
    </row>
    <row r="39" spans="1:26">
      <c r="A39" s="234" t="s">
        <v>50</v>
      </c>
      <c r="B39" s="45">
        <v>-3.476790361184539</v>
      </c>
      <c r="C39" s="70">
        <v>0.13632082094354386</v>
      </c>
      <c r="D39" s="45">
        <v>-1.1798422642920799E-2</v>
      </c>
      <c r="E39" s="70">
        <v>4.1846446627884469E-2</v>
      </c>
      <c r="F39" s="45">
        <v>-7.3977567826771395E-2</v>
      </c>
      <c r="G39" s="70">
        <v>0.11777467656078505</v>
      </c>
      <c r="H39" s="45">
        <v>-3.31603701428827E-2</v>
      </c>
      <c r="I39" s="70">
        <v>0.1646136979109305</v>
      </c>
      <c r="J39" s="45">
        <v>-0.21400312750686401</v>
      </c>
      <c r="K39" s="70">
        <v>0.85302726234142201</v>
      </c>
      <c r="L39" s="45">
        <v>-1.7649175550238649</v>
      </c>
      <c r="M39" s="70">
        <v>1.0500663708671163</v>
      </c>
      <c r="N39" s="45">
        <v>8.3857663903307206E-2</v>
      </c>
      <c r="O39" s="70">
        <v>2.3001464064001304E-2</v>
      </c>
      <c r="P39" s="334">
        <v>0.23403301765397341</v>
      </c>
      <c r="T39" s="46"/>
      <c r="U39" s="46"/>
      <c r="V39" s="46"/>
      <c r="W39" s="46"/>
      <c r="X39" s="46"/>
      <c r="Y39" s="46"/>
      <c r="Z39" s="46"/>
    </row>
    <row r="40" spans="1:26">
      <c r="A40" s="234" t="s">
        <v>1</v>
      </c>
      <c r="B40" s="45">
        <v>-4.8295449826909227</v>
      </c>
      <c r="C40" s="70">
        <v>0.20316223019817953</v>
      </c>
      <c r="D40" s="45">
        <v>1.5465935558595101E-2</v>
      </c>
      <c r="E40" s="70">
        <v>2.0008838068916474E-2</v>
      </c>
      <c r="F40" s="45">
        <v>-4.5614068088539001E-3</v>
      </c>
      <c r="G40" s="70">
        <v>3.6312046339685419E-2</v>
      </c>
      <c r="H40" s="45">
        <v>-0.34813766469037871</v>
      </c>
      <c r="I40" s="70">
        <v>7.4831258091417552E-2</v>
      </c>
      <c r="J40" s="45">
        <v>-0.62471306548723105</v>
      </c>
      <c r="K40" s="70">
        <v>1.1807136512411447</v>
      </c>
      <c r="L40" s="45">
        <v>-0.78037717920814631</v>
      </c>
      <c r="M40" s="70">
        <v>1.4522988716094958</v>
      </c>
      <c r="N40" s="45">
        <v>0.17848295971226441</v>
      </c>
      <c r="O40" s="70">
        <v>5.534876987592665E-2</v>
      </c>
      <c r="P40" s="334">
        <v>0.43711032672049299</v>
      </c>
      <c r="T40" s="46"/>
      <c r="U40" s="46"/>
      <c r="V40" s="46"/>
      <c r="W40" s="46"/>
      <c r="X40" s="46"/>
      <c r="Y40" s="46"/>
      <c r="Z40" s="46"/>
    </row>
    <row r="41" spans="1:26">
      <c r="A41" s="234" t="s">
        <v>66</v>
      </c>
      <c r="B41" s="45">
        <v>-3.3347467643256139</v>
      </c>
      <c r="C41" s="70">
        <v>0.21833420147669438</v>
      </c>
      <c r="D41" s="45">
        <v>-6.1216160069016499E-2</v>
      </c>
      <c r="E41" s="70">
        <v>4.2648394818523443E-2</v>
      </c>
      <c r="F41" s="45">
        <v>1.96587346546662E-2</v>
      </c>
      <c r="G41" s="70">
        <v>4.4141371649775427E-2</v>
      </c>
      <c r="H41" s="45">
        <v>-9.1123826745006603E-2</v>
      </c>
      <c r="I41" s="70">
        <v>9.6403092087201422E-2</v>
      </c>
      <c r="J41" s="45">
        <v>-0.1478560414333891</v>
      </c>
      <c r="K41" s="70">
        <v>0.59788843484511234</v>
      </c>
      <c r="L41" s="45">
        <v>2.9815220423104298</v>
      </c>
      <c r="M41" s="70">
        <v>0.68760923216044545</v>
      </c>
      <c r="N41" s="45">
        <v>6.9314912364723605E-2</v>
      </c>
      <c r="O41" s="70">
        <v>3.8193670840161335E-2</v>
      </c>
      <c r="P41" s="334">
        <v>0.14869396559643189</v>
      </c>
      <c r="T41" s="46"/>
      <c r="U41" s="46"/>
      <c r="V41" s="46"/>
      <c r="W41" s="46"/>
      <c r="X41" s="46"/>
      <c r="Y41" s="46"/>
      <c r="Z41" s="46"/>
    </row>
    <row r="42" spans="1:26">
      <c r="A42" s="234" t="s">
        <v>77</v>
      </c>
      <c r="B42" s="45">
        <v>-4.0387857006693526</v>
      </c>
      <c r="C42" s="70">
        <v>0.39190388328325504</v>
      </c>
      <c r="D42" s="45">
        <v>1.0300845596752199E-2</v>
      </c>
      <c r="E42" s="70">
        <v>3.884164794096507E-2</v>
      </c>
      <c r="F42" s="45">
        <v>-0.1205035127182741</v>
      </c>
      <c r="G42" s="70">
        <v>7.1070708625252388E-2</v>
      </c>
      <c r="H42" s="45">
        <v>-0.22924680042161091</v>
      </c>
      <c r="I42" s="70">
        <v>0.16646020068141107</v>
      </c>
      <c r="J42" s="45">
        <v>-3.150389705823077</v>
      </c>
      <c r="K42" s="70">
        <v>1.3173051361142984</v>
      </c>
      <c r="L42" s="45">
        <v>-0.88182451660091044</v>
      </c>
      <c r="M42" s="70">
        <v>0.90438561224386582</v>
      </c>
      <c r="N42" s="45">
        <v>0.16849855730867569</v>
      </c>
      <c r="O42" s="70">
        <v>4.5941894338747423E-2</v>
      </c>
      <c r="P42" s="334">
        <v>0.31692104403841242</v>
      </c>
      <c r="T42" s="46"/>
      <c r="U42" s="46"/>
      <c r="V42" s="46"/>
      <c r="W42" s="46"/>
      <c r="X42" s="46"/>
      <c r="Y42" s="46"/>
      <c r="Z42" s="46"/>
    </row>
    <row r="43" spans="1:26">
      <c r="A43" s="234" t="s">
        <v>45</v>
      </c>
      <c r="B43" s="45">
        <v>-3.4455383794171608</v>
      </c>
      <c r="C43" s="70">
        <v>0.13573164216876313</v>
      </c>
      <c r="D43" s="45">
        <v>-5.68386323205387E-2</v>
      </c>
      <c r="E43" s="70">
        <v>5.5452204035227763E-2</v>
      </c>
      <c r="F43" s="45">
        <v>3.8264661916200801E-2</v>
      </c>
      <c r="G43" s="70">
        <v>4.3470266929217516E-2</v>
      </c>
      <c r="H43" s="45">
        <v>-0.1016588899946166</v>
      </c>
      <c r="I43" s="70">
        <v>4.4023249423635037E-2</v>
      </c>
      <c r="J43" s="45">
        <v>-0.50203232773614759</v>
      </c>
      <c r="K43" s="70">
        <v>0.40692664813440854</v>
      </c>
      <c r="L43" s="45">
        <v>-0.41728592837574019</v>
      </c>
      <c r="M43" s="70">
        <v>0.53666845122988494</v>
      </c>
      <c r="N43" s="45">
        <v>9.9845666934369595E-2</v>
      </c>
      <c r="O43" s="70">
        <v>1.727576548978612E-2</v>
      </c>
      <c r="P43" s="334">
        <v>0.370319763489315</v>
      </c>
      <c r="T43" s="46"/>
      <c r="U43" s="46"/>
      <c r="V43" s="46"/>
      <c r="W43" s="46"/>
      <c r="X43" s="46"/>
      <c r="Y43" s="46"/>
      <c r="Z43" s="46"/>
    </row>
    <row r="44" spans="1:26">
      <c r="A44" s="234" t="s">
        <v>62</v>
      </c>
      <c r="B44" s="45">
        <v>-4.390924098792266</v>
      </c>
      <c r="C44" s="70">
        <v>0.19962744274861691</v>
      </c>
      <c r="D44" s="45">
        <v>-2.5040388110701001E-3</v>
      </c>
      <c r="E44" s="70">
        <v>1.9717222234232456E-2</v>
      </c>
      <c r="F44" s="45">
        <v>-3.4982787901247897E-2</v>
      </c>
      <c r="G44" s="70">
        <v>2.7443551043044283E-2</v>
      </c>
      <c r="H44" s="45">
        <v>-0.1333061791409173</v>
      </c>
      <c r="I44" s="70">
        <v>7.1465689470381982E-2</v>
      </c>
      <c r="J44" s="45">
        <v>-1.1740428491872621</v>
      </c>
      <c r="K44" s="70">
        <v>0.84753461443591027</v>
      </c>
      <c r="L44" s="45">
        <v>-2.2452775306469528</v>
      </c>
      <c r="M44" s="70">
        <v>1.1040603576569965</v>
      </c>
      <c r="N44" s="45">
        <v>6.8076991843014106E-2</v>
      </c>
      <c r="O44" s="70">
        <v>3.2481511727209193E-2</v>
      </c>
      <c r="P44" s="334">
        <v>0.33164694580639698</v>
      </c>
      <c r="T44" s="46"/>
      <c r="U44" s="46"/>
      <c r="V44" s="46"/>
      <c r="W44" s="46"/>
      <c r="X44" s="46"/>
      <c r="Y44" s="46"/>
      <c r="Z44" s="46"/>
    </row>
    <row r="45" spans="1:26">
      <c r="A45" s="234" t="s">
        <v>74</v>
      </c>
      <c r="B45" s="45">
        <v>-4.7087685890927071</v>
      </c>
      <c r="C45" s="70">
        <v>0.13580181963650176</v>
      </c>
      <c r="D45" s="45">
        <v>-7.2545183814184205E-2</v>
      </c>
      <c r="E45" s="70">
        <v>2.2447103300043833E-2</v>
      </c>
      <c r="F45" s="45">
        <v>-9.6143891272420096E-2</v>
      </c>
      <c r="G45" s="70">
        <v>2.9279400063619787E-2</v>
      </c>
      <c r="H45" s="45">
        <v>-5.4002435780825801E-2</v>
      </c>
      <c r="I45" s="70">
        <v>8.7926075022386085E-2</v>
      </c>
      <c r="J45" s="45">
        <v>-1.167453903714762</v>
      </c>
      <c r="K45" s="70">
        <v>0.51390144845726227</v>
      </c>
      <c r="L45" s="45">
        <v>1.1412665568928779</v>
      </c>
      <c r="M45" s="70">
        <v>0.68806622020463559</v>
      </c>
      <c r="N45" s="45">
        <v>3.22782210435116E-2</v>
      </c>
      <c r="O45" s="70">
        <v>3.3352847100915795E-2</v>
      </c>
      <c r="P45" s="334">
        <v>0.38394457823502282</v>
      </c>
      <c r="T45" s="46"/>
      <c r="U45" s="46"/>
      <c r="V45" s="46"/>
      <c r="W45" s="46"/>
      <c r="X45" s="46"/>
      <c r="Y45" s="46"/>
      <c r="Z45" s="46"/>
    </row>
    <row r="46" spans="1:26">
      <c r="A46" s="234" t="s">
        <v>48</v>
      </c>
      <c r="B46" s="45">
        <v>-2.699656727501011</v>
      </c>
      <c r="C46" s="70">
        <v>0.18291145732847081</v>
      </c>
      <c r="D46" s="45">
        <v>-2.49638364802111E-2</v>
      </c>
      <c r="E46" s="70">
        <v>2.1724257864658671E-2</v>
      </c>
      <c r="F46" s="45">
        <v>-0.12730111007756259</v>
      </c>
      <c r="G46" s="70">
        <v>8.0209362756383684E-2</v>
      </c>
      <c r="H46" s="45">
        <v>-9.9463361420693105E-2</v>
      </c>
      <c r="I46" s="70">
        <v>0.28089241592355829</v>
      </c>
      <c r="J46" s="45">
        <v>0.1584654380558721</v>
      </c>
      <c r="K46" s="70">
        <v>0.71121860976935813</v>
      </c>
      <c r="L46" s="45">
        <v>0.50577698227791279</v>
      </c>
      <c r="M46" s="70">
        <v>0.8726845938293345</v>
      </c>
      <c r="N46" s="45">
        <v>0.1392273542718647</v>
      </c>
      <c r="O46" s="70">
        <v>2.8035947812768816E-2</v>
      </c>
      <c r="P46" s="334">
        <v>0.1560052986821466</v>
      </c>
      <c r="T46" s="46"/>
      <c r="U46" s="46"/>
      <c r="V46" s="46"/>
      <c r="W46" s="46"/>
      <c r="X46" s="46"/>
      <c r="Y46" s="46"/>
      <c r="Z46" s="46"/>
    </row>
    <row r="47" spans="1:26">
      <c r="A47" s="234" t="s">
        <v>35</v>
      </c>
      <c r="B47" s="45">
        <v>-2.6568229326645429</v>
      </c>
      <c r="C47" s="70">
        <v>0.2255881347836757</v>
      </c>
      <c r="D47" s="45">
        <v>-4.3667805172868002E-2</v>
      </c>
      <c r="E47" s="70">
        <v>3.0230603410300295E-2</v>
      </c>
      <c r="F47" s="45">
        <v>-7.1023724920449602E-2</v>
      </c>
      <c r="G47" s="70">
        <v>5.9138355705555562E-2</v>
      </c>
      <c r="H47" s="45">
        <v>-8.4749671313158401E-2</v>
      </c>
      <c r="I47" s="70">
        <v>0.1174359151357985</v>
      </c>
      <c r="J47" s="45">
        <v>0.86563854732534262</v>
      </c>
      <c r="K47" s="70">
        <v>0.66805226596344991</v>
      </c>
      <c r="L47" s="45">
        <v>-2.2767145270522491</v>
      </c>
      <c r="M47" s="70">
        <v>1.1290463186771031</v>
      </c>
      <c r="N47" s="45">
        <v>0.1557680977030487</v>
      </c>
      <c r="O47" s="70">
        <v>2.312213139939321E-2</v>
      </c>
      <c r="P47" s="334">
        <v>0.21212518369403199</v>
      </c>
      <c r="T47" s="46"/>
      <c r="U47" s="46"/>
      <c r="V47" s="46"/>
      <c r="W47" s="46"/>
      <c r="X47" s="46"/>
      <c r="Y47" s="46"/>
      <c r="Z47" s="46"/>
    </row>
    <row r="48" spans="1:26">
      <c r="A48" s="234" t="s">
        <v>80</v>
      </c>
      <c r="B48" s="45">
        <v>-1.5937470450992719</v>
      </c>
      <c r="C48" s="70">
        <v>0.44435877749270108</v>
      </c>
      <c r="D48" s="45">
        <v>8.1401166581426904E-2</v>
      </c>
      <c r="E48" s="70">
        <v>7.8755727217438745E-2</v>
      </c>
      <c r="F48" s="45">
        <v>7.25665055525931E-2</v>
      </c>
      <c r="G48" s="70">
        <v>7.1012435210257796E-2</v>
      </c>
      <c r="H48" s="45">
        <v>-7.1129428467217204E-2</v>
      </c>
      <c r="I48" s="70">
        <v>7.8862961763580486E-2</v>
      </c>
      <c r="J48" s="45">
        <v>-2.3797068275102422</v>
      </c>
      <c r="K48" s="70">
        <v>1.835159336379395</v>
      </c>
      <c r="L48" s="45">
        <v>3.2738477625783911</v>
      </c>
      <c r="M48" s="70">
        <v>1.7334379535106816</v>
      </c>
      <c r="N48" s="45">
        <v>0.13221265833169901</v>
      </c>
      <c r="O48" s="70">
        <v>9.4235056444003762E-2</v>
      </c>
      <c r="P48" s="334">
        <v>2.8317165019852299E-2</v>
      </c>
      <c r="T48" s="46"/>
      <c r="U48" s="46"/>
      <c r="V48" s="46"/>
      <c r="W48" s="46"/>
      <c r="X48" s="46"/>
      <c r="Y48" s="46"/>
      <c r="Z48" s="46"/>
    </row>
    <row r="49" spans="1:26">
      <c r="A49" s="234" t="s">
        <v>73</v>
      </c>
      <c r="B49" s="45">
        <v>-4.0517990248233788</v>
      </c>
      <c r="C49" s="70">
        <v>0.12402134730492743</v>
      </c>
      <c r="D49" s="45">
        <v>-3.7734796821223701E-2</v>
      </c>
      <c r="E49" s="70">
        <v>1.1875629920411804E-2</v>
      </c>
      <c r="F49" s="45">
        <v>1.33182058893066E-2</v>
      </c>
      <c r="G49" s="70">
        <v>1.8905810651610625E-2</v>
      </c>
      <c r="H49" s="45">
        <v>-0.35973383137193782</v>
      </c>
      <c r="I49" s="70">
        <v>0.13736503704509481</v>
      </c>
      <c r="J49" s="45">
        <v>0.36554773093399467</v>
      </c>
      <c r="K49" s="70">
        <v>0.56674794467530165</v>
      </c>
      <c r="L49" s="45">
        <v>3.4290781110663603E-2</v>
      </c>
      <c r="M49" s="70">
        <v>1.2143206717310289</v>
      </c>
      <c r="N49" s="45">
        <v>0.17757052447155219</v>
      </c>
      <c r="O49" s="70">
        <v>3.116831497277215E-2</v>
      </c>
      <c r="P49" s="334">
        <v>0.31100587495115573</v>
      </c>
      <c r="T49" s="46"/>
      <c r="U49" s="46"/>
      <c r="V49" s="46"/>
      <c r="W49" s="46"/>
      <c r="X49" s="46"/>
      <c r="Y49" s="46"/>
      <c r="Z49" s="46"/>
    </row>
    <row r="50" spans="1:26">
      <c r="A50" s="234" t="s">
        <v>51</v>
      </c>
      <c r="B50" s="45">
        <v>-3.544547963874352</v>
      </c>
      <c r="C50" s="70">
        <v>0.15772382973767193</v>
      </c>
      <c r="D50" s="45">
        <v>-3.2261478457816503E-2</v>
      </c>
      <c r="E50" s="70">
        <v>2.3152827700990711E-2</v>
      </c>
      <c r="F50" s="45">
        <v>-7.0459575733030397E-2</v>
      </c>
      <c r="G50" s="70">
        <v>8.3887038881246268E-2</v>
      </c>
      <c r="H50" s="45">
        <v>-0.39023388080701188</v>
      </c>
      <c r="I50" s="70">
        <v>0.14725563517044954</v>
      </c>
      <c r="J50" s="45">
        <v>-0.5379006794224177</v>
      </c>
      <c r="K50" s="70">
        <v>0.67659539401269464</v>
      </c>
      <c r="L50" s="45">
        <v>-1.3893997240136899</v>
      </c>
      <c r="M50" s="70">
        <v>0.83557321979820709</v>
      </c>
      <c r="N50" s="45">
        <v>0.17666761055561919</v>
      </c>
      <c r="O50" s="70">
        <v>2.61088832190065E-2</v>
      </c>
      <c r="P50" s="334">
        <v>0.2797948199804498</v>
      </c>
      <c r="T50" s="46"/>
      <c r="U50" s="46"/>
      <c r="V50" s="46"/>
      <c r="W50" s="46"/>
      <c r="X50" s="46"/>
      <c r="Y50" s="46"/>
      <c r="Z50" s="46"/>
    </row>
    <row r="51" spans="1:26">
      <c r="A51" s="213" t="s">
        <v>34</v>
      </c>
      <c r="B51" s="338">
        <v>-3.302880270112202</v>
      </c>
      <c r="C51" s="345">
        <v>0.16201351120632265</v>
      </c>
      <c r="D51" s="338">
        <v>-1.9778417885858501E-2</v>
      </c>
      <c r="E51" s="345">
        <v>2.9962425348486303E-2</v>
      </c>
      <c r="F51" s="338">
        <v>-0.1035674751331732</v>
      </c>
      <c r="G51" s="345">
        <v>5.0853901143746091E-2</v>
      </c>
      <c r="H51" s="338">
        <v>-0.2260844270020585</v>
      </c>
      <c r="I51" s="345">
        <v>9.732351463264767E-2</v>
      </c>
      <c r="J51" s="338">
        <v>-2.253573195502828</v>
      </c>
      <c r="K51" s="345">
        <v>0.71301279152819419</v>
      </c>
      <c r="L51" s="338">
        <v>-0.79871819825552304</v>
      </c>
      <c r="M51" s="345">
        <v>0.88030556963307638</v>
      </c>
      <c r="N51" s="338">
        <v>0.18894896623718119</v>
      </c>
      <c r="O51" s="345">
        <v>2.1556438429467539E-2</v>
      </c>
      <c r="P51" s="337">
        <v>0.29218090220390008</v>
      </c>
      <c r="T51" s="46"/>
      <c r="U51" s="46"/>
      <c r="V51" s="46"/>
      <c r="W51" s="46"/>
      <c r="X51" s="46"/>
      <c r="Y51" s="46"/>
      <c r="Z51" s="46"/>
    </row>
    <row r="52" spans="1:26">
      <c r="A52" s="234" t="s">
        <v>38</v>
      </c>
      <c r="B52" s="45">
        <v>-2.2953101196162451</v>
      </c>
      <c r="C52" s="70">
        <v>0.15437323777716769</v>
      </c>
      <c r="D52" s="45">
        <v>-6.9366268714286999E-2</v>
      </c>
      <c r="E52" s="70">
        <v>3.5014285685071304E-2</v>
      </c>
      <c r="F52" s="45">
        <v>1.531250035965E-2</v>
      </c>
      <c r="G52" s="70">
        <v>9.7658378038338642E-2</v>
      </c>
      <c r="H52" s="45">
        <v>-0.28989675544102422</v>
      </c>
      <c r="I52" s="70">
        <v>0.14273783925313502</v>
      </c>
      <c r="J52" s="45">
        <v>0.67280339983096993</v>
      </c>
      <c r="K52" s="70">
        <v>0.53977531949076729</v>
      </c>
      <c r="L52" s="45">
        <v>-1.045549692052995</v>
      </c>
      <c r="M52" s="70">
        <v>0.85564574681711936</v>
      </c>
      <c r="N52" s="45">
        <v>0.15849723980343319</v>
      </c>
      <c r="O52" s="70">
        <v>2.9504671405743924E-2</v>
      </c>
      <c r="P52" s="334">
        <v>9.8780961457319405E-2</v>
      </c>
      <c r="T52" s="46"/>
      <c r="U52" s="46"/>
      <c r="V52" s="46"/>
      <c r="W52" s="46"/>
      <c r="X52" s="46"/>
      <c r="Y52" s="46"/>
      <c r="Z52" s="46"/>
    </row>
    <row r="53" spans="1:26">
      <c r="A53" s="234" t="s">
        <v>68</v>
      </c>
      <c r="B53" s="45">
        <v>-3.7391474940029221</v>
      </c>
      <c r="C53" s="70">
        <v>9.5893281275370751E-2</v>
      </c>
      <c r="D53" s="45">
        <v>1.37412517546664E-2</v>
      </c>
      <c r="E53" s="70">
        <v>1.2494960914602003E-2</v>
      </c>
      <c r="F53" s="45">
        <v>-5.6352442983235197E-2</v>
      </c>
      <c r="G53" s="70">
        <v>1.5387950710107496E-2</v>
      </c>
      <c r="H53" s="45">
        <v>-0.26389010069820729</v>
      </c>
      <c r="I53" s="70">
        <v>0.11535398560799788</v>
      </c>
      <c r="J53" s="45">
        <v>-1.4833663270503781</v>
      </c>
      <c r="K53" s="70">
        <v>0.45893933647918267</v>
      </c>
      <c r="L53" s="45">
        <v>-0.83489434100161031</v>
      </c>
      <c r="M53" s="70">
        <v>0.55014766743986521</v>
      </c>
      <c r="N53" s="45">
        <v>0.1087486008547857</v>
      </c>
      <c r="O53" s="70">
        <v>2.9461375763290314E-2</v>
      </c>
      <c r="P53" s="334">
        <v>0.37135011539183482</v>
      </c>
      <c r="T53" s="46"/>
      <c r="U53" s="46"/>
      <c r="V53" s="46"/>
      <c r="W53" s="46"/>
      <c r="X53" s="46"/>
      <c r="Y53" s="46"/>
      <c r="Z53" s="46"/>
    </row>
    <row r="54" spans="1:26">
      <c r="A54" s="234" t="s">
        <v>46</v>
      </c>
      <c r="B54" s="45">
        <v>-3.7186306819225652</v>
      </c>
      <c r="C54" s="70">
        <v>0.17388236678027816</v>
      </c>
      <c r="D54" s="45">
        <v>-3.5962114397556998E-2</v>
      </c>
      <c r="E54" s="70">
        <v>2.3741700496549396E-2</v>
      </c>
      <c r="F54" s="45">
        <v>4.6432315021845997E-3</v>
      </c>
      <c r="G54" s="70">
        <v>2.2492899430711172E-2</v>
      </c>
      <c r="H54" s="45">
        <v>4.1462109417357902E-2</v>
      </c>
      <c r="I54" s="70">
        <v>2.6709800701918206E-2</v>
      </c>
      <c r="J54" s="45">
        <v>0.115023802981292</v>
      </c>
      <c r="K54" s="70">
        <v>0.78743639462757797</v>
      </c>
      <c r="L54" s="45">
        <v>-0.38491889337029228</v>
      </c>
      <c r="M54" s="70">
        <v>0.77265325861040701</v>
      </c>
      <c r="N54" s="45">
        <v>0.1234036103225888</v>
      </c>
      <c r="O54" s="70">
        <v>2.698414848463887E-2</v>
      </c>
      <c r="P54" s="334">
        <v>0.38697863697242801</v>
      </c>
      <c r="T54" s="46"/>
      <c r="U54" s="46"/>
      <c r="V54" s="46"/>
      <c r="W54" s="46"/>
      <c r="X54" s="46"/>
      <c r="Y54" s="46"/>
      <c r="Z54" s="46"/>
    </row>
    <row r="55" spans="1:26">
      <c r="A55" s="234" t="s">
        <v>32</v>
      </c>
      <c r="B55" s="45">
        <v>-3.8980891340885822</v>
      </c>
      <c r="C55" s="70">
        <v>0.19491626160340192</v>
      </c>
      <c r="D55" s="45">
        <v>9.8623426743098003E-3</v>
      </c>
      <c r="E55" s="70">
        <v>1.7821388411093642E-2</v>
      </c>
      <c r="F55" s="45">
        <v>-0.11319311653171971</v>
      </c>
      <c r="G55" s="70">
        <v>2.831443418593509E-2</v>
      </c>
      <c r="H55" s="45">
        <v>-0.49159535405362698</v>
      </c>
      <c r="I55" s="70">
        <v>0.22546059816260833</v>
      </c>
      <c r="J55" s="45">
        <v>-0.77296610743552263</v>
      </c>
      <c r="K55" s="70">
        <v>0.6961218570572909</v>
      </c>
      <c r="L55" s="45">
        <v>1.3750226150124889</v>
      </c>
      <c r="M55" s="70">
        <v>1.5529706609163942</v>
      </c>
      <c r="N55" s="45">
        <v>0.18357679664022841</v>
      </c>
      <c r="O55" s="70">
        <v>5.7544208767361008E-2</v>
      </c>
      <c r="P55" s="334">
        <v>0.1563782305258129</v>
      </c>
      <c r="T55" s="46"/>
      <c r="U55" s="46"/>
      <c r="V55" s="46"/>
      <c r="W55" s="46"/>
      <c r="X55" s="46"/>
      <c r="Y55" s="46"/>
      <c r="Z55" s="46"/>
    </row>
    <row r="56" spans="1:26">
      <c r="A56" s="234" t="s">
        <v>75</v>
      </c>
      <c r="B56" s="45">
        <v>-3.4434386036208782</v>
      </c>
      <c r="C56" s="70">
        <v>0.16788219338106719</v>
      </c>
      <c r="D56" s="45">
        <v>-5.0543378609960901E-2</v>
      </c>
      <c r="E56" s="70">
        <v>1.982554562965964E-2</v>
      </c>
      <c r="F56" s="45">
        <v>-7.6239054810130796E-2</v>
      </c>
      <c r="G56" s="70">
        <v>2.8176090732413069E-2</v>
      </c>
      <c r="H56" s="45">
        <v>-0.2079867123412466</v>
      </c>
      <c r="I56" s="70">
        <v>5.9084262361722407E-2</v>
      </c>
      <c r="J56" s="45">
        <v>-1.283471102183191</v>
      </c>
      <c r="K56" s="70">
        <v>0.78921385262153565</v>
      </c>
      <c r="L56" s="45">
        <v>2.463266625197039</v>
      </c>
      <c r="M56" s="70">
        <v>1.162635331512516</v>
      </c>
      <c r="N56" s="45">
        <v>7.3601603664880805E-2</v>
      </c>
      <c r="O56" s="70">
        <v>5.2613506874617431E-2</v>
      </c>
      <c r="P56" s="334">
        <v>0.19903933041121999</v>
      </c>
      <c r="T56" s="46"/>
      <c r="U56" s="46"/>
      <c r="V56" s="46"/>
      <c r="W56" s="46"/>
      <c r="X56" s="46"/>
      <c r="Y56" s="46"/>
      <c r="Z56" s="46"/>
    </row>
    <row r="57" spans="1:26">
      <c r="A57" s="234" t="s">
        <v>37</v>
      </c>
      <c r="B57" s="45">
        <v>-1.9855234515576361</v>
      </c>
      <c r="C57" s="70">
        <v>0.29396879143173016</v>
      </c>
      <c r="D57" s="45">
        <v>-2.2389589070465898E-2</v>
      </c>
      <c r="E57" s="70">
        <v>1.6078595516073543E-2</v>
      </c>
      <c r="F57" s="45">
        <v>-0.1160920764796656</v>
      </c>
      <c r="G57" s="70">
        <v>5.6062984290536681E-2</v>
      </c>
      <c r="H57" s="45">
        <v>-0.47852543831728939</v>
      </c>
      <c r="I57" s="70">
        <v>0.1937198378309638</v>
      </c>
      <c r="J57" s="45">
        <v>0.55186566717154451</v>
      </c>
      <c r="K57" s="70">
        <v>0.83412463294402794</v>
      </c>
      <c r="L57" s="45">
        <v>0.81365836761678989</v>
      </c>
      <c r="M57" s="70">
        <v>0.79416177749376027</v>
      </c>
      <c r="N57" s="45">
        <v>6.7835139795220906E-2</v>
      </c>
      <c r="O57" s="70">
        <v>4.1410412663733943E-2</v>
      </c>
      <c r="P57" s="334">
        <v>6.3116490434078701E-2</v>
      </c>
      <c r="T57" s="46"/>
      <c r="U57" s="46"/>
      <c r="V57" s="46"/>
      <c r="W57" s="46"/>
      <c r="X57" s="46"/>
      <c r="Y57" s="46"/>
      <c r="Z57" s="46"/>
    </row>
    <row r="58" spans="1:26">
      <c r="A58" s="234" t="s">
        <v>55</v>
      </c>
      <c r="B58" s="45" t="s">
        <v>5</v>
      </c>
      <c r="C58" s="70" t="s">
        <v>5</v>
      </c>
      <c r="D58" s="45" t="s">
        <v>5</v>
      </c>
      <c r="E58" s="70" t="s">
        <v>5</v>
      </c>
      <c r="F58" s="45" t="s">
        <v>5</v>
      </c>
      <c r="G58" s="70" t="s">
        <v>5</v>
      </c>
      <c r="H58" s="45" t="s">
        <v>5</v>
      </c>
      <c r="I58" s="70" t="s">
        <v>5</v>
      </c>
      <c r="J58" s="45" t="s">
        <v>5</v>
      </c>
      <c r="K58" s="70" t="s">
        <v>5</v>
      </c>
      <c r="L58" s="45" t="s">
        <v>5</v>
      </c>
      <c r="M58" s="70" t="s">
        <v>5</v>
      </c>
      <c r="N58" s="45" t="s">
        <v>5</v>
      </c>
      <c r="O58" s="70" t="s">
        <v>5</v>
      </c>
      <c r="P58" s="334" t="s">
        <v>5</v>
      </c>
      <c r="T58" s="46"/>
      <c r="U58" s="46"/>
      <c r="V58" s="46"/>
      <c r="W58" s="46"/>
      <c r="X58" s="46"/>
      <c r="Y58" s="46"/>
      <c r="Z58" s="46"/>
    </row>
    <row r="59" spans="1:26">
      <c r="A59" s="234" t="s">
        <v>67</v>
      </c>
      <c r="B59" s="45">
        <v>-3.6573106621643752</v>
      </c>
      <c r="C59" s="70">
        <v>0.13417519843247303</v>
      </c>
      <c r="D59" s="45">
        <v>1.1813306755480001E-3</v>
      </c>
      <c r="E59" s="70">
        <v>7.8844807347643337E-3</v>
      </c>
      <c r="F59" s="45">
        <v>5.8873082676852997E-2</v>
      </c>
      <c r="G59" s="70">
        <v>7.2867383614225022E-3</v>
      </c>
      <c r="H59" s="45">
        <v>-0.19615669190925741</v>
      </c>
      <c r="I59" s="70">
        <v>4.0718473853224413E-2</v>
      </c>
      <c r="J59" s="45">
        <v>-1.7113634166995051</v>
      </c>
      <c r="K59" s="70">
        <v>0.51179261792331843</v>
      </c>
      <c r="L59" s="45">
        <v>-0.72163172871061587</v>
      </c>
      <c r="M59" s="70">
        <v>1.0677788715532757</v>
      </c>
      <c r="N59" s="45">
        <v>0.1617686586447849</v>
      </c>
      <c r="O59" s="70">
        <v>3.6563668936411775E-2</v>
      </c>
      <c r="P59" s="334">
        <v>0.2005711767736876</v>
      </c>
      <c r="T59" s="46"/>
      <c r="U59" s="46"/>
      <c r="V59" s="46"/>
      <c r="W59" s="46"/>
      <c r="X59" s="46"/>
      <c r="Y59" s="46"/>
      <c r="Z59" s="46"/>
    </row>
    <row r="60" spans="1:26">
      <c r="A60" s="306" t="s">
        <v>57</v>
      </c>
      <c r="B60" s="347">
        <v>-3.538062947909911</v>
      </c>
      <c r="C60" s="348">
        <v>3.4534549668758997E-2</v>
      </c>
      <c r="D60" s="347">
        <v>-3.1246314529879402E-2</v>
      </c>
      <c r="E60" s="348">
        <v>7.7237657142667001E-3</v>
      </c>
      <c r="F60" s="347">
        <v>-3.7410116681836102E-2</v>
      </c>
      <c r="G60" s="348">
        <v>1.09442604575112E-2</v>
      </c>
      <c r="H60" s="347">
        <v>-0.1805252002289453</v>
      </c>
      <c r="I60" s="348">
        <v>2.1839606275067001E-2</v>
      </c>
      <c r="J60" s="347">
        <v>-0.69588215201681447</v>
      </c>
      <c r="K60" s="348">
        <v>0.13983898557269769</v>
      </c>
      <c r="L60" s="347">
        <v>-0.68084134899122373</v>
      </c>
      <c r="M60" s="348">
        <v>0.16403808886455509</v>
      </c>
      <c r="N60" s="347">
        <v>0.12543901433180191</v>
      </c>
      <c r="O60" s="348">
        <v>6.3250280264704004E-3</v>
      </c>
      <c r="P60" s="335">
        <v>0.29094457302999888</v>
      </c>
      <c r="T60" s="46"/>
      <c r="U60" s="46"/>
      <c r="V60" s="46"/>
      <c r="W60" s="46"/>
      <c r="X60" s="46"/>
      <c r="Y60" s="46"/>
      <c r="Z60" s="46"/>
    </row>
    <row r="61" spans="1:26">
      <c r="A61" s="307" t="s">
        <v>83</v>
      </c>
      <c r="B61" s="45">
        <v>-3.7000234127044682</v>
      </c>
      <c r="C61" s="70">
        <v>4.9710664898157099E-2</v>
      </c>
      <c r="D61" s="45">
        <v>-1.7106223851442299E-2</v>
      </c>
      <c r="E61" s="70">
        <v>7.4382610619067998E-3</v>
      </c>
      <c r="F61" s="45">
        <v>-4.27945218980312E-2</v>
      </c>
      <c r="G61" s="70">
        <v>1.0746899060905001E-2</v>
      </c>
      <c r="H61" s="45">
        <v>-0.19908614456653601</v>
      </c>
      <c r="I61" s="70">
        <v>3.8505621254444101E-2</v>
      </c>
      <c r="J61" s="45">
        <v>-1.191537499427795</v>
      </c>
      <c r="K61" s="70">
        <v>0.2042117714881897</v>
      </c>
      <c r="L61" s="45">
        <v>-0.36449646949768072</v>
      </c>
      <c r="M61" s="70">
        <v>0.25711643695831299</v>
      </c>
      <c r="N61" s="45">
        <v>0.1224234998226166</v>
      </c>
      <c r="O61" s="70">
        <v>9.4082988798618004E-3</v>
      </c>
      <c r="P61" s="334">
        <v>0.33389273285865778</v>
      </c>
      <c r="T61" s="46"/>
      <c r="U61" s="46"/>
      <c r="V61" s="46"/>
      <c r="W61" s="46"/>
      <c r="X61" s="46"/>
      <c r="Y61" s="46"/>
      <c r="Z61" s="46"/>
    </row>
    <row r="62" spans="1:26" ht="14" thickBot="1">
      <c r="A62" s="330" t="s">
        <v>81</v>
      </c>
      <c r="B62" s="349">
        <v>-3.3654812053804299</v>
      </c>
      <c r="C62" s="350">
        <v>3.1181507388470999E-2</v>
      </c>
      <c r="D62" s="349">
        <v>-2.6122363656942801E-2</v>
      </c>
      <c r="E62" s="350">
        <v>5.8894120752157001E-3</v>
      </c>
      <c r="F62" s="349">
        <v>-4.78884291349733E-2</v>
      </c>
      <c r="G62" s="350">
        <v>9.3536016364041998E-3</v>
      </c>
      <c r="H62" s="349">
        <v>-0.17869626288246721</v>
      </c>
      <c r="I62" s="350">
        <v>1.89443982532406E-2</v>
      </c>
      <c r="J62" s="349">
        <v>-0.52836136294231073</v>
      </c>
      <c r="K62" s="350">
        <v>0.1218075759266673</v>
      </c>
      <c r="L62" s="349">
        <v>-0.21726133143904611</v>
      </c>
      <c r="M62" s="350">
        <v>0.16630072459233181</v>
      </c>
      <c r="N62" s="349">
        <v>0.1220081870513139</v>
      </c>
      <c r="O62" s="350">
        <v>5.8525927767086004E-3</v>
      </c>
      <c r="P62" s="336">
        <v>0.2515489567668705</v>
      </c>
      <c r="T62" s="46"/>
      <c r="U62" s="46"/>
      <c r="V62" s="46"/>
      <c r="W62" s="46"/>
      <c r="X62" s="46"/>
      <c r="Y62" s="46"/>
      <c r="Z62" s="46"/>
    </row>
    <row r="63" spans="1:26">
      <c r="R63" s="47"/>
      <c r="S63" s="49"/>
      <c r="T63" s="20"/>
      <c r="U63" s="20"/>
      <c r="V63" s="20"/>
      <c r="W63" s="20"/>
      <c r="X63" s="20"/>
      <c r="Y63" s="20"/>
      <c r="Z63" s="20"/>
    </row>
    <row r="64" spans="1:26" s="20" customFormat="1">
      <c r="A64" s="75" t="s">
        <v>262</v>
      </c>
      <c r="B64" s="26"/>
      <c r="C64" s="26"/>
      <c r="D64" s="26"/>
      <c r="E64" s="26"/>
      <c r="F64" s="26"/>
      <c r="G64" s="26"/>
      <c r="H64" s="26"/>
      <c r="I64" s="26"/>
      <c r="J64" s="26"/>
      <c r="K64" s="26"/>
      <c r="L64" s="26"/>
      <c r="M64" s="26"/>
      <c r="N64" s="26"/>
      <c r="O64" s="26"/>
      <c r="P64" s="26"/>
      <c r="R64" s="49"/>
      <c r="S64" s="48" t="s">
        <v>29</v>
      </c>
      <c r="T64" s="50"/>
      <c r="U64" s="50"/>
      <c r="V64" s="50"/>
      <c r="W64" s="50"/>
      <c r="X64" s="50"/>
      <c r="Y64" s="50"/>
      <c r="Z64" s="50"/>
    </row>
    <row r="65" spans="1:26" s="20" customFormat="1" ht="12.75" customHeight="1">
      <c r="A65" s="26" t="s">
        <v>316</v>
      </c>
      <c r="B65" s="26"/>
      <c r="C65" s="26"/>
      <c r="D65" s="26"/>
      <c r="E65" s="26"/>
      <c r="F65" s="26"/>
      <c r="G65" s="26"/>
      <c r="H65" s="26"/>
      <c r="I65" s="26"/>
      <c r="J65" s="26"/>
      <c r="K65" s="26"/>
      <c r="L65" s="26"/>
      <c r="M65" s="26"/>
      <c r="N65" s="26"/>
      <c r="O65" s="26"/>
      <c r="P65" s="26"/>
      <c r="R65" s="49"/>
      <c r="S65" s="48" t="s">
        <v>30</v>
      </c>
      <c r="T65" s="50"/>
      <c r="U65" s="50"/>
      <c r="V65" s="50"/>
      <c r="W65" s="50"/>
      <c r="X65" s="50"/>
      <c r="Y65" s="50"/>
      <c r="Z65" s="50"/>
    </row>
    <row r="66" spans="1:26" s="20" customFormat="1">
      <c r="A66" s="27" t="s">
        <v>431</v>
      </c>
      <c r="B66" s="26"/>
      <c r="C66" s="26"/>
      <c r="D66" s="26"/>
      <c r="E66" s="26"/>
      <c r="F66" s="26"/>
      <c r="G66" s="26"/>
      <c r="H66" s="26"/>
      <c r="I66" s="26"/>
      <c r="J66" s="26"/>
      <c r="K66" s="26"/>
      <c r="L66" s="26"/>
      <c r="M66" s="26"/>
      <c r="N66" s="26"/>
      <c r="O66" s="26"/>
      <c r="P66" s="26"/>
      <c r="R66" s="49"/>
      <c r="S66" s="49"/>
    </row>
    <row r="67" spans="1:26" s="20" customFormat="1">
      <c r="A67" s="27" t="s">
        <v>430</v>
      </c>
      <c r="B67" s="26"/>
      <c r="C67" s="26"/>
      <c r="D67" s="26"/>
      <c r="E67" s="26"/>
      <c r="F67" s="26"/>
      <c r="G67" s="26"/>
      <c r="H67" s="26"/>
      <c r="I67" s="26"/>
      <c r="J67" s="26"/>
      <c r="K67" s="26"/>
      <c r="L67" s="26"/>
      <c r="M67" s="26"/>
      <c r="N67" s="26"/>
      <c r="O67" s="26"/>
      <c r="P67" s="26"/>
      <c r="R67" s="49"/>
      <c r="S67" s="49"/>
    </row>
    <row r="68" spans="1:26" s="20" customFormat="1">
      <c r="A68" s="27" t="s">
        <v>429</v>
      </c>
      <c r="B68" s="26"/>
      <c r="C68" s="26"/>
      <c r="D68" s="26"/>
      <c r="E68" s="26"/>
      <c r="F68" s="26"/>
      <c r="G68" s="26"/>
      <c r="H68" s="26"/>
      <c r="I68" s="26"/>
      <c r="J68" s="26"/>
      <c r="K68" s="26"/>
      <c r="L68" s="26"/>
      <c r="M68" s="26"/>
      <c r="N68" s="26"/>
      <c r="O68" s="26"/>
      <c r="P68" s="26"/>
    </row>
    <row r="69" spans="1:26" s="20" customFormat="1">
      <c r="A69" s="28" t="s">
        <v>438</v>
      </c>
      <c r="B69" s="26"/>
      <c r="C69" s="26"/>
      <c r="D69" s="26"/>
      <c r="E69" s="26"/>
      <c r="F69" s="26"/>
      <c r="G69" s="26"/>
      <c r="H69" s="26"/>
      <c r="I69" s="26"/>
      <c r="J69" s="26"/>
      <c r="K69" s="26"/>
      <c r="L69" s="26"/>
      <c r="M69" s="26"/>
      <c r="N69" s="26"/>
      <c r="O69" s="26"/>
      <c r="P69" s="26"/>
    </row>
    <row r="70" spans="1:26" s="20" customFormat="1" ht="14" customHeight="1">
      <c r="A70" s="20" t="s">
        <v>313</v>
      </c>
    </row>
    <row r="71" spans="1:26" s="20" customFormat="1">
      <c r="A71" s="29"/>
    </row>
    <row r="72" spans="1:26" s="20" customFormat="1">
      <c r="A72" s="75"/>
    </row>
    <row r="73" spans="1:26" s="20" customFormat="1" ht="14" customHeight="1">
      <c r="A73" s="26"/>
    </row>
    <row r="74" spans="1:26" s="20" customFormat="1" ht="14" customHeight="1">
      <c r="A74" s="27"/>
    </row>
    <row r="75" spans="1:26" ht="14" customHeight="1">
      <c r="A75" s="27"/>
      <c r="S75" s="20"/>
      <c r="T75" s="20"/>
      <c r="U75" s="20"/>
      <c r="V75" s="20"/>
      <c r="W75" s="20"/>
      <c r="X75" s="20"/>
      <c r="Y75" s="20"/>
      <c r="Z75" s="20"/>
    </row>
    <row r="76" spans="1:26" ht="14" customHeight="1">
      <c r="A76" s="27"/>
      <c r="S76" s="20"/>
      <c r="T76" s="20"/>
      <c r="U76" s="20"/>
      <c r="V76" s="20"/>
      <c r="W76" s="20"/>
      <c r="X76" s="20"/>
      <c r="Y76" s="20"/>
      <c r="Z76" s="20"/>
    </row>
    <row r="77" spans="1:26" ht="14" customHeight="1">
      <c r="A77" s="62"/>
      <c r="S77" s="20"/>
      <c r="T77" s="20"/>
      <c r="U77" s="20"/>
      <c r="V77" s="20"/>
      <c r="W77" s="20"/>
      <c r="X77" s="20"/>
      <c r="Y77" s="20"/>
      <c r="Z77" s="20"/>
    </row>
    <row r="78" spans="1:26" ht="14" customHeight="1">
      <c r="S78" s="20"/>
      <c r="T78" s="20"/>
      <c r="U78" s="20"/>
      <c r="V78" s="20"/>
      <c r="W78" s="20"/>
      <c r="X78" s="20"/>
      <c r="Y78" s="20"/>
      <c r="Z78" s="20"/>
    </row>
    <row r="79" spans="1:26" ht="14" customHeight="1">
      <c r="S79" s="20"/>
      <c r="T79" s="20"/>
      <c r="U79" s="20"/>
      <c r="V79" s="20"/>
      <c r="W79" s="20"/>
      <c r="X79" s="20"/>
      <c r="Y79" s="20"/>
      <c r="Z79" s="20"/>
    </row>
    <row r="80" spans="1:26" ht="14" customHeight="1">
      <c r="S80" s="20"/>
      <c r="T80" s="20"/>
      <c r="U80" s="20"/>
      <c r="V80" s="20"/>
      <c r="W80" s="20"/>
      <c r="X80" s="20"/>
      <c r="Y80" s="20"/>
      <c r="Z80" s="20"/>
    </row>
    <row r="81" ht="14" customHeight="1"/>
    <row r="82" ht="14" customHeight="1"/>
    <row r="83" ht="14" customHeight="1"/>
    <row r="84" ht="14" customHeight="1"/>
    <row r="85" ht="14" customHeight="1"/>
    <row r="86" ht="14" customHeight="1"/>
    <row r="87" ht="14" customHeight="1"/>
    <row r="88" ht="14" customHeight="1"/>
    <row r="89" ht="14" customHeight="1"/>
  </sheetData>
  <sortState xmlns:xlrd2="http://schemas.microsoft.com/office/spreadsheetml/2017/richdata2" ref="A11:P59">
    <sortCondition ref="A11"/>
  </sortState>
  <mergeCells count="10">
    <mergeCell ref="A7:A10"/>
    <mergeCell ref="B7:P7"/>
    <mergeCell ref="B8:O8"/>
    <mergeCell ref="B9:C9"/>
    <mergeCell ref="D9:E9"/>
    <mergeCell ref="F9:G9"/>
    <mergeCell ref="H9:I9"/>
    <mergeCell ref="J9:K9"/>
    <mergeCell ref="L9:M9"/>
    <mergeCell ref="N9:O9"/>
  </mergeCells>
  <conditionalFormatting sqref="B11:B62">
    <cfRule type="expression" dxfId="16" priority="7">
      <formula>ABS(B11/C11)&gt;1.96</formula>
    </cfRule>
  </conditionalFormatting>
  <conditionalFormatting sqref="D11:D62">
    <cfRule type="expression" dxfId="15" priority="6">
      <formula>ABS(D11/E11)&gt;1.96</formula>
    </cfRule>
  </conditionalFormatting>
  <conditionalFormatting sqref="F11:F62">
    <cfRule type="expression" dxfId="14" priority="5">
      <formula>ABS(F11/G11)&gt;1.96</formula>
    </cfRule>
  </conditionalFormatting>
  <conditionalFormatting sqref="H11:H62">
    <cfRule type="expression" dxfId="13" priority="4">
      <formula>ABS(H11/I11)&gt;1.96</formula>
    </cfRule>
  </conditionalFormatting>
  <conditionalFormatting sqref="J11:J62">
    <cfRule type="expression" dxfId="12" priority="3">
      <formula>ABS(J11/K11)&gt;1.96</formula>
    </cfRule>
  </conditionalFormatting>
  <conditionalFormatting sqref="L11:L62">
    <cfRule type="expression" dxfId="11" priority="2">
      <formula>ABS(L11/M11)&gt;1.96</formula>
    </cfRule>
  </conditionalFormatting>
  <conditionalFormatting sqref="N11:N62">
    <cfRule type="expression" dxfId="10" priority="1">
      <formula>ABS(N11/O11)&gt;1.96</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I87"/>
  <sheetViews>
    <sheetView showGridLines="0" zoomScaleNormal="100" workbookViewId="0"/>
  </sheetViews>
  <sheetFormatPr baseColWidth="10" defaultColWidth="8.6640625" defaultRowHeight="13"/>
  <cols>
    <col min="1" max="1" width="34" style="13" customWidth="1"/>
    <col min="2" max="2" width="12.83203125" style="13" bestFit="1" customWidth="1"/>
    <col min="3" max="3" width="10.6640625" style="13" customWidth="1"/>
    <col min="4" max="4" width="12.83203125" style="13" bestFit="1" customWidth="1"/>
    <col min="5" max="5" width="10.6640625" style="13" customWidth="1"/>
    <col min="6" max="6" width="12.83203125" style="13" bestFit="1" customWidth="1"/>
    <col min="7" max="7" width="10.6640625" style="13" customWidth="1"/>
    <col min="8" max="8" width="12.83203125" style="13" bestFit="1" customWidth="1"/>
    <col min="9" max="9" width="10.6640625" style="13" customWidth="1"/>
    <col min="10" max="10" width="18.83203125" style="13" customWidth="1"/>
    <col min="11" max="11" width="10.6640625" style="13" customWidth="1"/>
    <col min="12" max="12" width="12.83203125" style="13" bestFit="1" customWidth="1"/>
    <col min="13" max="13" width="10.6640625" style="13" customWidth="1"/>
    <col min="14" max="14" width="12.83203125" style="13" bestFit="1" customWidth="1"/>
    <col min="15" max="15" width="10.6640625" style="13" customWidth="1"/>
    <col min="16" max="16" width="12.83203125" style="13" bestFit="1" customWidth="1"/>
    <col min="17" max="17" width="10.6640625" style="13" customWidth="1"/>
    <col min="18" max="18" width="12.83203125" style="13" bestFit="1" customWidth="1"/>
    <col min="19" max="19" width="10.6640625" style="13" customWidth="1"/>
    <col min="20" max="20" width="12.83203125" style="13" bestFit="1" customWidth="1"/>
    <col min="21" max="21" width="10.6640625" style="13" customWidth="1"/>
    <col min="22" max="22" width="8.6640625" style="16"/>
    <col min="23" max="29" width="8.6640625" style="359"/>
    <col min="30" max="35" width="8.6640625" style="34"/>
    <col min="36" max="16384" width="8.6640625" style="13"/>
  </cols>
  <sheetData>
    <row r="1" spans="1:35">
      <c r="A1" s="13" t="str">
        <f ca="1">RIGHT(CELL("Filename",A1),LEN(CELL("Filename",A1))-FIND("]",CELL("Filename",A1)))</f>
        <v>REG.LOG.D_SALARY_MOTIV_v2</v>
      </c>
      <c r="I1" s="14"/>
      <c r="J1" s="15" t="s">
        <v>414</v>
      </c>
    </row>
    <row r="2" spans="1:35">
      <c r="A2" s="43" t="s">
        <v>270</v>
      </c>
      <c r="I2" s="14"/>
      <c r="J2" s="16"/>
    </row>
    <row r="3" spans="1:35">
      <c r="A3" s="3" t="s">
        <v>311</v>
      </c>
    </row>
    <row r="4" spans="1:35">
      <c r="A4" s="17" t="s">
        <v>474</v>
      </c>
    </row>
    <row r="5" spans="1:35">
      <c r="A5" s="17"/>
    </row>
    <row r="6" spans="1:35" ht="14" thickBot="1"/>
    <row r="7" spans="1:35" s="197" customFormat="1" ht="20.25" customHeight="1">
      <c r="A7" s="444"/>
      <c r="B7" s="463" t="s">
        <v>676</v>
      </c>
      <c r="C7" s="464"/>
      <c r="D7" s="464"/>
      <c r="E7" s="464"/>
      <c r="F7" s="464"/>
      <c r="G7" s="464"/>
      <c r="H7" s="464"/>
      <c r="I7" s="464"/>
      <c r="J7" s="464"/>
      <c r="K7" s="464"/>
      <c r="L7" s="464"/>
      <c r="M7" s="464"/>
      <c r="N7" s="464"/>
      <c r="O7" s="464"/>
      <c r="P7" s="540"/>
      <c r="Q7" s="541"/>
      <c r="R7" s="541"/>
      <c r="S7" s="541"/>
      <c r="T7" s="541"/>
      <c r="U7" s="542"/>
      <c r="V7" s="196"/>
      <c r="W7" s="360"/>
      <c r="X7" s="360"/>
      <c r="Y7" s="360"/>
      <c r="Z7" s="360"/>
      <c r="AA7" s="360"/>
      <c r="AB7" s="360"/>
      <c r="AC7" s="360"/>
      <c r="AD7" s="196"/>
      <c r="AE7" s="196"/>
      <c r="AF7" s="196"/>
      <c r="AG7" s="196"/>
      <c r="AH7" s="196"/>
      <c r="AI7" s="196"/>
    </row>
    <row r="8" spans="1:35" s="197" customFormat="1" ht="28.25" customHeight="1">
      <c r="A8" s="505"/>
      <c r="B8" s="514" t="s">
        <v>245</v>
      </c>
      <c r="C8" s="515"/>
      <c r="D8" s="515"/>
      <c r="E8" s="515"/>
      <c r="F8" s="515"/>
      <c r="G8" s="515"/>
      <c r="H8" s="515"/>
      <c r="I8" s="515"/>
      <c r="J8" s="515"/>
      <c r="K8" s="515"/>
      <c r="L8" s="515"/>
      <c r="M8" s="515"/>
      <c r="N8" s="515"/>
      <c r="O8" s="515"/>
      <c r="P8" s="516"/>
      <c r="Q8" s="517"/>
      <c r="R8" s="517"/>
      <c r="S8" s="517"/>
      <c r="T8" s="517"/>
      <c r="U8" s="518"/>
      <c r="V8" s="196"/>
      <c r="W8" s="360"/>
      <c r="X8" s="360"/>
      <c r="Y8" s="360"/>
      <c r="Z8" s="360"/>
      <c r="AA8" s="360"/>
      <c r="AB8" s="360"/>
      <c r="AC8" s="360"/>
      <c r="AD8" s="196"/>
      <c r="AE8" s="196"/>
      <c r="AF8" s="196"/>
      <c r="AG8" s="196"/>
      <c r="AH8" s="196"/>
      <c r="AI8" s="196"/>
    </row>
    <row r="9" spans="1:35" s="197" customFormat="1" ht="99" customHeight="1">
      <c r="A9" s="505"/>
      <c r="B9" s="543" t="s">
        <v>561</v>
      </c>
      <c r="C9" s="544"/>
      <c r="D9" s="371" t="s">
        <v>562</v>
      </c>
      <c r="E9" s="507"/>
      <c r="F9" s="382" t="s">
        <v>563</v>
      </c>
      <c r="G9" s="507"/>
      <c r="H9" s="382" t="s">
        <v>564</v>
      </c>
      <c r="I9" s="507"/>
      <c r="J9" s="382" t="s">
        <v>565</v>
      </c>
      <c r="K9" s="507"/>
      <c r="L9" s="382" t="s">
        <v>566</v>
      </c>
      <c r="M9" s="507"/>
      <c r="N9" s="382" t="s">
        <v>567</v>
      </c>
      <c r="O9" s="507"/>
      <c r="P9" s="382" t="s">
        <v>568</v>
      </c>
      <c r="Q9" s="507"/>
      <c r="R9" s="382" t="s">
        <v>569</v>
      </c>
      <c r="S9" s="507"/>
      <c r="T9" s="382" t="s">
        <v>570</v>
      </c>
      <c r="U9" s="508"/>
      <c r="V9" s="196"/>
      <c r="W9" s="360"/>
      <c r="X9" s="360"/>
      <c r="Y9" s="360"/>
      <c r="Z9" s="360"/>
      <c r="AA9" s="360"/>
      <c r="AB9" s="360"/>
      <c r="AC9" s="360"/>
      <c r="AD9" s="196"/>
      <c r="AE9" s="196"/>
      <c r="AF9" s="196"/>
      <c r="AG9" s="196"/>
      <c r="AH9" s="196"/>
      <c r="AI9" s="196"/>
    </row>
    <row r="10" spans="1:35" s="20" customFormat="1">
      <c r="A10" s="545"/>
      <c r="B10" s="68" t="s">
        <v>308</v>
      </c>
      <c r="C10" s="69" t="s">
        <v>309</v>
      </c>
      <c r="D10" s="68" t="s">
        <v>308</v>
      </c>
      <c r="E10" s="69" t="s">
        <v>309</v>
      </c>
      <c r="F10" s="68" t="s">
        <v>308</v>
      </c>
      <c r="G10" s="69" t="s">
        <v>309</v>
      </c>
      <c r="H10" s="68" t="s">
        <v>308</v>
      </c>
      <c r="I10" s="69" t="s">
        <v>309</v>
      </c>
      <c r="J10" s="68" t="s">
        <v>308</v>
      </c>
      <c r="K10" s="69" t="s">
        <v>309</v>
      </c>
      <c r="L10" s="68" t="s">
        <v>308</v>
      </c>
      <c r="M10" s="69" t="s">
        <v>309</v>
      </c>
      <c r="N10" s="68" t="s">
        <v>308</v>
      </c>
      <c r="O10" s="69" t="s">
        <v>309</v>
      </c>
      <c r="P10" s="68" t="s">
        <v>308</v>
      </c>
      <c r="Q10" s="69" t="s">
        <v>309</v>
      </c>
      <c r="R10" s="68" t="s">
        <v>308</v>
      </c>
      <c r="S10" s="69" t="s">
        <v>309</v>
      </c>
      <c r="T10" s="68" t="s">
        <v>308</v>
      </c>
      <c r="U10" s="323" t="s">
        <v>309</v>
      </c>
      <c r="V10" s="36"/>
      <c r="W10" s="361"/>
      <c r="X10" s="361"/>
      <c r="Y10" s="361"/>
      <c r="Z10" s="361"/>
      <c r="AA10" s="361"/>
      <c r="AB10" s="361"/>
      <c r="AC10" s="361"/>
      <c r="AD10" s="36"/>
      <c r="AE10" s="36"/>
      <c r="AF10" s="36"/>
      <c r="AG10" s="36"/>
      <c r="AH10" s="36"/>
      <c r="AI10" s="36"/>
    </row>
    <row r="11" spans="1:35">
      <c r="A11" s="234" t="s">
        <v>49</v>
      </c>
      <c r="B11" s="45">
        <v>1.2418121653485841</v>
      </c>
      <c r="C11" s="70">
        <v>0.51680314855601395</v>
      </c>
      <c r="D11" s="45">
        <v>0.84598637817094002</v>
      </c>
      <c r="E11" s="70">
        <v>0.30483131526267254</v>
      </c>
      <c r="F11" s="45">
        <v>1.3001593743994491</v>
      </c>
      <c r="G11" s="70">
        <v>0.51977355560390459</v>
      </c>
      <c r="H11" s="45">
        <v>1.951459043039149</v>
      </c>
      <c r="I11" s="70">
        <v>0.49885025820811468</v>
      </c>
      <c r="J11" s="45" t="s">
        <v>28</v>
      </c>
      <c r="K11" s="70" t="s">
        <v>28</v>
      </c>
      <c r="L11" s="45">
        <v>0.85670371966547487</v>
      </c>
      <c r="M11" s="70">
        <v>0.17749645395800978</v>
      </c>
      <c r="N11" s="45">
        <v>1.260135043478376</v>
      </c>
      <c r="O11" s="70">
        <v>0.48916504381218484</v>
      </c>
      <c r="P11" s="45">
        <v>0.67424665198699396</v>
      </c>
      <c r="Q11" s="70">
        <v>0.12033031722178612</v>
      </c>
      <c r="R11" s="45">
        <v>1.023898183168521</v>
      </c>
      <c r="S11" s="70">
        <v>0.26503519386965912</v>
      </c>
      <c r="T11" s="45">
        <v>1.0144236049233351</v>
      </c>
      <c r="U11" s="355">
        <v>9.0454406825079426E-3</v>
      </c>
      <c r="V11" s="31"/>
      <c r="AD11" s="37"/>
      <c r="AE11" s="37"/>
    </row>
    <row r="12" spans="1:35">
      <c r="A12" s="191" t="s">
        <v>52</v>
      </c>
      <c r="B12" s="45">
        <v>1.116166477499839</v>
      </c>
      <c r="C12" s="70">
        <v>0.19512438763212706</v>
      </c>
      <c r="D12" s="45">
        <v>1.263137414754284</v>
      </c>
      <c r="E12" s="70">
        <v>0.2748574275025179</v>
      </c>
      <c r="F12" s="45">
        <v>0.79973625541847848</v>
      </c>
      <c r="G12" s="70">
        <v>0.18428505897939657</v>
      </c>
      <c r="H12" s="45">
        <v>1.466672963921571</v>
      </c>
      <c r="I12" s="70">
        <v>0.17676789065675466</v>
      </c>
      <c r="J12" s="45">
        <v>0.76494240301552685</v>
      </c>
      <c r="K12" s="70">
        <v>0.21843380393960718</v>
      </c>
      <c r="L12" s="45">
        <v>0.93593318012672033</v>
      </c>
      <c r="M12" s="70">
        <v>0.12425792841008651</v>
      </c>
      <c r="N12" s="45">
        <v>1.0044326565523189</v>
      </c>
      <c r="O12" s="70">
        <v>0.20048753610229522</v>
      </c>
      <c r="P12" s="45">
        <v>1.0437408200727241</v>
      </c>
      <c r="Q12" s="70">
        <v>9.1963520276271735E-2</v>
      </c>
      <c r="R12" s="45">
        <v>1.531577461932875</v>
      </c>
      <c r="S12" s="70">
        <v>0.18770422989646646</v>
      </c>
      <c r="T12" s="45">
        <v>1.002408367993139</v>
      </c>
      <c r="U12" s="355">
        <v>6.5235367628454386E-3</v>
      </c>
      <c r="V12" s="31"/>
      <c r="AD12" s="37"/>
      <c r="AE12" s="37"/>
    </row>
    <row r="13" spans="1:35">
      <c r="A13" s="234" t="s">
        <v>61</v>
      </c>
      <c r="B13" s="45">
        <v>1.399087776322522</v>
      </c>
      <c r="C13" s="70">
        <v>0.23094541185604026</v>
      </c>
      <c r="D13" s="45">
        <v>1.104799660429038</v>
      </c>
      <c r="E13" s="70">
        <v>0.18820914570435443</v>
      </c>
      <c r="F13" s="45">
        <v>1.0992651385533061</v>
      </c>
      <c r="G13" s="70">
        <v>0.19844229191975266</v>
      </c>
      <c r="H13" s="45">
        <v>1.3571329637727281</v>
      </c>
      <c r="I13" s="70">
        <v>0.13455131402533074</v>
      </c>
      <c r="J13" s="45">
        <v>0.82712566783884933</v>
      </c>
      <c r="K13" s="70">
        <v>0.23417398883250079</v>
      </c>
      <c r="L13" s="45">
        <v>1.0691740342343929</v>
      </c>
      <c r="M13" s="70">
        <v>0.1308343479798148</v>
      </c>
      <c r="N13" s="45">
        <v>1.022262695363781</v>
      </c>
      <c r="O13" s="70">
        <v>0.22088973470671738</v>
      </c>
      <c r="P13" s="45">
        <v>1.029776329828489</v>
      </c>
      <c r="Q13" s="70">
        <v>0.10873550418595725</v>
      </c>
      <c r="R13" s="45">
        <v>0.78377898312652905</v>
      </c>
      <c r="S13" s="70">
        <v>9.1013954155577559E-2</v>
      </c>
      <c r="T13" s="45">
        <v>0.99774721043554904</v>
      </c>
      <c r="U13" s="355">
        <v>3.9831694748760204E-3</v>
      </c>
      <c r="V13" s="31"/>
      <c r="AD13" s="37"/>
      <c r="AE13" s="37"/>
    </row>
    <row r="14" spans="1:35">
      <c r="A14" s="234" t="s">
        <v>64</v>
      </c>
      <c r="B14" s="45">
        <v>1.3557137887580659</v>
      </c>
      <c r="C14" s="70">
        <v>0.15938675352878845</v>
      </c>
      <c r="D14" s="45">
        <v>1.0327227136628669</v>
      </c>
      <c r="E14" s="70">
        <v>0.13619338134073239</v>
      </c>
      <c r="F14" s="45">
        <v>0.9897805608589294</v>
      </c>
      <c r="G14" s="70">
        <v>0.12162061978007895</v>
      </c>
      <c r="H14" s="45">
        <v>1.130455255738934</v>
      </c>
      <c r="I14" s="70">
        <v>8.7590127170068866E-2</v>
      </c>
      <c r="J14" s="45">
        <v>0.73330627403835646</v>
      </c>
      <c r="K14" s="70">
        <v>0.15109432113022067</v>
      </c>
      <c r="L14" s="45">
        <v>1.0597862772922491</v>
      </c>
      <c r="M14" s="70">
        <v>8.2974458468167311E-2</v>
      </c>
      <c r="N14" s="45">
        <v>0.92992376347029881</v>
      </c>
      <c r="O14" s="70">
        <v>0.11011581854969836</v>
      </c>
      <c r="P14" s="45">
        <v>1.0158375219613409</v>
      </c>
      <c r="Q14" s="70">
        <v>9.383679990169122E-2</v>
      </c>
      <c r="R14" s="45">
        <v>1.299378776612431</v>
      </c>
      <c r="S14" s="70">
        <v>0.10853261240519617</v>
      </c>
      <c r="T14" s="45">
        <v>0.98878286599458487</v>
      </c>
      <c r="U14" s="355">
        <v>3.1864593390670943E-3</v>
      </c>
      <c r="V14" s="31"/>
      <c r="AD14" s="37"/>
      <c r="AE14" s="37"/>
    </row>
    <row r="15" spans="1:35">
      <c r="A15" s="234" t="s">
        <v>76</v>
      </c>
      <c r="B15" s="45">
        <v>1.4253761881468401</v>
      </c>
      <c r="C15" s="70">
        <v>0.14574690030424464</v>
      </c>
      <c r="D15" s="45">
        <v>0.84826114458752389</v>
      </c>
      <c r="E15" s="70">
        <v>8.0617875223293195E-2</v>
      </c>
      <c r="F15" s="45">
        <v>1.1821905658819589</v>
      </c>
      <c r="G15" s="70">
        <v>0.12374077300380665</v>
      </c>
      <c r="H15" s="45">
        <v>1.1387096865124511</v>
      </c>
      <c r="I15" s="70">
        <v>8.5894510565673612E-2</v>
      </c>
      <c r="J15" s="45">
        <v>0.8835283368422634</v>
      </c>
      <c r="K15" s="70">
        <v>0.15590096701621953</v>
      </c>
      <c r="L15" s="45">
        <v>0.86811508811028459</v>
      </c>
      <c r="M15" s="70">
        <v>7.9932888823230533E-2</v>
      </c>
      <c r="N15" s="45">
        <v>1.0966688710687971</v>
      </c>
      <c r="O15" s="70">
        <v>0.1192050635940934</v>
      </c>
      <c r="P15" s="45">
        <v>0.74913080709242152</v>
      </c>
      <c r="Q15" s="70">
        <v>5.5728371269101691E-2</v>
      </c>
      <c r="R15" s="45">
        <v>1.387790053720598</v>
      </c>
      <c r="S15" s="70">
        <v>0.10942512976594604</v>
      </c>
      <c r="T15" s="45">
        <v>1.001088139248814</v>
      </c>
      <c r="U15" s="355">
        <v>3.1842450852758069E-3</v>
      </c>
      <c r="V15" s="31"/>
      <c r="AD15" s="37"/>
      <c r="AE15" s="37"/>
    </row>
    <row r="16" spans="1:35">
      <c r="A16" s="258" t="s">
        <v>265</v>
      </c>
      <c r="B16" s="45">
        <v>1.342785491735413</v>
      </c>
      <c r="C16" s="70">
        <v>0.18140273313990471</v>
      </c>
      <c r="D16" s="45">
        <v>0.92817048978057215</v>
      </c>
      <c r="E16" s="70">
        <v>0.13148896141400443</v>
      </c>
      <c r="F16" s="45">
        <v>1.221929127535212</v>
      </c>
      <c r="G16" s="70">
        <v>0.16403186844608106</v>
      </c>
      <c r="H16" s="45">
        <v>1.219624473860935</v>
      </c>
      <c r="I16" s="70">
        <v>0.13321047411143591</v>
      </c>
      <c r="J16" s="45">
        <v>0.83843219891641163</v>
      </c>
      <c r="K16" s="70">
        <v>0.23912549721181842</v>
      </c>
      <c r="L16" s="45">
        <v>0.79892973836715619</v>
      </c>
      <c r="M16" s="70">
        <v>9.5339951219314767E-2</v>
      </c>
      <c r="N16" s="45">
        <v>1.134846492913711</v>
      </c>
      <c r="O16" s="70">
        <v>0.2092998532238883</v>
      </c>
      <c r="P16" s="45">
        <v>0.81585675482941766</v>
      </c>
      <c r="Q16" s="70">
        <v>7.9838656833665853E-2</v>
      </c>
      <c r="R16" s="45">
        <v>1.4263097300083689</v>
      </c>
      <c r="S16" s="70">
        <v>0.14764629862287715</v>
      </c>
      <c r="T16" s="45">
        <v>1.004270751157081</v>
      </c>
      <c r="U16" s="355">
        <v>3.7357884216757055E-3</v>
      </c>
      <c r="V16" s="31"/>
      <c r="AD16" s="37"/>
      <c r="AE16" s="37"/>
    </row>
    <row r="17" spans="1:31">
      <c r="A17" s="234" t="s">
        <v>42</v>
      </c>
      <c r="B17" s="45" t="s">
        <v>5</v>
      </c>
      <c r="C17" s="70" t="s">
        <v>5</v>
      </c>
      <c r="D17" s="45" t="s">
        <v>5</v>
      </c>
      <c r="E17" s="70" t="s">
        <v>5</v>
      </c>
      <c r="F17" s="45" t="s">
        <v>5</v>
      </c>
      <c r="G17" s="70" t="s">
        <v>5</v>
      </c>
      <c r="H17" s="45" t="s">
        <v>5</v>
      </c>
      <c r="I17" s="70" t="s">
        <v>5</v>
      </c>
      <c r="J17" s="45" t="s">
        <v>5</v>
      </c>
      <c r="K17" s="70" t="s">
        <v>5</v>
      </c>
      <c r="L17" s="45" t="s">
        <v>5</v>
      </c>
      <c r="M17" s="70" t="s">
        <v>5</v>
      </c>
      <c r="N17" s="45" t="s">
        <v>5</v>
      </c>
      <c r="O17" s="70" t="s">
        <v>5</v>
      </c>
      <c r="P17" s="45" t="s">
        <v>5</v>
      </c>
      <c r="Q17" s="70" t="s">
        <v>5</v>
      </c>
      <c r="R17" s="45" t="s">
        <v>5</v>
      </c>
      <c r="S17" s="70" t="s">
        <v>5</v>
      </c>
      <c r="T17" s="45" t="s">
        <v>5</v>
      </c>
      <c r="U17" s="355" t="s">
        <v>5</v>
      </c>
      <c r="V17" s="31"/>
      <c r="AD17" s="37"/>
      <c r="AE17" s="37"/>
    </row>
    <row r="18" spans="1:31">
      <c r="A18" s="234" t="s">
        <v>79</v>
      </c>
      <c r="B18" s="45">
        <v>1.2252150838852129</v>
      </c>
      <c r="C18" s="70">
        <v>0.38569796796773437</v>
      </c>
      <c r="D18" s="45">
        <v>0.77746120728485535</v>
      </c>
      <c r="E18" s="70">
        <v>0.23824314817628739</v>
      </c>
      <c r="F18" s="45">
        <v>1.0806260494350961</v>
      </c>
      <c r="G18" s="70">
        <v>0.29386712018622935</v>
      </c>
      <c r="H18" s="45">
        <v>1.6229827030426429</v>
      </c>
      <c r="I18" s="70">
        <v>0.35118302305369103</v>
      </c>
      <c r="J18" s="45">
        <v>1.00509966732619</v>
      </c>
      <c r="K18" s="70">
        <v>0.50719597175256603</v>
      </c>
      <c r="L18" s="45">
        <v>1.4831317042551939</v>
      </c>
      <c r="M18" s="70">
        <v>0.61620984220491459</v>
      </c>
      <c r="N18" s="45">
        <v>1.0171946323318311</v>
      </c>
      <c r="O18" s="70">
        <v>0.58186950574072527</v>
      </c>
      <c r="P18" s="45">
        <v>1.512384090970281</v>
      </c>
      <c r="Q18" s="70">
        <v>0.32401555111036107</v>
      </c>
      <c r="R18" s="45">
        <v>1.130876913086013</v>
      </c>
      <c r="S18" s="70">
        <v>0.21627331752355461</v>
      </c>
      <c r="T18" s="45">
        <v>1.0246289592133939</v>
      </c>
      <c r="U18" s="355">
        <v>1.6018761289301423E-2</v>
      </c>
      <c r="V18" s="31"/>
      <c r="AD18" s="37"/>
      <c r="AE18" s="37"/>
    </row>
    <row r="19" spans="1:31">
      <c r="A19" s="234" t="s">
        <v>63</v>
      </c>
      <c r="B19" s="45">
        <v>0.82456025944899658</v>
      </c>
      <c r="C19" s="70">
        <v>0.23478341018170557</v>
      </c>
      <c r="D19" s="45">
        <v>2.0315598627280038</v>
      </c>
      <c r="E19" s="70">
        <v>0.64865600785138022</v>
      </c>
      <c r="F19" s="45">
        <v>0.93768559812415364</v>
      </c>
      <c r="G19" s="70">
        <v>0.19731576959355451</v>
      </c>
      <c r="H19" s="45">
        <v>1.0044415059558689</v>
      </c>
      <c r="I19" s="70">
        <v>0.28975877798322663</v>
      </c>
      <c r="J19" s="45">
        <v>1.113635743100567</v>
      </c>
      <c r="K19" s="70">
        <v>0.31497862062194926</v>
      </c>
      <c r="L19" s="45">
        <v>0.71639941210667102</v>
      </c>
      <c r="M19" s="70">
        <v>0.18726616416896835</v>
      </c>
      <c r="N19" s="45">
        <v>1.2227735485681701</v>
      </c>
      <c r="O19" s="70">
        <v>0.51034777013662247</v>
      </c>
      <c r="P19" s="45">
        <v>1.6482923352280781</v>
      </c>
      <c r="Q19" s="70">
        <v>0.39916175030684425</v>
      </c>
      <c r="R19" s="45">
        <v>1.195286030505049</v>
      </c>
      <c r="S19" s="70">
        <v>0.17956951287591627</v>
      </c>
      <c r="T19" s="45">
        <v>1.016221299528747</v>
      </c>
      <c r="U19" s="355">
        <v>1.2214077507495241E-2</v>
      </c>
      <c r="V19" s="31"/>
      <c r="AD19" s="37"/>
      <c r="AE19" s="37"/>
    </row>
    <row r="20" spans="1:31">
      <c r="A20" s="234" t="s">
        <v>31</v>
      </c>
      <c r="B20" s="45">
        <v>1.0866115433661081</v>
      </c>
      <c r="C20" s="70">
        <v>0.21853356545008285</v>
      </c>
      <c r="D20" s="45">
        <v>1.034792448374477</v>
      </c>
      <c r="E20" s="70">
        <v>0.18374787703996334</v>
      </c>
      <c r="F20" s="45">
        <v>0.94254876192749104</v>
      </c>
      <c r="G20" s="70">
        <v>0.16654751762586026</v>
      </c>
      <c r="H20" s="45">
        <v>1.2343725146729361</v>
      </c>
      <c r="I20" s="70">
        <v>0.25702440898778106</v>
      </c>
      <c r="J20" s="45">
        <v>1.2041393886623579</v>
      </c>
      <c r="K20" s="70">
        <v>0.44975276208073606</v>
      </c>
      <c r="L20" s="45">
        <v>1.0023307172904281</v>
      </c>
      <c r="M20" s="70">
        <v>0.19331866617189447</v>
      </c>
      <c r="N20" s="45">
        <v>0.6309410395034093</v>
      </c>
      <c r="O20" s="70">
        <v>0.24436405429932803</v>
      </c>
      <c r="P20" s="45">
        <v>1.13030693282573</v>
      </c>
      <c r="Q20" s="70">
        <v>0.1483706440393629</v>
      </c>
      <c r="R20" s="45">
        <v>1.026973766603092</v>
      </c>
      <c r="S20" s="70">
        <v>0.19853899919088133</v>
      </c>
      <c r="T20" s="45">
        <v>0.95933082380570489</v>
      </c>
      <c r="U20" s="355">
        <v>7.8450708930176607E-3</v>
      </c>
      <c r="V20" s="31"/>
      <c r="AD20" s="37"/>
      <c r="AE20" s="37"/>
    </row>
    <row r="21" spans="1:31">
      <c r="A21" s="234" t="s">
        <v>43</v>
      </c>
      <c r="B21" s="45">
        <v>1.046373475705672</v>
      </c>
      <c r="C21" s="70">
        <v>0.12786274421877153</v>
      </c>
      <c r="D21" s="45">
        <v>1.0430244524098029</v>
      </c>
      <c r="E21" s="70">
        <v>0.12522231559820785</v>
      </c>
      <c r="F21" s="45">
        <v>1.1491891889337791</v>
      </c>
      <c r="G21" s="70">
        <v>0.14799752642405994</v>
      </c>
      <c r="H21" s="45">
        <v>1.1522719932625931</v>
      </c>
      <c r="I21" s="70">
        <v>0.12588451767500361</v>
      </c>
      <c r="J21" s="45">
        <v>0.98558767171720729</v>
      </c>
      <c r="K21" s="70">
        <v>0.21992162426209377</v>
      </c>
      <c r="L21" s="45">
        <v>0.98991322775480617</v>
      </c>
      <c r="M21" s="70">
        <v>0.12965608691987007</v>
      </c>
      <c r="N21" s="45">
        <v>0.71704759145967922</v>
      </c>
      <c r="O21" s="70">
        <v>0.15393725430728042</v>
      </c>
      <c r="P21" s="45">
        <v>1.007885442130019</v>
      </c>
      <c r="Q21" s="70">
        <v>0.11950135252212454</v>
      </c>
      <c r="R21" s="45">
        <v>1.1652866280364429</v>
      </c>
      <c r="S21" s="70">
        <v>0.14272482273068715</v>
      </c>
      <c r="T21" s="45">
        <v>1.014259398671038</v>
      </c>
      <c r="U21" s="355">
        <v>4.8696349708044345E-3</v>
      </c>
      <c r="V21" s="31"/>
      <c r="AD21" s="37"/>
      <c r="AE21" s="37"/>
    </row>
    <row r="22" spans="1:31">
      <c r="A22" s="234" t="s">
        <v>78</v>
      </c>
      <c r="B22" s="45">
        <v>0.7883086237724507</v>
      </c>
      <c r="C22" s="70">
        <v>0.14135010644143192</v>
      </c>
      <c r="D22" s="45">
        <v>0.83202679898203213</v>
      </c>
      <c r="E22" s="70">
        <v>0.15477324787234559</v>
      </c>
      <c r="F22" s="45">
        <v>1.483706733832703</v>
      </c>
      <c r="G22" s="70">
        <v>0.31616511662545255</v>
      </c>
      <c r="H22" s="45">
        <v>1.6900156114594751</v>
      </c>
      <c r="I22" s="70">
        <v>0.36284412198766275</v>
      </c>
      <c r="J22" s="45">
        <v>1.7336576229225591</v>
      </c>
      <c r="K22" s="70">
        <v>0.67912898366346852</v>
      </c>
      <c r="L22" s="45">
        <v>0.59623645111920476</v>
      </c>
      <c r="M22" s="70">
        <v>0.35281683290249155</v>
      </c>
      <c r="N22" s="45">
        <v>3.2169846948958249</v>
      </c>
      <c r="O22" s="70">
        <v>2.2013247574003514</v>
      </c>
      <c r="P22" s="45">
        <v>1.1750484630066611</v>
      </c>
      <c r="Q22" s="70">
        <v>0.21220897138678577</v>
      </c>
      <c r="R22" s="45">
        <v>1.0880773913477759</v>
      </c>
      <c r="S22" s="70">
        <v>0.185750216968188</v>
      </c>
      <c r="T22" s="45">
        <v>1.000628702830241</v>
      </c>
      <c r="U22" s="355">
        <v>9.0666397151109683E-3</v>
      </c>
      <c r="V22" s="31"/>
      <c r="AD22" s="37"/>
      <c r="AE22" s="37"/>
    </row>
    <row r="23" spans="1:31">
      <c r="A23" s="234" t="s">
        <v>47</v>
      </c>
      <c r="B23" s="45">
        <v>1.212617138553856</v>
      </c>
      <c r="C23" s="70">
        <v>0.21400042877283501</v>
      </c>
      <c r="D23" s="45">
        <v>1.0233889470609201</v>
      </c>
      <c r="E23" s="70">
        <v>0.21426645525005975</v>
      </c>
      <c r="F23" s="45">
        <v>0.8564851179540246</v>
      </c>
      <c r="G23" s="70">
        <v>0.18047723438607741</v>
      </c>
      <c r="H23" s="45">
        <v>1.190740287875669</v>
      </c>
      <c r="I23" s="70">
        <v>0.1581256635950625</v>
      </c>
      <c r="J23" s="45">
        <v>1.053019419787445</v>
      </c>
      <c r="K23" s="70">
        <v>0.45456544455459574</v>
      </c>
      <c r="L23" s="45">
        <v>0.91720541886428786</v>
      </c>
      <c r="M23" s="70">
        <v>0.17399940188298818</v>
      </c>
      <c r="N23" s="45">
        <v>1.4831876751547699</v>
      </c>
      <c r="O23" s="70">
        <v>0.32192684647952213</v>
      </c>
      <c r="P23" s="45">
        <v>1.0536809159081391</v>
      </c>
      <c r="Q23" s="70">
        <v>0.15292935586728551</v>
      </c>
      <c r="R23" s="45">
        <v>0.72503575975164036</v>
      </c>
      <c r="S23" s="70">
        <v>0.14351430556686673</v>
      </c>
      <c r="T23" s="45">
        <v>1.013865147288316</v>
      </c>
      <c r="U23" s="355">
        <v>7.5795505082705767E-3</v>
      </c>
      <c r="V23" s="31"/>
      <c r="AD23" s="37"/>
      <c r="AE23" s="37"/>
    </row>
    <row r="24" spans="1:31">
      <c r="A24" s="234" t="s">
        <v>36</v>
      </c>
      <c r="B24" s="45">
        <v>1.2013301509011549</v>
      </c>
      <c r="C24" s="70">
        <v>0.13401565220688483</v>
      </c>
      <c r="D24" s="45">
        <v>1.0144281185948141</v>
      </c>
      <c r="E24" s="70">
        <v>0.14416134488416993</v>
      </c>
      <c r="F24" s="45">
        <v>0.9706081024840636</v>
      </c>
      <c r="G24" s="70">
        <v>0.1608430918313111</v>
      </c>
      <c r="H24" s="45">
        <v>1.3304293334480171</v>
      </c>
      <c r="I24" s="70">
        <v>0.16562068616629652</v>
      </c>
      <c r="J24" s="45">
        <v>1.0601944220699611</v>
      </c>
      <c r="K24" s="70">
        <v>0.16118080434959098</v>
      </c>
      <c r="L24" s="45">
        <v>1.2188352612568301</v>
      </c>
      <c r="M24" s="70">
        <v>0.13489548209604529</v>
      </c>
      <c r="N24" s="45">
        <v>1.228612892380875</v>
      </c>
      <c r="O24" s="70">
        <v>0.19276560045312616</v>
      </c>
      <c r="P24" s="45">
        <v>1.0742610069174301</v>
      </c>
      <c r="Q24" s="70">
        <v>0.14530597704385792</v>
      </c>
      <c r="R24" s="45">
        <v>1.1268226083351089</v>
      </c>
      <c r="S24" s="70">
        <v>0.11309008292060964</v>
      </c>
      <c r="T24" s="45">
        <v>1.0220477693193111</v>
      </c>
      <c r="U24" s="355">
        <v>4.4960379316077281E-3</v>
      </c>
      <c r="V24" s="31"/>
      <c r="AD24" s="37"/>
      <c r="AE24" s="37"/>
    </row>
    <row r="25" spans="1:31">
      <c r="A25" s="234" t="s">
        <v>53</v>
      </c>
      <c r="B25" s="45">
        <v>1.1069889553704519</v>
      </c>
      <c r="C25" s="70">
        <v>0.19186931570976878</v>
      </c>
      <c r="D25" s="45">
        <v>1.053280122126738</v>
      </c>
      <c r="E25" s="70">
        <v>0.20180145553693499</v>
      </c>
      <c r="F25" s="45">
        <v>0.9757387928710084</v>
      </c>
      <c r="G25" s="70">
        <v>0.15083186551909375</v>
      </c>
      <c r="H25" s="45">
        <v>1.2576462476289241</v>
      </c>
      <c r="I25" s="70">
        <v>0.11975679937378281</v>
      </c>
      <c r="J25" s="45">
        <v>1.2153625642754611</v>
      </c>
      <c r="K25" s="70">
        <v>0.17569252291842383</v>
      </c>
      <c r="L25" s="45">
        <v>1.0238193907810309</v>
      </c>
      <c r="M25" s="70">
        <v>0.11945233908205931</v>
      </c>
      <c r="N25" s="45">
        <v>0.9346603985356533</v>
      </c>
      <c r="O25" s="70">
        <v>0.10530132034596713</v>
      </c>
      <c r="P25" s="45">
        <v>1.2002114598471281</v>
      </c>
      <c r="Q25" s="70">
        <v>0.11583172918505687</v>
      </c>
      <c r="R25" s="45">
        <v>0.86037057840641562</v>
      </c>
      <c r="S25" s="70">
        <v>0.1557415049646442</v>
      </c>
      <c r="T25" s="45">
        <v>1.0180186351496761</v>
      </c>
      <c r="U25" s="355">
        <v>4.6077357890564469E-3</v>
      </c>
      <c r="V25" s="31"/>
      <c r="AD25" s="37"/>
      <c r="AE25" s="37"/>
    </row>
    <row r="26" spans="1:31">
      <c r="A26" s="234" t="s">
        <v>71</v>
      </c>
      <c r="B26" s="45" t="s">
        <v>5</v>
      </c>
      <c r="C26" s="70" t="s">
        <v>5</v>
      </c>
      <c r="D26" s="45" t="s">
        <v>5</v>
      </c>
      <c r="E26" s="70" t="s">
        <v>5</v>
      </c>
      <c r="F26" s="45" t="s">
        <v>5</v>
      </c>
      <c r="G26" s="70" t="s">
        <v>5</v>
      </c>
      <c r="H26" s="45" t="s">
        <v>5</v>
      </c>
      <c r="I26" s="70" t="s">
        <v>5</v>
      </c>
      <c r="J26" s="45" t="s">
        <v>5</v>
      </c>
      <c r="K26" s="70" t="s">
        <v>5</v>
      </c>
      <c r="L26" s="45" t="s">
        <v>5</v>
      </c>
      <c r="M26" s="70" t="s">
        <v>5</v>
      </c>
      <c r="N26" s="45" t="s">
        <v>5</v>
      </c>
      <c r="O26" s="70" t="s">
        <v>5</v>
      </c>
      <c r="P26" s="45" t="s">
        <v>5</v>
      </c>
      <c r="Q26" s="70" t="s">
        <v>5</v>
      </c>
      <c r="R26" s="45" t="s">
        <v>5</v>
      </c>
      <c r="S26" s="70" t="s">
        <v>5</v>
      </c>
      <c r="T26" s="45" t="s">
        <v>5</v>
      </c>
      <c r="U26" s="355" t="s">
        <v>5</v>
      </c>
      <c r="V26" s="31"/>
      <c r="AD26" s="37"/>
      <c r="AE26" s="37"/>
    </row>
    <row r="27" spans="1:31">
      <c r="A27" s="234" t="s">
        <v>39</v>
      </c>
      <c r="B27" s="45">
        <v>1.2499179338914621</v>
      </c>
      <c r="C27" s="70">
        <v>0.23286276038921139</v>
      </c>
      <c r="D27" s="45">
        <v>1.1240964452827129</v>
      </c>
      <c r="E27" s="70">
        <v>0.2287926842360479</v>
      </c>
      <c r="F27" s="45">
        <v>0.86576471460100035</v>
      </c>
      <c r="G27" s="70">
        <v>0.26699083204079038</v>
      </c>
      <c r="H27" s="45">
        <v>1.2405534116005199</v>
      </c>
      <c r="I27" s="70">
        <v>0.26789047615804984</v>
      </c>
      <c r="J27" s="45">
        <v>1.127529272390837</v>
      </c>
      <c r="K27" s="70">
        <v>0.40746336484417617</v>
      </c>
      <c r="L27" s="45">
        <v>1.3196862490556911</v>
      </c>
      <c r="M27" s="70">
        <v>0.26629843521612279</v>
      </c>
      <c r="N27" s="45">
        <v>0.9091818307517725</v>
      </c>
      <c r="O27" s="70">
        <v>0.3312836553172262</v>
      </c>
      <c r="P27" s="45">
        <v>1.6251361246649221</v>
      </c>
      <c r="Q27" s="70">
        <v>0.30503850801766652</v>
      </c>
      <c r="R27" s="45">
        <v>1.1343631337956019</v>
      </c>
      <c r="S27" s="70">
        <v>0.15835659585418876</v>
      </c>
      <c r="T27" s="45">
        <v>0.9983569916794407</v>
      </c>
      <c r="U27" s="355">
        <v>6.2838357244141569E-3</v>
      </c>
      <c r="V27" s="31"/>
      <c r="AD27" s="37"/>
      <c r="AE27" s="37"/>
    </row>
    <row r="28" spans="1:31">
      <c r="A28" s="234" t="s">
        <v>44</v>
      </c>
      <c r="B28" s="45">
        <v>1.1331748177620411</v>
      </c>
      <c r="C28" s="70">
        <v>0.12999150461963802</v>
      </c>
      <c r="D28" s="45">
        <v>1.030497816874715</v>
      </c>
      <c r="E28" s="70">
        <v>0.12385387062758915</v>
      </c>
      <c r="F28" s="45">
        <v>1.2903036016063749</v>
      </c>
      <c r="G28" s="70">
        <v>0.15125413444221039</v>
      </c>
      <c r="H28" s="45">
        <v>1.132873081576709</v>
      </c>
      <c r="I28" s="70">
        <v>0.13725038578089901</v>
      </c>
      <c r="J28" s="45">
        <v>1.827691506217858</v>
      </c>
      <c r="K28" s="70">
        <v>0.51402562248516626</v>
      </c>
      <c r="L28" s="45">
        <v>0.91385122476017921</v>
      </c>
      <c r="M28" s="70">
        <v>0.13019988364787927</v>
      </c>
      <c r="N28" s="45">
        <v>0.70854035897627721</v>
      </c>
      <c r="O28" s="70">
        <v>0.17621237058348449</v>
      </c>
      <c r="P28" s="45">
        <v>1.1098091051710599</v>
      </c>
      <c r="Q28" s="70">
        <v>0.17089224228756403</v>
      </c>
      <c r="R28" s="45">
        <v>0.93534969551740521</v>
      </c>
      <c r="S28" s="70">
        <v>0.1721981097363208</v>
      </c>
      <c r="T28" s="45">
        <v>1.0139775749152109</v>
      </c>
      <c r="U28" s="355">
        <v>5.6611146948752243E-3</v>
      </c>
      <c r="V28" s="31"/>
      <c r="AD28" s="37"/>
      <c r="AE28" s="37"/>
    </row>
    <row r="29" spans="1:31">
      <c r="A29" s="234" t="s">
        <v>72</v>
      </c>
      <c r="B29" s="45">
        <v>1.4635394251625891</v>
      </c>
      <c r="C29" s="70">
        <v>0.4546904403908566</v>
      </c>
      <c r="D29" s="45">
        <v>0.84561750106089273</v>
      </c>
      <c r="E29" s="70">
        <v>0.22243010279205563</v>
      </c>
      <c r="F29" s="45">
        <v>1.128675282126794</v>
      </c>
      <c r="G29" s="70">
        <v>0.29437428361673973</v>
      </c>
      <c r="H29" s="45">
        <v>1.326424637814412</v>
      </c>
      <c r="I29" s="70">
        <v>0.31157965608493421</v>
      </c>
      <c r="J29" s="45">
        <v>0.79258588111055661</v>
      </c>
      <c r="K29" s="70">
        <v>0.25425772020280202</v>
      </c>
      <c r="L29" s="45">
        <v>1.528514837514519</v>
      </c>
      <c r="M29" s="70">
        <v>0.37600656870150828</v>
      </c>
      <c r="N29" s="45">
        <v>1.079965886134086</v>
      </c>
      <c r="O29" s="70">
        <v>0.33547683219125252</v>
      </c>
      <c r="P29" s="45">
        <v>1.2965841232654109</v>
      </c>
      <c r="Q29" s="70">
        <v>0.26205681151987331</v>
      </c>
      <c r="R29" s="45">
        <v>1.6766325712682979</v>
      </c>
      <c r="S29" s="70">
        <v>0.5499084752192801</v>
      </c>
      <c r="T29" s="45">
        <v>1.0083060163536179</v>
      </c>
      <c r="U29" s="355">
        <v>9.3875151238108374E-3</v>
      </c>
      <c r="V29" s="31"/>
      <c r="AD29" s="37"/>
      <c r="AE29" s="37"/>
    </row>
    <row r="30" spans="1:31">
      <c r="A30" s="234" t="s">
        <v>59</v>
      </c>
      <c r="B30" s="45">
        <v>1.0232401937689859</v>
      </c>
      <c r="C30" s="70">
        <v>0.11405130778586454</v>
      </c>
      <c r="D30" s="45">
        <v>1.0807721966029371</v>
      </c>
      <c r="E30" s="70">
        <v>0.10488099027775877</v>
      </c>
      <c r="F30" s="45">
        <v>1.1204916925758419</v>
      </c>
      <c r="G30" s="70">
        <v>0.13419005858825525</v>
      </c>
      <c r="H30" s="45">
        <v>0.98351142950780013</v>
      </c>
      <c r="I30" s="70">
        <v>9.0856050942616243E-2</v>
      </c>
      <c r="J30" s="45">
        <v>1.0005890101776389</v>
      </c>
      <c r="K30" s="70">
        <v>0.10454100643289117</v>
      </c>
      <c r="L30" s="45">
        <v>1.159674035749569</v>
      </c>
      <c r="M30" s="70">
        <v>0.1528205246203066</v>
      </c>
      <c r="N30" s="45">
        <v>1.117988187250923</v>
      </c>
      <c r="O30" s="70">
        <v>0.21467052026581393</v>
      </c>
      <c r="P30" s="45">
        <v>0.92384821630931024</v>
      </c>
      <c r="Q30" s="70">
        <v>9.0339710173486729E-2</v>
      </c>
      <c r="R30" s="45">
        <v>1.559222223410538</v>
      </c>
      <c r="S30" s="70">
        <v>0.15120718718813431</v>
      </c>
      <c r="T30" s="45">
        <v>1.027004585287117</v>
      </c>
      <c r="U30" s="355">
        <v>4.1398377335252505E-3</v>
      </c>
      <c r="V30" s="31"/>
      <c r="AD30" s="37"/>
      <c r="AE30" s="37"/>
    </row>
    <row r="31" spans="1:31">
      <c r="A31" s="234" t="s">
        <v>70</v>
      </c>
      <c r="B31" s="45">
        <v>1.91153380908006</v>
      </c>
      <c r="C31" s="70">
        <v>0.44989514479436649</v>
      </c>
      <c r="D31" s="45">
        <v>0.75369391405057118</v>
      </c>
      <c r="E31" s="70">
        <v>0.1528272495214931</v>
      </c>
      <c r="F31" s="45">
        <v>0.61760667494451627</v>
      </c>
      <c r="G31" s="70">
        <v>0.14871867345015832</v>
      </c>
      <c r="H31" s="45">
        <v>1.055994148086435</v>
      </c>
      <c r="I31" s="70">
        <v>0.15271492119495503</v>
      </c>
      <c r="J31" s="45">
        <v>0.85754872378292057</v>
      </c>
      <c r="K31" s="70">
        <v>0.41418495797022781</v>
      </c>
      <c r="L31" s="45">
        <v>2.2083040913611489</v>
      </c>
      <c r="M31" s="70">
        <v>0.61156440923170086</v>
      </c>
      <c r="N31" s="45">
        <v>0.65396418807088352</v>
      </c>
      <c r="O31" s="70">
        <v>0.31530470626181561</v>
      </c>
      <c r="P31" s="45">
        <v>1.567056553952437</v>
      </c>
      <c r="Q31" s="70">
        <v>0.23152534323076995</v>
      </c>
      <c r="R31" s="45">
        <v>0.8321025145907861</v>
      </c>
      <c r="S31" s="70">
        <v>0.12575240370278315</v>
      </c>
      <c r="T31" s="45">
        <v>0.99084562986105351</v>
      </c>
      <c r="U31" s="355">
        <v>9.0040203553750971E-3</v>
      </c>
      <c r="V31" s="31"/>
      <c r="AD31" s="37"/>
      <c r="AE31" s="37"/>
    </row>
    <row r="32" spans="1:31">
      <c r="A32" s="234" t="s">
        <v>56</v>
      </c>
      <c r="B32" s="45">
        <v>0.93754894747068007</v>
      </c>
      <c r="C32" s="70">
        <v>7.7843068000715915E-2</v>
      </c>
      <c r="D32" s="45">
        <v>1.4231239214830169</v>
      </c>
      <c r="E32" s="70">
        <v>0.19697184006596108</v>
      </c>
      <c r="F32" s="45">
        <v>1.504517005199131</v>
      </c>
      <c r="G32" s="70">
        <v>0.24827255418834943</v>
      </c>
      <c r="H32" s="45">
        <v>1.244926143839602</v>
      </c>
      <c r="I32" s="70">
        <v>0.10428188009772837</v>
      </c>
      <c r="J32" s="45">
        <v>0.92296597118159696</v>
      </c>
      <c r="K32" s="70">
        <v>0.12342671309501016</v>
      </c>
      <c r="L32" s="45">
        <v>0.9248660052774681</v>
      </c>
      <c r="M32" s="70">
        <v>9.4361773695355769E-2</v>
      </c>
      <c r="N32" s="45">
        <v>0.96818452832732393</v>
      </c>
      <c r="O32" s="70">
        <v>0.12709286333935285</v>
      </c>
      <c r="P32" s="45">
        <v>0.60387147324258172</v>
      </c>
      <c r="Q32" s="70">
        <v>4.3712929393461795E-2</v>
      </c>
      <c r="R32" s="45">
        <v>1.507461984148476</v>
      </c>
      <c r="S32" s="70">
        <v>0.20635314911626185</v>
      </c>
      <c r="T32" s="45">
        <v>0.99959974506763905</v>
      </c>
      <c r="U32" s="355">
        <v>3.324126290737528E-3</v>
      </c>
      <c r="V32" s="31"/>
      <c r="AD32" s="37"/>
      <c r="AE32" s="37"/>
    </row>
    <row r="33" spans="1:31">
      <c r="A33" s="234" t="s">
        <v>319</v>
      </c>
      <c r="B33" s="45">
        <v>1.9154197512844719</v>
      </c>
      <c r="C33" s="70">
        <v>0.52783916990384649</v>
      </c>
      <c r="D33" s="45">
        <v>0.67598872919568609</v>
      </c>
      <c r="E33" s="70">
        <v>0.16444083570783524</v>
      </c>
      <c r="F33" s="45">
        <v>0.79088957895539802</v>
      </c>
      <c r="G33" s="70">
        <v>0.20216226550668942</v>
      </c>
      <c r="H33" s="45">
        <v>2.347052347491084</v>
      </c>
      <c r="I33" s="70">
        <v>0.57500461511103551</v>
      </c>
      <c r="J33" s="45" t="s">
        <v>28</v>
      </c>
      <c r="K33" s="70" t="s">
        <v>28</v>
      </c>
      <c r="L33" s="45">
        <v>0.2415235724501584</v>
      </c>
      <c r="M33" s="70">
        <v>9.0153469932098398E-2</v>
      </c>
      <c r="N33" s="45">
        <v>0.82773330644504972</v>
      </c>
      <c r="O33" s="70">
        <v>0.50592892726964334</v>
      </c>
      <c r="P33" s="45">
        <v>1.0190090865462891</v>
      </c>
      <c r="Q33" s="70">
        <v>0.23450065363139766</v>
      </c>
      <c r="R33" s="45">
        <v>1.655597210881135</v>
      </c>
      <c r="S33" s="70">
        <v>0.56547258225678843</v>
      </c>
      <c r="T33" s="45">
        <v>0.99702336473572062</v>
      </c>
      <c r="U33" s="355">
        <v>9.0565849671308228E-3</v>
      </c>
      <c r="V33" s="31"/>
      <c r="AD33" s="37"/>
      <c r="AE33" s="37"/>
    </row>
    <row r="34" spans="1:31">
      <c r="A34" s="234" t="s">
        <v>54</v>
      </c>
      <c r="B34" s="45">
        <v>0.9365137758498272</v>
      </c>
      <c r="C34" s="70">
        <v>0.11672827755425219</v>
      </c>
      <c r="D34" s="45">
        <v>1.1734390185635979</v>
      </c>
      <c r="E34" s="70">
        <v>0.14630983635563294</v>
      </c>
      <c r="F34" s="45">
        <v>1.076346054642225</v>
      </c>
      <c r="G34" s="70">
        <v>0.16555352242769916</v>
      </c>
      <c r="H34" s="45">
        <v>1.239645580327374</v>
      </c>
      <c r="I34" s="70">
        <v>0.12647856146613809</v>
      </c>
      <c r="J34" s="45">
        <v>1.001608698541625</v>
      </c>
      <c r="K34" s="70">
        <v>0.19380930562931811</v>
      </c>
      <c r="L34" s="45">
        <v>0.99566771209765537</v>
      </c>
      <c r="M34" s="70">
        <v>0.15125773306776766</v>
      </c>
      <c r="N34" s="45">
        <v>0.95400049152713173</v>
      </c>
      <c r="O34" s="70">
        <v>0.16402528707446573</v>
      </c>
      <c r="P34" s="45">
        <v>1.138895908657489</v>
      </c>
      <c r="Q34" s="70">
        <v>0.10777826800497789</v>
      </c>
      <c r="R34" s="45">
        <v>1.237100599425027</v>
      </c>
      <c r="S34" s="70">
        <v>9.6243708448223775E-2</v>
      </c>
      <c r="T34" s="45">
        <v>1.0173620513487289</v>
      </c>
      <c r="U34" s="355">
        <v>4.4349299122370383E-3</v>
      </c>
      <c r="V34" s="31"/>
      <c r="AD34" s="37"/>
      <c r="AE34" s="37"/>
    </row>
    <row r="35" spans="1:31">
      <c r="A35" s="234" t="s">
        <v>69</v>
      </c>
      <c r="B35" s="45">
        <v>1.3558891658561061</v>
      </c>
      <c r="C35" s="70">
        <v>0.32233168586953259</v>
      </c>
      <c r="D35" s="45">
        <v>1.11115501522279</v>
      </c>
      <c r="E35" s="70">
        <v>0.3097994481752972</v>
      </c>
      <c r="F35" s="45">
        <v>1.110298691973753</v>
      </c>
      <c r="G35" s="70">
        <v>0.23752814695056834</v>
      </c>
      <c r="H35" s="45">
        <v>1.4262996692968379</v>
      </c>
      <c r="I35" s="70">
        <v>0.30496713080259408</v>
      </c>
      <c r="J35" s="45">
        <v>0.85384522922925288</v>
      </c>
      <c r="K35" s="70">
        <v>0.49420037509888015</v>
      </c>
      <c r="L35" s="45">
        <v>0.96358838514093625</v>
      </c>
      <c r="M35" s="70">
        <v>0.47967166454895305</v>
      </c>
      <c r="N35" s="45" t="s">
        <v>28</v>
      </c>
      <c r="O35" s="70" t="s">
        <v>28</v>
      </c>
      <c r="P35" s="45">
        <v>1.0380773007527211</v>
      </c>
      <c r="Q35" s="70">
        <v>0.1227250564484741</v>
      </c>
      <c r="R35" s="45">
        <v>0.99514683296904627</v>
      </c>
      <c r="S35" s="70">
        <v>0.19430937914839977</v>
      </c>
      <c r="T35" s="45">
        <v>1.0125368775570811</v>
      </c>
      <c r="U35" s="355">
        <v>8.2430095223378977E-3</v>
      </c>
      <c r="V35" s="31"/>
      <c r="AD35" s="37"/>
      <c r="AE35" s="37"/>
    </row>
    <row r="36" spans="1:31">
      <c r="A36" s="234" t="s">
        <v>65</v>
      </c>
      <c r="B36" s="45">
        <v>1.2646889874319169</v>
      </c>
      <c r="C36" s="70">
        <v>0.159626007970884</v>
      </c>
      <c r="D36" s="45">
        <v>0.84912507007383742</v>
      </c>
      <c r="E36" s="70">
        <v>0.13557888921585923</v>
      </c>
      <c r="F36" s="45">
        <v>1.074226574740393</v>
      </c>
      <c r="G36" s="70">
        <v>0.19852341637150323</v>
      </c>
      <c r="H36" s="45">
        <v>1.0629454369131921</v>
      </c>
      <c r="I36" s="70">
        <v>0.16428023262536728</v>
      </c>
      <c r="J36" s="45">
        <v>0.73757507138452716</v>
      </c>
      <c r="K36" s="70">
        <v>0.12181033953322325</v>
      </c>
      <c r="L36" s="45">
        <v>1.029208693154926</v>
      </c>
      <c r="M36" s="70">
        <v>0.14422730740543305</v>
      </c>
      <c r="N36" s="45">
        <v>1.291386903886629</v>
      </c>
      <c r="O36" s="70">
        <v>0.2032056051966844</v>
      </c>
      <c r="P36" s="45">
        <v>1.051002200544809</v>
      </c>
      <c r="Q36" s="70">
        <v>7.2698394201908614E-2</v>
      </c>
      <c r="R36" s="45">
        <v>1.0985525490512531</v>
      </c>
      <c r="S36" s="70">
        <v>0.2352472545512716</v>
      </c>
      <c r="T36" s="45">
        <v>0.9811535724854108</v>
      </c>
      <c r="U36" s="355">
        <v>4.3314261193648698E-3</v>
      </c>
      <c r="V36" s="31"/>
      <c r="AD36" s="37"/>
      <c r="AE36" s="37"/>
    </row>
    <row r="37" spans="1:31">
      <c r="A37" s="234" t="s">
        <v>40</v>
      </c>
      <c r="B37" s="45">
        <v>0.94872614184263071</v>
      </c>
      <c r="C37" s="70">
        <v>0.17360863063389678</v>
      </c>
      <c r="D37" s="45">
        <v>1.084464029532793</v>
      </c>
      <c r="E37" s="70">
        <v>0.26381409634893654</v>
      </c>
      <c r="F37" s="45">
        <v>0.87621499332567154</v>
      </c>
      <c r="G37" s="70">
        <v>0.36844049748801971</v>
      </c>
      <c r="H37" s="45">
        <v>1.8170040828782379</v>
      </c>
      <c r="I37" s="70">
        <v>0.51112514975095857</v>
      </c>
      <c r="J37" s="45">
        <v>0.83186137739103105</v>
      </c>
      <c r="K37" s="70">
        <v>0.2708741454756195</v>
      </c>
      <c r="L37" s="45">
        <v>1.253282671088533</v>
      </c>
      <c r="M37" s="70">
        <v>0.2886480668705465</v>
      </c>
      <c r="N37" s="45">
        <v>0.71825867541096955</v>
      </c>
      <c r="O37" s="70">
        <v>0.1743256023659879</v>
      </c>
      <c r="P37" s="45">
        <v>1.812144191828293</v>
      </c>
      <c r="Q37" s="70">
        <v>0.44591876880490772</v>
      </c>
      <c r="R37" s="45">
        <v>1.289744831885526</v>
      </c>
      <c r="S37" s="70">
        <v>0.24680036882817075</v>
      </c>
      <c r="T37" s="45">
        <v>1.003462997425419</v>
      </c>
      <c r="U37" s="355">
        <v>6.9683952274606125E-3</v>
      </c>
      <c r="V37" s="31"/>
      <c r="AD37" s="37"/>
      <c r="AE37" s="37"/>
    </row>
    <row r="38" spans="1:31">
      <c r="A38" s="234" t="s">
        <v>33</v>
      </c>
      <c r="B38" s="45">
        <v>0.96034087575062133</v>
      </c>
      <c r="C38" s="70">
        <v>0.15392542996431724</v>
      </c>
      <c r="D38" s="45">
        <v>1.4115020326721801</v>
      </c>
      <c r="E38" s="70">
        <v>0.20237833531716837</v>
      </c>
      <c r="F38" s="45">
        <v>1.11768753682463</v>
      </c>
      <c r="G38" s="70">
        <v>0.19371920300564727</v>
      </c>
      <c r="H38" s="45">
        <v>1.3366535186832891</v>
      </c>
      <c r="I38" s="70">
        <v>0.22588888456101758</v>
      </c>
      <c r="J38" s="45">
        <v>0.50332957391097932</v>
      </c>
      <c r="K38" s="70">
        <v>0.13902240764729654</v>
      </c>
      <c r="L38" s="45">
        <v>1.0974294637763611</v>
      </c>
      <c r="M38" s="70">
        <v>0.15595502147195855</v>
      </c>
      <c r="N38" s="45">
        <v>1.1138609859049851</v>
      </c>
      <c r="O38" s="70">
        <v>0.22017157737871942</v>
      </c>
      <c r="P38" s="45">
        <v>1.101862287990099</v>
      </c>
      <c r="Q38" s="70">
        <v>0.20178164005615273</v>
      </c>
      <c r="R38" s="45">
        <v>1.1194672566287209</v>
      </c>
      <c r="S38" s="70">
        <v>0.14473516723614216</v>
      </c>
      <c r="T38" s="45">
        <v>1.0060638693497601</v>
      </c>
      <c r="U38" s="355">
        <v>5.6534658617487781E-3</v>
      </c>
      <c r="V38" s="31"/>
      <c r="AD38" s="37"/>
      <c r="AE38" s="37"/>
    </row>
    <row r="39" spans="1:31">
      <c r="A39" s="234" t="s">
        <v>50</v>
      </c>
      <c r="B39" s="45">
        <v>1.2331180556976289</v>
      </c>
      <c r="C39" s="70">
        <v>0.17878782924245451</v>
      </c>
      <c r="D39" s="45">
        <v>0.99510157377761677</v>
      </c>
      <c r="E39" s="70">
        <v>0.15901056903772737</v>
      </c>
      <c r="F39" s="45">
        <v>1.1269110134579461</v>
      </c>
      <c r="G39" s="70">
        <v>0.1682284542596483</v>
      </c>
      <c r="H39" s="45">
        <v>1.325630477177077</v>
      </c>
      <c r="I39" s="70">
        <v>0.16058293123797607</v>
      </c>
      <c r="J39" s="45">
        <v>0.93364600907503748</v>
      </c>
      <c r="K39" s="70">
        <v>0.2129640904706635</v>
      </c>
      <c r="L39" s="45">
        <v>0.88816374917717256</v>
      </c>
      <c r="M39" s="70">
        <v>9.5578787337998974E-2</v>
      </c>
      <c r="N39" s="45">
        <v>0.81616749325383386</v>
      </c>
      <c r="O39" s="70">
        <v>0.12038102711676199</v>
      </c>
      <c r="P39" s="45">
        <v>1.1060216238392639</v>
      </c>
      <c r="Q39" s="70">
        <v>0.13949758271890808</v>
      </c>
      <c r="R39" s="45">
        <v>1.1851766265953101</v>
      </c>
      <c r="S39" s="70">
        <v>0.17295783442762949</v>
      </c>
      <c r="T39" s="45">
        <v>1.0090766130950131</v>
      </c>
      <c r="U39" s="355">
        <v>4.9240717790001312E-3</v>
      </c>
      <c r="V39" s="31"/>
      <c r="AD39" s="37"/>
      <c r="AE39" s="37"/>
    </row>
    <row r="40" spans="1:31">
      <c r="A40" s="234" t="s">
        <v>1</v>
      </c>
      <c r="B40" s="45">
        <v>1.8247508461986499</v>
      </c>
      <c r="C40" s="70">
        <v>0.40438943274661521</v>
      </c>
      <c r="D40" s="45">
        <v>0.85599007484932221</v>
      </c>
      <c r="E40" s="70">
        <v>0.18370495623845928</v>
      </c>
      <c r="F40" s="45">
        <v>1.0752237148906789</v>
      </c>
      <c r="G40" s="70">
        <v>0.35619182815457451</v>
      </c>
      <c r="H40" s="45">
        <v>1.0635239879969289</v>
      </c>
      <c r="I40" s="70">
        <v>0.23236874389918361</v>
      </c>
      <c r="J40" s="45">
        <v>2.373332252014634</v>
      </c>
      <c r="K40" s="70">
        <v>0.94424164099007968</v>
      </c>
      <c r="L40" s="45">
        <v>0.87285885869137814</v>
      </c>
      <c r="M40" s="70">
        <v>0.31353976334221767</v>
      </c>
      <c r="N40" s="45">
        <v>0.87190357111352512</v>
      </c>
      <c r="O40" s="70">
        <v>0.31733463439029519</v>
      </c>
      <c r="P40" s="45">
        <v>1.3235290679453131</v>
      </c>
      <c r="Q40" s="70">
        <v>0.31276075133489728</v>
      </c>
      <c r="R40" s="45">
        <v>1.4787995558564</v>
      </c>
      <c r="S40" s="70">
        <v>0.39164155884733404</v>
      </c>
      <c r="T40" s="45">
        <v>0.97333295052278301</v>
      </c>
      <c r="U40" s="355">
        <v>8.8331269368350628E-3</v>
      </c>
      <c r="V40" s="31"/>
      <c r="AD40" s="37"/>
      <c r="AE40" s="37"/>
    </row>
    <row r="41" spans="1:31">
      <c r="A41" s="234" t="s">
        <v>66</v>
      </c>
      <c r="B41" s="45">
        <v>1.1593652345486971</v>
      </c>
      <c r="C41" s="70">
        <v>0.26488697509349063</v>
      </c>
      <c r="D41" s="45">
        <v>1.216380928131882</v>
      </c>
      <c r="E41" s="70">
        <v>0.30012419820971287</v>
      </c>
      <c r="F41" s="45">
        <v>1.215278445497622</v>
      </c>
      <c r="G41" s="70">
        <v>0.31273421519517652</v>
      </c>
      <c r="H41" s="45">
        <v>1.8138532027060601</v>
      </c>
      <c r="I41" s="70">
        <v>0.2871629538062514</v>
      </c>
      <c r="J41" s="45">
        <v>1.156997239108615</v>
      </c>
      <c r="K41" s="70">
        <v>0.7681136580922403</v>
      </c>
      <c r="L41" s="45">
        <v>0.88622860169827833</v>
      </c>
      <c r="M41" s="70">
        <v>0.28759035551589707</v>
      </c>
      <c r="N41" s="45">
        <v>0.75191967013490668</v>
      </c>
      <c r="O41" s="70">
        <v>0.53598730339484923</v>
      </c>
      <c r="P41" s="45">
        <v>0.80700138627494955</v>
      </c>
      <c r="Q41" s="70">
        <v>0.1233804047954164</v>
      </c>
      <c r="R41" s="45">
        <v>1.0986473500050189</v>
      </c>
      <c r="S41" s="70">
        <v>0.18327130053768567</v>
      </c>
      <c r="T41" s="45">
        <v>1.032552367155908</v>
      </c>
      <c r="U41" s="355">
        <v>8.6235913983482779E-3</v>
      </c>
      <c r="V41" s="31"/>
      <c r="AD41" s="37"/>
      <c r="AE41" s="37"/>
    </row>
    <row r="42" spans="1:31">
      <c r="A42" s="234" t="s">
        <v>77</v>
      </c>
      <c r="B42" s="45">
        <v>1.318017609697608</v>
      </c>
      <c r="C42" s="70">
        <v>0.32453455240345747</v>
      </c>
      <c r="D42" s="45">
        <v>1.8713806263917621</v>
      </c>
      <c r="E42" s="70">
        <v>0.45664180928307108</v>
      </c>
      <c r="F42" s="45">
        <v>0.77188448694277623</v>
      </c>
      <c r="G42" s="70">
        <v>0.13690890278241355</v>
      </c>
      <c r="H42" s="45">
        <v>1.3354166043809199</v>
      </c>
      <c r="I42" s="70">
        <v>0.17551157510994736</v>
      </c>
      <c r="J42" s="45">
        <v>0.98305949268165504</v>
      </c>
      <c r="K42" s="70">
        <v>0.30606855277851558</v>
      </c>
      <c r="L42" s="45">
        <v>1.2849352842908019</v>
      </c>
      <c r="M42" s="70">
        <v>0.16026048823856592</v>
      </c>
      <c r="N42" s="45">
        <v>0.83075091314248317</v>
      </c>
      <c r="O42" s="70">
        <v>0.18012974637237869</v>
      </c>
      <c r="P42" s="45">
        <v>1.0962378825397121</v>
      </c>
      <c r="Q42" s="70">
        <v>0.18747594832080833</v>
      </c>
      <c r="R42" s="45">
        <v>1.1362885359467989</v>
      </c>
      <c r="S42" s="70">
        <v>0.12997154542203218</v>
      </c>
      <c r="T42" s="45">
        <v>0.99683440027046188</v>
      </c>
      <c r="U42" s="355">
        <v>6.3695355440003733E-3</v>
      </c>
      <c r="V42" s="31"/>
      <c r="AD42" s="37"/>
      <c r="AE42" s="37"/>
    </row>
    <row r="43" spans="1:31">
      <c r="A43" s="234" t="s">
        <v>45</v>
      </c>
      <c r="B43" s="45">
        <v>1.133487822462103</v>
      </c>
      <c r="C43" s="70">
        <v>0.10802156028538966</v>
      </c>
      <c r="D43" s="45">
        <v>1.0080796228550739</v>
      </c>
      <c r="E43" s="70">
        <v>0.12462962073832642</v>
      </c>
      <c r="F43" s="45">
        <v>1.2136998188210331</v>
      </c>
      <c r="G43" s="70">
        <v>0.16319189677080398</v>
      </c>
      <c r="H43" s="45">
        <v>1.1730580774765671</v>
      </c>
      <c r="I43" s="70">
        <v>0.10698823381066205</v>
      </c>
      <c r="J43" s="45">
        <v>1.104468143052479</v>
      </c>
      <c r="K43" s="70">
        <v>0.14307509012006964</v>
      </c>
      <c r="L43" s="45">
        <v>1.0208147481065679</v>
      </c>
      <c r="M43" s="70">
        <v>9.8186165649293167E-2</v>
      </c>
      <c r="N43" s="45">
        <v>1.0435185826099329</v>
      </c>
      <c r="O43" s="70">
        <v>0.12594795271353496</v>
      </c>
      <c r="P43" s="45">
        <v>0.89313815607169844</v>
      </c>
      <c r="Q43" s="70">
        <v>7.1296669994817943E-2</v>
      </c>
      <c r="R43" s="45">
        <v>1.5166098713461571</v>
      </c>
      <c r="S43" s="70">
        <v>0.16925868258366986</v>
      </c>
      <c r="T43" s="45">
        <v>1.0203448946668729</v>
      </c>
      <c r="U43" s="355">
        <v>3.8376003423518943E-3</v>
      </c>
      <c r="V43" s="31"/>
      <c r="AD43" s="37"/>
      <c r="AE43" s="37"/>
    </row>
    <row r="44" spans="1:31">
      <c r="A44" s="234" t="s">
        <v>62</v>
      </c>
      <c r="B44" s="45">
        <v>1.217192147667105</v>
      </c>
      <c r="C44" s="70">
        <v>0.22030121230987543</v>
      </c>
      <c r="D44" s="45">
        <v>1.2855381383379081</v>
      </c>
      <c r="E44" s="70">
        <v>0.31013990647055645</v>
      </c>
      <c r="F44" s="45">
        <v>0.95051553958924428</v>
      </c>
      <c r="G44" s="70">
        <v>0.2086498514505499</v>
      </c>
      <c r="H44" s="45">
        <v>1.246469100785162</v>
      </c>
      <c r="I44" s="70">
        <v>0.17312964691983981</v>
      </c>
      <c r="J44" s="45">
        <v>1.069128345383382</v>
      </c>
      <c r="K44" s="70">
        <v>0.34823627129099255</v>
      </c>
      <c r="L44" s="45">
        <v>0.97452516182166671</v>
      </c>
      <c r="M44" s="70">
        <v>0.19068094927034032</v>
      </c>
      <c r="N44" s="45">
        <v>0.80111485054775433</v>
      </c>
      <c r="O44" s="70">
        <v>0.20668094900302236</v>
      </c>
      <c r="P44" s="45">
        <v>1.36041838878323</v>
      </c>
      <c r="Q44" s="70">
        <v>0.14945149604102775</v>
      </c>
      <c r="R44" s="45">
        <v>1.563766899917244</v>
      </c>
      <c r="S44" s="70">
        <v>0.42324444061446009</v>
      </c>
      <c r="T44" s="45">
        <v>1.01752319207564</v>
      </c>
      <c r="U44" s="355">
        <v>7.7042769588528889E-3</v>
      </c>
      <c r="V44" s="31"/>
      <c r="AD44" s="37"/>
      <c r="AE44" s="37"/>
    </row>
    <row r="45" spans="1:31">
      <c r="A45" s="234" t="s">
        <v>74</v>
      </c>
      <c r="B45" s="45">
        <v>1.1187496359562721</v>
      </c>
      <c r="C45" s="70">
        <v>0.1850341735910381</v>
      </c>
      <c r="D45" s="45">
        <v>1.055224902991289</v>
      </c>
      <c r="E45" s="70">
        <v>0.13317267663923305</v>
      </c>
      <c r="F45" s="45">
        <v>1.09419284819981</v>
      </c>
      <c r="G45" s="70">
        <v>0.17233352450887771</v>
      </c>
      <c r="H45" s="45">
        <v>1.4413905960190669</v>
      </c>
      <c r="I45" s="70">
        <v>0.14712421611134899</v>
      </c>
      <c r="J45" s="45">
        <v>1.2174640006607129</v>
      </c>
      <c r="K45" s="70">
        <v>0.2700307265730717</v>
      </c>
      <c r="L45" s="45">
        <v>0.82348067856261964</v>
      </c>
      <c r="M45" s="70">
        <v>0.16532668305294432</v>
      </c>
      <c r="N45" s="45">
        <v>0.92605651685732604</v>
      </c>
      <c r="O45" s="70">
        <v>0.17928100838672667</v>
      </c>
      <c r="P45" s="45">
        <v>1.8528973679745151</v>
      </c>
      <c r="Q45" s="70">
        <v>0.18067100416381798</v>
      </c>
      <c r="R45" s="45">
        <v>1.4898404446520359</v>
      </c>
      <c r="S45" s="70">
        <v>0.17333569903012996</v>
      </c>
      <c r="T45" s="45">
        <v>0.99213142122862796</v>
      </c>
      <c r="U45" s="355">
        <v>5.7025881790949678E-3</v>
      </c>
      <c r="V45" s="31"/>
      <c r="AD45" s="37"/>
      <c r="AE45" s="37"/>
    </row>
    <row r="46" spans="1:31">
      <c r="A46" s="234" t="s">
        <v>48</v>
      </c>
      <c r="B46" s="45">
        <v>0.97480707637247721</v>
      </c>
      <c r="C46" s="70">
        <v>0.16577520921731601</v>
      </c>
      <c r="D46" s="45">
        <v>1.1688322132650459</v>
      </c>
      <c r="E46" s="70">
        <v>0.15531762392615825</v>
      </c>
      <c r="F46" s="45">
        <v>1.280625561524122</v>
      </c>
      <c r="G46" s="70">
        <v>0.16259171923709337</v>
      </c>
      <c r="H46" s="45">
        <v>0.99704635557184529</v>
      </c>
      <c r="I46" s="70">
        <v>0.1263359328447328</v>
      </c>
      <c r="J46" s="45">
        <v>0.82120313301174241</v>
      </c>
      <c r="K46" s="70">
        <v>0.30074048385854746</v>
      </c>
      <c r="L46" s="45">
        <v>1.000062444250581</v>
      </c>
      <c r="M46" s="70">
        <v>0.14793157339438415</v>
      </c>
      <c r="N46" s="45">
        <v>1.04906180530287</v>
      </c>
      <c r="O46" s="70">
        <v>0.30980066491937225</v>
      </c>
      <c r="P46" s="45">
        <v>1.278859922744606</v>
      </c>
      <c r="Q46" s="70">
        <v>0.13130335258476819</v>
      </c>
      <c r="R46" s="45">
        <v>1.0323866591437061</v>
      </c>
      <c r="S46" s="70">
        <v>0.16404484030373531</v>
      </c>
      <c r="T46" s="45">
        <v>0.99914364700083469</v>
      </c>
      <c r="U46" s="355">
        <v>4.2220452720368902E-3</v>
      </c>
      <c r="V46" s="31"/>
      <c r="AD46" s="37"/>
      <c r="AE46" s="37"/>
    </row>
    <row r="47" spans="1:31">
      <c r="A47" s="234" t="s">
        <v>35</v>
      </c>
      <c r="B47" s="45">
        <v>0.76666938610652369</v>
      </c>
      <c r="C47" s="70">
        <v>0.1293758350507119</v>
      </c>
      <c r="D47" s="45">
        <v>1.336866605749325</v>
      </c>
      <c r="E47" s="70">
        <v>0.22174382635117393</v>
      </c>
      <c r="F47" s="45">
        <v>1.446660007384974</v>
      </c>
      <c r="G47" s="70">
        <v>0.30474582618695667</v>
      </c>
      <c r="H47" s="45">
        <v>1.3821237120900229</v>
      </c>
      <c r="I47" s="70">
        <v>0.32403265383388918</v>
      </c>
      <c r="J47" s="45">
        <v>0.91830164930587599</v>
      </c>
      <c r="K47" s="70">
        <v>0.25237359435187678</v>
      </c>
      <c r="L47" s="45">
        <v>0.97796133528086238</v>
      </c>
      <c r="M47" s="70">
        <v>0.21251536044091718</v>
      </c>
      <c r="N47" s="45">
        <v>1.5101389191603309</v>
      </c>
      <c r="O47" s="70">
        <v>0.37995874605310193</v>
      </c>
      <c r="P47" s="45">
        <v>1.4522602358201699</v>
      </c>
      <c r="Q47" s="70">
        <v>0.29770144554960598</v>
      </c>
      <c r="R47" s="45">
        <v>0.68771316827221907</v>
      </c>
      <c r="S47" s="70">
        <v>0.18194525330589217</v>
      </c>
      <c r="T47" s="45">
        <v>1.0191828755766501</v>
      </c>
      <c r="U47" s="355">
        <v>6.1770522713040536E-3</v>
      </c>
      <c r="V47" s="31"/>
      <c r="AD47" s="37"/>
      <c r="AE47" s="37"/>
    </row>
    <row r="48" spans="1:31">
      <c r="A48" s="234" t="s">
        <v>80</v>
      </c>
      <c r="B48" s="45">
        <v>1.314681628014442</v>
      </c>
      <c r="C48" s="70">
        <v>0.26342261519198734</v>
      </c>
      <c r="D48" s="45">
        <v>1.0633501234228631</v>
      </c>
      <c r="E48" s="70">
        <v>0.29050423760866645</v>
      </c>
      <c r="F48" s="45">
        <v>1.533038468370272</v>
      </c>
      <c r="G48" s="70">
        <v>0.33252579035384766</v>
      </c>
      <c r="H48" s="45">
        <v>0.74765060576359821</v>
      </c>
      <c r="I48" s="70">
        <v>0.12738382671994075</v>
      </c>
      <c r="J48" s="45">
        <v>1.2692725914035461</v>
      </c>
      <c r="K48" s="70">
        <v>0.37295308217176226</v>
      </c>
      <c r="L48" s="45">
        <v>0.80228642938330652</v>
      </c>
      <c r="M48" s="70">
        <v>0.19362510607596239</v>
      </c>
      <c r="N48" s="45">
        <v>1.4479082847774349</v>
      </c>
      <c r="O48" s="70">
        <v>0.36660112153050295</v>
      </c>
      <c r="P48" s="45">
        <v>1.1993414214906151</v>
      </c>
      <c r="Q48" s="70">
        <v>0.14977480053205475</v>
      </c>
      <c r="R48" s="45">
        <v>1.1826842740573431</v>
      </c>
      <c r="S48" s="70">
        <v>0.14226072194498024</v>
      </c>
      <c r="T48" s="45">
        <v>1.0035208547058649</v>
      </c>
      <c r="U48" s="355">
        <v>9.2128925060553386E-3</v>
      </c>
      <c r="V48" s="31"/>
      <c r="AD48" s="37"/>
      <c r="AE48" s="37"/>
    </row>
    <row r="49" spans="1:31">
      <c r="A49" s="234" t="s">
        <v>73</v>
      </c>
      <c r="B49" s="45">
        <v>1.749229939359636</v>
      </c>
      <c r="C49" s="70">
        <v>0.23447971117974625</v>
      </c>
      <c r="D49" s="45">
        <v>1.1140956528368691</v>
      </c>
      <c r="E49" s="70">
        <v>0.22709426174936767</v>
      </c>
      <c r="F49" s="45">
        <v>0.86737652017923994</v>
      </c>
      <c r="G49" s="70">
        <v>0.15952328711080993</v>
      </c>
      <c r="H49" s="45">
        <v>1.4688620104665719</v>
      </c>
      <c r="I49" s="70">
        <v>0.15989612420310448</v>
      </c>
      <c r="J49" s="45">
        <v>0.73762690283413679</v>
      </c>
      <c r="K49" s="70">
        <v>0.22945087453535506</v>
      </c>
      <c r="L49" s="45">
        <v>1.111708930246962</v>
      </c>
      <c r="M49" s="70">
        <v>0.17915711524248218</v>
      </c>
      <c r="N49" s="45">
        <v>1.0955391722602039</v>
      </c>
      <c r="O49" s="70">
        <v>0.22711234761913746</v>
      </c>
      <c r="P49" s="45">
        <v>1.091150036088558</v>
      </c>
      <c r="Q49" s="70">
        <v>7.5114698644448766E-2</v>
      </c>
      <c r="R49" s="45">
        <v>0.76546702708711822</v>
      </c>
      <c r="S49" s="70">
        <v>0.13709568449771237</v>
      </c>
      <c r="T49" s="45">
        <v>0.98750685330161725</v>
      </c>
      <c r="U49" s="355">
        <v>4.0496985394739161E-3</v>
      </c>
      <c r="V49" s="31"/>
      <c r="AD49" s="37"/>
      <c r="AE49" s="37"/>
    </row>
    <row r="50" spans="1:31">
      <c r="A50" s="234" t="s">
        <v>51</v>
      </c>
      <c r="B50" s="45">
        <v>1.3514414381712281</v>
      </c>
      <c r="C50" s="70">
        <v>0.18397837221438806</v>
      </c>
      <c r="D50" s="45">
        <v>1.1780331506997519</v>
      </c>
      <c r="E50" s="70">
        <v>0.195016447317994</v>
      </c>
      <c r="F50" s="45">
        <v>0.94136849302536119</v>
      </c>
      <c r="G50" s="70">
        <v>0.14686456461653266</v>
      </c>
      <c r="H50" s="45">
        <v>1.604357859819711</v>
      </c>
      <c r="I50" s="70">
        <v>0.20509003241531429</v>
      </c>
      <c r="J50" s="45">
        <v>1.1241646514867749</v>
      </c>
      <c r="K50" s="70">
        <v>0.29497881940983806</v>
      </c>
      <c r="L50" s="45">
        <v>0.75441437713459492</v>
      </c>
      <c r="M50" s="70">
        <v>0.11089767677529382</v>
      </c>
      <c r="N50" s="45">
        <v>1.6425418154502249</v>
      </c>
      <c r="O50" s="70">
        <v>0.40979067662868007</v>
      </c>
      <c r="P50" s="45">
        <v>0.91031525613539588</v>
      </c>
      <c r="Q50" s="70">
        <v>0.14163923472765391</v>
      </c>
      <c r="R50" s="45">
        <v>1.129021761647846</v>
      </c>
      <c r="S50" s="70">
        <v>0.2114317663394123</v>
      </c>
      <c r="T50" s="45">
        <v>1.0229318004019721</v>
      </c>
      <c r="U50" s="355">
        <v>5.4325451005085498E-3</v>
      </c>
      <c r="V50" s="31"/>
      <c r="AD50" s="37"/>
      <c r="AE50" s="37"/>
    </row>
    <row r="51" spans="1:31">
      <c r="A51" s="213" t="s">
        <v>34</v>
      </c>
      <c r="B51" s="338">
        <v>0.9404413599136966</v>
      </c>
      <c r="C51" s="345">
        <v>0.13316874591015945</v>
      </c>
      <c r="D51" s="338">
        <v>1.8657566737668789</v>
      </c>
      <c r="E51" s="345">
        <v>0.28311001390937385</v>
      </c>
      <c r="F51" s="338">
        <v>0.77323839644054693</v>
      </c>
      <c r="G51" s="345">
        <v>0.12263800187683589</v>
      </c>
      <c r="H51" s="338">
        <v>1.228022976452495</v>
      </c>
      <c r="I51" s="345">
        <v>0.11600873124925994</v>
      </c>
      <c r="J51" s="338">
        <v>0.80714617309035463</v>
      </c>
      <c r="K51" s="345">
        <v>0.14853416829306809</v>
      </c>
      <c r="L51" s="338">
        <v>0.92415327869501318</v>
      </c>
      <c r="M51" s="345">
        <v>0.10480628297802866</v>
      </c>
      <c r="N51" s="338">
        <v>1.005636499262978</v>
      </c>
      <c r="O51" s="345">
        <v>0.16542195194777548</v>
      </c>
      <c r="P51" s="338">
        <v>1.1720459411563551</v>
      </c>
      <c r="Q51" s="345">
        <v>0.11690740413727625</v>
      </c>
      <c r="R51" s="338">
        <v>1.18961650470533</v>
      </c>
      <c r="S51" s="345">
        <v>0.16463739849144213</v>
      </c>
      <c r="T51" s="338">
        <v>0.99339011171617286</v>
      </c>
      <c r="U51" s="358">
        <v>4.3787869079782472E-3</v>
      </c>
      <c r="V51" s="31"/>
      <c r="AD51" s="37"/>
      <c r="AE51" s="37"/>
    </row>
    <row r="52" spans="1:31">
      <c r="A52" s="234" t="s">
        <v>38</v>
      </c>
      <c r="B52" s="45">
        <v>1.368667772446079</v>
      </c>
      <c r="C52" s="70">
        <v>0.27442717743330886</v>
      </c>
      <c r="D52" s="45">
        <v>1.0771985374404041</v>
      </c>
      <c r="E52" s="70">
        <v>0.18121966563284486</v>
      </c>
      <c r="F52" s="45">
        <v>1.678646934686844</v>
      </c>
      <c r="G52" s="70">
        <v>0.34284124964438695</v>
      </c>
      <c r="H52" s="45">
        <v>0.95949215425073053</v>
      </c>
      <c r="I52" s="70">
        <v>0.16456447048068804</v>
      </c>
      <c r="J52" s="45">
        <v>1.258590808722341</v>
      </c>
      <c r="K52" s="70">
        <v>0.31033909382758385</v>
      </c>
      <c r="L52" s="45">
        <v>0.59766851965582024</v>
      </c>
      <c r="M52" s="70">
        <v>8.558781612991985E-2</v>
      </c>
      <c r="N52" s="45">
        <v>0.60746479544571763</v>
      </c>
      <c r="O52" s="70">
        <v>0.15683343083648055</v>
      </c>
      <c r="P52" s="45">
        <v>1.066073885868702</v>
      </c>
      <c r="Q52" s="70">
        <v>0.12659456777602193</v>
      </c>
      <c r="R52" s="45">
        <v>0.81459559636906431</v>
      </c>
      <c r="S52" s="70">
        <v>0.1825244487178182</v>
      </c>
      <c r="T52" s="45">
        <v>0.98759854806960257</v>
      </c>
      <c r="U52" s="355">
        <v>5.4579664197345439E-3</v>
      </c>
      <c r="V52" s="31"/>
      <c r="AD52" s="37"/>
      <c r="AE52" s="37"/>
    </row>
    <row r="53" spans="1:31">
      <c r="A53" s="234" t="s">
        <v>68</v>
      </c>
      <c r="B53" s="45">
        <v>0.90175628135883612</v>
      </c>
      <c r="C53" s="70">
        <v>0.15129417418966082</v>
      </c>
      <c r="D53" s="45">
        <v>1.0649142289028981</v>
      </c>
      <c r="E53" s="70">
        <v>0.12819987642070316</v>
      </c>
      <c r="F53" s="45">
        <v>1.1381210950249641</v>
      </c>
      <c r="G53" s="70">
        <v>0.17562599149304814</v>
      </c>
      <c r="H53" s="45">
        <v>1.477042064107712</v>
      </c>
      <c r="I53" s="70">
        <v>0.12142527796022742</v>
      </c>
      <c r="J53" s="45">
        <v>1.0239737746201989</v>
      </c>
      <c r="K53" s="70">
        <v>0.13970552785595416</v>
      </c>
      <c r="L53" s="45">
        <v>1.166945881297101</v>
      </c>
      <c r="M53" s="70">
        <v>0.11816673619060326</v>
      </c>
      <c r="N53" s="45">
        <v>1.0811550181643981</v>
      </c>
      <c r="O53" s="70">
        <v>0.16543015057380295</v>
      </c>
      <c r="P53" s="45">
        <v>1.036068493307398</v>
      </c>
      <c r="Q53" s="70">
        <v>9.8497970152866446E-2</v>
      </c>
      <c r="R53" s="45">
        <v>0.98245956612280849</v>
      </c>
      <c r="S53" s="70">
        <v>8.61580432333377E-2</v>
      </c>
      <c r="T53" s="45">
        <v>1.0115399868559869</v>
      </c>
      <c r="U53" s="355">
        <v>3.7508075681677838E-3</v>
      </c>
      <c r="V53" s="31"/>
      <c r="AD53" s="37"/>
      <c r="AE53" s="37"/>
    </row>
    <row r="54" spans="1:31">
      <c r="A54" s="234" t="s">
        <v>46</v>
      </c>
      <c r="B54" s="45">
        <v>1.3815749724056059</v>
      </c>
      <c r="C54" s="70">
        <v>0.16345602350810662</v>
      </c>
      <c r="D54" s="45">
        <v>1.1262325413910179</v>
      </c>
      <c r="E54" s="70">
        <v>0.15316063868097998</v>
      </c>
      <c r="F54" s="45">
        <v>1.2016841603887101</v>
      </c>
      <c r="G54" s="70">
        <v>0.16525837589604159</v>
      </c>
      <c r="H54" s="45">
        <v>1.079496437155427</v>
      </c>
      <c r="I54" s="70">
        <v>0.13513690180930008</v>
      </c>
      <c r="J54" s="45">
        <v>0.7731612538264927</v>
      </c>
      <c r="K54" s="70">
        <v>0.17697828257106291</v>
      </c>
      <c r="L54" s="45">
        <v>1.5289269001596131</v>
      </c>
      <c r="M54" s="70">
        <v>0.19691191222599833</v>
      </c>
      <c r="N54" s="45">
        <v>1.009815869693103</v>
      </c>
      <c r="O54" s="70">
        <v>0.16811633014134802</v>
      </c>
      <c r="P54" s="45">
        <v>1.3214648916106999</v>
      </c>
      <c r="Q54" s="70">
        <v>0.1683711827335759</v>
      </c>
      <c r="R54" s="45">
        <v>1.114766995126004</v>
      </c>
      <c r="S54" s="70">
        <v>0.16108538528629496</v>
      </c>
      <c r="T54" s="45">
        <v>1.011095401378231</v>
      </c>
      <c r="U54" s="355">
        <v>5.6027487176525843E-3</v>
      </c>
      <c r="V54" s="31"/>
      <c r="AD54" s="37"/>
      <c r="AE54" s="37"/>
    </row>
    <row r="55" spans="1:31">
      <c r="A55" s="234" t="s">
        <v>32</v>
      </c>
      <c r="B55" s="45">
        <v>1.234545532603573</v>
      </c>
      <c r="C55" s="70">
        <v>0.29268648262852387</v>
      </c>
      <c r="D55" s="45">
        <v>0.55335218060726443</v>
      </c>
      <c r="E55" s="70">
        <v>0.15514132056109231</v>
      </c>
      <c r="F55" s="45">
        <v>1.4618300602569521</v>
      </c>
      <c r="G55" s="70">
        <v>0.31369143695676849</v>
      </c>
      <c r="H55" s="45">
        <v>1.495213016702694</v>
      </c>
      <c r="I55" s="70">
        <v>0.20802150827392973</v>
      </c>
      <c r="J55" s="45">
        <v>0.75307480707970265</v>
      </c>
      <c r="K55" s="70">
        <v>0.14205470551844621</v>
      </c>
      <c r="L55" s="45">
        <v>1.133934726563165</v>
      </c>
      <c r="M55" s="70">
        <v>0.16203175337725637</v>
      </c>
      <c r="N55" s="45">
        <v>0.95219357941430049</v>
      </c>
      <c r="O55" s="70">
        <v>0.16026754475422514</v>
      </c>
      <c r="P55" s="45">
        <v>0.73540243267343541</v>
      </c>
      <c r="Q55" s="70">
        <v>5.0952748337566411E-2</v>
      </c>
      <c r="R55" s="45">
        <v>1.3309278956576831</v>
      </c>
      <c r="S55" s="70">
        <v>0.20285005230707134</v>
      </c>
      <c r="T55" s="45">
        <v>0.97018108375631074</v>
      </c>
      <c r="U55" s="355">
        <v>5.074809873608554E-3</v>
      </c>
      <c r="V55" s="31"/>
      <c r="AD55" s="37"/>
      <c r="AE55" s="37"/>
    </row>
    <row r="56" spans="1:31">
      <c r="A56" s="234" t="s">
        <v>75</v>
      </c>
      <c r="B56" s="45">
        <v>0.95589916311812284</v>
      </c>
      <c r="C56" s="70">
        <v>9.8353204101485708E-2</v>
      </c>
      <c r="D56" s="45">
        <v>1.41881258450106</v>
      </c>
      <c r="E56" s="70">
        <v>0.20655706031991827</v>
      </c>
      <c r="F56" s="45">
        <v>0.97581530610840839</v>
      </c>
      <c r="G56" s="70">
        <v>0.14325173191218152</v>
      </c>
      <c r="H56" s="45">
        <v>1.0783905069740569</v>
      </c>
      <c r="I56" s="70">
        <v>0.17071093496342238</v>
      </c>
      <c r="J56" s="45">
        <v>0.89679002214387826</v>
      </c>
      <c r="K56" s="70">
        <v>0.37362606368433571</v>
      </c>
      <c r="L56" s="45">
        <v>1.1645720390894729</v>
      </c>
      <c r="M56" s="70">
        <v>0.21572625657830644</v>
      </c>
      <c r="N56" s="45">
        <v>1.0553651191290081</v>
      </c>
      <c r="O56" s="70">
        <v>0.41465824900982245</v>
      </c>
      <c r="P56" s="45">
        <v>1.094127925424029</v>
      </c>
      <c r="Q56" s="70">
        <v>0.10629731798164017</v>
      </c>
      <c r="R56" s="45">
        <v>1.265265120250735</v>
      </c>
      <c r="S56" s="70">
        <v>0.14685496099347614</v>
      </c>
      <c r="T56" s="45">
        <v>1.015430133991523</v>
      </c>
      <c r="U56" s="355">
        <v>5.6838290844495494E-3</v>
      </c>
      <c r="V56" s="31"/>
      <c r="AD56" s="37"/>
      <c r="AE56" s="37"/>
    </row>
    <row r="57" spans="1:31">
      <c r="A57" s="234" t="s">
        <v>37</v>
      </c>
      <c r="B57" s="45">
        <v>2.649241235536171</v>
      </c>
      <c r="C57" s="70">
        <v>0.90976591221885716</v>
      </c>
      <c r="D57" s="45">
        <v>0.63528625146585171</v>
      </c>
      <c r="E57" s="70">
        <v>0.118886638246962</v>
      </c>
      <c r="F57" s="45">
        <v>1.055748859624535</v>
      </c>
      <c r="G57" s="70">
        <v>0.23103855886542105</v>
      </c>
      <c r="H57" s="45">
        <v>0.81942045903602478</v>
      </c>
      <c r="I57" s="70">
        <v>0.2626572086897318</v>
      </c>
      <c r="J57" s="45">
        <v>0.82477385937657266</v>
      </c>
      <c r="K57" s="70">
        <v>0.40016988345483701</v>
      </c>
      <c r="L57" s="45">
        <v>1.3771346116788421</v>
      </c>
      <c r="M57" s="70">
        <v>0.32158279687157765</v>
      </c>
      <c r="N57" s="45">
        <v>1.287590358263031</v>
      </c>
      <c r="O57" s="70">
        <v>0.6637563829277382</v>
      </c>
      <c r="P57" s="45">
        <v>1.353772454382425</v>
      </c>
      <c r="Q57" s="70">
        <v>0.17544003748706949</v>
      </c>
      <c r="R57" s="45">
        <v>1.0627641845511071</v>
      </c>
      <c r="S57" s="70">
        <v>0.14546965900547093</v>
      </c>
      <c r="T57" s="45">
        <v>0.9962094229517745</v>
      </c>
      <c r="U57" s="355">
        <v>7.3225922757309695E-3</v>
      </c>
      <c r="V57" s="31"/>
      <c r="AD57" s="37"/>
      <c r="AE57" s="37"/>
    </row>
    <row r="58" spans="1:31">
      <c r="A58" s="234" t="s">
        <v>55</v>
      </c>
      <c r="B58" s="45">
        <v>1.29435494862353</v>
      </c>
      <c r="C58" s="70">
        <v>0.28513144022756221</v>
      </c>
      <c r="D58" s="45">
        <v>1.038683409549088</v>
      </c>
      <c r="E58" s="70">
        <v>0.18186937098611619</v>
      </c>
      <c r="F58" s="45">
        <v>0.84010291860667097</v>
      </c>
      <c r="G58" s="70">
        <v>0.18258770058763904</v>
      </c>
      <c r="H58" s="45">
        <v>1.4701828976875371</v>
      </c>
      <c r="I58" s="70">
        <v>0.21974611725292645</v>
      </c>
      <c r="J58" s="45">
        <v>1.171435155922492</v>
      </c>
      <c r="K58" s="70">
        <v>0.48719170388449973</v>
      </c>
      <c r="L58" s="45">
        <v>0.84634134311436648</v>
      </c>
      <c r="M58" s="70">
        <v>0.22510610887080415</v>
      </c>
      <c r="N58" s="45">
        <v>1.3911132056832569</v>
      </c>
      <c r="O58" s="70">
        <v>0.52522521985114934</v>
      </c>
      <c r="P58" s="45">
        <v>0.89793068137102883</v>
      </c>
      <c r="Q58" s="70">
        <v>0.14294352525149331</v>
      </c>
      <c r="R58" s="45">
        <v>1.145109154793654</v>
      </c>
      <c r="S58" s="70">
        <v>0.43272186678761593</v>
      </c>
      <c r="T58" s="45">
        <v>1.000094277860502</v>
      </c>
      <c r="U58" s="355">
        <v>8.0925219454222701E-3</v>
      </c>
      <c r="V58" s="31"/>
      <c r="AD58" s="37"/>
      <c r="AE58" s="37"/>
    </row>
    <row r="59" spans="1:31">
      <c r="A59" s="234" t="s">
        <v>67</v>
      </c>
      <c r="B59" s="45">
        <v>1.384197577244854</v>
      </c>
      <c r="C59" s="70">
        <v>0.1892252412067699</v>
      </c>
      <c r="D59" s="45">
        <v>0.77875222938240163</v>
      </c>
      <c r="E59" s="70">
        <v>9.4875695487216527E-2</v>
      </c>
      <c r="F59" s="45">
        <v>1.025612430573583</v>
      </c>
      <c r="G59" s="70">
        <v>0.12361484967278566</v>
      </c>
      <c r="H59" s="45">
        <v>1.523441847564873</v>
      </c>
      <c r="I59" s="70">
        <v>0.15208237312944636</v>
      </c>
      <c r="J59" s="45">
        <v>0.7071581913772822</v>
      </c>
      <c r="K59" s="70">
        <v>0.16540933972815311</v>
      </c>
      <c r="L59" s="45">
        <v>1.289175661017592</v>
      </c>
      <c r="M59" s="70">
        <v>0.1381306693122395</v>
      </c>
      <c r="N59" s="45">
        <v>0.87207379242888883</v>
      </c>
      <c r="O59" s="70">
        <v>0.20602027944460682</v>
      </c>
      <c r="P59" s="45">
        <v>1.2809340399401481</v>
      </c>
      <c r="Q59" s="70">
        <v>8.8640179746650186E-2</v>
      </c>
      <c r="R59" s="45">
        <v>0.9100088192340714</v>
      </c>
      <c r="S59" s="70">
        <v>0.1128182996251727</v>
      </c>
      <c r="T59" s="45">
        <v>1.0255056268358169</v>
      </c>
      <c r="U59" s="355">
        <v>4.1170314390635591E-3</v>
      </c>
      <c r="V59" s="31"/>
      <c r="AD59" s="37"/>
      <c r="AE59" s="37"/>
    </row>
    <row r="60" spans="1:31">
      <c r="A60" s="306" t="s">
        <v>57</v>
      </c>
      <c r="B60" s="347">
        <v>1.1921560318787821</v>
      </c>
      <c r="C60" s="348">
        <v>4.27852821788237E-2</v>
      </c>
      <c r="D60" s="347">
        <v>1.1248215937591399</v>
      </c>
      <c r="E60" s="348">
        <v>3.9590765465523398E-2</v>
      </c>
      <c r="F60" s="347">
        <v>1.0533130268333839</v>
      </c>
      <c r="G60" s="348">
        <v>3.9826390306628302E-2</v>
      </c>
      <c r="H60" s="347">
        <v>1.3397534418140371</v>
      </c>
      <c r="I60" s="348">
        <v>4.0378872209912903E-2</v>
      </c>
      <c r="J60" s="347">
        <v>0.96615377523200718</v>
      </c>
      <c r="K60" s="348">
        <v>5.9899110404202302E-2</v>
      </c>
      <c r="L60" s="347">
        <v>1.0654697425138671</v>
      </c>
      <c r="M60" s="348">
        <v>4.1521552386147097E-2</v>
      </c>
      <c r="N60" s="347">
        <v>1.1100924548715649</v>
      </c>
      <c r="O60" s="348">
        <v>9.0539670965015404E-2</v>
      </c>
      <c r="P60" s="347">
        <v>1.098864458704176</v>
      </c>
      <c r="Q60" s="348">
        <v>2.9619070901829501E-2</v>
      </c>
      <c r="R60" s="347">
        <v>1.196230533983331</v>
      </c>
      <c r="S60" s="348">
        <v>4.00119764374492E-2</v>
      </c>
      <c r="T60" s="347">
        <v>1.007506257864601</v>
      </c>
      <c r="U60" s="356">
        <v>1.1390488234025999E-3</v>
      </c>
      <c r="V60" s="31"/>
      <c r="AD60" s="37"/>
      <c r="AE60" s="37"/>
    </row>
    <row r="61" spans="1:31">
      <c r="A61" s="307" t="s">
        <v>83</v>
      </c>
      <c r="B61" s="45">
        <v>1.0997369289398189</v>
      </c>
      <c r="C61" s="70">
        <v>5.5848054587840999E-2</v>
      </c>
      <c r="D61" s="45">
        <v>1.161513209342957</v>
      </c>
      <c r="E61" s="70">
        <v>6.6396221518516499E-2</v>
      </c>
      <c r="F61" s="45">
        <v>1.0366731882095339</v>
      </c>
      <c r="G61" s="70">
        <v>5.4940525442361797E-2</v>
      </c>
      <c r="H61" s="45">
        <v>1.2767412662506099</v>
      </c>
      <c r="I61" s="70">
        <v>4.6035233885049799E-2</v>
      </c>
      <c r="J61" s="45">
        <v>0.94411754608154297</v>
      </c>
      <c r="K61" s="70">
        <v>6.1179757118225098E-2</v>
      </c>
      <c r="L61" s="45">
        <v>1.062828898429871</v>
      </c>
      <c r="M61" s="70">
        <v>4.4861529022455202E-2</v>
      </c>
      <c r="N61" s="45">
        <v>1.02574098110199</v>
      </c>
      <c r="O61" s="70">
        <v>6.6251881420612294E-2</v>
      </c>
      <c r="P61" s="45">
        <v>1.0798197984695439</v>
      </c>
      <c r="Q61" s="70">
        <v>3.51598337292671E-2</v>
      </c>
      <c r="R61" s="45">
        <v>1.265205502510071</v>
      </c>
      <c r="S61" s="70">
        <v>4.9886561930179603E-2</v>
      </c>
      <c r="T61" s="45">
        <v>1.008894681930542</v>
      </c>
      <c r="U61" s="355">
        <v>1.6764316242188001E-3</v>
      </c>
      <c r="V61" s="31"/>
      <c r="AD61" s="37"/>
      <c r="AE61" s="37"/>
    </row>
    <row r="62" spans="1:31" ht="14" thickBot="1">
      <c r="A62" s="330" t="s">
        <v>81</v>
      </c>
      <c r="B62" s="349">
        <v>1.2478888068637819</v>
      </c>
      <c r="C62" s="350">
        <v>4.13564110693561E-2</v>
      </c>
      <c r="D62" s="349">
        <v>1.0907871132629909</v>
      </c>
      <c r="E62" s="350">
        <v>3.3404403995890897E-2</v>
      </c>
      <c r="F62" s="349">
        <v>1.0871373417779231</v>
      </c>
      <c r="G62" s="350">
        <v>3.3746790398928403E-2</v>
      </c>
      <c r="H62" s="349">
        <v>1.3145934467072069</v>
      </c>
      <c r="I62" s="350">
        <v>3.4763637055654897E-2</v>
      </c>
      <c r="J62" s="349">
        <v>1.02185222620667</v>
      </c>
      <c r="K62" s="350">
        <v>5.3712540814145199E-2</v>
      </c>
      <c r="L62" s="349">
        <v>1.0391190083521851</v>
      </c>
      <c r="M62" s="350">
        <v>3.4466504593448098E-2</v>
      </c>
      <c r="N62" s="349">
        <v>1.070153792834341</v>
      </c>
      <c r="O62" s="350">
        <v>6.6802717364686307E-2</v>
      </c>
      <c r="P62" s="349">
        <v>1.1506758878726759</v>
      </c>
      <c r="Q62" s="350">
        <v>2.7097886628359599E-2</v>
      </c>
      <c r="R62" s="349">
        <v>1.162343707598738</v>
      </c>
      <c r="S62" s="350">
        <v>3.2996495274926103E-2</v>
      </c>
      <c r="T62" s="349">
        <v>1.0046580579105699</v>
      </c>
      <c r="U62" s="357">
        <v>1.0125956017386999E-3</v>
      </c>
      <c r="V62" s="31"/>
      <c r="AD62" s="37"/>
      <c r="AE62" s="37"/>
    </row>
    <row r="64" spans="1:31">
      <c r="A64" s="504" t="s">
        <v>314</v>
      </c>
      <c r="B64" s="504"/>
      <c r="C64" s="504"/>
      <c r="D64" s="504"/>
      <c r="E64" s="504"/>
      <c r="F64" s="504"/>
      <c r="G64" s="504"/>
      <c r="H64" s="504"/>
      <c r="I64" s="504"/>
      <c r="J64" s="504"/>
      <c r="K64" s="504"/>
      <c r="L64" s="504"/>
      <c r="M64" s="504"/>
      <c r="N64" s="504"/>
      <c r="O64" s="504"/>
    </row>
    <row r="65" spans="1:35">
      <c r="A65" s="26" t="s">
        <v>677</v>
      </c>
      <c r="B65" s="20"/>
      <c r="C65" s="20"/>
      <c r="D65" s="20"/>
      <c r="E65" s="20"/>
      <c r="F65" s="20"/>
      <c r="G65" s="20"/>
      <c r="H65" s="20"/>
      <c r="I65" s="20"/>
      <c r="J65" s="20"/>
      <c r="K65" s="20"/>
      <c r="L65" s="20"/>
      <c r="M65" s="20"/>
      <c r="N65" s="20"/>
      <c r="O65" s="20"/>
    </row>
    <row r="66" spans="1:35">
      <c r="A66" s="26" t="s">
        <v>431</v>
      </c>
      <c r="B66" s="26"/>
      <c r="C66" s="26"/>
      <c r="D66" s="26"/>
      <c r="E66" s="26"/>
      <c r="F66" s="26"/>
      <c r="G66" s="26"/>
      <c r="H66" s="26"/>
      <c r="I66" s="26"/>
      <c r="J66" s="26"/>
      <c r="K66" s="26"/>
      <c r="L66" s="26"/>
      <c r="M66" s="26"/>
      <c r="N66" s="26"/>
      <c r="O66" s="26"/>
    </row>
    <row r="67" spans="1:35">
      <c r="A67" s="27" t="s">
        <v>432</v>
      </c>
      <c r="B67" s="26"/>
      <c r="C67" s="26"/>
      <c r="D67" s="26"/>
      <c r="E67" s="26"/>
      <c r="F67" s="26"/>
      <c r="G67" s="26"/>
      <c r="H67" s="26"/>
      <c r="I67" s="26"/>
      <c r="J67" s="26"/>
      <c r="K67" s="26"/>
      <c r="L67" s="26"/>
      <c r="M67" s="26"/>
      <c r="N67" s="26"/>
      <c r="O67" s="26"/>
    </row>
    <row r="68" spans="1:35">
      <c r="A68" s="27" t="s">
        <v>433</v>
      </c>
      <c r="B68" s="26"/>
      <c r="C68" s="26"/>
      <c r="D68" s="26"/>
      <c r="E68" s="26"/>
      <c r="F68" s="26"/>
      <c r="G68" s="26"/>
      <c r="H68" s="26"/>
      <c r="I68" s="26"/>
      <c r="J68" s="26"/>
      <c r="K68" s="26"/>
      <c r="L68" s="26"/>
      <c r="M68" s="26"/>
      <c r="N68" s="26"/>
      <c r="O68" s="26"/>
    </row>
    <row r="69" spans="1:35">
      <c r="A69" s="28" t="s">
        <v>312</v>
      </c>
      <c r="B69" s="26"/>
      <c r="C69" s="26"/>
      <c r="D69" s="26"/>
      <c r="E69" s="26"/>
      <c r="F69" s="26"/>
      <c r="G69" s="26"/>
      <c r="H69" s="26"/>
      <c r="I69" s="26"/>
      <c r="J69" s="26"/>
      <c r="K69" s="26"/>
      <c r="L69" s="26"/>
      <c r="M69" s="26"/>
      <c r="N69" s="26"/>
      <c r="O69" s="26"/>
    </row>
    <row r="70" spans="1:35" ht="14" customHeight="1">
      <c r="A70" s="20" t="s">
        <v>270</v>
      </c>
      <c r="B70" s="20"/>
      <c r="C70" s="20"/>
      <c r="D70" s="20"/>
      <c r="E70" s="20"/>
      <c r="F70" s="20"/>
      <c r="G70" s="20"/>
      <c r="H70" s="20"/>
      <c r="I70" s="20"/>
      <c r="J70" s="20"/>
      <c r="K70" s="20"/>
      <c r="L70" s="20"/>
      <c r="M70" s="20"/>
      <c r="N70" s="20"/>
      <c r="O70" s="20"/>
    </row>
    <row r="71" spans="1:35">
      <c r="A71" s="29"/>
    </row>
    <row r="72" spans="1:35">
      <c r="A72" s="30"/>
    </row>
    <row r="74" spans="1:35" s="64" customFormat="1">
      <c r="A74" s="523"/>
      <c r="B74" s="523"/>
      <c r="C74" s="523"/>
      <c r="D74" s="523"/>
      <c r="E74" s="523"/>
      <c r="F74" s="523"/>
      <c r="G74" s="523"/>
      <c r="H74" s="523"/>
      <c r="I74" s="523"/>
      <c r="J74" s="523"/>
      <c r="K74" s="523"/>
      <c r="L74" s="523"/>
      <c r="M74" s="523"/>
      <c r="N74" s="71"/>
      <c r="O74" s="71"/>
      <c r="V74" s="34"/>
      <c r="W74" s="359"/>
      <c r="X74" s="359"/>
      <c r="Y74" s="359"/>
      <c r="Z74" s="359"/>
      <c r="AA74" s="359"/>
      <c r="AB74" s="359"/>
      <c r="AC74" s="359"/>
      <c r="AD74" s="34"/>
      <c r="AE74" s="34"/>
      <c r="AF74" s="34"/>
      <c r="AG74" s="34"/>
      <c r="AH74" s="34"/>
      <c r="AI74" s="34"/>
    </row>
    <row r="75" spans="1:35">
      <c r="A75" s="524"/>
      <c r="B75" s="524"/>
      <c r="C75" s="524"/>
      <c r="D75" s="524"/>
      <c r="E75" s="524"/>
      <c r="F75" s="524"/>
      <c r="G75" s="524"/>
      <c r="H75" s="524"/>
      <c r="I75" s="524"/>
      <c r="J75" s="524"/>
      <c r="K75" s="524"/>
      <c r="L75" s="524"/>
      <c r="M75" s="524"/>
      <c r="N75" s="62"/>
      <c r="O75" s="62"/>
    </row>
    <row r="76" spans="1:35">
      <c r="A76" s="519"/>
      <c r="B76" s="519"/>
      <c r="C76" s="519"/>
      <c r="D76" s="519"/>
      <c r="E76" s="519"/>
      <c r="F76" s="519"/>
      <c r="G76" s="519"/>
      <c r="H76" s="519"/>
      <c r="I76" s="519"/>
      <c r="J76" s="519"/>
      <c r="K76" s="519"/>
      <c r="L76" s="519"/>
      <c r="M76" s="519"/>
      <c r="N76" s="519"/>
      <c r="O76" s="519"/>
    </row>
    <row r="77" spans="1:35">
      <c r="A77" s="504"/>
      <c r="B77" s="504"/>
      <c r="C77" s="504"/>
      <c r="D77" s="504"/>
      <c r="E77" s="504"/>
      <c r="F77" s="504"/>
      <c r="G77" s="504"/>
      <c r="H77" s="504"/>
      <c r="I77" s="504"/>
      <c r="J77" s="504"/>
      <c r="K77" s="504"/>
      <c r="L77" s="504"/>
      <c r="M77" s="504"/>
      <c r="N77" s="504"/>
      <c r="O77" s="504"/>
    </row>
    <row r="78" spans="1:35">
      <c r="A78" s="519"/>
      <c r="B78" s="519"/>
      <c r="C78" s="519"/>
      <c r="D78" s="519"/>
      <c r="E78" s="519"/>
      <c r="F78" s="519"/>
      <c r="G78" s="519"/>
      <c r="H78" s="519"/>
      <c r="I78" s="519"/>
      <c r="J78" s="519"/>
      <c r="K78" s="519"/>
      <c r="L78" s="519"/>
      <c r="M78" s="519"/>
      <c r="N78" s="519"/>
      <c r="O78" s="519"/>
    </row>
    <row r="79" spans="1:35">
      <c r="A79" s="519"/>
      <c r="B79" s="519"/>
      <c r="C79" s="519"/>
      <c r="D79" s="519"/>
      <c r="E79" s="519"/>
      <c r="F79" s="519"/>
      <c r="G79" s="519"/>
      <c r="H79" s="519"/>
      <c r="I79" s="519"/>
      <c r="J79" s="519"/>
      <c r="K79" s="519"/>
      <c r="L79" s="519"/>
      <c r="M79" s="519"/>
      <c r="N79" s="519"/>
      <c r="O79" s="519"/>
    </row>
    <row r="80" spans="1:35">
      <c r="A80" s="519"/>
      <c r="B80" s="519"/>
      <c r="C80" s="519"/>
      <c r="D80" s="519"/>
      <c r="E80" s="519"/>
      <c r="F80" s="519"/>
      <c r="G80" s="519"/>
      <c r="H80" s="519"/>
      <c r="I80" s="519"/>
      <c r="J80" s="519"/>
      <c r="K80" s="519"/>
      <c r="L80" s="519"/>
      <c r="M80" s="519"/>
      <c r="N80" s="519"/>
      <c r="O80" s="519"/>
    </row>
    <row r="81" spans="1:15">
      <c r="A81" s="504"/>
      <c r="B81" s="504"/>
      <c r="C81" s="504"/>
      <c r="D81" s="504"/>
      <c r="E81" s="504"/>
      <c r="F81" s="504"/>
      <c r="G81" s="504"/>
      <c r="H81" s="504"/>
      <c r="I81" s="504"/>
      <c r="J81" s="504"/>
      <c r="K81" s="504"/>
      <c r="L81" s="504"/>
      <c r="M81" s="504"/>
      <c r="N81" s="72"/>
      <c r="O81" s="72"/>
    </row>
    <row r="82" spans="1:15">
      <c r="A82" s="504"/>
      <c r="B82" s="504"/>
      <c r="C82" s="504"/>
      <c r="D82" s="504"/>
      <c r="E82" s="504"/>
      <c r="F82" s="504"/>
      <c r="G82" s="504"/>
      <c r="H82" s="504"/>
      <c r="I82" s="504"/>
      <c r="J82" s="504"/>
      <c r="K82" s="504"/>
      <c r="L82" s="504"/>
      <c r="M82" s="504"/>
      <c r="N82" s="504"/>
      <c r="O82" s="504"/>
    </row>
    <row r="83" spans="1:15">
      <c r="A83" s="504"/>
      <c r="B83" s="504"/>
      <c r="C83" s="504"/>
      <c r="D83" s="504"/>
      <c r="E83" s="504"/>
      <c r="F83" s="504"/>
      <c r="G83" s="504"/>
      <c r="H83" s="504"/>
      <c r="I83" s="504"/>
      <c r="J83" s="504"/>
      <c r="K83" s="504"/>
      <c r="L83" s="504"/>
      <c r="M83" s="504"/>
      <c r="N83" s="504"/>
      <c r="O83" s="504"/>
    </row>
    <row r="85" spans="1:15">
      <c r="A85" s="519"/>
      <c r="B85" s="519"/>
      <c r="C85" s="519"/>
      <c r="D85" s="519"/>
      <c r="E85" s="519"/>
      <c r="F85" s="519"/>
      <c r="G85" s="519"/>
    </row>
    <row r="86" spans="1:15">
      <c r="A86" s="519"/>
      <c r="B86" s="519"/>
      <c r="C86" s="519"/>
      <c r="D86" s="519"/>
      <c r="E86" s="519"/>
      <c r="F86" s="519"/>
      <c r="G86" s="519"/>
    </row>
    <row r="87" spans="1:15">
      <c r="A87" s="519"/>
      <c r="B87" s="519"/>
      <c r="C87" s="519"/>
      <c r="D87" s="519"/>
      <c r="E87" s="519"/>
      <c r="F87" s="519"/>
      <c r="G87" s="519"/>
    </row>
  </sheetData>
  <sortState xmlns:xlrd2="http://schemas.microsoft.com/office/spreadsheetml/2017/richdata2" ref="A12:U59">
    <sortCondition ref="A11"/>
  </sortState>
  <mergeCells count="27">
    <mergeCell ref="A7:A10"/>
    <mergeCell ref="A83:O83"/>
    <mergeCell ref="A85:G85"/>
    <mergeCell ref="A86:G86"/>
    <mergeCell ref="A87:G87"/>
    <mergeCell ref="A77:O77"/>
    <mergeCell ref="A78:O78"/>
    <mergeCell ref="A79:O79"/>
    <mergeCell ref="A80:O80"/>
    <mergeCell ref="A81:M81"/>
    <mergeCell ref="A82:O82"/>
    <mergeCell ref="A76:O76"/>
    <mergeCell ref="B7:U7"/>
    <mergeCell ref="B8:U8"/>
    <mergeCell ref="B9:C9"/>
    <mergeCell ref="D9:E9"/>
    <mergeCell ref="A75:M75"/>
    <mergeCell ref="P9:Q9"/>
    <mergeCell ref="R9:S9"/>
    <mergeCell ref="T9:U9"/>
    <mergeCell ref="A64:O64"/>
    <mergeCell ref="A74:M74"/>
    <mergeCell ref="F9:G9"/>
    <mergeCell ref="H9:I9"/>
    <mergeCell ref="J9:K9"/>
    <mergeCell ref="L9:M9"/>
    <mergeCell ref="N9:O9"/>
  </mergeCells>
  <conditionalFormatting sqref="B11:B62">
    <cfRule type="expression" dxfId="9" priority="10">
      <formula>V11=1</formula>
    </cfRule>
  </conditionalFormatting>
  <conditionalFormatting sqref="D11:D62">
    <cfRule type="expression" dxfId="8" priority="9">
      <formula>W11=1</formula>
    </cfRule>
  </conditionalFormatting>
  <conditionalFormatting sqref="F11:F62">
    <cfRule type="expression" dxfId="7" priority="8">
      <formula>X12=1</formula>
    </cfRule>
  </conditionalFormatting>
  <conditionalFormatting sqref="H11:H62">
    <cfRule type="expression" dxfId="6" priority="7">
      <formula>Y11=1</formula>
    </cfRule>
  </conditionalFormatting>
  <conditionalFormatting sqref="J11:J62">
    <cfRule type="expression" dxfId="5" priority="6">
      <formula>Z11=1</formula>
    </cfRule>
  </conditionalFormatting>
  <conditionalFormatting sqref="L11:L62">
    <cfRule type="expression" dxfId="4" priority="5">
      <formula>AA11=1</formula>
    </cfRule>
  </conditionalFormatting>
  <conditionalFormatting sqref="N11:N62">
    <cfRule type="expression" dxfId="3" priority="4">
      <formula>AB11=1</formula>
    </cfRule>
  </conditionalFormatting>
  <conditionalFormatting sqref="P11:P62">
    <cfRule type="expression" dxfId="2" priority="3">
      <formula>AC11=1</formula>
    </cfRule>
  </conditionalFormatting>
  <conditionalFormatting sqref="R11:R62">
    <cfRule type="expression" dxfId="1" priority="2">
      <formula>AD11=1</formula>
    </cfRule>
  </conditionalFormatting>
  <conditionalFormatting sqref="T11:T62">
    <cfRule type="expression" dxfId="0" priority="1">
      <formula>AE11=1</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I58"/>
  <sheetViews>
    <sheetView showGridLines="0" topLeftCell="A23"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BMUL.TR1.AGE</v>
      </c>
      <c r="J1" s="77" t="s">
        <v>327</v>
      </c>
      <c r="K1" s="132"/>
      <c r="L1" s="132"/>
      <c r="M1" s="132"/>
      <c r="N1" s="132"/>
      <c r="O1" s="79"/>
    </row>
    <row r="2" spans="1:35">
      <c r="A2" s="62" t="s">
        <v>270</v>
      </c>
      <c r="J2" s="15" t="s">
        <v>374</v>
      </c>
      <c r="K2" s="132"/>
      <c r="L2" s="132"/>
      <c r="M2" s="132"/>
      <c r="N2" s="132"/>
      <c r="O2" s="79"/>
    </row>
    <row r="3" spans="1:35">
      <c r="A3" s="124" t="s">
        <v>279</v>
      </c>
      <c r="C3" s="133"/>
      <c r="O3" s="14"/>
    </row>
    <row r="4" spans="1:35">
      <c r="A4" s="184" t="s">
        <v>98</v>
      </c>
      <c r="O4" s="138"/>
    </row>
    <row r="5" spans="1:35" ht="12.75" customHeight="1">
      <c r="A5" s="83"/>
    </row>
    <row r="6" spans="1:35" ht="14" thickBot="1">
      <c r="A6" s="132"/>
      <c r="G6" s="132"/>
      <c r="H6" s="132"/>
    </row>
    <row r="7" spans="1:35" s="199" customFormat="1" ht="25" customHeight="1">
      <c r="A7" s="206"/>
      <c r="B7" s="372" t="s">
        <v>116</v>
      </c>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3"/>
      <c r="AF7" s="12"/>
      <c r="AG7" s="12"/>
      <c r="AH7" s="12"/>
      <c r="AI7" s="12"/>
    </row>
    <row r="8" spans="1:35" s="199" customFormat="1" ht="21" customHeight="1">
      <c r="A8" s="207"/>
      <c r="B8" s="399" t="s">
        <v>115</v>
      </c>
      <c r="C8" s="399"/>
      <c r="D8" s="399"/>
      <c r="E8" s="399"/>
      <c r="F8" s="399"/>
      <c r="G8" s="399"/>
      <c r="H8" s="399"/>
      <c r="I8" s="399"/>
      <c r="J8" s="399"/>
      <c r="K8" s="399"/>
      <c r="L8" s="406" t="s">
        <v>113</v>
      </c>
      <c r="M8" s="406"/>
      <c r="N8" s="406"/>
      <c r="O8" s="406"/>
      <c r="P8" s="406"/>
      <c r="Q8" s="406"/>
      <c r="R8" s="406"/>
      <c r="S8" s="406"/>
      <c r="T8" s="406"/>
      <c r="U8" s="406"/>
      <c r="V8" s="399" t="s">
        <v>114</v>
      </c>
      <c r="W8" s="399"/>
      <c r="X8" s="399"/>
      <c r="Y8" s="399"/>
      <c r="Z8" s="399"/>
      <c r="AA8" s="399"/>
      <c r="AB8" s="399"/>
      <c r="AC8" s="399"/>
      <c r="AD8" s="399"/>
      <c r="AE8" s="407"/>
      <c r="AF8" s="12"/>
      <c r="AG8" s="12"/>
      <c r="AH8" s="12"/>
      <c r="AI8" s="12"/>
    </row>
    <row r="9" spans="1:35" s="199" customFormat="1" ht="56.25" customHeight="1">
      <c r="A9" s="207"/>
      <c r="B9" s="374" t="s">
        <v>2</v>
      </c>
      <c r="C9" s="374"/>
      <c r="D9" s="374" t="s">
        <v>3</v>
      </c>
      <c r="E9" s="374"/>
      <c r="F9" s="374" t="s">
        <v>4</v>
      </c>
      <c r="G9" s="374"/>
      <c r="H9" s="374" t="s">
        <v>117</v>
      </c>
      <c r="I9" s="374"/>
      <c r="J9" s="374" t="s">
        <v>118</v>
      </c>
      <c r="K9" s="374"/>
      <c r="L9" s="374" t="s">
        <v>2</v>
      </c>
      <c r="M9" s="374"/>
      <c r="N9" s="374" t="s">
        <v>3</v>
      </c>
      <c r="O9" s="374"/>
      <c r="P9" s="374" t="s">
        <v>4</v>
      </c>
      <c r="Q9" s="374"/>
      <c r="R9" s="374" t="s">
        <v>119</v>
      </c>
      <c r="S9" s="374"/>
      <c r="T9" s="374" t="s">
        <v>120</v>
      </c>
      <c r="U9" s="374"/>
      <c r="V9" s="374" t="s">
        <v>2</v>
      </c>
      <c r="W9" s="374"/>
      <c r="X9" s="374" t="s">
        <v>3</v>
      </c>
      <c r="Y9" s="374"/>
      <c r="Z9" s="374" t="s">
        <v>4</v>
      </c>
      <c r="AA9" s="374"/>
      <c r="AB9" s="374" t="s">
        <v>121</v>
      </c>
      <c r="AC9" s="374"/>
      <c r="AD9" s="374" t="s">
        <v>120</v>
      </c>
      <c r="AE9" s="375"/>
      <c r="AF9" s="12"/>
      <c r="AG9" s="12"/>
      <c r="AH9" s="12"/>
      <c r="AI9" s="12"/>
    </row>
    <row r="10" spans="1:35" s="80" customFormat="1">
      <c r="A10" s="208"/>
      <c r="B10" s="61" t="s">
        <v>490</v>
      </c>
      <c r="C10" s="135" t="s">
        <v>423</v>
      </c>
      <c r="D10" s="61" t="s">
        <v>496</v>
      </c>
      <c r="E10" s="135" t="s">
        <v>309</v>
      </c>
      <c r="F10" s="61" t="s">
        <v>496</v>
      </c>
      <c r="G10" s="135" t="s">
        <v>309</v>
      </c>
      <c r="H10" s="61" t="s">
        <v>497</v>
      </c>
      <c r="I10" s="135" t="s">
        <v>309</v>
      </c>
      <c r="J10" s="61" t="s">
        <v>497</v>
      </c>
      <c r="K10" s="135" t="s">
        <v>309</v>
      </c>
      <c r="L10" s="61" t="s">
        <v>490</v>
      </c>
      <c r="M10" s="135" t="s">
        <v>423</v>
      </c>
      <c r="N10" s="61" t="s">
        <v>496</v>
      </c>
      <c r="O10" s="135" t="s">
        <v>309</v>
      </c>
      <c r="P10" s="61" t="s">
        <v>496</v>
      </c>
      <c r="Q10" s="135" t="s">
        <v>309</v>
      </c>
      <c r="R10" s="61" t="s">
        <v>497</v>
      </c>
      <c r="S10" s="135" t="s">
        <v>309</v>
      </c>
      <c r="T10" s="61" t="s">
        <v>497</v>
      </c>
      <c r="U10" s="135" t="s">
        <v>309</v>
      </c>
      <c r="V10" s="61" t="s">
        <v>490</v>
      </c>
      <c r="W10" s="135" t="s">
        <v>423</v>
      </c>
      <c r="X10" s="61" t="s">
        <v>496</v>
      </c>
      <c r="Y10" s="135" t="s">
        <v>309</v>
      </c>
      <c r="Z10" s="61" t="s">
        <v>496</v>
      </c>
      <c r="AA10" s="135" t="s">
        <v>309</v>
      </c>
      <c r="AB10" s="61" t="s">
        <v>497</v>
      </c>
      <c r="AC10" s="135" t="s">
        <v>309</v>
      </c>
      <c r="AD10" s="61" t="s">
        <v>497</v>
      </c>
      <c r="AE10" s="265" t="s">
        <v>309</v>
      </c>
      <c r="AF10" s="82"/>
      <c r="AG10" s="82"/>
      <c r="AH10" s="82"/>
      <c r="AI10" s="82"/>
    </row>
    <row r="11" spans="1:35">
      <c r="A11" s="209" t="s">
        <v>49</v>
      </c>
      <c r="B11" s="87" t="s">
        <v>5</v>
      </c>
      <c r="C11" s="88" t="s">
        <v>5</v>
      </c>
      <c r="D11" s="87">
        <v>18.387532439301371</v>
      </c>
      <c r="E11" s="88">
        <v>1.080234455744409</v>
      </c>
      <c r="F11" s="87">
        <v>18.086233469166899</v>
      </c>
      <c r="G11" s="88">
        <v>1.4760867484193456</v>
      </c>
      <c r="H11" s="87" t="s">
        <v>5</v>
      </c>
      <c r="I11" s="88" t="s">
        <v>5</v>
      </c>
      <c r="J11" s="87">
        <v>-0.30129897594451904</v>
      </c>
      <c r="K11" s="88">
        <v>1.8291360139846802</v>
      </c>
      <c r="L11" s="87" t="s">
        <v>5</v>
      </c>
      <c r="M11" s="88" t="s">
        <v>5</v>
      </c>
      <c r="N11" s="87">
        <v>60.234066213663048</v>
      </c>
      <c r="O11" s="88">
        <v>1.4492237164688369</v>
      </c>
      <c r="P11" s="87">
        <v>61.464662938416183</v>
      </c>
      <c r="Q11" s="88">
        <v>1.5550513304639659</v>
      </c>
      <c r="R11" s="87" t="s">
        <v>5</v>
      </c>
      <c r="S11" s="88" t="s">
        <v>5</v>
      </c>
      <c r="T11" s="87">
        <v>1.2305967807769775</v>
      </c>
      <c r="U11" s="88">
        <v>2.1256608963012695</v>
      </c>
      <c r="V11" s="87" t="s">
        <v>5</v>
      </c>
      <c r="W11" s="88" t="s">
        <v>5</v>
      </c>
      <c r="X11" s="87">
        <v>21.37840134703557</v>
      </c>
      <c r="Y11" s="88">
        <v>1.2036389664676836</v>
      </c>
      <c r="Z11" s="87">
        <v>20.449103592416922</v>
      </c>
      <c r="AA11" s="88">
        <v>1.5283107954799118</v>
      </c>
      <c r="AB11" s="87" t="s">
        <v>5</v>
      </c>
      <c r="AC11" s="88" t="s">
        <v>5</v>
      </c>
      <c r="AD11" s="87">
        <v>-0.92929774522781372</v>
      </c>
      <c r="AE11" s="210">
        <v>1.9453741312026978</v>
      </c>
      <c r="AF11" s="119"/>
      <c r="AG11" s="119"/>
      <c r="AH11" s="119"/>
      <c r="AI11" s="119"/>
    </row>
    <row r="12" spans="1:35">
      <c r="A12" s="209" t="s">
        <v>52</v>
      </c>
      <c r="B12" s="87" t="s">
        <v>5</v>
      </c>
      <c r="C12" s="88" t="s">
        <v>5</v>
      </c>
      <c r="D12" s="87">
        <v>20.893869311139259</v>
      </c>
      <c r="E12" s="88">
        <v>0.78241266355556693</v>
      </c>
      <c r="F12" s="87">
        <v>19.148275425266441</v>
      </c>
      <c r="G12" s="88">
        <v>0.91321068069134381</v>
      </c>
      <c r="H12" s="87" t="s">
        <v>5</v>
      </c>
      <c r="I12" s="88" t="s">
        <v>5</v>
      </c>
      <c r="J12" s="87">
        <v>-1.7455939054489136</v>
      </c>
      <c r="K12" s="88">
        <v>1.202548623085022</v>
      </c>
      <c r="L12" s="87" t="s">
        <v>5</v>
      </c>
      <c r="M12" s="88" t="s">
        <v>5</v>
      </c>
      <c r="N12" s="87">
        <v>59.001620599041459</v>
      </c>
      <c r="O12" s="88">
        <v>1.0412304131248551</v>
      </c>
      <c r="P12" s="87">
        <v>62.37480651006512</v>
      </c>
      <c r="Q12" s="88">
        <v>1.0557595139659874</v>
      </c>
      <c r="R12" s="87" t="s">
        <v>5</v>
      </c>
      <c r="S12" s="88" t="s">
        <v>5</v>
      </c>
      <c r="T12" s="87">
        <v>3.3731858730316162</v>
      </c>
      <c r="U12" s="88">
        <v>1.4828313589096069</v>
      </c>
      <c r="V12" s="87" t="s">
        <v>5</v>
      </c>
      <c r="W12" s="88" t="s">
        <v>5</v>
      </c>
      <c r="X12" s="87">
        <v>20.104510089819271</v>
      </c>
      <c r="Y12" s="88">
        <v>0.80776794018588427</v>
      </c>
      <c r="Z12" s="87">
        <v>18.47691806466845</v>
      </c>
      <c r="AA12" s="88">
        <v>0.81604342468440061</v>
      </c>
      <c r="AB12" s="87" t="s">
        <v>5</v>
      </c>
      <c r="AC12" s="88" t="s">
        <v>5</v>
      </c>
      <c r="AD12" s="87">
        <v>-1.6275919675827026</v>
      </c>
      <c r="AE12" s="210">
        <v>1.1482229232788086</v>
      </c>
      <c r="AF12" s="119"/>
      <c r="AG12" s="119"/>
      <c r="AH12" s="119"/>
      <c r="AI12" s="119"/>
    </row>
    <row r="13" spans="1:35">
      <c r="A13" s="209" t="s">
        <v>60</v>
      </c>
      <c r="B13" s="87">
        <v>18.205598869318479</v>
      </c>
      <c r="C13" s="88">
        <v>0.91581165259950126</v>
      </c>
      <c r="D13" s="87">
        <v>15.670521240353279</v>
      </c>
      <c r="E13" s="88">
        <v>0.80294313176952758</v>
      </c>
      <c r="F13" s="87">
        <v>18.358099534245419</v>
      </c>
      <c r="G13" s="88">
        <v>0.7771192995631363</v>
      </c>
      <c r="H13" s="87">
        <v>0.15250065922737122</v>
      </c>
      <c r="I13" s="88">
        <v>1.2010934352874756</v>
      </c>
      <c r="J13" s="87">
        <v>2.6875782012939453</v>
      </c>
      <c r="K13" s="88">
        <v>1.1174221038818359</v>
      </c>
      <c r="L13" s="87">
        <v>49.034660915096097</v>
      </c>
      <c r="M13" s="88">
        <v>1.1917984869739588</v>
      </c>
      <c r="N13" s="87">
        <v>47.225593648494439</v>
      </c>
      <c r="O13" s="88">
        <v>1.146341634627009</v>
      </c>
      <c r="P13" s="87">
        <v>51.758592275308843</v>
      </c>
      <c r="Q13" s="88">
        <v>1.096967119233865</v>
      </c>
      <c r="R13" s="87">
        <v>2.7239313125610352</v>
      </c>
      <c r="S13" s="88">
        <v>1.6197903156280518</v>
      </c>
      <c r="T13" s="87">
        <v>4.5329985618591309</v>
      </c>
      <c r="U13" s="88">
        <v>1.5866429805755615</v>
      </c>
      <c r="V13" s="87">
        <v>32.759740215585403</v>
      </c>
      <c r="W13" s="88">
        <v>1.2335841264624277</v>
      </c>
      <c r="X13" s="87">
        <v>37.103885111152273</v>
      </c>
      <c r="Y13" s="88">
        <v>1.3357706141456542</v>
      </c>
      <c r="Z13" s="87">
        <v>29.883308190445749</v>
      </c>
      <c r="AA13" s="88">
        <v>0.92841780021881959</v>
      </c>
      <c r="AB13" s="87">
        <v>-2.876431941986084</v>
      </c>
      <c r="AC13" s="88">
        <v>1.5439201593399048</v>
      </c>
      <c r="AD13" s="87">
        <v>-7.2205767631530762</v>
      </c>
      <c r="AE13" s="210">
        <v>1.6267275810241699</v>
      </c>
      <c r="AF13" s="119"/>
      <c r="AG13" s="119"/>
      <c r="AH13" s="119"/>
      <c r="AI13" s="119"/>
    </row>
    <row r="14" spans="1:35">
      <c r="A14" s="209" t="s">
        <v>64</v>
      </c>
      <c r="B14" s="87">
        <v>6.6451499915704852</v>
      </c>
      <c r="C14" s="88">
        <v>0.5230463003390865</v>
      </c>
      <c r="D14" s="87" t="s">
        <v>5</v>
      </c>
      <c r="E14" s="88" t="s">
        <v>5</v>
      </c>
      <c r="F14" s="87">
        <v>15.65993275360014</v>
      </c>
      <c r="G14" s="88">
        <v>0.67768133216232695</v>
      </c>
      <c r="H14" s="87">
        <v>9.0147829055786133</v>
      </c>
      <c r="I14" s="88">
        <v>0.85605454444885254</v>
      </c>
      <c r="J14" s="87" t="s">
        <v>5</v>
      </c>
      <c r="K14" s="88" t="s">
        <v>5</v>
      </c>
      <c r="L14" s="87">
        <v>52.208499764751117</v>
      </c>
      <c r="M14" s="88">
        <v>1.0336028493494509</v>
      </c>
      <c r="N14" s="87" t="s">
        <v>5</v>
      </c>
      <c r="O14" s="88" t="s">
        <v>5</v>
      </c>
      <c r="P14" s="87">
        <v>40.515671203821647</v>
      </c>
      <c r="Q14" s="88">
        <v>0.76020456379435641</v>
      </c>
      <c r="R14" s="87">
        <v>-11.692828178405762</v>
      </c>
      <c r="S14" s="88">
        <v>1.283061146736145</v>
      </c>
      <c r="T14" s="87" t="s">
        <v>5</v>
      </c>
      <c r="U14" s="88" t="s">
        <v>5</v>
      </c>
      <c r="V14" s="87">
        <v>41.146350243678413</v>
      </c>
      <c r="W14" s="88">
        <v>1.102677212149767</v>
      </c>
      <c r="X14" s="87" t="s">
        <v>5</v>
      </c>
      <c r="Y14" s="88" t="s">
        <v>5</v>
      </c>
      <c r="Z14" s="87">
        <v>43.824396042578222</v>
      </c>
      <c r="AA14" s="88">
        <v>0.84260705627313504</v>
      </c>
      <c r="AB14" s="87">
        <v>2.6780457496643066</v>
      </c>
      <c r="AC14" s="88">
        <v>1.3877620697021484</v>
      </c>
      <c r="AD14" s="87" t="s">
        <v>5</v>
      </c>
      <c r="AE14" s="210" t="s">
        <v>5</v>
      </c>
    </row>
    <row r="15" spans="1:35">
      <c r="A15" s="209" t="s">
        <v>266</v>
      </c>
      <c r="B15" s="87">
        <v>26.72610428290794</v>
      </c>
      <c r="C15" s="88">
        <v>0.99391483755389298</v>
      </c>
      <c r="D15" s="87">
        <v>23.615992705490289</v>
      </c>
      <c r="E15" s="88">
        <v>0.87999832489107399</v>
      </c>
      <c r="F15" s="87">
        <v>21.66031933269446</v>
      </c>
      <c r="G15" s="88">
        <v>0.96482436147761086</v>
      </c>
      <c r="H15" s="87">
        <v>-5.0657849311828613</v>
      </c>
      <c r="I15" s="88">
        <v>1.385190486907959</v>
      </c>
      <c r="J15" s="87">
        <v>-1.9556733369827271</v>
      </c>
      <c r="K15" s="88">
        <v>1.3058649301528931</v>
      </c>
      <c r="L15" s="87">
        <v>49.883797975024187</v>
      </c>
      <c r="M15" s="88">
        <v>1.3626776636031015</v>
      </c>
      <c r="N15" s="87">
        <v>52.478468665642353</v>
      </c>
      <c r="O15" s="88">
        <v>1.1689540804272021</v>
      </c>
      <c r="P15" s="87">
        <v>56.336436603904907</v>
      </c>
      <c r="Q15" s="88">
        <v>1.1133190087148657</v>
      </c>
      <c r="R15" s="87">
        <v>6.4526386260986328</v>
      </c>
      <c r="S15" s="88">
        <v>1.7596504688262939</v>
      </c>
      <c r="T15" s="87">
        <v>3.8579678535461426</v>
      </c>
      <c r="U15" s="88">
        <v>1.6142902374267578</v>
      </c>
      <c r="V15" s="87">
        <v>23.39009774206788</v>
      </c>
      <c r="W15" s="88">
        <v>0.92800734332449941</v>
      </c>
      <c r="X15" s="87">
        <v>23.905538628867362</v>
      </c>
      <c r="Y15" s="88">
        <v>0.84979115573427511</v>
      </c>
      <c r="Z15" s="87">
        <v>22.003244063400629</v>
      </c>
      <c r="AA15" s="88">
        <v>0.99761059815402031</v>
      </c>
      <c r="AB15" s="87">
        <v>-1.3868536949157715</v>
      </c>
      <c r="AC15" s="88">
        <v>1.3625067472457886</v>
      </c>
      <c r="AD15" s="87">
        <v>-1.9022945165634155</v>
      </c>
      <c r="AE15" s="210">
        <v>1.3104853630065918</v>
      </c>
    </row>
    <row r="16" spans="1:35">
      <c r="A16" s="211" t="s">
        <v>41</v>
      </c>
      <c r="B16" s="90">
        <v>6.9543706278609694</v>
      </c>
      <c r="C16" s="91">
        <v>1.043226418087557</v>
      </c>
      <c r="D16" s="90">
        <v>3.4288013386918879</v>
      </c>
      <c r="E16" s="91">
        <v>0.48841904730576902</v>
      </c>
      <c r="F16" s="90">
        <v>5.5662226409302367</v>
      </c>
      <c r="G16" s="91">
        <v>0.51005178543080076</v>
      </c>
      <c r="H16" s="90">
        <v>-1.3881479501724243</v>
      </c>
      <c r="I16" s="91">
        <v>1.1612381935119629</v>
      </c>
      <c r="J16" s="90">
        <v>2.1374213695526123</v>
      </c>
      <c r="K16" s="91">
        <v>0.70619118213653564</v>
      </c>
      <c r="L16" s="90">
        <v>56.785072920574983</v>
      </c>
      <c r="M16" s="91">
        <v>1.7640090662472976</v>
      </c>
      <c r="N16" s="90">
        <v>49.84345316030889</v>
      </c>
      <c r="O16" s="91">
        <v>1.3735985841505101</v>
      </c>
      <c r="P16" s="90">
        <v>43.459592441257882</v>
      </c>
      <c r="Q16" s="91">
        <v>1.0760402196859602</v>
      </c>
      <c r="R16" s="90">
        <v>-13.325480461120605</v>
      </c>
      <c r="S16" s="91">
        <v>2.0662987232208252</v>
      </c>
      <c r="T16" s="90">
        <v>-6.3838605880737305</v>
      </c>
      <c r="U16" s="91">
        <v>1.7448884248733521</v>
      </c>
      <c r="V16" s="90">
        <v>36.260556451564049</v>
      </c>
      <c r="W16" s="91">
        <v>1.4351457417277158</v>
      </c>
      <c r="X16" s="90">
        <v>46.727745500999227</v>
      </c>
      <c r="Y16" s="91">
        <v>1.339751926057009</v>
      </c>
      <c r="Z16" s="90">
        <v>50.974184917811883</v>
      </c>
      <c r="AA16" s="91">
        <v>1.179048316422169</v>
      </c>
      <c r="AB16" s="90">
        <v>14.713628768920898</v>
      </c>
      <c r="AC16" s="91">
        <v>1.857363224029541</v>
      </c>
      <c r="AD16" s="90">
        <v>4.2464394569396973</v>
      </c>
      <c r="AE16" s="212">
        <v>1.784682035446167</v>
      </c>
    </row>
    <row r="17" spans="1:35">
      <c r="A17" s="211" t="s">
        <v>79</v>
      </c>
      <c r="B17" s="90">
        <v>21.977682575663081</v>
      </c>
      <c r="C17" s="91">
        <v>1.2472382238959594</v>
      </c>
      <c r="D17" s="90">
        <v>17.594140578756662</v>
      </c>
      <c r="E17" s="91">
        <v>0.71354446988935227</v>
      </c>
      <c r="F17" s="90">
        <v>10.051958152904581</v>
      </c>
      <c r="G17" s="91">
        <v>0.93154650800134164</v>
      </c>
      <c r="H17" s="90">
        <v>-11.925724029541016</v>
      </c>
      <c r="I17" s="91">
        <v>1.556721568107605</v>
      </c>
      <c r="J17" s="90">
        <v>-7.542182445526123</v>
      </c>
      <c r="K17" s="91">
        <v>1.1734243631362915</v>
      </c>
      <c r="L17" s="90">
        <v>65.609431601273343</v>
      </c>
      <c r="M17" s="91">
        <v>1.1329520174289993</v>
      </c>
      <c r="N17" s="90">
        <v>66.443791770405596</v>
      </c>
      <c r="O17" s="91">
        <v>0.75468547946617437</v>
      </c>
      <c r="P17" s="90">
        <v>66.600618580737788</v>
      </c>
      <c r="Q17" s="91">
        <v>1.177250685675189</v>
      </c>
      <c r="R17" s="90">
        <v>0.99118697643280029</v>
      </c>
      <c r="S17" s="91">
        <v>1.6338603496551514</v>
      </c>
      <c r="T17" s="90">
        <v>0.15682680904865265</v>
      </c>
      <c r="U17" s="91">
        <v>1.3983809947967529</v>
      </c>
      <c r="V17" s="90">
        <v>12.41288582306356</v>
      </c>
      <c r="W17" s="91">
        <v>0.62435157861023105</v>
      </c>
      <c r="X17" s="90">
        <v>15.962067650837749</v>
      </c>
      <c r="Y17" s="91">
        <v>0.57764454563284295</v>
      </c>
      <c r="Z17" s="90">
        <v>23.347423266357652</v>
      </c>
      <c r="AA17" s="91">
        <v>1.3069760708714986</v>
      </c>
      <c r="AB17" s="90">
        <v>10.934537887573242</v>
      </c>
      <c r="AC17" s="91">
        <v>1.4484479427337646</v>
      </c>
      <c r="AD17" s="90">
        <v>7.3853554725646973</v>
      </c>
      <c r="AE17" s="212">
        <v>1.4289366006851196</v>
      </c>
      <c r="AF17" s="119"/>
      <c r="AG17" s="119"/>
      <c r="AH17" s="119"/>
      <c r="AI17" s="119"/>
    </row>
    <row r="18" spans="1:35">
      <c r="A18" s="209" t="s">
        <v>31</v>
      </c>
      <c r="B18" s="87" t="s">
        <v>5</v>
      </c>
      <c r="C18" s="88" t="s">
        <v>5</v>
      </c>
      <c r="D18" s="87">
        <v>6.6394022864687594</v>
      </c>
      <c r="E18" s="88">
        <v>0.5201406616334342</v>
      </c>
      <c r="F18" s="87">
        <v>3.858672177074209</v>
      </c>
      <c r="G18" s="88">
        <v>0.45367659383688524</v>
      </c>
      <c r="H18" s="87" t="s">
        <v>5</v>
      </c>
      <c r="I18" s="88" t="s">
        <v>5</v>
      </c>
      <c r="J18" s="87">
        <v>-2.7807300090789795</v>
      </c>
      <c r="K18" s="88">
        <v>0.69019472599029541</v>
      </c>
      <c r="L18" s="87" t="s">
        <v>5</v>
      </c>
      <c r="M18" s="88" t="s">
        <v>5</v>
      </c>
      <c r="N18" s="87">
        <v>63.249544925170682</v>
      </c>
      <c r="O18" s="88">
        <v>1.3417975332501035</v>
      </c>
      <c r="P18" s="87">
        <v>61.467044642329981</v>
      </c>
      <c r="Q18" s="88">
        <v>0.99991822651422668</v>
      </c>
      <c r="R18" s="87" t="s">
        <v>5</v>
      </c>
      <c r="S18" s="88" t="s">
        <v>5</v>
      </c>
      <c r="T18" s="87">
        <v>-1.7825002670288086</v>
      </c>
      <c r="U18" s="88">
        <v>1.6733968257904053</v>
      </c>
      <c r="V18" s="87" t="s">
        <v>5</v>
      </c>
      <c r="W18" s="88" t="s">
        <v>5</v>
      </c>
      <c r="X18" s="87">
        <v>30.11105278836056</v>
      </c>
      <c r="Y18" s="88">
        <v>1.1964825197632876</v>
      </c>
      <c r="Z18" s="87">
        <v>34.674283180595822</v>
      </c>
      <c r="AA18" s="88">
        <v>0.90925799896922344</v>
      </c>
      <c r="AB18" s="87" t="s">
        <v>5</v>
      </c>
      <c r="AC18" s="88" t="s">
        <v>5</v>
      </c>
      <c r="AD18" s="87">
        <v>4.5632305145263672</v>
      </c>
      <c r="AE18" s="210">
        <v>1.5027709007263184</v>
      </c>
      <c r="AF18" s="119"/>
      <c r="AG18" s="119"/>
      <c r="AH18" s="119"/>
      <c r="AI18" s="119"/>
    </row>
    <row r="19" spans="1:35">
      <c r="A19" s="209" t="s">
        <v>43</v>
      </c>
      <c r="B19" s="87" t="s">
        <v>5</v>
      </c>
      <c r="C19" s="88" t="s">
        <v>5</v>
      </c>
      <c r="D19" s="87">
        <v>10.79112606616407</v>
      </c>
      <c r="E19" s="88">
        <v>0.61267531135082665</v>
      </c>
      <c r="F19" s="87">
        <v>9.4484160957809049</v>
      </c>
      <c r="G19" s="88">
        <v>0.58242950699999696</v>
      </c>
      <c r="H19" s="87" t="s">
        <v>5</v>
      </c>
      <c r="I19" s="88" t="s">
        <v>5</v>
      </c>
      <c r="J19" s="87">
        <v>-1.342710018157959</v>
      </c>
      <c r="K19" s="88">
        <v>0.84533733129501343</v>
      </c>
      <c r="L19" s="87" t="s">
        <v>5</v>
      </c>
      <c r="M19" s="88" t="s">
        <v>5</v>
      </c>
      <c r="N19" s="87">
        <v>53.982189727969477</v>
      </c>
      <c r="O19" s="88">
        <v>0.99309287074894115</v>
      </c>
      <c r="P19" s="87">
        <v>53.442861986143178</v>
      </c>
      <c r="Q19" s="88">
        <v>1.1011301183104418</v>
      </c>
      <c r="R19" s="87" t="s">
        <v>5</v>
      </c>
      <c r="S19" s="88" t="s">
        <v>5</v>
      </c>
      <c r="T19" s="87">
        <v>-0.53932774066925049</v>
      </c>
      <c r="U19" s="88">
        <v>1.4828084707260132</v>
      </c>
      <c r="V19" s="87" t="s">
        <v>5</v>
      </c>
      <c r="W19" s="88" t="s">
        <v>5</v>
      </c>
      <c r="X19" s="87">
        <v>35.226684205866462</v>
      </c>
      <c r="Y19" s="88">
        <v>0.97858873248028222</v>
      </c>
      <c r="Z19" s="87">
        <v>37.108721918075922</v>
      </c>
      <c r="AA19" s="88">
        <v>1.0662337911829101</v>
      </c>
      <c r="AB19" s="87" t="s">
        <v>5</v>
      </c>
      <c r="AC19" s="88" t="s">
        <v>5</v>
      </c>
      <c r="AD19" s="87">
        <v>1.8820377588272095</v>
      </c>
      <c r="AE19" s="210">
        <v>1.4472354650497437</v>
      </c>
      <c r="AF19" s="119"/>
      <c r="AG19" s="119"/>
      <c r="AH19" s="119"/>
      <c r="AI19" s="119"/>
    </row>
    <row r="20" spans="1:35">
      <c r="A20" s="211" t="s">
        <v>78</v>
      </c>
      <c r="B20" s="90" t="s">
        <v>5</v>
      </c>
      <c r="C20" s="91" t="s">
        <v>5</v>
      </c>
      <c r="D20" s="90">
        <v>21.03946847350019</v>
      </c>
      <c r="E20" s="91">
        <v>1.3215820665864355</v>
      </c>
      <c r="F20" s="90">
        <v>21.1688124082165</v>
      </c>
      <c r="G20" s="91">
        <v>1.2250438571546156</v>
      </c>
      <c r="H20" s="90" t="s">
        <v>5</v>
      </c>
      <c r="I20" s="91" t="s">
        <v>5</v>
      </c>
      <c r="J20" s="90">
        <v>0.12934394180774689</v>
      </c>
      <c r="K20" s="91">
        <v>1.8020298480987549</v>
      </c>
      <c r="L20" s="90" t="s">
        <v>5</v>
      </c>
      <c r="M20" s="91" t="s">
        <v>5</v>
      </c>
      <c r="N20" s="90">
        <v>48.630517074889603</v>
      </c>
      <c r="O20" s="91">
        <v>1.4109993000657413</v>
      </c>
      <c r="P20" s="90">
        <v>51.929051514675592</v>
      </c>
      <c r="Q20" s="91">
        <v>1.3185697306631341</v>
      </c>
      <c r="R20" s="90" t="s">
        <v>5</v>
      </c>
      <c r="S20" s="91" t="s">
        <v>5</v>
      </c>
      <c r="T20" s="90">
        <v>3.2985343933105469</v>
      </c>
      <c r="U20" s="91">
        <v>1.9312030076980591</v>
      </c>
      <c r="V20" s="90" t="s">
        <v>5</v>
      </c>
      <c r="W20" s="91" t="s">
        <v>5</v>
      </c>
      <c r="X20" s="90">
        <v>30.3300144516102</v>
      </c>
      <c r="Y20" s="91">
        <v>1.6373344343941063</v>
      </c>
      <c r="Z20" s="90">
        <v>26.902136077107912</v>
      </c>
      <c r="AA20" s="91">
        <v>1.4374148607898731</v>
      </c>
      <c r="AB20" s="90" t="s">
        <v>5</v>
      </c>
      <c r="AC20" s="91" t="s">
        <v>5</v>
      </c>
      <c r="AD20" s="90">
        <v>-3.4278783798217773</v>
      </c>
      <c r="AE20" s="212">
        <v>2.1787669658660889</v>
      </c>
      <c r="AF20" s="119"/>
      <c r="AG20" s="119"/>
      <c r="AH20" s="119"/>
      <c r="AI20" s="119"/>
    </row>
    <row r="21" spans="1:35">
      <c r="A21" s="209" t="s">
        <v>47</v>
      </c>
      <c r="B21" s="87">
        <v>8.1598236799326465</v>
      </c>
      <c r="C21" s="88">
        <v>0.74890870160932077</v>
      </c>
      <c r="D21" s="87">
        <v>6.0197269124488857</v>
      </c>
      <c r="E21" s="88">
        <v>0.81220456421277953</v>
      </c>
      <c r="F21" s="87">
        <v>8.7715306801108763</v>
      </c>
      <c r="G21" s="88">
        <v>0.78183726047818092</v>
      </c>
      <c r="H21" s="87">
        <v>0.61170697212219238</v>
      </c>
      <c r="I21" s="88">
        <v>1.0826512575149536</v>
      </c>
      <c r="J21" s="87">
        <v>2.7518038749694824</v>
      </c>
      <c r="K21" s="88">
        <v>1.1273622512817383</v>
      </c>
      <c r="L21" s="87">
        <v>53.239499172105631</v>
      </c>
      <c r="M21" s="88">
        <v>1.4264533110132211</v>
      </c>
      <c r="N21" s="87">
        <v>58.189684853942701</v>
      </c>
      <c r="O21" s="88">
        <v>1.6754663434638835</v>
      </c>
      <c r="P21" s="87">
        <v>58.539868148383732</v>
      </c>
      <c r="Q21" s="88">
        <v>1.2403931952714544</v>
      </c>
      <c r="R21" s="87">
        <v>5.3003687858581543</v>
      </c>
      <c r="S21" s="88">
        <v>1.890329122543335</v>
      </c>
      <c r="T21" s="87">
        <v>0.35018330812454224</v>
      </c>
      <c r="U21" s="88">
        <v>2.0846493244171143</v>
      </c>
      <c r="V21" s="87">
        <v>38.600677147961719</v>
      </c>
      <c r="W21" s="88">
        <v>1.1780209787396152</v>
      </c>
      <c r="X21" s="87">
        <v>35.790588233608418</v>
      </c>
      <c r="Y21" s="88">
        <v>1.4132733579332304</v>
      </c>
      <c r="Z21" s="87">
        <v>32.688601171505397</v>
      </c>
      <c r="AA21" s="88">
        <v>1.2710507162530271</v>
      </c>
      <c r="AB21" s="87">
        <v>-5.9120759963989258</v>
      </c>
      <c r="AC21" s="88">
        <v>1.733004093170166</v>
      </c>
      <c r="AD21" s="87">
        <v>-3.1019871234893799</v>
      </c>
      <c r="AE21" s="210">
        <v>1.9007660150527954</v>
      </c>
      <c r="AF21" s="119"/>
      <c r="AG21" s="119"/>
      <c r="AH21" s="119"/>
      <c r="AI21" s="119"/>
    </row>
    <row r="22" spans="1:35">
      <c r="A22" s="209" t="s">
        <v>36</v>
      </c>
      <c r="B22" s="87">
        <v>10.920758273060351</v>
      </c>
      <c r="C22" s="88">
        <v>0.5917354092972702</v>
      </c>
      <c r="D22" s="87">
        <v>7.3965336548824308</v>
      </c>
      <c r="E22" s="88">
        <v>0.63830002254608142</v>
      </c>
      <c r="F22" s="87">
        <v>7.0709154208414713</v>
      </c>
      <c r="G22" s="88">
        <v>0.56258347176620727</v>
      </c>
      <c r="H22" s="87">
        <v>-3.8498427867889404</v>
      </c>
      <c r="I22" s="88">
        <v>0.81648695468902588</v>
      </c>
      <c r="J22" s="87">
        <v>-0.32561823725700378</v>
      </c>
      <c r="K22" s="88">
        <v>0.85083901882171631</v>
      </c>
      <c r="L22" s="87">
        <v>50.209031645341327</v>
      </c>
      <c r="M22" s="88">
        <v>1.060047692925276</v>
      </c>
      <c r="N22" s="87">
        <v>44.437026271349431</v>
      </c>
      <c r="O22" s="88">
        <v>1.076114183747134</v>
      </c>
      <c r="P22" s="87">
        <v>39.262026324036341</v>
      </c>
      <c r="Q22" s="88">
        <v>0.98543300071655482</v>
      </c>
      <c r="R22" s="87">
        <v>-10.947005271911621</v>
      </c>
      <c r="S22" s="88">
        <v>1.4473352432250977</v>
      </c>
      <c r="T22" s="87">
        <v>-5.1749997138977051</v>
      </c>
      <c r="U22" s="88">
        <v>1.4591435194015503</v>
      </c>
      <c r="V22" s="87">
        <v>38.870210081598323</v>
      </c>
      <c r="W22" s="88">
        <v>1.0336878246578902</v>
      </c>
      <c r="X22" s="87">
        <v>48.166440073768143</v>
      </c>
      <c r="Y22" s="88">
        <v>1.1727542744493287</v>
      </c>
      <c r="Z22" s="87">
        <v>53.667058255122178</v>
      </c>
      <c r="AA22" s="88">
        <v>1.031279152282645</v>
      </c>
      <c r="AB22" s="87">
        <v>14.796848297119141</v>
      </c>
      <c r="AC22" s="88">
        <v>1.4601531028747559</v>
      </c>
      <c r="AD22" s="87">
        <v>5.5006179809570312</v>
      </c>
      <c r="AE22" s="210">
        <v>1.5616943836212158</v>
      </c>
      <c r="AF22" s="119"/>
      <c r="AG22" s="119"/>
      <c r="AH22" s="119"/>
      <c r="AI22" s="119"/>
    </row>
    <row r="23" spans="1:35">
      <c r="A23" s="209" t="s">
        <v>53</v>
      </c>
      <c r="B23" s="87" t="s">
        <v>5</v>
      </c>
      <c r="C23" s="88" t="s">
        <v>5</v>
      </c>
      <c r="D23" s="87">
        <v>7.7358531057174549</v>
      </c>
      <c r="E23" s="88">
        <v>0.551832974532667</v>
      </c>
      <c r="F23" s="87">
        <v>6.899976977321395</v>
      </c>
      <c r="G23" s="88">
        <v>0.57498239391514572</v>
      </c>
      <c r="H23" s="87" t="s">
        <v>5</v>
      </c>
      <c r="I23" s="88" t="s">
        <v>5</v>
      </c>
      <c r="J23" s="87">
        <v>-0.83587610721588135</v>
      </c>
      <c r="K23" s="88">
        <v>0.7969469428062439</v>
      </c>
      <c r="L23" s="87" t="s">
        <v>5</v>
      </c>
      <c r="M23" s="88" t="s">
        <v>5</v>
      </c>
      <c r="N23" s="87">
        <v>59.433646789182212</v>
      </c>
      <c r="O23" s="88">
        <v>1.0232479859372436</v>
      </c>
      <c r="P23" s="87">
        <v>57.77809701346294</v>
      </c>
      <c r="Q23" s="88">
        <v>0.96414845706919483</v>
      </c>
      <c r="R23" s="87" t="s">
        <v>5</v>
      </c>
      <c r="S23" s="88" t="s">
        <v>5</v>
      </c>
      <c r="T23" s="87">
        <v>-1.6555497646331787</v>
      </c>
      <c r="U23" s="88">
        <v>1.4059227705001831</v>
      </c>
      <c r="V23" s="87" t="s">
        <v>5</v>
      </c>
      <c r="W23" s="88" t="s">
        <v>5</v>
      </c>
      <c r="X23" s="87">
        <v>32.830500105100327</v>
      </c>
      <c r="Y23" s="88">
        <v>1.0334294123321384</v>
      </c>
      <c r="Z23" s="87">
        <v>35.321926009215673</v>
      </c>
      <c r="AA23" s="88">
        <v>0.93255025068741226</v>
      </c>
      <c r="AB23" s="87" t="s">
        <v>5</v>
      </c>
      <c r="AC23" s="88" t="s">
        <v>5</v>
      </c>
      <c r="AD23" s="87">
        <v>2.4914259910583496</v>
      </c>
      <c r="AE23" s="210">
        <v>1.3919864892959595</v>
      </c>
      <c r="AF23" s="119"/>
      <c r="AG23" s="119"/>
      <c r="AH23" s="119"/>
      <c r="AI23" s="119"/>
    </row>
    <row r="24" spans="1:35">
      <c r="A24" s="209" t="s">
        <v>71</v>
      </c>
      <c r="B24" s="87" t="s">
        <v>5</v>
      </c>
      <c r="C24" s="88" t="s">
        <v>5</v>
      </c>
      <c r="D24" s="87">
        <v>8.5262698435972126</v>
      </c>
      <c r="E24" s="88">
        <v>0.69928528684261249</v>
      </c>
      <c r="F24" s="87">
        <v>9.3558755553781339</v>
      </c>
      <c r="G24" s="88">
        <v>0.74622634605671967</v>
      </c>
      <c r="H24" s="87" t="s">
        <v>5</v>
      </c>
      <c r="I24" s="88" t="s">
        <v>5</v>
      </c>
      <c r="J24" s="87">
        <v>0.82960569858551025</v>
      </c>
      <c r="K24" s="88">
        <v>1.0226699113845825</v>
      </c>
      <c r="L24" s="87" t="s">
        <v>5</v>
      </c>
      <c r="M24" s="88" t="s">
        <v>5</v>
      </c>
      <c r="N24" s="87">
        <v>65.311726834018742</v>
      </c>
      <c r="O24" s="88">
        <v>0.84138590650357092</v>
      </c>
      <c r="P24" s="87">
        <v>63.432021314102137</v>
      </c>
      <c r="Q24" s="88">
        <v>0.90012425106289884</v>
      </c>
      <c r="R24" s="87" t="s">
        <v>5</v>
      </c>
      <c r="S24" s="88" t="s">
        <v>5</v>
      </c>
      <c r="T24" s="87">
        <v>-1.879705548286438</v>
      </c>
      <c r="U24" s="88">
        <v>1.2321338653564453</v>
      </c>
      <c r="V24" s="87" t="s">
        <v>5</v>
      </c>
      <c r="W24" s="88" t="s">
        <v>5</v>
      </c>
      <c r="X24" s="87">
        <v>26.162003322384059</v>
      </c>
      <c r="Y24" s="88">
        <v>0.93455576272094376</v>
      </c>
      <c r="Z24" s="87">
        <v>27.21210313051974</v>
      </c>
      <c r="AA24" s="88">
        <v>1.0081849401217293</v>
      </c>
      <c r="AB24" s="87" t="s">
        <v>5</v>
      </c>
      <c r="AC24" s="88" t="s">
        <v>5</v>
      </c>
      <c r="AD24" s="87">
        <v>1.0500998497009277</v>
      </c>
      <c r="AE24" s="210">
        <v>1.3747113943099976</v>
      </c>
      <c r="AF24" s="119"/>
      <c r="AG24" s="119"/>
      <c r="AH24" s="119"/>
      <c r="AI24" s="119"/>
    </row>
    <row r="25" spans="1:35">
      <c r="A25" s="209" t="s">
        <v>39</v>
      </c>
      <c r="B25" s="87" t="s">
        <v>5</v>
      </c>
      <c r="C25" s="88" t="s">
        <v>5</v>
      </c>
      <c r="D25" s="87">
        <v>5.7418425467345076</v>
      </c>
      <c r="E25" s="88">
        <v>0.48179349792775655</v>
      </c>
      <c r="F25" s="87">
        <v>3.9229478506678839</v>
      </c>
      <c r="G25" s="88">
        <v>0.38877553358960187</v>
      </c>
      <c r="H25" s="87" t="s">
        <v>5</v>
      </c>
      <c r="I25" s="88" t="s">
        <v>5</v>
      </c>
      <c r="J25" s="87">
        <v>-1.8188947439193726</v>
      </c>
      <c r="K25" s="88">
        <v>0.61908918619155884</v>
      </c>
      <c r="L25" s="87" t="s">
        <v>5</v>
      </c>
      <c r="M25" s="88" t="s">
        <v>5</v>
      </c>
      <c r="N25" s="87">
        <v>47.113618333838801</v>
      </c>
      <c r="O25" s="88">
        <v>1.2364385949602454</v>
      </c>
      <c r="P25" s="87">
        <v>42.614498813115731</v>
      </c>
      <c r="Q25" s="88">
        <v>1.0117860683525737</v>
      </c>
      <c r="R25" s="87" t="s">
        <v>5</v>
      </c>
      <c r="S25" s="88" t="s">
        <v>5</v>
      </c>
      <c r="T25" s="87">
        <v>-4.499119758605957</v>
      </c>
      <c r="U25" s="88">
        <v>1.5976518392562866</v>
      </c>
      <c r="V25" s="87" t="s">
        <v>5</v>
      </c>
      <c r="W25" s="88" t="s">
        <v>5</v>
      </c>
      <c r="X25" s="87">
        <v>47.144539119426682</v>
      </c>
      <c r="Y25" s="88">
        <v>1.2248314204304465</v>
      </c>
      <c r="Z25" s="87">
        <v>53.462553336216381</v>
      </c>
      <c r="AA25" s="88">
        <v>1.0418029143594791</v>
      </c>
      <c r="AB25" s="87" t="s">
        <v>5</v>
      </c>
      <c r="AC25" s="88" t="s">
        <v>5</v>
      </c>
      <c r="AD25" s="87">
        <v>6.3180141448974609</v>
      </c>
      <c r="AE25" s="210">
        <v>1.6079692840576172</v>
      </c>
      <c r="AF25" s="119"/>
      <c r="AG25" s="119"/>
      <c r="AH25" s="119"/>
      <c r="AI25" s="119"/>
    </row>
    <row r="26" spans="1:35">
      <c r="A26" s="209" t="s">
        <v>44</v>
      </c>
      <c r="B26" s="87" t="s">
        <v>5</v>
      </c>
      <c r="C26" s="88" t="s">
        <v>5</v>
      </c>
      <c r="D26" s="87">
        <v>13.71307290191988</v>
      </c>
      <c r="E26" s="88">
        <v>0.60499713785984088</v>
      </c>
      <c r="F26" s="87">
        <v>8.4185549098321903</v>
      </c>
      <c r="G26" s="88">
        <v>0.62460809468249057</v>
      </c>
      <c r="H26" s="87" t="s">
        <v>5</v>
      </c>
      <c r="I26" s="88" t="s">
        <v>5</v>
      </c>
      <c r="J26" s="87">
        <v>-5.294517993927002</v>
      </c>
      <c r="K26" s="88">
        <v>0.86957275867462158</v>
      </c>
      <c r="L26" s="87" t="s">
        <v>5</v>
      </c>
      <c r="M26" s="88" t="s">
        <v>5</v>
      </c>
      <c r="N26" s="87">
        <v>55.861241667398353</v>
      </c>
      <c r="O26" s="88">
        <v>0.95822866853392685</v>
      </c>
      <c r="P26" s="87">
        <v>67.309009508371389</v>
      </c>
      <c r="Q26" s="88">
        <v>1.2280265689653909</v>
      </c>
      <c r="R26" s="87" t="s">
        <v>5</v>
      </c>
      <c r="S26" s="88" t="s">
        <v>5</v>
      </c>
      <c r="T26" s="87">
        <v>11.447768211364746</v>
      </c>
      <c r="U26" s="88">
        <v>1.557642936706543</v>
      </c>
      <c r="V26" s="87" t="s">
        <v>5</v>
      </c>
      <c r="W26" s="88" t="s">
        <v>5</v>
      </c>
      <c r="X26" s="87">
        <v>30.42568543068176</v>
      </c>
      <c r="Y26" s="88">
        <v>1.003287071905492</v>
      </c>
      <c r="Z26" s="87">
        <v>24.272435581796429</v>
      </c>
      <c r="AA26" s="88">
        <v>1.1725740268045972</v>
      </c>
      <c r="AB26" s="87" t="s">
        <v>5</v>
      </c>
      <c r="AC26" s="88" t="s">
        <v>5</v>
      </c>
      <c r="AD26" s="87">
        <v>-6.1532497406005859</v>
      </c>
      <c r="AE26" s="210">
        <v>1.5432157516479492</v>
      </c>
      <c r="AF26" s="119"/>
      <c r="AG26" s="119"/>
      <c r="AH26" s="119"/>
      <c r="AI26" s="119"/>
    </row>
    <row r="27" spans="1:35">
      <c r="A27" s="209" t="s">
        <v>72</v>
      </c>
      <c r="B27" s="87">
        <v>13.40766525642937</v>
      </c>
      <c r="C27" s="88">
        <v>0.9379156495965647</v>
      </c>
      <c r="D27" s="87">
        <v>6.3320532180444991</v>
      </c>
      <c r="E27" s="88">
        <v>0.68968489971012692</v>
      </c>
      <c r="F27" s="87">
        <v>4.7095215648576989</v>
      </c>
      <c r="G27" s="88">
        <v>0.60753222080778768</v>
      </c>
      <c r="H27" s="87">
        <v>-8.6981439590454102</v>
      </c>
      <c r="I27" s="88">
        <v>1.1174887418746948</v>
      </c>
      <c r="J27" s="87">
        <v>-1.6225316524505615</v>
      </c>
      <c r="K27" s="88">
        <v>0.91910862922668457</v>
      </c>
      <c r="L27" s="87">
        <v>57.027390709205307</v>
      </c>
      <c r="M27" s="88">
        <v>1.1804967286041861</v>
      </c>
      <c r="N27" s="87">
        <v>61.958540808899599</v>
      </c>
      <c r="O27" s="88">
        <v>1.3755078316923042</v>
      </c>
      <c r="P27" s="87">
        <v>57.444201784442882</v>
      </c>
      <c r="Q27" s="88">
        <v>1.3671857963162088</v>
      </c>
      <c r="R27" s="87">
        <v>0.41681107878684998</v>
      </c>
      <c r="S27" s="88">
        <v>1.8063137531280518</v>
      </c>
      <c r="T27" s="87">
        <v>-4.5143389701843262</v>
      </c>
      <c r="U27" s="88">
        <v>1.939386248588562</v>
      </c>
      <c r="V27" s="87">
        <v>29.564944034365311</v>
      </c>
      <c r="W27" s="88">
        <v>1.183894450976535</v>
      </c>
      <c r="X27" s="87">
        <v>31.709405973055901</v>
      </c>
      <c r="Y27" s="88">
        <v>1.3496044952012698</v>
      </c>
      <c r="Z27" s="87">
        <v>37.846276650699409</v>
      </c>
      <c r="AA27" s="88">
        <v>1.3819052309453732</v>
      </c>
      <c r="AB27" s="87">
        <v>8.2813329696655273</v>
      </c>
      <c r="AC27" s="88">
        <v>1.8196890354156494</v>
      </c>
      <c r="AD27" s="87">
        <v>6.1368708610534668</v>
      </c>
      <c r="AE27" s="210">
        <v>1.9316041469573975</v>
      </c>
      <c r="AF27" s="119"/>
      <c r="AG27" s="119"/>
      <c r="AH27" s="119"/>
      <c r="AI27" s="119"/>
    </row>
    <row r="28" spans="1:35">
      <c r="A28" s="209" t="s">
        <v>59</v>
      </c>
      <c r="B28" s="87">
        <v>2.5465986041392799</v>
      </c>
      <c r="C28" s="88">
        <v>0.26625823099325574</v>
      </c>
      <c r="D28" s="87">
        <v>1.059434351197772</v>
      </c>
      <c r="E28" s="88">
        <v>0.18355579037024494</v>
      </c>
      <c r="F28" s="87">
        <v>3.4770406418369579</v>
      </c>
      <c r="G28" s="88">
        <v>0.35362494743769968</v>
      </c>
      <c r="H28" s="87">
        <v>0.93044203519821167</v>
      </c>
      <c r="I28" s="88">
        <v>0.44265568256378174</v>
      </c>
      <c r="J28" s="87">
        <v>2.4176063537597656</v>
      </c>
      <c r="K28" s="88">
        <v>0.39842605590820312</v>
      </c>
      <c r="L28" s="87">
        <v>45.895342889207178</v>
      </c>
      <c r="M28" s="88">
        <v>1.0599830930835417</v>
      </c>
      <c r="N28" s="87">
        <v>48.608630363400543</v>
      </c>
      <c r="O28" s="88">
        <v>1.1161908044508844</v>
      </c>
      <c r="P28" s="87">
        <v>48.160147865348172</v>
      </c>
      <c r="Q28" s="88">
        <v>0.85173839057652834</v>
      </c>
      <c r="R28" s="87">
        <v>2.2648050785064697</v>
      </c>
      <c r="S28" s="88">
        <v>1.3597877025604248</v>
      </c>
      <c r="T28" s="87">
        <v>-0.44848248362541199</v>
      </c>
      <c r="U28" s="88">
        <v>1.4040442705154419</v>
      </c>
      <c r="V28" s="87">
        <v>51.558058506653538</v>
      </c>
      <c r="W28" s="88">
        <v>1.1154900196066733</v>
      </c>
      <c r="X28" s="87">
        <v>50.331935285401698</v>
      </c>
      <c r="Y28" s="88">
        <v>1.1240965515218533</v>
      </c>
      <c r="Z28" s="87">
        <v>48.362811492814878</v>
      </c>
      <c r="AA28" s="88">
        <v>0.88919032346901972</v>
      </c>
      <c r="AB28" s="87">
        <v>-3.1952469348907471</v>
      </c>
      <c r="AC28" s="88">
        <v>1.4265263080596924</v>
      </c>
      <c r="AD28" s="87">
        <v>-1.9691238403320312</v>
      </c>
      <c r="AE28" s="210">
        <v>1.4332664012908936</v>
      </c>
      <c r="AF28" s="119"/>
      <c r="AG28" s="119"/>
      <c r="AH28" s="119"/>
      <c r="AI28" s="119"/>
    </row>
    <row r="29" spans="1:35">
      <c r="A29" s="209" t="s">
        <v>70</v>
      </c>
      <c r="B29" s="87" t="s">
        <v>5</v>
      </c>
      <c r="C29" s="88" t="s">
        <v>5</v>
      </c>
      <c r="D29" s="87">
        <v>13.694058007404511</v>
      </c>
      <c r="E29" s="88">
        <v>1.273594955434227</v>
      </c>
      <c r="F29" s="87">
        <v>11.94615538951504</v>
      </c>
      <c r="G29" s="88">
        <v>0.8854398437997838</v>
      </c>
      <c r="H29" s="87" t="s">
        <v>5</v>
      </c>
      <c r="I29" s="88" t="s">
        <v>5</v>
      </c>
      <c r="J29" s="87">
        <v>-1.7479026317596436</v>
      </c>
      <c r="K29" s="88">
        <v>1.551144003868103</v>
      </c>
      <c r="L29" s="87" t="s">
        <v>5</v>
      </c>
      <c r="M29" s="88" t="s">
        <v>5</v>
      </c>
      <c r="N29" s="87">
        <v>59.031917849363033</v>
      </c>
      <c r="O29" s="88">
        <v>1.2186868825641222</v>
      </c>
      <c r="P29" s="87">
        <v>61.506991045954948</v>
      </c>
      <c r="Q29" s="88">
        <v>1.1206547096418653</v>
      </c>
      <c r="R29" s="87" t="s">
        <v>5</v>
      </c>
      <c r="S29" s="88" t="s">
        <v>5</v>
      </c>
      <c r="T29" s="87">
        <v>2.4750730991363525</v>
      </c>
      <c r="U29" s="88">
        <v>1.6556161642074585</v>
      </c>
      <c r="V29" s="87" t="s">
        <v>5</v>
      </c>
      <c r="W29" s="88" t="s">
        <v>5</v>
      </c>
      <c r="X29" s="87">
        <v>27.274024143232449</v>
      </c>
      <c r="Y29" s="88">
        <v>1.3186936928180732</v>
      </c>
      <c r="Z29" s="87">
        <v>26.546853564530011</v>
      </c>
      <c r="AA29" s="88">
        <v>1.0078798009544978</v>
      </c>
      <c r="AB29" s="87" t="s">
        <v>5</v>
      </c>
      <c r="AC29" s="88" t="s">
        <v>5</v>
      </c>
      <c r="AD29" s="87">
        <v>-0.72717058658599854</v>
      </c>
      <c r="AE29" s="210">
        <v>1.6597514152526855</v>
      </c>
      <c r="AF29" s="119"/>
      <c r="AG29" s="119"/>
      <c r="AH29" s="119"/>
      <c r="AI29" s="119"/>
    </row>
    <row r="30" spans="1:35">
      <c r="A30" s="209" t="s">
        <v>56</v>
      </c>
      <c r="B30" s="87" t="s">
        <v>5</v>
      </c>
      <c r="C30" s="88" t="s">
        <v>5</v>
      </c>
      <c r="D30" s="87">
        <v>18.570894195688108</v>
      </c>
      <c r="E30" s="88">
        <v>0.76357688851140926</v>
      </c>
      <c r="F30" s="87">
        <v>21.019111883140159</v>
      </c>
      <c r="G30" s="88">
        <v>0.8054858208670963</v>
      </c>
      <c r="H30" s="87" t="s">
        <v>5</v>
      </c>
      <c r="I30" s="88" t="s">
        <v>5</v>
      </c>
      <c r="J30" s="87">
        <v>2.4482176303863525</v>
      </c>
      <c r="K30" s="88">
        <v>1.1098905801773071</v>
      </c>
      <c r="L30" s="87" t="s">
        <v>5</v>
      </c>
      <c r="M30" s="88" t="s">
        <v>5</v>
      </c>
      <c r="N30" s="87">
        <v>50.552383034252379</v>
      </c>
      <c r="O30" s="88">
        <v>1.134271721806299</v>
      </c>
      <c r="P30" s="87">
        <v>46.223855223542323</v>
      </c>
      <c r="Q30" s="88">
        <v>0.99981348931467107</v>
      </c>
      <c r="R30" s="87" t="s">
        <v>5</v>
      </c>
      <c r="S30" s="88" t="s">
        <v>5</v>
      </c>
      <c r="T30" s="87">
        <v>-4.3285279273986816</v>
      </c>
      <c r="U30" s="88">
        <v>1.5120183229446411</v>
      </c>
      <c r="V30" s="87" t="s">
        <v>5</v>
      </c>
      <c r="W30" s="88" t="s">
        <v>5</v>
      </c>
      <c r="X30" s="87">
        <v>30.876722770059509</v>
      </c>
      <c r="Y30" s="88">
        <v>1.1047581633558119</v>
      </c>
      <c r="Z30" s="87">
        <v>32.757032893317522</v>
      </c>
      <c r="AA30" s="88">
        <v>0.87718830071401133</v>
      </c>
      <c r="AB30" s="87" t="s">
        <v>5</v>
      </c>
      <c r="AC30" s="88" t="s">
        <v>5</v>
      </c>
      <c r="AD30" s="87">
        <v>1.8803101778030396</v>
      </c>
      <c r="AE30" s="210">
        <v>1.4106558561325073</v>
      </c>
      <c r="AF30" s="119"/>
      <c r="AG30" s="119"/>
      <c r="AH30" s="119"/>
      <c r="AI30" s="119"/>
    </row>
    <row r="31" spans="1:35">
      <c r="A31" s="209" t="s">
        <v>65</v>
      </c>
      <c r="B31" s="87">
        <v>12.477748065492531</v>
      </c>
      <c r="C31" s="88">
        <v>0.87073847029592799</v>
      </c>
      <c r="D31" s="87">
        <v>10.86868341909107</v>
      </c>
      <c r="E31" s="88">
        <v>0.70225095519159275</v>
      </c>
      <c r="F31" s="87">
        <v>9.3779075191559471</v>
      </c>
      <c r="G31" s="88">
        <v>0.88751806565799773</v>
      </c>
      <c r="H31" s="87">
        <v>-3.0998406410217285</v>
      </c>
      <c r="I31" s="88">
        <v>1.2433317899703979</v>
      </c>
      <c r="J31" s="87">
        <v>-1.4907759428024292</v>
      </c>
      <c r="K31" s="88">
        <v>1.1317441463470459</v>
      </c>
      <c r="L31" s="87">
        <v>70.750429059062398</v>
      </c>
      <c r="M31" s="88">
        <v>1.1610435175252438</v>
      </c>
      <c r="N31" s="87">
        <v>61.880491122745909</v>
      </c>
      <c r="O31" s="88">
        <v>1.2629325470614878</v>
      </c>
      <c r="P31" s="87">
        <v>57.038614409246343</v>
      </c>
      <c r="Q31" s="88">
        <v>1.1355382656833046</v>
      </c>
      <c r="R31" s="87">
        <v>-13.711814880371094</v>
      </c>
      <c r="S31" s="88">
        <v>1.6240286827087402</v>
      </c>
      <c r="T31" s="87">
        <v>-4.8418765068054199</v>
      </c>
      <c r="U31" s="88">
        <v>1.6983655691146851</v>
      </c>
      <c r="V31" s="87">
        <v>16.771822875445078</v>
      </c>
      <c r="W31" s="88">
        <v>0.9392853377397582</v>
      </c>
      <c r="X31" s="87">
        <v>27.250825458163028</v>
      </c>
      <c r="Y31" s="88">
        <v>1.289663780862123</v>
      </c>
      <c r="Z31" s="87">
        <v>33.583478071597717</v>
      </c>
      <c r="AA31" s="88">
        <v>1.1280482688443276</v>
      </c>
      <c r="AB31" s="87">
        <v>16.811655044555664</v>
      </c>
      <c r="AC31" s="88">
        <v>1.4679065942764282</v>
      </c>
      <c r="AD31" s="87">
        <v>6.3326525688171387</v>
      </c>
      <c r="AE31" s="210">
        <v>1.7133959531784058</v>
      </c>
      <c r="AF31" s="119"/>
      <c r="AG31" s="119"/>
      <c r="AH31" s="119"/>
      <c r="AI31" s="119"/>
    </row>
    <row r="32" spans="1:35">
      <c r="A32" s="209" t="s">
        <v>40</v>
      </c>
      <c r="B32" s="87" t="s">
        <v>5</v>
      </c>
      <c r="C32" s="88" t="s">
        <v>5</v>
      </c>
      <c r="D32" s="87">
        <v>4.8544825908189564</v>
      </c>
      <c r="E32" s="88">
        <v>0.59823849346977709</v>
      </c>
      <c r="F32" s="87">
        <v>7.8999278962673074</v>
      </c>
      <c r="G32" s="88">
        <v>1.0271416753509846</v>
      </c>
      <c r="H32" s="87" t="s">
        <v>5</v>
      </c>
      <c r="I32" s="88" t="s">
        <v>5</v>
      </c>
      <c r="J32" s="87">
        <v>3.0454452037811279</v>
      </c>
      <c r="K32" s="88">
        <v>1.188658595085144</v>
      </c>
      <c r="L32" s="87" t="s">
        <v>5</v>
      </c>
      <c r="M32" s="88" t="s">
        <v>5</v>
      </c>
      <c r="N32" s="87">
        <v>51.52850472822319</v>
      </c>
      <c r="O32" s="88">
        <v>1.3293785773110118</v>
      </c>
      <c r="P32" s="87">
        <v>40.879569267715617</v>
      </c>
      <c r="Q32" s="88">
        <v>1.3103684889533931</v>
      </c>
      <c r="R32" s="87" t="s">
        <v>5</v>
      </c>
      <c r="S32" s="88" t="s">
        <v>5</v>
      </c>
      <c r="T32" s="87">
        <v>-10.648935317993164</v>
      </c>
      <c r="U32" s="88">
        <v>1.8666315078735352</v>
      </c>
      <c r="V32" s="87" t="s">
        <v>5</v>
      </c>
      <c r="W32" s="88" t="s">
        <v>5</v>
      </c>
      <c r="X32" s="87">
        <v>43.61701268095787</v>
      </c>
      <c r="Y32" s="88">
        <v>1.3450839492655091</v>
      </c>
      <c r="Z32" s="87">
        <v>51.220502836017083</v>
      </c>
      <c r="AA32" s="88">
        <v>1.3076910841013567</v>
      </c>
      <c r="AB32" s="87" t="s">
        <v>5</v>
      </c>
      <c r="AC32" s="88" t="s">
        <v>5</v>
      </c>
      <c r="AD32" s="87">
        <v>7.6034903526306152</v>
      </c>
      <c r="AE32" s="210">
        <v>1.8759815692901611</v>
      </c>
      <c r="AF32" s="119"/>
      <c r="AG32" s="119"/>
      <c r="AH32" s="119"/>
      <c r="AI32" s="119"/>
    </row>
    <row r="33" spans="1:35">
      <c r="A33" s="209" t="s">
        <v>33</v>
      </c>
      <c r="B33" s="87">
        <v>8.6181858987919213</v>
      </c>
      <c r="C33" s="88">
        <v>0.69432342549177373</v>
      </c>
      <c r="D33" s="87" t="s">
        <v>5</v>
      </c>
      <c r="E33" s="88" t="s">
        <v>5</v>
      </c>
      <c r="F33" s="87">
        <v>2.7819638897006498</v>
      </c>
      <c r="G33" s="88">
        <v>0.45942942658943187</v>
      </c>
      <c r="H33" s="87">
        <v>-5.8362221717834473</v>
      </c>
      <c r="I33" s="88">
        <v>0.83256256580352783</v>
      </c>
      <c r="J33" s="87" t="s">
        <v>5</v>
      </c>
      <c r="K33" s="88" t="s">
        <v>5</v>
      </c>
      <c r="L33" s="87">
        <v>53.757248803176729</v>
      </c>
      <c r="M33" s="88">
        <v>0.98257622014344681</v>
      </c>
      <c r="N33" s="87" t="s">
        <v>5</v>
      </c>
      <c r="O33" s="88" t="s">
        <v>5</v>
      </c>
      <c r="P33" s="87">
        <v>40.51866554098482</v>
      </c>
      <c r="Q33" s="88">
        <v>0.89862335884179079</v>
      </c>
      <c r="R33" s="87">
        <v>-13.238583564758301</v>
      </c>
      <c r="S33" s="88">
        <v>1.3315329551696777</v>
      </c>
      <c r="T33" s="87" t="s">
        <v>5</v>
      </c>
      <c r="U33" s="88" t="s">
        <v>5</v>
      </c>
      <c r="V33" s="87">
        <v>37.624565298031357</v>
      </c>
      <c r="W33" s="88">
        <v>1.0514510412515605</v>
      </c>
      <c r="X33" s="87" t="s">
        <v>5</v>
      </c>
      <c r="Y33" s="88" t="s">
        <v>5</v>
      </c>
      <c r="Z33" s="87">
        <v>56.699370569314532</v>
      </c>
      <c r="AA33" s="88">
        <v>0.91896169556527962</v>
      </c>
      <c r="AB33" s="87">
        <v>19.074806213378906</v>
      </c>
      <c r="AC33" s="88">
        <v>1.3964382410049438</v>
      </c>
      <c r="AD33" s="87" t="s">
        <v>5</v>
      </c>
      <c r="AE33" s="210" t="s">
        <v>5</v>
      </c>
      <c r="AF33" s="119"/>
      <c r="AG33" s="119"/>
      <c r="AH33" s="119"/>
      <c r="AI33" s="119"/>
    </row>
    <row r="34" spans="1:35">
      <c r="A34" s="209" t="s">
        <v>50</v>
      </c>
      <c r="B34" s="87">
        <v>12.425071201980129</v>
      </c>
      <c r="C34" s="88">
        <v>1.3255725854531839</v>
      </c>
      <c r="D34" s="87" t="s">
        <v>5</v>
      </c>
      <c r="E34" s="88" t="s">
        <v>5</v>
      </c>
      <c r="F34" s="87">
        <v>4.4662684932646917</v>
      </c>
      <c r="G34" s="88">
        <v>0.43356254983616882</v>
      </c>
      <c r="H34" s="87">
        <v>-7.9588027000427246</v>
      </c>
      <c r="I34" s="88">
        <v>1.3946752548217773</v>
      </c>
      <c r="J34" s="87" t="s">
        <v>5</v>
      </c>
      <c r="K34" s="88" t="s">
        <v>5</v>
      </c>
      <c r="L34" s="87">
        <v>59.492381393398887</v>
      </c>
      <c r="M34" s="88">
        <v>1.0030117627387891</v>
      </c>
      <c r="N34" s="87" t="s">
        <v>5</v>
      </c>
      <c r="O34" s="88" t="s">
        <v>5</v>
      </c>
      <c r="P34" s="87">
        <v>47.864367896133537</v>
      </c>
      <c r="Q34" s="88">
        <v>0.9152839479508208</v>
      </c>
      <c r="R34" s="87">
        <v>-11.628013610839844</v>
      </c>
      <c r="S34" s="88">
        <v>1.3578575849533081</v>
      </c>
      <c r="T34" s="87" t="s">
        <v>5</v>
      </c>
      <c r="U34" s="88" t="s">
        <v>5</v>
      </c>
      <c r="V34" s="87">
        <v>28.082547404620989</v>
      </c>
      <c r="W34" s="88">
        <v>1.2383560144183938</v>
      </c>
      <c r="X34" s="87" t="s">
        <v>5</v>
      </c>
      <c r="Y34" s="88" t="s">
        <v>5</v>
      </c>
      <c r="Z34" s="87">
        <v>47.669363610601778</v>
      </c>
      <c r="AA34" s="88">
        <v>0.95833333172480173</v>
      </c>
      <c r="AB34" s="87">
        <v>19.586816787719727</v>
      </c>
      <c r="AC34" s="88">
        <v>1.5658634901046753</v>
      </c>
      <c r="AD34" s="87" t="s">
        <v>5</v>
      </c>
      <c r="AE34" s="210" t="s">
        <v>5</v>
      </c>
      <c r="AF34" s="119"/>
      <c r="AG34" s="119"/>
      <c r="AH34" s="119"/>
      <c r="AI34" s="119"/>
    </row>
    <row r="35" spans="1:35">
      <c r="A35" s="209" t="s">
        <v>1</v>
      </c>
      <c r="B35" s="87">
        <v>32.684515315364962</v>
      </c>
      <c r="C35" s="88">
        <v>1.6221066411253688</v>
      </c>
      <c r="D35" s="87" t="s">
        <v>5</v>
      </c>
      <c r="E35" s="88" t="s">
        <v>5</v>
      </c>
      <c r="F35" s="87">
        <v>28.610944842253829</v>
      </c>
      <c r="G35" s="88">
        <v>2.3643391841287511</v>
      </c>
      <c r="H35" s="87">
        <v>-4.0735702514648438</v>
      </c>
      <c r="I35" s="88">
        <v>2.867286205291748</v>
      </c>
      <c r="J35" s="87" t="s">
        <v>5</v>
      </c>
      <c r="K35" s="88" t="s">
        <v>5</v>
      </c>
      <c r="L35" s="87">
        <v>49.091712442630971</v>
      </c>
      <c r="M35" s="88">
        <v>1.738410687087528</v>
      </c>
      <c r="N35" s="87" t="s">
        <v>5</v>
      </c>
      <c r="O35" s="88" t="s">
        <v>5</v>
      </c>
      <c r="P35" s="87">
        <v>59.170985029594711</v>
      </c>
      <c r="Q35" s="88">
        <v>2.4412130208597778</v>
      </c>
      <c r="R35" s="87">
        <v>10.079272270202637</v>
      </c>
      <c r="S35" s="88">
        <v>2.9969305992126465</v>
      </c>
      <c r="T35" s="87" t="s">
        <v>5</v>
      </c>
      <c r="U35" s="88" t="s">
        <v>5</v>
      </c>
      <c r="V35" s="87">
        <v>18.22377224200407</v>
      </c>
      <c r="W35" s="88">
        <v>1.3376029871969171</v>
      </c>
      <c r="X35" s="87" t="s">
        <v>5</v>
      </c>
      <c r="Y35" s="88" t="s">
        <v>5</v>
      </c>
      <c r="Z35" s="87">
        <v>12.218070128151471</v>
      </c>
      <c r="AA35" s="88">
        <v>0.84507993195552</v>
      </c>
      <c r="AB35" s="87">
        <v>-6.005702018737793</v>
      </c>
      <c r="AC35" s="88">
        <v>1.5821952819824219</v>
      </c>
      <c r="AD35" s="87" t="s">
        <v>5</v>
      </c>
      <c r="AE35" s="210" t="s">
        <v>5</v>
      </c>
      <c r="AF35" s="119"/>
      <c r="AG35" s="119"/>
      <c r="AH35" s="119"/>
      <c r="AI35" s="119"/>
    </row>
    <row r="36" spans="1:35">
      <c r="A36" s="209" t="s">
        <v>66</v>
      </c>
      <c r="B36" s="87">
        <v>14.77282676600289</v>
      </c>
      <c r="C36" s="88">
        <v>1.1810017647353863</v>
      </c>
      <c r="D36" s="87">
        <v>12.552565453162931</v>
      </c>
      <c r="E36" s="88">
        <v>0.89027942466860821</v>
      </c>
      <c r="F36" s="87">
        <v>12.67495853763565</v>
      </c>
      <c r="G36" s="88">
        <v>0.83335926557174522</v>
      </c>
      <c r="H36" s="87">
        <v>-2.0978682041168213</v>
      </c>
      <c r="I36" s="88">
        <v>1.4454247951507568</v>
      </c>
      <c r="J36" s="87">
        <v>0.12239308655261993</v>
      </c>
      <c r="K36" s="88">
        <v>1.2194609642028809</v>
      </c>
      <c r="L36" s="87">
        <v>63.072567168418992</v>
      </c>
      <c r="M36" s="88">
        <v>1.276601290260311</v>
      </c>
      <c r="N36" s="87">
        <v>61.508836525430077</v>
      </c>
      <c r="O36" s="88">
        <v>1.2182516471164313</v>
      </c>
      <c r="P36" s="87">
        <v>62.320663575085241</v>
      </c>
      <c r="Q36" s="88">
        <v>1.3416600755222139</v>
      </c>
      <c r="R36" s="87">
        <v>-0.75190359354019165</v>
      </c>
      <c r="S36" s="88">
        <v>1.8519618511199951</v>
      </c>
      <c r="T36" s="87">
        <v>0.81182706356048584</v>
      </c>
      <c r="U36" s="88">
        <v>1.8122330904006958</v>
      </c>
      <c r="V36" s="87">
        <v>22.154606065578129</v>
      </c>
      <c r="W36" s="88">
        <v>1.2000501252234186</v>
      </c>
      <c r="X36" s="87">
        <v>25.938598021406989</v>
      </c>
      <c r="Y36" s="88">
        <v>1.1928461265293724</v>
      </c>
      <c r="Z36" s="87">
        <v>25.004377887279119</v>
      </c>
      <c r="AA36" s="88">
        <v>1.2047839535207103</v>
      </c>
      <c r="AB36" s="87">
        <v>2.8497717380523682</v>
      </c>
      <c r="AC36" s="88">
        <v>1.7004778385162354</v>
      </c>
      <c r="AD36" s="87">
        <v>-0.93422013521194458</v>
      </c>
      <c r="AE36" s="210">
        <v>1.6954015493392944</v>
      </c>
      <c r="AF36" s="119"/>
      <c r="AG36" s="119"/>
      <c r="AH36" s="119"/>
      <c r="AI36" s="119"/>
    </row>
    <row r="37" spans="1:35">
      <c r="A37" s="209" t="s">
        <v>77</v>
      </c>
      <c r="B37" s="92" t="s">
        <v>27</v>
      </c>
      <c r="C37" s="93" t="s">
        <v>27</v>
      </c>
      <c r="D37" s="92">
        <v>17.117692209176699</v>
      </c>
      <c r="E37" s="93">
        <v>1.5590529428784283</v>
      </c>
      <c r="F37" s="92">
        <v>14.494075671230791</v>
      </c>
      <c r="G37" s="93">
        <v>1.1337912688968923</v>
      </c>
      <c r="H37" s="92" t="s">
        <v>27</v>
      </c>
      <c r="I37" s="93" t="s">
        <v>27</v>
      </c>
      <c r="J37" s="87">
        <v>-2.6236164569854736</v>
      </c>
      <c r="K37" s="88">
        <v>1.9277262687683105</v>
      </c>
      <c r="L37" s="92" t="s">
        <v>27</v>
      </c>
      <c r="M37" s="93" t="s">
        <v>27</v>
      </c>
      <c r="N37" s="92">
        <v>45.962041947499152</v>
      </c>
      <c r="O37" s="93">
        <v>1.3541467310482496</v>
      </c>
      <c r="P37" s="92">
        <v>53.350699069204687</v>
      </c>
      <c r="Q37" s="93">
        <v>1.4917917416443329</v>
      </c>
      <c r="R37" s="92" t="s">
        <v>27</v>
      </c>
      <c r="S37" s="93" t="s">
        <v>27</v>
      </c>
      <c r="T37" s="87">
        <v>7.3886570930480957</v>
      </c>
      <c r="U37" s="88">
        <v>2.0147347450256348</v>
      </c>
      <c r="V37" s="92" t="s">
        <v>27</v>
      </c>
      <c r="W37" s="93" t="s">
        <v>27</v>
      </c>
      <c r="X37" s="92">
        <v>36.920265843324152</v>
      </c>
      <c r="Y37" s="93">
        <v>1.4438261372540047</v>
      </c>
      <c r="Z37" s="92">
        <v>32.155225259564517</v>
      </c>
      <c r="AA37" s="93">
        <v>1.316031771383223</v>
      </c>
      <c r="AB37" s="92" t="s">
        <v>27</v>
      </c>
      <c r="AC37" s="93" t="s">
        <v>27</v>
      </c>
      <c r="AD37" s="87">
        <v>-4.765040397644043</v>
      </c>
      <c r="AE37" s="210">
        <v>1.9536052942276001</v>
      </c>
      <c r="AF37" s="119"/>
      <c r="AG37" s="119"/>
      <c r="AH37" s="119"/>
      <c r="AI37" s="119"/>
    </row>
    <row r="38" spans="1:35">
      <c r="A38" s="209" t="s">
        <v>45</v>
      </c>
      <c r="B38" s="92">
        <v>9.1884433343787872</v>
      </c>
      <c r="C38" s="93">
        <v>0.76823452354419652</v>
      </c>
      <c r="D38" s="92">
        <v>11.186598291033251</v>
      </c>
      <c r="E38" s="93">
        <v>0.91753297166606329</v>
      </c>
      <c r="F38" s="92">
        <v>12.5079995932659</v>
      </c>
      <c r="G38" s="93">
        <v>0.71553590779918985</v>
      </c>
      <c r="H38" s="92">
        <v>3.3195562362670898</v>
      </c>
      <c r="I38" s="93">
        <v>1.0498456954956055</v>
      </c>
      <c r="J38" s="87">
        <v>1.3214013576507568</v>
      </c>
      <c r="K38" s="88">
        <v>1.1635541915893555</v>
      </c>
      <c r="L38" s="92">
        <v>50.858975913007868</v>
      </c>
      <c r="M38" s="93">
        <v>1.2070220382306802</v>
      </c>
      <c r="N38" s="92">
        <v>54.853198538501069</v>
      </c>
      <c r="O38" s="93">
        <v>1.1772358288597742</v>
      </c>
      <c r="P38" s="92">
        <v>57.549090034814917</v>
      </c>
      <c r="Q38" s="93">
        <v>0.92289562171676587</v>
      </c>
      <c r="R38" s="92">
        <v>6.6901140213012695</v>
      </c>
      <c r="S38" s="93">
        <v>1.5194205045700073</v>
      </c>
      <c r="T38" s="87">
        <v>2.6958913803100586</v>
      </c>
      <c r="U38" s="88">
        <v>1.4958678483963013</v>
      </c>
      <c r="V38" s="92">
        <v>39.952580752613343</v>
      </c>
      <c r="W38" s="93">
        <v>1.3878576527337816</v>
      </c>
      <c r="X38" s="92">
        <v>33.960203170465682</v>
      </c>
      <c r="Y38" s="93">
        <v>1.5853924046262431</v>
      </c>
      <c r="Z38" s="92">
        <v>29.94291037191919</v>
      </c>
      <c r="AA38" s="93">
        <v>0.98907842804616708</v>
      </c>
      <c r="AB38" s="92">
        <v>-10.009670257568359</v>
      </c>
      <c r="AC38" s="93">
        <v>1.7042373418807983</v>
      </c>
      <c r="AD38" s="87">
        <v>-4.0172929763793945</v>
      </c>
      <c r="AE38" s="210">
        <v>1.8686212301254272</v>
      </c>
      <c r="AF38" s="119"/>
      <c r="AG38" s="119"/>
      <c r="AH38" s="119"/>
      <c r="AI38" s="119"/>
    </row>
    <row r="39" spans="1:35">
      <c r="A39" s="209" t="s">
        <v>62</v>
      </c>
      <c r="B39" s="92" t="s">
        <v>5</v>
      </c>
      <c r="C39" s="93" t="s">
        <v>5</v>
      </c>
      <c r="D39" s="92">
        <v>10.82021281124552</v>
      </c>
      <c r="E39" s="93">
        <v>0.65745363137789714</v>
      </c>
      <c r="F39" s="92">
        <v>14.576799883148549</v>
      </c>
      <c r="G39" s="93">
        <v>0.86029158685761875</v>
      </c>
      <c r="H39" s="92" t="s">
        <v>5</v>
      </c>
      <c r="I39" s="93" t="s">
        <v>5</v>
      </c>
      <c r="J39" s="87">
        <v>3.756587028503418</v>
      </c>
      <c r="K39" s="88">
        <v>1.0827497243881226</v>
      </c>
      <c r="L39" s="92" t="s">
        <v>5</v>
      </c>
      <c r="M39" s="93" t="s">
        <v>5</v>
      </c>
      <c r="N39" s="92">
        <v>52.588522329735333</v>
      </c>
      <c r="O39" s="93">
        <v>1.1347755811125591</v>
      </c>
      <c r="P39" s="92">
        <v>49.944790643878491</v>
      </c>
      <c r="Q39" s="93">
        <v>1.2560182381392115</v>
      </c>
      <c r="R39" s="92" t="s">
        <v>5</v>
      </c>
      <c r="S39" s="93" t="s">
        <v>5</v>
      </c>
      <c r="T39" s="87">
        <v>-2.6437315940856934</v>
      </c>
      <c r="U39" s="88">
        <v>1.6927189826965332</v>
      </c>
      <c r="V39" s="92" t="s">
        <v>5</v>
      </c>
      <c r="W39" s="93" t="s">
        <v>5</v>
      </c>
      <c r="X39" s="92">
        <v>36.591264859019148</v>
      </c>
      <c r="Y39" s="93">
        <v>1.1142864436102238</v>
      </c>
      <c r="Z39" s="92">
        <v>35.478409472972963</v>
      </c>
      <c r="AA39" s="93">
        <v>1.2276026672275975</v>
      </c>
      <c r="AB39" s="92" t="s">
        <v>5</v>
      </c>
      <c r="AC39" s="93" t="s">
        <v>5</v>
      </c>
      <c r="AD39" s="87">
        <v>-1.1128554344177246</v>
      </c>
      <c r="AE39" s="210">
        <v>1.6579030752182007</v>
      </c>
      <c r="AF39" s="119"/>
      <c r="AG39" s="119"/>
      <c r="AH39" s="119"/>
      <c r="AI39" s="119"/>
    </row>
    <row r="40" spans="1:35">
      <c r="A40" s="209" t="s">
        <v>74</v>
      </c>
      <c r="B40" s="92">
        <v>7.8231126461919276</v>
      </c>
      <c r="C40" s="93">
        <v>0.57445359323110778</v>
      </c>
      <c r="D40" s="92">
        <v>1.215221228286959</v>
      </c>
      <c r="E40" s="93">
        <v>0.24730688833128109</v>
      </c>
      <c r="F40" s="92">
        <v>0.72772557071588395</v>
      </c>
      <c r="G40" s="93">
        <v>0.18638935654292471</v>
      </c>
      <c r="H40" s="92">
        <v>-7.0953869819641113</v>
      </c>
      <c r="I40" s="93">
        <v>0.6039353609085083</v>
      </c>
      <c r="J40" s="87">
        <v>-0.48749566078186035</v>
      </c>
      <c r="K40" s="88">
        <v>0.30967998504638672</v>
      </c>
      <c r="L40" s="92">
        <v>76.299021921586487</v>
      </c>
      <c r="M40" s="93">
        <v>1.099866419686051</v>
      </c>
      <c r="N40" s="92">
        <v>70.884042587381529</v>
      </c>
      <c r="O40" s="93">
        <v>0.99928346347333175</v>
      </c>
      <c r="P40" s="92">
        <v>52.366969847767287</v>
      </c>
      <c r="Q40" s="93">
        <v>1.1944357553511098</v>
      </c>
      <c r="R40" s="92">
        <v>-23.932052612304688</v>
      </c>
      <c r="S40" s="93">
        <v>1.6236941814422607</v>
      </c>
      <c r="T40" s="87">
        <v>-18.517072677612305</v>
      </c>
      <c r="U40" s="88">
        <v>1.5573195219039917</v>
      </c>
      <c r="V40" s="92">
        <v>15.87786543222157</v>
      </c>
      <c r="W40" s="93">
        <v>1.1717836364252756</v>
      </c>
      <c r="X40" s="92">
        <v>27.90073618433151</v>
      </c>
      <c r="Y40" s="93">
        <v>1.0141123567448322</v>
      </c>
      <c r="Z40" s="92">
        <v>46.90530458151683</v>
      </c>
      <c r="AA40" s="93">
        <v>1.1800975003557184</v>
      </c>
      <c r="AB40" s="92">
        <v>31.027439117431641</v>
      </c>
      <c r="AC40" s="93">
        <v>1.6630414724349976</v>
      </c>
      <c r="AD40" s="87">
        <v>19.004568099975586</v>
      </c>
      <c r="AE40" s="210">
        <v>1.5559736490249634</v>
      </c>
      <c r="AF40" s="119"/>
      <c r="AG40" s="119"/>
      <c r="AH40" s="119"/>
      <c r="AI40" s="119"/>
    </row>
    <row r="41" spans="1:35">
      <c r="A41" s="209" t="s">
        <v>48</v>
      </c>
      <c r="B41" s="92" t="s">
        <v>5</v>
      </c>
      <c r="C41" s="93" t="s">
        <v>5</v>
      </c>
      <c r="D41" s="92">
        <v>13.53670699567421</v>
      </c>
      <c r="E41" s="93">
        <v>0.84522561888892722</v>
      </c>
      <c r="F41" s="92">
        <v>9.0306488530582616</v>
      </c>
      <c r="G41" s="93">
        <v>0.75059664501646917</v>
      </c>
      <c r="H41" s="92" t="s">
        <v>5</v>
      </c>
      <c r="I41" s="93" t="s">
        <v>5</v>
      </c>
      <c r="J41" s="87">
        <v>-4.5060582160949707</v>
      </c>
      <c r="K41" s="88">
        <v>1.1303988695144653</v>
      </c>
      <c r="L41" s="92" t="s">
        <v>5</v>
      </c>
      <c r="M41" s="93" t="s">
        <v>5</v>
      </c>
      <c r="N41" s="92">
        <v>59.61570150049431</v>
      </c>
      <c r="O41" s="93">
        <v>1.2916661444369042</v>
      </c>
      <c r="P41" s="92">
        <v>64.743795697176878</v>
      </c>
      <c r="Q41" s="93">
        <v>1.0348376816647458</v>
      </c>
      <c r="R41" s="92" t="s">
        <v>5</v>
      </c>
      <c r="S41" s="93" t="s">
        <v>5</v>
      </c>
      <c r="T41" s="87">
        <v>5.1280941963195801</v>
      </c>
      <c r="U41" s="88">
        <v>1.6550801992416382</v>
      </c>
      <c r="V41" s="92" t="s">
        <v>5</v>
      </c>
      <c r="W41" s="93" t="s">
        <v>5</v>
      </c>
      <c r="X41" s="92">
        <v>26.84759150383147</v>
      </c>
      <c r="Y41" s="93">
        <v>1.0060820842668645</v>
      </c>
      <c r="Z41" s="92">
        <v>26.225555449764862</v>
      </c>
      <c r="AA41" s="93">
        <v>1.0622058461488082</v>
      </c>
      <c r="AB41" s="92" t="s">
        <v>5</v>
      </c>
      <c r="AC41" s="93" t="s">
        <v>5</v>
      </c>
      <c r="AD41" s="87">
        <v>-0.62203603982925415</v>
      </c>
      <c r="AE41" s="210">
        <v>1.4630388021469116</v>
      </c>
      <c r="AF41" s="119"/>
      <c r="AG41" s="119"/>
      <c r="AH41" s="119"/>
      <c r="AI41" s="119"/>
    </row>
    <row r="42" spans="1:35" ht="15">
      <c r="A42" s="209" t="s">
        <v>520</v>
      </c>
      <c r="B42" s="92" t="s">
        <v>5</v>
      </c>
      <c r="C42" s="93" t="s">
        <v>5</v>
      </c>
      <c r="D42" s="92">
        <v>12.34657195319461</v>
      </c>
      <c r="E42" s="93">
        <v>0.92214715336927777</v>
      </c>
      <c r="F42" s="92">
        <v>10.895979968141649</v>
      </c>
      <c r="G42" s="93">
        <v>0.80170505099341205</v>
      </c>
      <c r="H42" s="92" t="s">
        <v>5</v>
      </c>
      <c r="I42" s="93" t="s">
        <v>5</v>
      </c>
      <c r="J42" s="87">
        <v>-1.450592041015625</v>
      </c>
      <c r="K42" s="88">
        <v>1.2219191789627075</v>
      </c>
      <c r="L42" s="92" t="s">
        <v>5</v>
      </c>
      <c r="M42" s="93" t="s">
        <v>5</v>
      </c>
      <c r="N42" s="92">
        <v>48.096444784464722</v>
      </c>
      <c r="O42" s="93">
        <v>1.4061257146520791</v>
      </c>
      <c r="P42" s="92">
        <v>47.250450079164793</v>
      </c>
      <c r="Q42" s="93">
        <v>1.2361326939531152</v>
      </c>
      <c r="R42" s="92" t="s">
        <v>5</v>
      </c>
      <c r="S42" s="93" t="s">
        <v>5</v>
      </c>
      <c r="T42" s="87">
        <v>-0.84599471092224121</v>
      </c>
      <c r="U42" s="88">
        <v>1.8722215890884399</v>
      </c>
      <c r="V42" s="92" t="s">
        <v>5</v>
      </c>
      <c r="W42" s="93" t="s">
        <v>5</v>
      </c>
      <c r="X42" s="92">
        <v>39.556983262340673</v>
      </c>
      <c r="Y42" s="93">
        <v>1.4640129469271579</v>
      </c>
      <c r="Z42" s="92">
        <v>41.853569952693562</v>
      </c>
      <c r="AA42" s="93">
        <v>1.1407163909613458</v>
      </c>
      <c r="AB42" s="92" t="s">
        <v>5</v>
      </c>
      <c r="AC42" s="93" t="s">
        <v>5</v>
      </c>
      <c r="AD42" s="87">
        <v>2.2965867519378662</v>
      </c>
      <c r="AE42" s="210">
        <v>1.855954647064209</v>
      </c>
      <c r="AF42" s="119"/>
      <c r="AG42" s="119"/>
      <c r="AH42" s="119"/>
      <c r="AI42" s="119"/>
    </row>
    <row r="43" spans="1:35">
      <c r="A43" s="209" t="s">
        <v>73</v>
      </c>
      <c r="B43" s="92" t="s">
        <v>5</v>
      </c>
      <c r="C43" s="93" t="s">
        <v>5</v>
      </c>
      <c r="D43" s="92">
        <v>31.82863211146454</v>
      </c>
      <c r="E43" s="93">
        <v>0.83572645355757524</v>
      </c>
      <c r="F43" s="92">
        <v>23.275333228893938</v>
      </c>
      <c r="G43" s="93">
        <v>0.78970360041617249</v>
      </c>
      <c r="H43" s="92" t="s">
        <v>5</v>
      </c>
      <c r="I43" s="93" t="s">
        <v>5</v>
      </c>
      <c r="J43" s="87">
        <v>-8.5532989501953125</v>
      </c>
      <c r="K43" s="88">
        <v>1.1498132944107056</v>
      </c>
      <c r="L43" s="92" t="s">
        <v>5</v>
      </c>
      <c r="M43" s="93" t="s">
        <v>5</v>
      </c>
      <c r="N43" s="92">
        <v>56.541589061137387</v>
      </c>
      <c r="O43" s="93">
        <v>0.87075671340241267</v>
      </c>
      <c r="P43" s="92">
        <v>64.44357860625189</v>
      </c>
      <c r="Q43" s="93">
        <v>1.0318806527380706</v>
      </c>
      <c r="R43" s="92" t="s">
        <v>5</v>
      </c>
      <c r="S43" s="93" t="s">
        <v>5</v>
      </c>
      <c r="T43" s="87">
        <v>7.9019894599914551</v>
      </c>
      <c r="U43" s="88">
        <v>1.3501832485198975</v>
      </c>
      <c r="V43" s="92" t="s">
        <v>5</v>
      </c>
      <c r="W43" s="93" t="s">
        <v>5</v>
      </c>
      <c r="X43" s="92">
        <v>11.629778827398059</v>
      </c>
      <c r="Y43" s="93">
        <v>0.60643476738153168</v>
      </c>
      <c r="Z43" s="92">
        <v>12.281088164854181</v>
      </c>
      <c r="AA43" s="93">
        <v>0.58033979299367344</v>
      </c>
      <c r="AB43" s="92" t="s">
        <v>5</v>
      </c>
      <c r="AC43" s="93" t="s">
        <v>5</v>
      </c>
      <c r="AD43" s="87">
        <v>0.6513093113899231</v>
      </c>
      <c r="AE43" s="210">
        <v>0.83937919139862061</v>
      </c>
      <c r="AF43" s="119"/>
      <c r="AG43" s="119"/>
      <c r="AH43" s="119"/>
      <c r="AI43" s="119"/>
    </row>
    <row r="44" spans="1:35">
      <c r="A44" s="209" t="s">
        <v>51</v>
      </c>
      <c r="B44" s="92">
        <v>16.09375495424446</v>
      </c>
      <c r="C44" s="93">
        <v>1.0388540935421364</v>
      </c>
      <c r="D44" s="92">
        <v>11.29556556874914</v>
      </c>
      <c r="E44" s="93">
        <v>0.73237558379056311</v>
      </c>
      <c r="F44" s="92">
        <v>8.2383206097638055</v>
      </c>
      <c r="G44" s="93">
        <v>0.5688353488837059</v>
      </c>
      <c r="H44" s="92">
        <v>-7.8554344177246094</v>
      </c>
      <c r="I44" s="93">
        <v>1.1843949556350708</v>
      </c>
      <c r="J44" s="87">
        <v>-3.0572450160980225</v>
      </c>
      <c r="K44" s="88">
        <v>0.92733365297317505</v>
      </c>
      <c r="L44" s="92">
        <v>48.4390478054071</v>
      </c>
      <c r="M44" s="93">
        <v>1.2053603624161244</v>
      </c>
      <c r="N44" s="92">
        <v>56.229527382913624</v>
      </c>
      <c r="O44" s="93">
        <v>1.0945338345842341</v>
      </c>
      <c r="P44" s="92">
        <v>58.718753734184922</v>
      </c>
      <c r="Q44" s="93">
        <v>0.89727471292459959</v>
      </c>
      <c r="R44" s="92">
        <v>10.279706001281738</v>
      </c>
      <c r="S44" s="93">
        <v>1.5026627779006958</v>
      </c>
      <c r="T44" s="87">
        <v>2.4892263412475586</v>
      </c>
      <c r="U44" s="88">
        <v>1.415311336517334</v>
      </c>
      <c r="V44" s="92">
        <v>35.467197240348447</v>
      </c>
      <c r="W44" s="93">
        <v>1.0774923964357048</v>
      </c>
      <c r="X44" s="92">
        <v>32.474907048337229</v>
      </c>
      <c r="Y44" s="93">
        <v>1.0314762738469869</v>
      </c>
      <c r="Z44" s="92">
        <v>33.042925656051281</v>
      </c>
      <c r="AA44" s="93">
        <v>0.86369835380486537</v>
      </c>
      <c r="AB44" s="92">
        <v>-2.4242715835571289</v>
      </c>
      <c r="AC44" s="93">
        <v>1.3809288740158081</v>
      </c>
      <c r="AD44" s="87">
        <v>0.56801861524581909</v>
      </c>
      <c r="AE44" s="210">
        <v>1.3453320264816284</v>
      </c>
      <c r="AF44" s="119"/>
      <c r="AG44" s="119"/>
      <c r="AH44" s="119"/>
      <c r="AI44" s="119"/>
    </row>
    <row r="45" spans="1:35">
      <c r="A45" s="213" t="s">
        <v>34</v>
      </c>
      <c r="B45" s="214">
        <v>11.057416478761789</v>
      </c>
      <c r="C45" s="215">
        <v>0.66120522467226406</v>
      </c>
      <c r="D45" s="214" t="s">
        <v>5</v>
      </c>
      <c r="E45" s="215" t="s">
        <v>5</v>
      </c>
      <c r="F45" s="214">
        <v>3.1744086611711588</v>
      </c>
      <c r="G45" s="215">
        <v>0.42626921456371042</v>
      </c>
      <c r="H45" s="214">
        <v>-7.8830080032348633</v>
      </c>
      <c r="I45" s="215">
        <v>0.7867005467414856</v>
      </c>
      <c r="J45" s="214" t="s">
        <v>5</v>
      </c>
      <c r="K45" s="215" t="s">
        <v>5</v>
      </c>
      <c r="L45" s="214">
        <v>64.576816698580245</v>
      </c>
      <c r="M45" s="215">
        <v>0.91057254874875149</v>
      </c>
      <c r="N45" s="214" t="s">
        <v>5</v>
      </c>
      <c r="O45" s="215" t="s">
        <v>5</v>
      </c>
      <c r="P45" s="214">
        <v>57.848237124082367</v>
      </c>
      <c r="Q45" s="215">
        <v>1.6020374574343996</v>
      </c>
      <c r="R45" s="214">
        <v>-6.7285795211791992</v>
      </c>
      <c r="S45" s="215">
        <v>1.8427333831787109</v>
      </c>
      <c r="T45" s="214" t="s">
        <v>5</v>
      </c>
      <c r="U45" s="215" t="s">
        <v>5</v>
      </c>
      <c r="V45" s="214">
        <v>24.365766822657971</v>
      </c>
      <c r="W45" s="215">
        <v>0.84864196368591838</v>
      </c>
      <c r="X45" s="214" t="s">
        <v>5</v>
      </c>
      <c r="Y45" s="215" t="s">
        <v>5</v>
      </c>
      <c r="Z45" s="214">
        <v>38.977354214746477</v>
      </c>
      <c r="AA45" s="215">
        <v>1.5971899256880429</v>
      </c>
      <c r="AB45" s="214">
        <v>14.611587524414062</v>
      </c>
      <c r="AC45" s="215">
        <v>1.8086483478546143</v>
      </c>
      <c r="AD45" s="214" t="s">
        <v>5</v>
      </c>
      <c r="AE45" s="216" t="s">
        <v>5</v>
      </c>
      <c r="AF45" s="119"/>
      <c r="AG45" s="119"/>
      <c r="AH45" s="119"/>
      <c r="AI45" s="119"/>
    </row>
    <row r="46" spans="1:35">
      <c r="A46" s="209" t="s">
        <v>38</v>
      </c>
      <c r="B46" s="92" t="s">
        <v>5</v>
      </c>
      <c r="C46" s="93" t="s">
        <v>5</v>
      </c>
      <c r="D46" s="92">
        <v>17.86840696854625</v>
      </c>
      <c r="E46" s="93">
        <v>0.77322694684166382</v>
      </c>
      <c r="F46" s="92">
        <v>16.93856118214601</v>
      </c>
      <c r="G46" s="93">
        <v>0.78040634014363286</v>
      </c>
      <c r="H46" s="92" t="s">
        <v>5</v>
      </c>
      <c r="I46" s="93" t="s">
        <v>5</v>
      </c>
      <c r="J46" s="87">
        <v>-0.92984580993652344</v>
      </c>
      <c r="K46" s="88">
        <v>1.0985963344573975</v>
      </c>
      <c r="L46" s="92" t="s">
        <v>5</v>
      </c>
      <c r="M46" s="93" t="s">
        <v>5</v>
      </c>
      <c r="N46" s="92">
        <v>73.001361644663916</v>
      </c>
      <c r="O46" s="93">
        <v>0.73775738676409819</v>
      </c>
      <c r="P46" s="92">
        <v>68.349538888541915</v>
      </c>
      <c r="Q46" s="93">
        <v>0.7289288372240782</v>
      </c>
      <c r="R46" s="92" t="s">
        <v>5</v>
      </c>
      <c r="S46" s="93" t="s">
        <v>5</v>
      </c>
      <c r="T46" s="87">
        <v>-4.651822566986084</v>
      </c>
      <c r="U46" s="88">
        <v>1.0371226072311401</v>
      </c>
      <c r="V46" s="92" t="s">
        <v>5</v>
      </c>
      <c r="W46" s="93" t="s">
        <v>5</v>
      </c>
      <c r="X46" s="92">
        <v>9.1302313867898235</v>
      </c>
      <c r="Y46" s="93">
        <v>0.50420327273492827</v>
      </c>
      <c r="Z46" s="92">
        <v>14.71189992931208</v>
      </c>
      <c r="AA46" s="93">
        <v>0.63859825494120137</v>
      </c>
      <c r="AB46" s="92" t="s">
        <v>5</v>
      </c>
      <c r="AC46" s="93" t="s">
        <v>5</v>
      </c>
      <c r="AD46" s="87">
        <v>5.5816683769226074</v>
      </c>
      <c r="AE46" s="210">
        <v>0.813651442527771</v>
      </c>
      <c r="AF46" s="119"/>
      <c r="AG46" s="119"/>
      <c r="AH46" s="119"/>
      <c r="AI46" s="119"/>
    </row>
    <row r="47" spans="1:35">
      <c r="A47" s="209" t="s">
        <v>68</v>
      </c>
      <c r="B47" s="92">
        <v>6.6137693371490389</v>
      </c>
      <c r="C47" s="93">
        <v>0.5400754419029058</v>
      </c>
      <c r="D47" s="92">
        <v>2.8038413876739599</v>
      </c>
      <c r="E47" s="93">
        <v>0.39891529268170939</v>
      </c>
      <c r="F47" s="92">
        <v>4.0803543907858444</v>
      </c>
      <c r="G47" s="93">
        <v>0.296787015429618</v>
      </c>
      <c r="H47" s="92">
        <v>-2.5334148406982422</v>
      </c>
      <c r="I47" s="93">
        <v>0.61624997854232788</v>
      </c>
      <c r="J47" s="87">
        <v>1.2765129804611206</v>
      </c>
      <c r="K47" s="88">
        <v>0.49720814824104309</v>
      </c>
      <c r="L47" s="92">
        <v>63.466703506347841</v>
      </c>
      <c r="M47" s="93">
        <v>1.1257416934537341</v>
      </c>
      <c r="N47" s="92">
        <v>61.99114124799766</v>
      </c>
      <c r="O47" s="93">
        <v>1.0632579239991602</v>
      </c>
      <c r="P47" s="92">
        <v>59.480145208461153</v>
      </c>
      <c r="Q47" s="93">
        <v>0.87733588728639533</v>
      </c>
      <c r="R47" s="92">
        <v>-3.986558198928833</v>
      </c>
      <c r="S47" s="93">
        <v>1.4272395372390747</v>
      </c>
      <c r="T47" s="87">
        <v>-2.5109961032867432</v>
      </c>
      <c r="U47" s="88">
        <v>1.3784903287887573</v>
      </c>
      <c r="V47" s="92">
        <v>29.919527156503118</v>
      </c>
      <c r="W47" s="93">
        <v>1.2762691316778725</v>
      </c>
      <c r="X47" s="92">
        <v>35.205017364328391</v>
      </c>
      <c r="Y47" s="93">
        <v>1.0958038759939057</v>
      </c>
      <c r="Z47" s="92">
        <v>36.439500400753019</v>
      </c>
      <c r="AA47" s="93">
        <v>0.94659426331046215</v>
      </c>
      <c r="AB47" s="92">
        <v>6.5199732780456543</v>
      </c>
      <c r="AC47" s="93">
        <v>1.5889945030212402</v>
      </c>
      <c r="AD47" s="87">
        <v>1.234483003616333</v>
      </c>
      <c r="AE47" s="210">
        <v>1.4480423927307129</v>
      </c>
      <c r="AF47" s="119"/>
      <c r="AG47" s="119"/>
      <c r="AH47" s="119"/>
      <c r="AI47" s="119"/>
    </row>
    <row r="48" spans="1:35">
      <c r="A48" s="209" t="s">
        <v>46</v>
      </c>
      <c r="B48" s="92" t="s">
        <v>5</v>
      </c>
      <c r="C48" s="93" t="s">
        <v>5</v>
      </c>
      <c r="D48" s="92">
        <v>5.0184341590083497</v>
      </c>
      <c r="E48" s="93">
        <v>0.49031822897929073</v>
      </c>
      <c r="F48" s="92">
        <v>6.7633902252174831</v>
      </c>
      <c r="G48" s="93">
        <v>0.47679454290511364</v>
      </c>
      <c r="H48" s="92" t="s">
        <v>5</v>
      </c>
      <c r="I48" s="93" t="s">
        <v>5</v>
      </c>
      <c r="J48" s="87">
        <v>1.7449560165405273</v>
      </c>
      <c r="K48" s="88">
        <v>0.68391883373260498</v>
      </c>
      <c r="L48" s="92" t="s">
        <v>5</v>
      </c>
      <c r="M48" s="93" t="s">
        <v>5</v>
      </c>
      <c r="N48" s="92">
        <v>57.101319825581363</v>
      </c>
      <c r="O48" s="93">
        <v>1.0900791537643546</v>
      </c>
      <c r="P48" s="92">
        <v>57.265447379574873</v>
      </c>
      <c r="Q48" s="93">
        <v>0.90177698244915572</v>
      </c>
      <c r="R48" s="92" t="s">
        <v>5</v>
      </c>
      <c r="S48" s="93" t="s">
        <v>5</v>
      </c>
      <c r="T48" s="87">
        <v>0.16412755846977234</v>
      </c>
      <c r="U48" s="88">
        <v>1.4147347211837769</v>
      </c>
      <c r="V48" s="92" t="s">
        <v>5</v>
      </c>
      <c r="W48" s="93" t="s">
        <v>5</v>
      </c>
      <c r="X48" s="92">
        <v>37.880246015410293</v>
      </c>
      <c r="Y48" s="93">
        <v>1.1211748008708486</v>
      </c>
      <c r="Z48" s="92">
        <v>35.971162395207656</v>
      </c>
      <c r="AA48" s="93">
        <v>0.85954306829280869</v>
      </c>
      <c r="AB48" s="92" t="s">
        <v>5</v>
      </c>
      <c r="AC48" s="93" t="s">
        <v>5</v>
      </c>
      <c r="AD48" s="87">
        <v>-1.9090836048126221</v>
      </c>
      <c r="AE48" s="210">
        <v>1.4127445220947266</v>
      </c>
      <c r="AF48" s="119"/>
      <c r="AG48" s="119"/>
      <c r="AH48" s="119"/>
      <c r="AI48" s="119"/>
    </row>
    <row r="49" spans="1:35">
      <c r="A49" s="209" t="s">
        <v>75</v>
      </c>
      <c r="B49" s="92">
        <v>43.946639382795652</v>
      </c>
      <c r="C49" s="93">
        <v>2.0835430214179573</v>
      </c>
      <c r="D49" s="92" t="s">
        <v>5</v>
      </c>
      <c r="E49" s="93" t="s">
        <v>5</v>
      </c>
      <c r="F49" s="92">
        <v>25.852298206498389</v>
      </c>
      <c r="G49" s="93">
        <v>0.77018387388037934</v>
      </c>
      <c r="H49" s="92">
        <v>-18.094341278076172</v>
      </c>
      <c r="I49" s="93">
        <v>2.2213363647460938</v>
      </c>
      <c r="J49" s="92" t="s">
        <v>5</v>
      </c>
      <c r="K49" s="93" t="s">
        <v>5</v>
      </c>
      <c r="L49" s="92">
        <v>49.698033443261387</v>
      </c>
      <c r="M49" s="93">
        <v>2.125094911025212</v>
      </c>
      <c r="N49" s="92" t="s">
        <v>5</v>
      </c>
      <c r="O49" s="93" t="s">
        <v>5</v>
      </c>
      <c r="P49" s="92">
        <v>67.861249285531073</v>
      </c>
      <c r="Q49" s="93">
        <v>0.86115208993610215</v>
      </c>
      <c r="R49" s="92">
        <v>18.163215637207031</v>
      </c>
      <c r="S49" s="93">
        <v>2.2929482460021973</v>
      </c>
      <c r="T49" s="92" t="s">
        <v>5</v>
      </c>
      <c r="U49" s="93" t="s">
        <v>5</v>
      </c>
      <c r="V49" s="92">
        <v>6.3553271739429613</v>
      </c>
      <c r="W49" s="93">
        <v>0.72321572826060354</v>
      </c>
      <c r="X49" s="92" t="s">
        <v>5</v>
      </c>
      <c r="Y49" s="93" t="s">
        <v>5</v>
      </c>
      <c r="Z49" s="92">
        <v>6.2864525079705373</v>
      </c>
      <c r="AA49" s="93">
        <v>0.38904831189762945</v>
      </c>
      <c r="AB49" s="92">
        <v>-6.8874664604663849E-2</v>
      </c>
      <c r="AC49" s="93">
        <v>0.82121837139129639</v>
      </c>
      <c r="AD49" s="92" t="s">
        <v>5</v>
      </c>
      <c r="AE49" s="217" t="s">
        <v>5</v>
      </c>
      <c r="AF49" s="119"/>
      <c r="AG49" s="119"/>
      <c r="AH49" s="119"/>
      <c r="AI49" s="119"/>
    </row>
    <row r="50" spans="1:35" ht="14" thickBot="1">
      <c r="A50" s="218" t="s">
        <v>55</v>
      </c>
      <c r="B50" s="219" t="s">
        <v>5</v>
      </c>
      <c r="C50" s="220" t="s">
        <v>5</v>
      </c>
      <c r="D50" s="219" t="s">
        <v>27</v>
      </c>
      <c r="E50" s="220" t="s">
        <v>27</v>
      </c>
      <c r="F50" s="219">
        <v>12.33992537709277</v>
      </c>
      <c r="G50" s="220">
        <v>1.4813072129932428</v>
      </c>
      <c r="H50" s="219" t="s">
        <v>5</v>
      </c>
      <c r="I50" s="220" t="s">
        <v>5</v>
      </c>
      <c r="J50" s="219" t="s">
        <v>27</v>
      </c>
      <c r="K50" s="220" t="s">
        <v>27</v>
      </c>
      <c r="L50" s="219" t="s">
        <v>5</v>
      </c>
      <c r="M50" s="220" t="s">
        <v>5</v>
      </c>
      <c r="N50" s="219" t="s">
        <v>27</v>
      </c>
      <c r="O50" s="220" t="s">
        <v>27</v>
      </c>
      <c r="P50" s="219">
        <v>56.616433393269773</v>
      </c>
      <c r="Q50" s="220">
        <v>1.7915097803850477</v>
      </c>
      <c r="R50" s="219" t="s">
        <v>5</v>
      </c>
      <c r="S50" s="220" t="s">
        <v>5</v>
      </c>
      <c r="T50" s="219" t="s">
        <v>27</v>
      </c>
      <c r="U50" s="220" t="s">
        <v>27</v>
      </c>
      <c r="V50" s="219" t="s">
        <v>5</v>
      </c>
      <c r="W50" s="220" t="s">
        <v>5</v>
      </c>
      <c r="X50" s="219" t="s">
        <v>27</v>
      </c>
      <c r="Y50" s="220" t="s">
        <v>27</v>
      </c>
      <c r="Z50" s="219">
        <v>31.043641229637458</v>
      </c>
      <c r="AA50" s="220">
        <v>2.8579369191624173</v>
      </c>
      <c r="AB50" s="219" t="s">
        <v>5</v>
      </c>
      <c r="AC50" s="220" t="s">
        <v>5</v>
      </c>
      <c r="AD50" s="219" t="s">
        <v>27</v>
      </c>
      <c r="AE50" s="221" t="s">
        <v>27</v>
      </c>
      <c r="AF50" s="119"/>
      <c r="AG50" s="119"/>
      <c r="AH50" s="119"/>
      <c r="AI50" s="119"/>
    </row>
    <row r="51" spans="1:35">
      <c r="A51" s="97"/>
      <c r="B51" s="98"/>
      <c r="C51" s="93"/>
      <c r="D51" s="99"/>
      <c r="E51" s="93"/>
      <c r="F51" s="99"/>
      <c r="G51" s="93"/>
      <c r="H51" s="92"/>
      <c r="I51" s="93"/>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ht="15">
      <c r="A52" s="86" t="s">
        <v>651</v>
      </c>
      <c r="B52" s="100"/>
      <c r="C52" s="100"/>
      <c r="D52" s="100"/>
      <c r="E52" s="100"/>
      <c r="F52" s="100"/>
      <c r="G52" s="100"/>
      <c r="H52" s="100"/>
      <c r="I52" s="100"/>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43" t="s">
        <v>320</v>
      </c>
      <c r="B53" s="100"/>
      <c r="C53" s="100"/>
      <c r="D53" s="100"/>
      <c r="E53" s="100"/>
      <c r="F53" s="100"/>
      <c r="G53" s="100"/>
      <c r="H53" s="100"/>
      <c r="I53" s="100"/>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43" t="s">
        <v>313</v>
      </c>
      <c r="B54" s="100"/>
      <c r="C54" s="100"/>
      <c r="D54" s="100"/>
      <c r="E54" s="100"/>
      <c r="F54" s="100"/>
      <c r="G54" s="100"/>
      <c r="H54" s="100"/>
      <c r="I54" s="100"/>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29"/>
      <c r="B55" s="100"/>
      <c r="C55" s="100"/>
      <c r="D55" s="100"/>
      <c r="E55" s="100"/>
      <c r="F55" s="100"/>
      <c r="G55" s="100"/>
      <c r="H55" s="100"/>
      <c r="I55" s="100"/>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30"/>
      <c r="B56" s="100"/>
      <c r="C56" s="100"/>
      <c r="D56" s="100"/>
      <c r="E56" s="100"/>
      <c r="F56" s="100"/>
      <c r="G56" s="100"/>
      <c r="H56" s="100"/>
      <c r="I56" s="100"/>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75"/>
      <c r="B57" s="100"/>
      <c r="C57" s="100"/>
      <c r="D57" s="100"/>
      <c r="E57" s="100"/>
      <c r="F57" s="100"/>
      <c r="G57" s="100"/>
      <c r="H57" s="100"/>
      <c r="I57" s="100"/>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43"/>
      <c r="B58" s="100"/>
      <c r="C58" s="100"/>
      <c r="D58" s="100"/>
      <c r="E58" s="100"/>
      <c r="F58" s="100"/>
      <c r="G58" s="100"/>
      <c r="H58" s="100"/>
      <c r="I58" s="100"/>
    </row>
  </sheetData>
  <sortState xmlns:xlrd2="http://schemas.microsoft.com/office/spreadsheetml/2017/richdata2" ref="A12:AE50">
    <sortCondition ref="A11"/>
  </sortState>
  <customSheetViews>
    <customSheetView guid="{D5EBC263-696F-49EE-8F70-9720399D0AE4}" scale="80" showGridLines="0" topLeftCell="A21">
      <selection activeCell="A53" sqref="A53"/>
      <pageMargins left="0.7" right="0.7" top="0.75" bottom="0.75" header="0.3" footer="0.3"/>
      <pageSetup paperSize="9" orientation="portrait" r:id="rId1"/>
    </customSheetView>
    <customSheetView guid="{353D1C49-C974-412E-95D5-6B2FB5C60A84}" scale="80" showGridLines="0" topLeftCell="A21">
      <selection activeCell="A53" sqref="A53"/>
      <pageMargins left="0.7" right="0.7" top="0.75" bottom="0.75" header="0.3" footer="0.3"/>
      <pageSetup paperSize="9" orientation="portrait" r:id="rId2"/>
    </customSheetView>
  </customSheetViews>
  <mergeCells count="19">
    <mergeCell ref="N9:O9"/>
    <mergeCell ref="P9:Q9"/>
    <mergeCell ref="R9:S9"/>
    <mergeCell ref="T9:U9"/>
    <mergeCell ref="V9:W9"/>
    <mergeCell ref="X9:Y9"/>
    <mergeCell ref="B7:AE7"/>
    <mergeCell ref="B8:K8"/>
    <mergeCell ref="L8:U8"/>
    <mergeCell ref="V8:AE8"/>
    <mergeCell ref="B9:C9"/>
    <mergeCell ref="D9:E9"/>
    <mergeCell ref="F9:G9"/>
    <mergeCell ref="H9:I9"/>
    <mergeCell ref="J9:K9"/>
    <mergeCell ref="L9:M9"/>
    <mergeCell ref="Z9:AA9"/>
    <mergeCell ref="AB9:AC9"/>
    <mergeCell ref="AD9:AE9"/>
  </mergeCells>
  <conditionalFormatting sqref="H11:H36 J11:J48 R11:R36 AB11:AB36 T11:T48 AD11:AD48">
    <cfRule type="expression" dxfId="108" priority="2">
      <formula>ABS(H11/I11)&gt;1.96</formula>
    </cfRule>
  </conditionalFormatting>
  <conditionalFormatting sqref="H37:H50 J49:J50 R37:R50 T49:T50 AB37:AB50 AD49:AD50">
    <cfRule type="expression" dxfId="107" priority="1">
      <formula>ABS(H37/I37)&gt;1.96</formula>
    </cfRule>
  </conditionalFormatting>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I68"/>
  <sheetViews>
    <sheetView showGridLines="0" topLeftCell="A29"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CMUL.NO.EXP</v>
      </c>
      <c r="B1" s="16"/>
      <c r="C1" s="16"/>
      <c r="D1" s="16"/>
      <c r="E1" s="16"/>
      <c r="F1" s="43"/>
      <c r="G1" s="16"/>
      <c r="H1" s="16"/>
      <c r="I1" s="16"/>
      <c r="J1" s="113" t="s">
        <v>328</v>
      </c>
      <c r="M1" s="138"/>
      <c r="O1" s="138"/>
    </row>
    <row r="2" spans="1:35">
      <c r="A2" s="62" t="s">
        <v>270</v>
      </c>
      <c r="B2" s="16"/>
      <c r="C2" s="16"/>
      <c r="D2" s="16"/>
      <c r="E2" s="16"/>
      <c r="F2" s="43"/>
      <c r="G2" s="16"/>
      <c r="H2" s="16"/>
      <c r="I2" s="16"/>
      <c r="J2" s="15" t="s">
        <v>375</v>
      </c>
    </row>
    <row r="3" spans="1:35">
      <c r="A3" s="77" t="s">
        <v>280</v>
      </c>
      <c r="B3" s="78"/>
      <c r="C3" s="16"/>
      <c r="D3" s="16"/>
      <c r="E3" s="16"/>
      <c r="F3" s="16"/>
      <c r="G3" s="16"/>
      <c r="H3" s="16"/>
      <c r="I3" s="16"/>
    </row>
    <row r="4" spans="1:35">
      <c r="A4" s="184" t="s">
        <v>98</v>
      </c>
      <c r="B4" s="16"/>
      <c r="C4" s="16"/>
      <c r="D4" s="16"/>
      <c r="E4" s="16"/>
      <c r="F4" s="16"/>
      <c r="H4" s="16"/>
      <c r="I4" s="16"/>
    </row>
    <row r="5" spans="1:35">
      <c r="A5" s="83"/>
      <c r="B5" s="16"/>
      <c r="C5" s="16"/>
      <c r="D5" s="16"/>
      <c r="E5" s="16"/>
      <c r="F5" s="16"/>
      <c r="G5" s="16"/>
      <c r="H5" s="16"/>
      <c r="I5" s="16"/>
    </row>
    <row r="6" spans="1:35" ht="14" thickBot="1">
      <c r="A6" s="83"/>
      <c r="B6" s="16"/>
      <c r="C6" s="16"/>
      <c r="D6" s="16"/>
      <c r="E6" s="16"/>
      <c r="F6" s="16"/>
      <c r="G6" s="16"/>
      <c r="H6" s="16"/>
      <c r="I6" s="16"/>
    </row>
    <row r="7" spans="1:35" s="12" customFormat="1" ht="16" customHeight="1">
      <c r="A7" s="395"/>
      <c r="B7" s="408" t="s">
        <v>639</v>
      </c>
      <c r="C7" s="409"/>
      <c r="D7" s="409"/>
      <c r="E7" s="409"/>
      <c r="F7" s="409"/>
      <c r="G7" s="409"/>
      <c r="H7" s="409"/>
      <c r="I7" s="410"/>
    </row>
    <row r="8" spans="1:35" s="201" customFormat="1" ht="12.75" customHeight="1">
      <c r="A8" s="396"/>
      <c r="B8" s="411"/>
      <c r="C8" s="412"/>
      <c r="D8" s="412"/>
      <c r="E8" s="412"/>
      <c r="F8" s="412"/>
      <c r="G8" s="412"/>
      <c r="H8" s="412"/>
      <c r="I8" s="413"/>
      <c r="J8" s="12"/>
      <c r="K8" s="12"/>
      <c r="L8" s="12"/>
      <c r="M8" s="12"/>
      <c r="N8" s="12"/>
      <c r="O8" s="12"/>
      <c r="P8" s="12"/>
      <c r="Q8" s="12"/>
      <c r="R8" s="12"/>
      <c r="S8" s="12"/>
      <c r="T8" s="12"/>
      <c r="U8" s="12"/>
      <c r="V8" s="12"/>
      <c r="W8" s="12"/>
      <c r="X8" s="12"/>
      <c r="Y8" s="12"/>
      <c r="Z8" s="12"/>
      <c r="AA8" s="12"/>
      <c r="AB8" s="12"/>
      <c r="AC8" s="12"/>
      <c r="AD8" s="12"/>
      <c r="AE8" s="12"/>
      <c r="AF8" s="12"/>
      <c r="AG8" s="12"/>
      <c r="AH8" s="12"/>
      <c r="AI8" s="12"/>
    </row>
    <row r="9" spans="1:35" s="201" customFormat="1" ht="78.75" customHeight="1">
      <c r="A9" s="396"/>
      <c r="B9" s="374" t="s">
        <v>125</v>
      </c>
      <c r="C9" s="374"/>
      <c r="D9" s="374" t="s">
        <v>126</v>
      </c>
      <c r="E9" s="374"/>
      <c r="F9" s="374" t="s">
        <v>640</v>
      </c>
      <c r="G9" s="374"/>
      <c r="H9" s="374" t="s">
        <v>123</v>
      </c>
      <c r="I9" s="375"/>
      <c r="J9" s="12"/>
      <c r="K9" s="12"/>
      <c r="L9" s="12"/>
      <c r="M9" s="12"/>
      <c r="N9" s="12"/>
      <c r="O9" s="12"/>
      <c r="P9" s="12"/>
      <c r="Q9" s="12"/>
      <c r="R9" s="12"/>
      <c r="S9" s="12"/>
      <c r="T9" s="12"/>
      <c r="U9" s="12"/>
      <c r="V9" s="12"/>
      <c r="W9" s="12"/>
      <c r="X9" s="12"/>
      <c r="Y9" s="12"/>
      <c r="Z9" s="12"/>
      <c r="AA9" s="12"/>
      <c r="AB9" s="12"/>
      <c r="AC9" s="12"/>
      <c r="AD9" s="12"/>
      <c r="AE9" s="12"/>
      <c r="AF9" s="12"/>
      <c r="AG9" s="12"/>
      <c r="AH9" s="12"/>
      <c r="AI9" s="12"/>
    </row>
    <row r="10" spans="1:35">
      <c r="A10" s="397"/>
      <c r="B10" s="73" t="s">
        <v>100</v>
      </c>
      <c r="C10" s="74" t="s">
        <v>309</v>
      </c>
      <c r="D10" s="73" t="s">
        <v>100</v>
      </c>
      <c r="E10" s="74" t="s">
        <v>309</v>
      </c>
      <c r="F10" s="73" t="s">
        <v>100</v>
      </c>
      <c r="G10" s="74" t="s">
        <v>309</v>
      </c>
      <c r="H10" s="73" t="s">
        <v>100</v>
      </c>
      <c r="I10" s="190" t="s">
        <v>309</v>
      </c>
    </row>
    <row r="11" spans="1:35">
      <c r="A11" s="191" t="s">
        <v>49</v>
      </c>
      <c r="B11" s="117">
        <v>7.0738818932343461</v>
      </c>
      <c r="C11" s="118">
        <v>0.29391016825238248</v>
      </c>
      <c r="D11" s="117">
        <v>13.09866119353191</v>
      </c>
      <c r="E11" s="118">
        <v>0.35710217878049605</v>
      </c>
      <c r="F11" s="117">
        <v>0.96702462151759916</v>
      </c>
      <c r="G11" s="118">
        <v>8.2059713997037334E-2</v>
      </c>
      <c r="H11" s="117">
        <v>5.2972603184595703</v>
      </c>
      <c r="I11" s="188">
        <v>0.25655356828130277</v>
      </c>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52</v>
      </c>
      <c r="B12" s="117">
        <v>7.4791885873272674</v>
      </c>
      <c r="C12" s="118">
        <v>0.19370363359958137</v>
      </c>
      <c r="D12" s="117">
        <v>12.999375627361861</v>
      </c>
      <c r="E12" s="118">
        <v>0.19156988312474935</v>
      </c>
      <c r="F12" s="117">
        <v>2.208366890601305</v>
      </c>
      <c r="G12" s="118">
        <v>0.12500846935885551</v>
      </c>
      <c r="H12" s="117">
        <v>4.2027665410812913</v>
      </c>
      <c r="I12" s="188">
        <v>0.148376406943556</v>
      </c>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60</v>
      </c>
      <c r="B13" s="117">
        <v>8.3256113010025619</v>
      </c>
      <c r="C13" s="118">
        <v>0.16478192430721797</v>
      </c>
      <c r="D13" s="117">
        <v>15.20809289656234</v>
      </c>
      <c r="E13" s="118">
        <v>0.23066174269012013</v>
      </c>
      <c r="F13" s="117">
        <v>1.7634406405824701</v>
      </c>
      <c r="G13" s="118">
        <v>9.8493655737440164E-2</v>
      </c>
      <c r="H13" s="117">
        <v>4.9061093477226674</v>
      </c>
      <c r="I13" s="188">
        <v>0.11216867414459229</v>
      </c>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64</v>
      </c>
      <c r="B14" s="117">
        <v>12.96944484677814</v>
      </c>
      <c r="C14" s="118">
        <v>0.24910907648300684</v>
      </c>
      <c r="D14" s="117">
        <v>18.15674984890337</v>
      </c>
      <c r="E14" s="118">
        <v>0.24888987218580685</v>
      </c>
      <c r="F14" s="117">
        <v>1.808920298161105</v>
      </c>
      <c r="G14" s="118">
        <v>8.5986764501095658E-2</v>
      </c>
      <c r="H14" s="117">
        <v>2.181892626369661</v>
      </c>
      <c r="I14" s="188">
        <v>8.7019098334169195E-2</v>
      </c>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76</v>
      </c>
      <c r="B15" s="117">
        <v>12.24755035437652</v>
      </c>
      <c r="C15" s="118">
        <v>0.23762379955634991</v>
      </c>
      <c r="D15" s="117">
        <v>15.37655968700094</v>
      </c>
      <c r="E15" s="118">
        <v>0.22868952394009956</v>
      </c>
      <c r="F15" s="117">
        <v>0.96709227366107198</v>
      </c>
      <c r="G15" s="118">
        <v>5.3743974481256847E-2</v>
      </c>
      <c r="H15" s="117">
        <v>2.1608398581943531</v>
      </c>
      <c r="I15" s="188">
        <v>8.360091101767464E-2</v>
      </c>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ht="12.75" customHeight="1">
      <c r="A16" s="258" t="s">
        <v>265</v>
      </c>
      <c r="B16" s="117">
        <v>13.1388808184117</v>
      </c>
      <c r="C16" s="118">
        <v>0.34632907574301103</v>
      </c>
      <c r="D16" s="117">
        <v>15.922587019122879</v>
      </c>
      <c r="E16" s="118">
        <v>0.30927009194708982</v>
      </c>
      <c r="F16" s="117">
        <v>0.72308124023044296</v>
      </c>
      <c r="G16" s="118">
        <v>6.7175574916322464E-2</v>
      </c>
      <c r="H16" s="117">
        <v>2.0322501495334899</v>
      </c>
      <c r="I16" s="188">
        <v>0.11799690160490915</v>
      </c>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ht="13.25" customHeight="1">
      <c r="A17" s="191" t="s">
        <v>41</v>
      </c>
      <c r="B17" s="117">
        <v>13.361935966083051</v>
      </c>
      <c r="C17" s="118">
        <v>0.37465870751904773</v>
      </c>
      <c r="D17" s="117">
        <v>21.563748630818989</v>
      </c>
      <c r="E17" s="118">
        <v>0.3498039666068754</v>
      </c>
      <c r="F17" s="117">
        <v>1.088125104060194</v>
      </c>
      <c r="G17" s="118">
        <v>0.11738586413664133</v>
      </c>
      <c r="H17" s="117">
        <v>3.4494755975730271</v>
      </c>
      <c r="I17" s="188">
        <v>0.15292594506789803</v>
      </c>
      <c r="J17" s="119"/>
      <c r="K17" s="119"/>
      <c r="L17" s="119"/>
      <c r="M17" s="119"/>
      <c r="N17" s="119"/>
      <c r="O17" s="119"/>
      <c r="P17" s="414"/>
      <c r="Q17" s="414"/>
      <c r="R17" s="119"/>
      <c r="S17" s="119"/>
      <c r="T17" s="119"/>
      <c r="U17" s="119"/>
      <c r="V17" s="119"/>
      <c r="W17" s="119"/>
      <c r="X17" s="119"/>
      <c r="Y17" s="119"/>
      <c r="Z17" s="119"/>
      <c r="AA17" s="119"/>
      <c r="AB17" s="119"/>
      <c r="AC17" s="119"/>
      <c r="AD17" s="119"/>
      <c r="AE17" s="119"/>
      <c r="AF17" s="119"/>
      <c r="AG17" s="119"/>
      <c r="AH17" s="119"/>
      <c r="AI17" s="119"/>
    </row>
    <row r="18" spans="1:35">
      <c r="A18" s="191" t="s">
        <v>79</v>
      </c>
      <c r="B18" s="117">
        <v>8.1650556133906314</v>
      </c>
      <c r="C18" s="118">
        <v>0.29814712080534078</v>
      </c>
      <c r="D18" s="117">
        <v>15.77734923606886</v>
      </c>
      <c r="E18" s="118">
        <v>0.33639727564368754</v>
      </c>
      <c r="F18" s="117">
        <v>2.783909286713405</v>
      </c>
      <c r="G18" s="118">
        <v>0.15941314102314344</v>
      </c>
      <c r="H18" s="117">
        <v>5.9474675437284388</v>
      </c>
      <c r="I18" s="188">
        <v>0.22172559989029234</v>
      </c>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63</v>
      </c>
      <c r="B19" s="117">
        <v>9.7232578035608146</v>
      </c>
      <c r="C19" s="118">
        <v>0.30754250535086408</v>
      </c>
      <c r="D19" s="117">
        <v>15.963534374131401</v>
      </c>
      <c r="E19" s="118">
        <v>0.35042716809039587</v>
      </c>
      <c r="F19" s="117">
        <v>4.2632233360373224</v>
      </c>
      <c r="G19" s="118">
        <v>0.21865666942703926</v>
      </c>
      <c r="H19" s="117">
        <v>8.1073892642761862</v>
      </c>
      <c r="I19" s="188">
        <v>0.27032292628325133</v>
      </c>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31</v>
      </c>
      <c r="B20" s="117">
        <v>4.6991334732120738</v>
      </c>
      <c r="C20" s="118">
        <v>0.19314333372472528</v>
      </c>
      <c r="D20" s="117">
        <v>15.845979421282181</v>
      </c>
      <c r="E20" s="118">
        <v>0.23420413340697338</v>
      </c>
      <c r="F20" s="117">
        <v>1.695736374252693</v>
      </c>
      <c r="G20" s="118">
        <v>0.10056504009881082</v>
      </c>
      <c r="H20" s="117">
        <v>3.1185597310113078</v>
      </c>
      <c r="I20" s="188">
        <v>0.16891633352503385</v>
      </c>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c r="A21" s="191" t="s">
        <v>43</v>
      </c>
      <c r="B21" s="117">
        <v>12.832009716397049</v>
      </c>
      <c r="C21" s="118">
        <v>0.22577923853555576</v>
      </c>
      <c r="D21" s="117">
        <v>18.090081090173829</v>
      </c>
      <c r="E21" s="118">
        <v>0.24313969530541288</v>
      </c>
      <c r="F21" s="117">
        <v>1.2506521631698551</v>
      </c>
      <c r="G21" s="118">
        <v>6.6852254927517368E-2</v>
      </c>
      <c r="H21" s="117">
        <v>1.7759631455688689</v>
      </c>
      <c r="I21" s="188">
        <v>7.8738034596195147E-2</v>
      </c>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91" t="s">
        <v>78</v>
      </c>
      <c r="B22" s="117">
        <v>7.6511250232098087</v>
      </c>
      <c r="C22" s="118">
        <v>0.29094145813440886</v>
      </c>
      <c r="D22" s="117">
        <v>13.517783730358961</v>
      </c>
      <c r="E22" s="118">
        <v>0.34593852845571099</v>
      </c>
      <c r="F22" s="117">
        <v>3.7641971264521632</v>
      </c>
      <c r="G22" s="118">
        <v>0.15063017141590623</v>
      </c>
      <c r="H22" s="117">
        <v>3.4785504551100939</v>
      </c>
      <c r="I22" s="188">
        <v>0.1526981750319768</v>
      </c>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191" t="s">
        <v>47</v>
      </c>
      <c r="B23" s="117">
        <v>10.180519480612359</v>
      </c>
      <c r="C23" s="118">
        <v>0.2332536632980205</v>
      </c>
      <c r="D23" s="117">
        <v>15.448878711423889</v>
      </c>
      <c r="E23" s="118">
        <v>0.26308851635949992</v>
      </c>
      <c r="F23" s="117">
        <v>2.3305619597661869</v>
      </c>
      <c r="G23" s="118">
        <v>0.14949564155403039</v>
      </c>
      <c r="H23" s="117">
        <v>4.4361298472533761</v>
      </c>
      <c r="I23" s="188">
        <v>0.2305161894491265</v>
      </c>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191" t="s">
        <v>36</v>
      </c>
      <c r="B24" s="117">
        <v>14.69068128992979</v>
      </c>
      <c r="C24" s="118">
        <v>0.36661568588243576</v>
      </c>
      <c r="D24" s="117">
        <v>22.721600203800438</v>
      </c>
      <c r="E24" s="118">
        <v>0.34016291315581487</v>
      </c>
      <c r="F24" s="117">
        <v>3.076894817792315</v>
      </c>
      <c r="G24" s="118">
        <v>0.12941776145677186</v>
      </c>
      <c r="H24" s="117">
        <v>4.2161364495227884</v>
      </c>
      <c r="I24" s="188">
        <v>0.16228162330498644</v>
      </c>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191" t="s">
        <v>53</v>
      </c>
      <c r="B25" s="117">
        <v>10.362781072658141</v>
      </c>
      <c r="C25" s="118">
        <v>0.23122226486548231</v>
      </c>
      <c r="D25" s="117">
        <v>15.99969279816683</v>
      </c>
      <c r="E25" s="118">
        <v>0.19039289174417409</v>
      </c>
      <c r="F25" s="117">
        <v>0.92130787043505569</v>
      </c>
      <c r="G25" s="118">
        <v>6.5990308528505112E-2</v>
      </c>
      <c r="H25" s="117">
        <v>2.2054947558995242</v>
      </c>
      <c r="I25" s="188">
        <v>9.2384745587699005E-2</v>
      </c>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row>
    <row r="26" spans="1:35">
      <c r="A26" s="191" t="s">
        <v>71</v>
      </c>
      <c r="B26" s="117">
        <v>9.2355525451693641</v>
      </c>
      <c r="C26" s="118">
        <v>0.23622964138863758</v>
      </c>
      <c r="D26" s="117">
        <v>16.857783286406239</v>
      </c>
      <c r="E26" s="118">
        <v>0.33935144773368447</v>
      </c>
      <c r="F26" s="117">
        <v>2.6264675987512409</v>
      </c>
      <c r="G26" s="118">
        <v>0.11378010850517582</v>
      </c>
      <c r="H26" s="117">
        <v>2.0871819146143129</v>
      </c>
      <c r="I26" s="188">
        <v>0.11908994883348849</v>
      </c>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row>
    <row r="27" spans="1:35">
      <c r="A27" s="191" t="s">
        <v>39</v>
      </c>
      <c r="B27" s="117">
        <v>18.377533039379841</v>
      </c>
      <c r="C27" s="118">
        <v>0.3198478010596621</v>
      </c>
      <c r="D27" s="117">
        <v>23.875077205980691</v>
      </c>
      <c r="E27" s="118">
        <v>0.31724794068902301</v>
      </c>
      <c r="F27" s="117">
        <v>1.4044281472974811</v>
      </c>
      <c r="G27" s="118">
        <v>0.10222308204578773</v>
      </c>
      <c r="H27" s="117">
        <v>1.5013776588464951</v>
      </c>
      <c r="I27" s="188">
        <v>0.1112196340213633</v>
      </c>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35">
      <c r="A28" s="191" t="s">
        <v>44</v>
      </c>
      <c r="B28" s="117">
        <v>11.27849095974163</v>
      </c>
      <c r="C28" s="118">
        <v>0.28562701093906495</v>
      </c>
      <c r="D28" s="117">
        <v>14.69678063683936</v>
      </c>
      <c r="E28" s="118">
        <v>0.2719174610078044</v>
      </c>
      <c r="F28" s="117">
        <v>0.87828022236346814</v>
      </c>
      <c r="G28" s="118">
        <v>6.716887211905434E-2</v>
      </c>
      <c r="H28" s="117">
        <v>2.0471621452861659</v>
      </c>
      <c r="I28" s="188">
        <v>0.11435122094279511</v>
      </c>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row>
    <row r="29" spans="1:35">
      <c r="A29" s="191" t="s">
        <v>72</v>
      </c>
      <c r="B29" s="117">
        <v>10.193305033803609</v>
      </c>
      <c r="C29" s="118">
        <v>0.25329960967990994</v>
      </c>
      <c r="D29" s="117">
        <v>15.22631082766957</v>
      </c>
      <c r="E29" s="118">
        <v>0.29003371301635528</v>
      </c>
      <c r="F29" s="117">
        <v>8.0052735609307621</v>
      </c>
      <c r="G29" s="118">
        <v>0.29056036139088692</v>
      </c>
      <c r="H29" s="117">
        <v>9.6963928464453915</v>
      </c>
      <c r="I29" s="188">
        <v>0.29496884630020642</v>
      </c>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row>
    <row r="30" spans="1:35">
      <c r="A30" s="191" t="s">
        <v>59</v>
      </c>
      <c r="B30" s="117">
        <v>7.8698635545517517</v>
      </c>
      <c r="C30" s="118">
        <v>0.15197009372537879</v>
      </c>
      <c r="D30" s="117">
        <v>17.927438077997738</v>
      </c>
      <c r="E30" s="118">
        <v>0.22127479706289624</v>
      </c>
      <c r="F30" s="117">
        <v>1.063127573984455</v>
      </c>
      <c r="G30" s="118">
        <v>5.2476416271411433E-2</v>
      </c>
      <c r="H30" s="117">
        <v>3.9292646213328069</v>
      </c>
      <c r="I30" s="188">
        <v>0.11379248902658108</v>
      </c>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row>
    <row r="31" spans="1:35">
      <c r="A31" s="191" t="s">
        <v>70</v>
      </c>
      <c r="B31" s="117">
        <v>10.204205174860579</v>
      </c>
      <c r="C31" s="118">
        <v>0.36581148477647357</v>
      </c>
      <c r="D31" s="117">
        <v>15.556806022236721</v>
      </c>
      <c r="E31" s="118">
        <v>0.32582943607457343</v>
      </c>
      <c r="F31" s="117">
        <v>3.2513474809760892</v>
      </c>
      <c r="G31" s="118">
        <v>0.12575275246263443</v>
      </c>
      <c r="H31" s="117">
        <v>4.455419432629613</v>
      </c>
      <c r="I31" s="188">
        <v>0.17776270675514028</v>
      </c>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row>
    <row r="32" spans="1:35">
      <c r="A32" s="191" t="s">
        <v>56</v>
      </c>
      <c r="B32" s="117">
        <v>4.5754973648283084</v>
      </c>
      <c r="C32" s="118">
        <v>0.15000123142498054</v>
      </c>
      <c r="D32" s="117">
        <v>17.221628237195841</v>
      </c>
      <c r="E32" s="118">
        <v>0.23541765613331356</v>
      </c>
      <c r="F32" s="117">
        <v>0.46077893105054069</v>
      </c>
      <c r="G32" s="118">
        <v>3.0006513152500507E-2</v>
      </c>
      <c r="H32" s="117">
        <v>0.80175550162935894</v>
      </c>
      <c r="I32" s="188">
        <v>5.8245353322769679E-2</v>
      </c>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row>
    <row r="33" spans="1:35">
      <c r="A33" s="191" t="s">
        <v>319</v>
      </c>
      <c r="B33" s="117">
        <v>9.2853967681747047</v>
      </c>
      <c r="C33" s="118">
        <v>0.34615916913338085</v>
      </c>
      <c r="D33" s="117">
        <v>15.003977235528041</v>
      </c>
      <c r="E33" s="118">
        <v>0.35132558641237877</v>
      </c>
      <c r="F33" s="117">
        <v>0.93164550274134328</v>
      </c>
      <c r="G33" s="118">
        <v>0.11349763666692557</v>
      </c>
      <c r="H33" s="117">
        <v>1.8267021589180139</v>
      </c>
      <c r="I33" s="188">
        <v>0.11999802207559217</v>
      </c>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row>
    <row r="34" spans="1:35">
      <c r="A34" s="191" t="s">
        <v>54</v>
      </c>
      <c r="B34" s="117">
        <v>11.834607409685789</v>
      </c>
      <c r="C34" s="118">
        <v>0.26049001932719079</v>
      </c>
      <c r="D34" s="117">
        <v>16.661239872481449</v>
      </c>
      <c r="E34" s="118">
        <v>0.23527129248432835</v>
      </c>
      <c r="F34" s="117">
        <v>1.484276349262903</v>
      </c>
      <c r="G34" s="118">
        <v>0.10305627735986153</v>
      </c>
      <c r="H34" s="117">
        <v>1.4132441257813151</v>
      </c>
      <c r="I34" s="188">
        <v>9.0417624734865615E-2</v>
      </c>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row>
    <row r="35" spans="1:35">
      <c r="A35" s="191" t="s">
        <v>69</v>
      </c>
      <c r="B35" s="117">
        <v>9.4268074071894077</v>
      </c>
      <c r="C35" s="118">
        <v>0.31849164505913641</v>
      </c>
      <c r="D35" s="117">
        <v>17.32626260632173</v>
      </c>
      <c r="E35" s="118">
        <v>0.41438540082721659</v>
      </c>
      <c r="F35" s="117">
        <v>1.7530344090856551</v>
      </c>
      <c r="G35" s="118">
        <v>0.12106906451515399</v>
      </c>
      <c r="H35" s="117">
        <v>2.8521445523431139</v>
      </c>
      <c r="I35" s="188">
        <v>0.1419928710157676</v>
      </c>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row>
    <row r="36" spans="1:35">
      <c r="A36" s="191" t="s">
        <v>65</v>
      </c>
      <c r="B36" s="117">
        <v>4.9656408385494837</v>
      </c>
      <c r="C36" s="118">
        <v>0.27914909012733674</v>
      </c>
      <c r="D36" s="117">
        <v>16.40005714956088</v>
      </c>
      <c r="E36" s="118">
        <v>0.28822553825342673</v>
      </c>
      <c r="F36" s="117">
        <v>0.45195154168805418</v>
      </c>
      <c r="G36" s="118">
        <v>3.6590179230584018E-2</v>
      </c>
      <c r="H36" s="117">
        <v>0.63318404542682472</v>
      </c>
      <c r="I36" s="188">
        <v>3.9987307208753181E-2</v>
      </c>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row>
    <row r="37" spans="1:35">
      <c r="A37" s="191" t="s">
        <v>40</v>
      </c>
      <c r="B37" s="117">
        <v>16.256775615271589</v>
      </c>
      <c r="C37" s="118">
        <v>0.45592132020088</v>
      </c>
      <c r="D37" s="117">
        <v>23.716514666930451</v>
      </c>
      <c r="E37" s="118">
        <v>0.37807900385040488</v>
      </c>
      <c r="F37" s="117">
        <v>2.3191908619654931</v>
      </c>
      <c r="G37" s="118">
        <v>0.15020767982028788</v>
      </c>
      <c r="H37" s="117">
        <v>3.1005868140302888</v>
      </c>
      <c r="I37" s="188">
        <v>0.15941161279762189</v>
      </c>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row>
    <row r="38" spans="1:35">
      <c r="A38" s="191" t="s">
        <v>33</v>
      </c>
      <c r="B38" s="117">
        <v>16.56329030553627</v>
      </c>
      <c r="C38" s="118">
        <v>0.31063068437432156</v>
      </c>
      <c r="D38" s="117">
        <v>24.653805751920149</v>
      </c>
      <c r="E38" s="118">
        <v>0.25773905890986021</v>
      </c>
      <c r="F38" s="117">
        <v>1.7414783008315351</v>
      </c>
      <c r="G38" s="118">
        <v>9.4452721058591552E-2</v>
      </c>
      <c r="H38" s="117">
        <v>2.3329961022549708</v>
      </c>
      <c r="I38" s="188">
        <v>0.16472877396241981</v>
      </c>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row>
    <row r="39" spans="1:35">
      <c r="A39" s="191" t="s">
        <v>50</v>
      </c>
      <c r="B39" s="117">
        <v>13.99131994204523</v>
      </c>
      <c r="C39" s="118">
        <v>0.30063773729775251</v>
      </c>
      <c r="D39" s="117">
        <v>20.716912638043439</v>
      </c>
      <c r="E39" s="118">
        <v>0.23536571132927975</v>
      </c>
      <c r="F39" s="117">
        <v>0.91012544728254918</v>
      </c>
      <c r="G39" s="118">
        <v>6.9526136539097103E-2</v>
      </c>
      <c r="H39" s="117">
        <v>2.0377644611543269</v>
      </c>
      <c r="I39" s="188">
        <v>0.10189093081481759</v>
      </c>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row>
    <row r="40" spans="1:35">
      <c r="A40" s="191" t="s">
        <v>1</v>
      </c>
      <c r="B40" s="117">
        <v>7.1683349474595097</v>
      </c>
      <c r="C40" s="118">
        <v>0.52251466811156799</v>
      </c>
      <c r="D40" s="117">
        <v>12.72626689686418</v>
      </c>
      <c r="E40" s="118">
        <v>0.38704402622228562</v>
      </c>
      <c r="F40" s="117">
        <v>1.4929163051488821</v>
      </c>
      <c r="G40" s="118">
        <v>0.1084727165948596</v>
      </c>
      <c r="H40" s="117">
        <v>2.854678353143004</v>
      </c>
      <c r="I40" s="188">
        <v>0.14032747735355983</v>
      </c>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row>
    <row r="41" spans="1:35">
      <c r="A41" s="191" t="s">
        <v>66</v>
      </c>
      <c r="B41" s="117">
        <v>9.7736884253934289</v>
      </c>
      <c r="C41" s="118">
        <v>0.28482449241007041</v>
      </c>
      <c r="D41" s="117">
        <v>15.16391412649463</v>
      </c>
      <c r="E41" s="118">
        <v>0.29218725577112276</v>
      </c>
      <c r="F41" s="117">
        <v>1.406076986807596</v>
      </c>
      <c r="G41" s="118">
        <v>0.10327357631504135</v>
      </c>
      <c r="H41" s="117">
        <v>4.0410143488054082</v>
      </c>
      <c r="I41" s="188">
        <v>0.17528785825441578</v>
      </c>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row>
    <row r="42" spans="1:35">
      <c r="A42" s="191" t="s">
        <v>77</v>
      </c>
      <c r="B42" s="117">
        <v>11.116218582674859</v>
      </c>
      <c r="C42" s="118">
        <v>0.3379547731077987</v>
      </c>
      <c r="D42" s="117">
        <v>16.210095351611422</v>
      </c>
      <c r="E42" s="118">
        <v>0.32766719496808261</v>
      </c>
      <c r="F42" s="117">
        <v>1.777751932981249</v>
      </c>
      <c r="G42" s="118">
        <v>0.14351756468462512</v>
      </c>
      <c r="H42" s="117">
        <v>4.7736874791585562</v>
      </c>
      <c r="I42" s="188">
        <v>0.29773916031791492</v>
      </c>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row>
    <row r="43" spans="1:35">
      <c r="A43" s="191" t="s">
        <v>45</v>
      </c>
      <c r="B43" s="117">
        <v>10.24357672725486</v>
      </c>
      <c r="C43" s="118">
        <v>0.2385118277222241</v>
      </c>
      <c r="D43" s="117">
        <v>14.920019859937771</v>
      </c>
      <c r="E43" s="118">
        <v>0.23354373343567872</v>
      </c>
      <c r="F43" s="117">
        <v>2.1565106666160432</v>
      </c>
      <c r="G43" s="118">
        <v>8.4581487396168928E-2</v>
      </c>
      <c r="H43" s="117">
        <v>4.9447910900026528</v>
      </c>
      <c r="I43" s="188">
        <v>0.14206667999531725</v>
      </c>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row>
    <row r="44" spans="1:35">
      <c r="A44" s="191" t="s">
        <v>62</v>
      </c>
      <c r="B44" s="117">
        <v>7.8173123457543632</v>
      </c>
      <c r="C44" s="118">
        <v>0.23662149507945165</v>
      </c>
      <c r="D44" s="117">
        <v>15.665764769639139</v>
      </c>
      <c r="E44" s="118">
        <v>0.29286518319012789</v>
      </c>
      <c r="F44" s="117">
        <v>1.452419296581545</v>
      </c>
      <c r="G44" s="118">
        <v>8.7690233799201239E-2</v>
      </c>
      <c r="H44" s="117">
        <v>5.4805544356606939</v>
      </c>
      <c r="I44" s="188">
        <v>0.23927946637892225</v>
      </c>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row>
    <row r="45" spans="1:35">
      <c r="A45" s="191" t="s">
        <v>74</v>
      </c>
      <c r="B45" s="117">
        <v>11.450864852175201</v>
      </c>
      <c r="C45" s="118">
        <v>0.27581579840905435</v>
      </c>
      <c r="D45" s="117">
        <v>23.140911801733029</v>
      </c>
      <c r="E45" s="118">
        <v>0.20523528815927497</v>
      </c>
      <c r="F45" s="117">
        <v>1.1715702983864891</v>
      </c>
      <c r="G45" s="118">
        <v>7.3055383494610923E-2</v>
      </c>
      <c r="H45" s="117">
        <v>1.6476423833878979</v>
      </c>
      <c r="I45" s="188">
        <v>7.4441137818652109E-2</v>
      </c>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row>
    <row r="46" spans="1:35">
      <c r="A46" s="191" t="s">
        <v>48</v>
      </c>
      <c r="B46" s="117">
        <v>10.73725570944498</v>
      </c>
      <c r="C46" s="118">
        <v>0.23040690177874787</v>
      </c>
      <c r="D46" s="117">
        <v>17.339914167440789</v>
      </c>
      <c r="E46" s="118">
        <v>0.25620193573618988</v>
      </c>
      <c r="F46" s="117">
        <v>1.808535867769806</v>
      </c>
      <c r="G46" s="118">
        <v>0.13324110419988133</v>
      </c>
      <c r="H46" s="117">
        <v>2.4180933214930369</v>
      </c>
      <c r="I46" s="188">
        <v>0.14742423681589567</v>
      </c>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row>
    <row r="47" spans="1:35">
      <c r="A47" s="191" t="s">
        <v>35</v>
      </c>
      <c r="B47" s="117">
        <v>15.17796142832997</v>
      </c>
      <c r="C47" s="118">
        <v>0.40342126486519814</v>
      </c>
      <c r="D47" s="117">
        <v>21.464933685661979</v>
      </c>
      <c r="E47" s="118">
        <v>0.34798063644559069</v>
      </c>
      <c r="F47" s="117">
        <v>2.1780249132163991</v>
      </c>
      <c r="G47" s="118">
        <v>0.15333217489523768</v>
      </c>
      <c r="H47" s="117">
        <v>2.4311579936218561</v>
      </c>
      <c r="I47" s="188">
        <v>0.14080087880314501</v>
      </c>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row>
    <row r="48" spans="1:35">
      <c r="A48" s="191" t="s">
        <v>80</v>
      </c>
      <c r="B48" s="117">
        <v>6.2507433375591388</v>
      </c>
      <c r="C48" s="118">
        <v>0.20689665661733656</v>
      </c>
      <c r="D48" s="117">
        <v>12.76050051511193</v>
      </c>
      <c r="E48" s="118">
        <v>0.34308539064815602</v>
      </c>
      <c r="F48" s="117">
        <v>0.78005905122702079</v>
      </c>
      <c r="G48" s="118">
        <v>4.5653597160984542E-2</v>
      </c>
      <c r="H48" s="117">
        <v>0.68351099255907477</v>
      </c>
      <c r="I48" s="188">
        <v>6.8603058692215488E-2</v>
      </c>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row>
    <row r="49" spans="1:35">
      <c r="A49" s="191" t="s">
        <v>73</v>
      </c>
      <c r="B49" s="117">
        <v>6.4197861945429011</v>
      </c>
      <c r="C49" s="118">
        <v>9.9612342236394258E-2</v>
      </c>
      <c r="D49" s="117">
        <v>11.56560219514758</v>
      </c>
      <c r="E49" s="118">
        <v>0.15878762136570368</v>
      </c>
      <c r="F49" s="117">
        <v>0.92898785067446576</v>
      </c>
      <c r="G49" s="118">
        <v>5.3917122841719255E-2</v>
      </c>
      <c r="H49" s="117">
        <v>1.596902177650638</v>
      </c>
      <c r="I49" s="188">
        <v>6.4826025124549089E-2</v>
      </c>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row>
    <row r="50" spans="1:35">
      <c r="A50" s="191" t="s">
        <v>51</v>
      </c>
      <c r="B50" s="117">
        <v>12.31461194440112</v>
      </c>
      <c r="C50" s="118">
        <v>0.18626331908979527</v>
      </c>
      <c r="D50" s="117">
        <v>17.783717940633078</v>
      </c>
      <c r="E50" s="118">
        <v>0.19834986463803167</v>
      </c>
      <c r="F50" s="117">
        <v>1.8707222825966909</v>
      </c>
      <c r="G50" s="118">
        <v>0.10716182923737484</v>
      </c>
      <c r="H50" s="117">
        <v>1.965635993432834</v>
      </c>
      <c r="I50" s="188">
        <v>8.4108601721057427E-2</v>
      </c>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row>
    <row r="51" spans="1:35">
      <c r="A51" s="222" t="s">
        <v>34</v>
      </c>
      <c r="B51" s="223">
        <v>17.072023107148031</v>
      </c>
      <c r="C51" s="224">
        <v>0.36181864682989662</v>
      </c>
      <c r="D51" s="223">
        <v>19.971412420338591</v>
      </c>
      <c r="E51" s="224">
        <v>0.36712438058005176</v>
      </c>
      <c r="F51" s="223">
        <v>0.33814957682235453</v>
      </c>
      <c r="G51" s="224">
        <v>4.3061742608885456E-2</v>
      </c>
      <c r="H51" s="223">
        <v>0.90000936009977872</v>
      </c>
      <c r="I51" s="225">
        <v>6.4584647271708304E-2</v>
      </c>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row>
    <row r="52" spans="1:35">
      <c r="A52" s="191" t="s">
        <v>38</v>
      </c>
      <c r="B52" s="117">
        <v>12.068020325468479</v>
      </c>
      <c r="C52" s="118">
        <v>0.23973744804066416</v>
      </c>
      <c r="D52" s="117">
        <v>16.93661520043743</v>
      </c>
      <c r="E52" s="118">
        <v>0.24681045479537417</v>
      </c>
      <c r="F52" s="117">
        <v>0.38242515803821941</v>
      </c>
      <c r="G52" s="118">
        <v>4.6959061485498221E-2</v>
      </c>
      <c r="H52" s="117">
        <v>0.30602589294551641</v>
      </c>
      <c r="I52" s="188">
        <v>2.7253717811947541E-2</v>
      </c>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row>
    <row r="53" spans="1:35">
      <c r="A53" s="191" t="s">
        <v>68</v>
      </c>
      <c r="B53" s="117">
        <v>8.5277859727959626</v>
      </c>
      <c r="C53" s="118">
        <v>0.33651075397203073</v>
      </c>
      <c r="D53" s="117">
        <v>17.094648982837789</v>
      </c>
      <c r="E53" s="118">
        <v>0.25425040963931583</v>
      </c>
      <c r="F53" s="117">
        <v>3.2821268989140018</v>
      </c>
      <c r="G53" s="118">
        <v>0.11636358260418776</v>
      </c>
      <c r="H53" s="117">
        <v>3.780654057296609</v>
      </c>
      <c r="I53" s="188">
        <v>0.10906043384863989</v>
      </c>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row>
    <row r="54" spans="1:35">
      <c r="A54" s="191" t="s">
        <v>46</v>
      </c>
      <c r="B54" s="117">
        <v>8.1919938066748177</v>
      </c>
      <c r="C54" s="118">
        <v>0.17391651706397726</v>
      </c>
      <c r="D54" s="117">
        <v>15.6971229380497</v>
      </c>
      <c r="E54" s="118">
        <v>0.21343251505842922</v>
      </c>
      <c r="F54" s="117">
        <v>1.8502474630390879</v>
      </c>
      <c r="G54" s="118">
        <v>0.10509876893299305</v>
      </c>
      <c r="H54" s="117">
        <v>5.9393619164836657</v>
      </c>
      <c r="I54" s="188">
        <v>0.18918931146689466</v>
      </c>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row>
    <row r="55" spans="1:35">
      <c r="A55" s="191" t="s">
        <v>32</v>
      </c>
      <c r="B55" s="117">
        <v>11.512225592704279</v>
      </c>
      <c r="C55" s="118">
        <v>0.19418079962540991</v>
      </c>
      <c r="D55" s="117">
        <v>15.573065021525281</v>
      </c>
      <c r="E55" s="118">
        <v>0.17487935230074253</v>
      </c>
      <c r="F55" s="117">
        <v>0.83326588601312257</v>
      </c>
      <c r="G55" s="118">
        <v>7.7764762726218087E-2</v>
      </c>
      <c r="H55" s="117">
        <v>1.161888195422317</v>
      </c>
      <c r="I55" s="188">
        <v>6.3728172331927707E-2</v>
      </c>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row>
    <row r="56" spans="1:35">
      <c r="A56" s="191" t="s">
        <v>75</v>
      </c>
      <c r="B56" s="117">
        <v>3.893099643420654</v>
      </c>
      <c r="C56" s="118">
        <v>5.5427289198852418E-2</v>
      </c>
      <c r="D56" s="117">
        <v>10.91063991578396</v>
      </c>
      <c r="E56" s="118">
        <v>0.10545179327518915</v>
      </c>
      <c r="F56" s="117">
        <v>0.42168465937955768</v>
      </c>
      <c r="G56" s="118">
        <v>2.8996843868635748E-2</v>
      </c>
      <c r="H56" s="117">
        <v>0.74670636434764648</v>
      </c>
      <c r="I56" s="188">
        <v>4.5880789450515068E-2</v>
      </c>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row>
    <row r="57" spans="1:35">
      <c r="A57" s="191" t="s">
        <v>37</v>
      </c>
      <c r="B57" s="117">
        <v>10.964812457004159</v>
      </c>
      <c r="C57" s="118">
        <v>0.21401552667551699</v>
      </c>
      <c r="D57" s="117">
        <v>16.313960369962999</v>
      </c>
      <c r="E57" s="118">
        <v>0.24215705481234079</v>
      </c>
      <c r="F57" s="117">
        <v>0.2078035991948867</v>
      </c>
      <c r="G57" s="118">
        <v>2.8084535114677497E-2</v>
      </c>
      <c r="H57" s="117">
        <v>0.26625263335473331</v>
      </c>
      <c r="I57" s="188">
        <v>2.6866769844311682E-2</v>
      </c>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row>
    <row r="58" spans="1:35">
      <c r="A58" s="191" t="s">
        <v>55</v>
      </c>
      <c r="B58" s="117">
        <v>8.0825492867302131</v>
      </c>
      <c r="C58" s="118">
        <v>0.49392865271020964</v>
      </c>
      <c r="D58" s="117">
        <v>14.5540527271001</v>
      </c>
      <c r="E58" s="118">
        <v>0.35385066940205639</v>
      </c>
      <c r="F58" s="117">
        <v>3.2376678755187029</v>
      </c>
      <c r="G58" s="118">
        <v>0.18701587119300575</v>
      </c>
      <c r="H58" s="117">
        <v>6.9670719011374</v>
      </c>
      <c r="I58" s="188">
        <v>0.37728965007172188</v>
      </c>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row>
    <row r="59" spans="1:35">
      <c r="A59" s="186" t="s">
        <v>67</v>
      </c>
      <c r="B59" s="117">
        <v>5.1521154424732147</v>
      </c>
      <c r="C59" s="118">
        <v>5.3245066048481962E-2</v>
      </c>
      <c r="D59" s="117">
        <v>13.42859600274798</v>
      </c>
      <c r="E59" s="118">
        <v>9.3716469252411255E-2</v>
      </c>
      <c r="F59" s="117">
        <v>1.2180709695310381</v>
      </c>
      <c r="G59" s="118">
        <v>4.7325517832091289E-2</v>
      </c>
      <c r="H59" s="117">
        <v>1.6572765343450571</v>
      </c>
      <c r="I59" s="188">
        <v>4.7381068921347164E-2</v>
      </c>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row>
    <row r="60" spans="1:35">
      <c r="A60" s="259" t="s">
        <v>57</v>
      </c>
      <c r="B60" s="260">
        <v>10.179960517475971</v>
      </c>
      <c r="C60" s="261">
        <v>5.0608972485189502E-2</v>
      </c>
      <c r="D60" s="260">
        <v>17.010751480184719</v>
      </c>
      <c r="E60" s="261">
        <v>5.05623708404472E-2</v>
      </c>
      <c r="F60" s="260">
        <v>1.955037493752543</v>
      </c>
      <c r="G60" s="261">
        <v>2.0586913534750301E-2</v>
      </c>
      <c r="H60" s="260">
        <v>3.4830633215114948</v>
      </c>
      <c r="I60" s="262">
        <v>3.01239448622839E-2</v>
      </c>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row>
    <row r="61" spans="1:35">
      <c r="A61" s="263" t="s">
        <v>83</v>
      </c>
      <c r="B61" s="117">
        <v>9.8004150390625</v>
      </c>
      <c r="C61" s="118">
        <v>7.7025756239891094E-2</v>
      </c>
      <c r="D61" s="117">
        <v>17.06430625915527</v>
      </c>
      <c r="E61" s="118">
        <v>8.2379937171935994E-2</v>
      </c>
      <c r="F61" s="117">
        <v>1.979687094688416</v>
      </c>
      <c r="G61" s="118">
        <v>3.3843457698822001E-2</v>
      </c>
      <c r="H61" s="117">
        <v>3.2322735786437988</v>
      </c>
      <c r="I61" s="188">
        <v>4.1700255125760997E-2</v>
      </c>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row>
    <row r="62" spans="1:35" ht="14" thickBot="1">
      <c r="A62" s="264" t="s">
        <v>81</v>
      </c>
      <c r="B62" s="193">
        <v>10.16157171895771</v>
      </c>
      <c r="C62" s="194">
        <v>4.1034248797655E-2</v>
      </c>
      <c r="D62" s="193">
        <v>16.76730076153661</v>
      </c>
      <c r="E62" s="194">
        <v>4.0940374304106603E-2</v>
      </c>
      <c r="F62" s="193">
        <v>1.7701224214556559</v>
      </c>
      <c r="G62" s="194">
        <v>1.6300324264791E-2</v>
      </c>
      <c r="H62" s="193">
        <v>3.0992109851419278</v>
      </c>
      <c r="I62" s="195">
        <v>2.2555567221795601E-2</v>
      </c>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row>
    <row r="63" spans="1:35">
      <c r="A63" s="124"/>
      <c r="B63" s="117"/>
      <c r="C63" s="118"/>
      <c r="D63" s="117"/>
      <c r="E63" s="118"/>
      <c r="F63" s="117"/>
      <c r="G63" s="118"/>
      <c r="H63" s="118"/>
      <c r="I63" s="118"/>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row>
    <row r="64" spans="1:35">
      <c r="A64" s="89" t="s">
        <v>424</v>
      </c>
      <c r="B64" s="117"/>
      <c r="C64" s="118"/>
      <c r="D64" s="117"/>
      <c r="E64" s="118"/>
      <c r="F64" s="117"/>
      <c r="G64" s="118"/>
      <c r="H64" s="118"/>
      <c r="I64" s="118"/>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row>
    <row r="65" spans="1:35">
      <c r="A65" s="89" t="s">
        <v>258</v>
      </c>
      <c r="B65" s="125"/>
      <c r="C65" s="118"/>
      <c r="D65" s="117"/>
      <c r="E65" s="118"/>
      <c r="F65" s="117"/>
      <c r="G65" s="118"/>
      <c r="H65" s="118"/>
      <c r="I65" s="118"/>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row>
    <row r="66" spans="1:35">
      <c r="A66" s="80" t="s">
        <v>320</v>
      </c>
      <c r="B66" s="125"/>
      <c r="C66" s="118"/>
      <c r="D66" s="117"/>
      <c r="E66" s="118"/>
      <c r="F66" s="117"/>
      <c r="G66" s="118"/>
      <c r="H66" s="118"/>
      <c r="I66" s="118"/>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row>
    <row r="67" spans="1:35">
      <c r="A67" s="29"/>
    </row>
    <row r="68" spans="1:35">
      <c r="A68" s="30"/>
    </row>
  </sheetData>
  <sortState xmlns:xlrd2="http://schemas.microsoft.com/office/spreadsheetml/2017/richdata2" ref="A11:I59">
    <sortCondition ref="A11"/>
  </sortState>
  <customSheetViews>
    <customSheetView guid="{D5EBC263-696F-49EE-8F70-9720399D0AE4}" scale="80" showGridLines="0">
      <selection activeCell="M42" sqref="M42"/>
      <pageMargins left="0.7" right="0.7" top="0.75" bottom="0.75" header="0.3" footer="0.3"/>
      <pageSetup paperSize="9" orientation="portrait" r:id="rId1"/>
    </customSheetView>
    <customSheetView guid="{353D1C49-C974-412E-95D5-6B2FB5C60A84}" scale="80" showGridLines="0">
      <selection activeCell="M42" sqref="M42"/>
      <pageMargins left="0.7" right="0.7" top="0.75" bottom="0.75" header="0.3" footer="0.3"/>
      <pageSetup paperSize="9" orientation="portrait" r:id="rId2"/>
    </customSheetView>
  </customSheetViews>
  <mergeCells count="7">
    <mergeCell ref="A7:A10"/>
    <mergeCell ref="B7:I8"/>
    <mergeCell ref="P17:Q17"/>
    <mergeCell ref="B9:C9"/>
    <mergeCell ref="D9:E9"/>
    <mergeCell ref="F9:G9"/>
    <mergeCell ref="H9:I9"/>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I26"/>
  <sheetViews>
    <sheetView showGridLines="0" zoomScaleNormal="100" workbookViewId="0"/>
  </sheetViews>
  <sheetFormatPr baseColWidth="10" defaultColWidth="9.1640625" defaultRowHeight="13"/>
  <cols>
    <col min="1" max="1" width="34" style="82" customWidth="1"/>
    <col min="2" max="16384" width="9.1640625" style="82"/>
  </cols>
  <sheetData>
    <row r="1" spans="1:35">
      <c r="A1" s="62" t="str">
        <f ca="1">RIGHT(CELL("Filename",A1),LEN(CELL("Filename",A1))-FIND("]",CELL("Filename",A1)))</f>
        <v>Tabela CMUL.NO.EXP_I3</v>
      </c>
      <c r="B1" s="16"/>
      <c r="C1" s="16"/>
      <c r="D1" s="16"/>
      <c r="E1" s="16"/>
      <c r="F1" s="43"/>
      <c r="G1" s="16"/>
      <c r="H1" s="43"/>
      <c r="I1" s="43"/>
      <c r="J1" s="113" t="s">
        <v>329</v>
      </c>
      <c r="O1" s="138"/>
    </row>
    <row r="2" spans="1:35">
      <c r="A2" s="62" t="s">
        <v>270</v>
      </c>
      <c r="B2" s="16"/>
      <c r="C2" s="16"/>
      <c r="D2" s="16"/>
      <c r="E2" s="16"/>
      <c r="F2" s="43"/>
      <c r="G2" s="16"/>
      <c r="H2" s="43"/>
      <c r="I2" s="43"/>
      <c r="J2" s="15" t="s">
        <v>375</v>
      </c>
    </row>
    <row r="3" spans="1:35">
      <c r="A3" s="77" t="s">
        <v>124</v>
      </c>
      <c r="B3" s="78"/>
      <c r="C3" s="16"/>
      <c r="D3" s="16"/>
      <c r="E3" s="16"/>
      <c r="F3" s="16"/>
      <c r="G3" s="16"/>
      <c r="H3" s="43"/>
      <c r="I3" s="43"/>
    </row>
    <row r="4" spans="1:35">
      <c r="A4" s="184" t="s">
        <v>99</v>
      </c>
      <c r="B4" s="16"/>
      <c r="C4" s="16"/>
      <c r="D4" s="16"/>
      <c r="E4" s="16"/>
      <c r="F4" s="16"/>
      <c r="G4" s="16"/>
      <c r="H4" s="43"/>
      <c r="I4" s="43"/>
    </row>
    <row r="5" spans="1:35">
      <c r="A5" s="83"/>
      <c r="B5" s="16"/>
      <c r="C5" s="16"/>
      <c r="D5" s="16"/>
      <c r="E5" s="16"/>
      <c r="F5" s="16"/>
      <c r="G5" s="16"/>
      <c r="H5" s="43"/>
      <c r="I5" s="43"/>
    </row>
    <row r="6" spans="1:35" ht="14" thickBot="1">
      <c r="A6" s="83"/>
      <c r="B6" s="16"/>
      <c r="C6" s="16"/>
      <c r="D6" s="16"/>
      <c r="E6" s="16"/>
      <c r="F6" s="16"/>
      <c r="G6" s="16"/>
      <c r="H6" s="43"/>
      <c r="I6" s="43"/>
    </row>
    <row r="7" spans="1:35" s="12" customFormat="1">
      <c r="A7" s="395"/>
      <c r="B7" s="408" t="s">
        <v>639</v>
      </c>
      <c r="C7" s="409"/>
      <c r="D7" s="409"/>
      <c r="E7" s="409"/>
      <c r="F7" s="409"/>
      <c r="G7" s="409"/>
      <c r="H7" s="409"/>
      <c r="I7" s="410"/>
    </row>
    <row r="8" spans="1:35" s="201" customFormat="1" ht="12.75" customHeight="1">
      <c r="A8" s="396"/>
      <c r="B8" s="411"/>
      <c r="C8" s="412"/>
      <c r="D8" s="412"/>
      <c r="E8" s="412"/>
      <c r="F8" s="412"/>
      <c r="G8" s="412"/>
      <c r="H8" s="412"/>
      <c r="I8" s="413"/>
      <c r="J8" s="12"/>
      <c r="K8" s="12"/>
      <c r="L8" s="12"/>
      <c r="M8" s="12"/>
      <c r="N8" s="12"/>
      <c r="O8" s="12"/>
      <c r="P8" s="12"/>
      <c r="Q8" s="12"/>
      <c r="R8" s="12"/>
      <c r="S8" s="12"/>
      <c r="T8" s="12"/>
      <c r="U8" s="12"/>
      <c r="V8" s="12"/>
      <c r="W8" s="12"/>
      <c r="X8" s="12"/>
      <c r="Y8" s="12"/>
      <c r="Z8" s="12"/>
      <c r="AA8" s="12"/>
      <c r="AB8" s="12"/>
      <c r="AC8" s="12"/>
      <c r="AD8" s="12"/>
      <c r="AE8" s="12"/>
      <c r="AF8" s="12"/>
      <c r="AG8" s="12"/>
      <c r="AH8" s="12"/>
      <c r="AI8" s="12"/>
    </row>
    <row r="9" spans="1:35" s="201" customFormat="1" ht="78.75" customHeight="1">
      <c r="A9" s="396"/>
      <c r="B9" s="374" t="s">
        <v>125</v>
      </c>
      <c r="C9" s="374"/>
      <c r="D9" s="374" t="s">
        <v>122</v>
      </c>
      <c r="E9" s="374"/>
      <c r="F9" s="374" t="s">
        <v>640</v>
      </c>
      <c r="G9" s="374"/>
      <c r="H9" s="374" t="s">
        <v>123</v>
      </c>
      <c r="I9" s="375"/>
      <c r="J9" s="12"/>
      <c r="K9" s="12"/>
      <c r="L9" s="12"/>
      <c r="M9" s="12"/>
      <c r="N9" s="12"/>
      <c r="O9" s="12"/>
      <c r="P9" s="12"/>
      <c r="Q9" s="12"/>
      <c r="R9" s="12"/>
      <c r="S9" s="12"/>
      <c r="T9" s="12"/>
      <c r="U9" s="12"/>
      <c r="V9" s="12"/>
      <c r="W9" s="12"/>
      <c r="X9" s="12"/>
      <c r="Y9" s="12"/>
      <c r="Z9" s="12"/>
      <c r="AA9" s="12"/>
      <c r="AB9" s="12"/>
      <c r="AC9" s="12"/>
      <c r="AD9" s="12"/>
      <c r="AE9" s="12"/>
      <c r="AF9" s="12"/>
      <c r="AG9" s="12"/>
      <c r="AH9" s="12"/>
      <c r="AI9" s="12"/>
    </row>
    <row r="10" spans="1:35">
      <c r="A10" s="397"/>
      <c r="B10" s="73" t="s">
        <v>100</v>
      </c>
      <c r="C10" s="74" t="s">
        <v>309</v>
      </c>
      <c r="D10" s="73" t="s">
        <v>100</v>
      </c>
      <c r="E10" s="74" t="s">
        <v>309</v>
      </c>
      <c r="F10" s="73" t="s">
        <v>100</v>
      </c>
      <c r="G10" s="74" t="s">
        <v>309</v>
      </c>
      <c r="H10" s="73" t="s">
        <v>100</v>
      </c>
      <c r="I10" s="190" t="s">
        <v>309</v>
      </c>
    </row>
    <row r="11" spans="1:35">
      <c r="A11" s="191" t="s">
        <v>49</v>
      </c>
      <c r="B11" s="117">
        <v>8.4928346078905186</v>
      </c>
      <c r="C11" s="118">
        <v>0.35935401537660655</v>
      </c>
      <c r="D11" s="117">
        <v>14.80796823824477</v>
      </c>
      <c r="E11" s="118">
        <v>0.37361626200618564</v>
      </c>
      <c r="F11" s="117">
        <v>1.903624565069016</v>
      </c>
      <c r="G11" s="118">
        <v>0.16302791571846512</v>
      </c>
      <c r="H11" s="117">
        <v>4.9945120402359837</v>
      </c>
      <c r="I11" s="188">
        <v>0.23845202310688313</v>
      </c>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row>
    <row r="12" spans="1:35">
      <c r="A12" s="191" t="s">
        <v>79</v>
      </c>
      <c r="B12" s="117">
        <v>7.8097898795185419</v>
      </c>
      <c r="C12" s="118">
        <v>0.16221123437683566</v>
      </c>
      <c r="D12" s="117">
        <v>15.543194595841079</v>
      </c>
      <c r="E12" s="118">
        <v>0.19374225334854822</v>
      </c>
      <c r="F12" s="117">
        <v>2.9378759891684552</v>
      </c>
      <c r="G12" s="118">
        <v>0.13571034537656917</v>
      </c>
      <c r="H12" s="117">
        <v>6.4186345032652516</v>
      </c>
      <c r="I12" s="188">
        <v>0.22069885802814065</v>
      </c>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35">
      <c r="A13" s="191" t="s">
        <v>47</v>
      </c>
      <c r="B13" s="117">
        <v>10.67111182123424</v>
      </c>
      <c r="C13" s="118">
        <v>0.29368099035965889</v>
      </c>
      <c r="D13" s="117">
        <v>14.347760108400379</v>
      </c>
      <c r="E13" s="118">
        <v>0.29014050540346403</v>
      </c>
      <c r="F13" s="117">
        <v>2.7701088373839782</v>
      </c>
      <c r="G13" s="118">
        <v>0.19838325563392056</v>
      </c>
      <c r="H13" s="117">
        <v>5.412228794515241</v>
      </c>
      <c r="I13" s="188">
        <v>0.29847057087357365</v>
      </c>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row>
    <row r="14" spans="1:35">
      <c r="A14" s="191" t="s">
        <v>44</v>
      </c>
      <c r="B14" s="117">
        <v>13.50223168375388</v>
      </c>
      <c r="C14" s="118">
        <v>0.4618119883936182</v>
      </c>
      <c r="D14" s="117">
        <v>16.267263963646879</v>
      </c>
      <c r="E14" s="118">
        <v>0.2969096056164931</v>
      </c>
      <c r="F14" s="117">
        <v>1.414566482118804</v>
      </c>
      <c r="G14" s="118">
        <v>0.13061665780183679</v>
      </c>
      <c r="H14" s="117">
        <v>3.590421360588961</v>
      </c>
      <c r="I14" s="188">
        <v>0.14256343307915001</v>
      </c>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row>
    <row r="15" spans="1:35">
      <c r="A15" s="191" t="s">
        <v>74</v>
      </c>
      <c r="B15" s="117">
        <v>13.001255948642511</v>
      </c>
      <c r="C15" s="118">
        <v>0.19987984445941157</v>
      </c>
      <c r="D15" s="117">
        <v>23.27125342620872</v>
      </c>
      <c r="E15" s="118">
        <v>0.1562800613762847</v>
      </c>
      <c r="F15" s="117">
        <v>1.508938801770259</v>
      </c>
      <c r="G15" s="118">
        <v>9.4068127632538176E-2</v>
      </c>
      <c r="H15" s="117">
        <v>2.8431853813892429</v>
      </c>
      <c r="I15" s="188">
        <v>0.12526461689856058</v>
      </c>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35">
      <c r="A16" s="222" t="s">
        <v>34</v>
      </c>
      <c r="B16" s="223">
        <v>17.567888148868931</v>
      </c>
      <c r="C16" s="224">
        <v>0.22616721054080388</v>
      </c>
      <c r="D16" s="223">
        <v>20.232357130762601</v>
      </c>
      <c r="E16" s="224">
        <v>0.22611744918132051</v>
      </c>
      <c r="F16" s="223">
        <v>1.089099311676937</v>
      </c>
      <c r="G16" s="224">
        <v>9.7433395661821146E-2</v>
      </c>
      <c r="H16" s="223">
        <v>2.990561315592668</v>
      </c>
      <c r="I16" s="225">
        <v>0.13042870938417306</v>
      </c>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row>
    <row r="17" spans="1:35" ht="13.25" customHeight="1">
      <c r="A17" s="191" t="s">
        <v>46</v>
      </c>
      <c r="B17" s="117">
        <v>8.6060082559995283</v>
      </c>
      <c r="C17" s="118">
        <v>0.16502725899160817</v>
      </c>
      <c r="D17" s="117">
        <v>15.239230181143229</v>
      </c>
      <c r="E17" s="118">
        <v>0.22227133712675781</v>
      </c>
      <c r="F17" s="117">
        <v>2.1937863605409911</v>
      </c>
      <c r="G17" s="118">
        <v>0.11470033363519389</v>
      </c>
      <c r="H17" s="117">
        <v>8.0207797916024042</v>
      </c>
      <c r="I17" s="188">
        <v>0.17939121090523449</v>
      </c>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row>
    <row r="18" spans="1:35">
      <c r="A18" s="191" t="s">
        <v>32</v>
      </c>
      <c r="B18" s="117">
        <v>12.194843760996189</v>
      </c>
      <c r="C18" s="118">
        <v>0.26233481973010364</v>
      </c>
      <c r="D18" s="117">
        <v>15.699689099259819</v>
      </c>
      <c r="E18" s="118">
        <v>0.27415746836997934</v>
      </c>
      <c r="F18" s="117">
        <v>1.140478294946371</v>
      </c>
      <c r="G18" s="118">
        <v>7.9077124927252135E-2</v>
      </c>
      <c r="H18" s="117">
        <v>1.9495437955945729</v>
      </c>
      <c r="I18" s="188">
        <v>8.6127515544510314E-2</v>
      </c>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c r="A19" s="191" t="s">
        <v>75</v>
      </c>
      <c r="B19" s="117">
        <v>5.4268908499820956</v>
      </c>
      <c r="C19" s="118">
        <v>0.17094570061006545</v>
      </c>
      <c r="D19" s="117">
        <v>14.13962247568185</v>
      </c>
      <c r="E19" s="118">
        <v>0.29157689849476814</v>
      </c>
      <c r="F19" s="117">
        <v>0.83128672398097381</v>
      </c>
      <c r="G19" s="118">
        <v>5.3849443437721835E-2</v>
      </c>
      <c r="H19" s="117">
        <v>1.059994025096116</v>
      </c>
      <c r="I19" s="188">
        <v>5.4203958246275934E-2</v>
      </c>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row>
    <row r="20" spans="1:35">
      <c r="A20" s="191" t="s">
        <v>37</v>
      </c>
      <c r="B20" s="117">
        <v>10.97365563682361</v>
      </c>
      <c r="C20" s="118">
        <v>0.18838836503209538</v>
      </c>
      <c r="D20" s="117">
        <v>14.15011410967735</v>
      </c>
      <c r="E20" s="118">
        <v>0.17346103786384254</v>
      </c>
      <c r="F20" s="117">
        <v>0.22363617148389789</v>
      </c>
      <c r="G20" s="118">
        <v>3.5195483276783249E-2</v>
      </c>
      <c r="H20" s="117">
        <v>0.28297213551402861</v>
      </c>
      <c r="I20" s="188">
        <v>2.4208382055417876E-2</v>
      </c>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row>
    <row r="21" spans="1:35" ht="14" thickBot="1">
      <c r="A21" s="192" t="s">
        <v>67</v>
      </c>
      <c r="B21" s="193">
        <v>6.57751507524174</v>
      </c>
      <c r="C21" s="194">
        <v>9.6542224845537331E-2</v>
      </c>
      <c r="D21" s="193">
        <v>15.638853356359579</v>
      </c>
      <c r="E21" s="194">
        <v>0.11494070185316649</v>
      </c>
      <c r="F21" s="193">
        <v>1.2216871335248809</v>
      </c>
      <c r="G21" s="194">
        <v>4.9637969138791399E-2</v>
      </c>
      <c r="H21" s="193">
        <v>1.5833746903180741</v>
      </c>
      <c r="I21" s="195">
        <v>4.7626174006603572E-2</v>
      </c>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c r="A22" s="124"/>
      <c r="B22" s="117"/>
      <c r="C22" s="118"/>
      <c r="D22" s="117"/>
      <c r="E22" s="118"/>
      <c r="F22" s="117"/>
      <c r="G22" s="118"/>
      <c r="H22" s="117"/>
      <c r="I22" s="118"/>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row>
    <row r="23" spans="1:35">
      <c r="A23" s="89" t="s">
        <v>425</v>
      </c>
      <c r="B23" s="117"/>
      <c r="C23" s="118"/>
      <c r="D23" s="117"/>
      <c r="E23" s="118"/>
      <c r="F23" s="117"/>
      <c r="G23" s="118"/>
      <c r="H23" s="118"/>
      <c r="I23" s="118"/>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row>
    <row r="24" spans="1:35">
      <c r="A24" s="89" t="s">
        <v>258</v>
      </c>
      <c r="B24" s="125"/>
      <c r="C24" s="118"/>
      <c r="D24" s="117"/>
      <c r="E24" s="118"/>
      <c r="F24" s="117"/>
      <c r="G24" s="118"/>
      <c r="H24" s="118"/>
      <c r="I24" s="118"/>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c r="A25" s="80" t="s">
        <v>320</v>
      </c>
    </row>
    <row r="26" spans="1:35">
      <c r="A26" s="75"/>
    </row>
  </sheetData>
  <sortState xmlns:xlrd2="http://schemas.microsoft.com/office/spreadsheetml/2017/richdata2" ref="A11:I21">
    <sortCondition ref="A11"/>
  </sortState>
  <customSheetViews>
    <customSheetView guid="{D5EBC263-696F-49EE-8F70-9720399D0AE4}" scale="80" showGridLines="0">
      <selection activeCell="Q18" sqref="Q18"/>
      <pageMargins left="0.7" right="0.7" top="0.75" bottom="0.75" header="0.3" footer="0.3"/>
      <pageSetup paperSize="9" orientation="portrait" r:id="rId1"/>
    </customSheetView>
    <customSheetView guid="{353D1C49-C974-412E-95D5-6B2FB5C60A84}" scale="80" showGridLines="0">
      <selection activeCell="Q18" sqref="Q18"/>
      <pageMargins left="0.7" right="0.7" top="0.75" bottom="0.75" header="0.3" footer="0.3"/>
      <pageSetup paperSize="9" orientation="portrait" r:id="rId2"/>
    </customSheetView>
  </customSheetViews>
  <mergeCells count="6">
    <mergeCell ref="A7:A10"/>
    <mergeCell ref="B7:I8"/>
    <mergeCell ref="B9:C9"/>
    <mergeCell ref="D9:E9"/>
    <mergeCell ref="F9:G9"/>
    <mergeCell ref="H9:I9"/>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62</vt:i4>
      </vt:variant>
    </vt:vector>
  </HeadingPairs>
  <TitlesOfParts>
    <vt:vector size="62" baseType="lpstr">
      <vt:lpstr>KAZALO 3. poglavje</vt:lpstr>
      <vt:lpstr>Tabela BIN.SCH.GENDER</vt:lpstr>
      <vt:lpstr>Tabela BIN.TR1.GENDER</vt:lpstr>
      <vt:lpstr>Tabela BIN.NO.GENDER_I3</vt:lpstr>
      <vt:lpstr>Tabela CON.DESC.AGE</vt:lpstr>
      <vt:lpstr>Tabela CON.DESC.AGE_I3</vt:lpstr>
      <vt:lpstr>Tabela BMUL.TR1.AGE</vt:lpstr>
      <vt:lpstr>Tabela CMUL.NO.EXP</vt:lpstr>
      <vt:lpstr>Tabela CMUL.NO.EXP_I3</vt:lpstr>
      <vt:lpstr>Tabela BMUL.TR1.TCEXP</vt:lpstr>
      <vt:lpstr>Tabela BIN.SCH.GENDER_P</vt:lpstr>
      <vt:lpstr>Tabela BIN.TR1.GENDER_P</vt:lpstr>
      <vt:lpstr>Table BIN.NO.GENDER_P_I3</vt:lpstr>
      <vt:lpstr>Tabela CON.DESC.AGE_P</vt:lpstr>
      <vt:lpstr>Tabela CON.DESC.AGE_P_I3</vt:lpstr>
      <vt:lpstr>Tabela BMUL.TR1.AGE_P</vt:lpstr>
      <vt:lpstr>Tabela CMUL.NO.EXP_P</vt:lpstr>
      <vt:lpstr>Tabela CMUL.NO.EXP_P_I3</vt:lpstr>
      <vt:lpstr>Tabela CON.SCH.EXP_P</vt:lpstr>
      <vt:lpstr>Tabela BMUL.TR1.EXP_P</vt:lpstr>
      <vt:lpstr>Tabela BMUL.NO.STUD_CHAR</vt:lpstr>
      <vt:lpstr>Tabela BMUL.NO.STUD_CHAR_I3</vt:lpstr>
      <vt:lpstr>Tabela BMUL.NO.TC_CHAR</vt:lpstr>
      <vt:lpstr>Tabela BMUL.TR1.STUD_CHAR</vt:lpstr>
      <vt:lpstr>Tabela BMUL.TP.DIV_PRACT</vt:lpstr>
      <vt:lpstr>Tabela BMUL.TP.DIV_PRACT_I3</vt:lpstr>
      <vt:lpstr>Tabela BMUL.NO.DIV_POL</vt:lpstr>
      <vt:lpstr>Tabela BMUL.NO.DIV_SEFF</vt:lpstr>
      <vt:lpstr>Tabela BMUL.NO.DIV_SEFF_I3</vt:lpstr>
      <vt:lpstr>Tabela BMUL.NO.DIV_BELIEF</vt:lpstr>
      <vt:lpstr>Tabela BMUL.NO.EQUITY</vt:lpstr>
      <vt:lpstr>Tabela BMUL.NO.SCH_SAFETY</vt:lpstr>
      <vt:lpstr>Tabela BMUL.NO.SCH_SAFETY_I3</vt:lpstr>
      <vt:lpstr>Tabela BMUL.NO.STUTC_REL</vt:lpstr>
      <vt:lpstr>Tabela BMUL.NO.STUTC_REL_I3</vt:lpstr>
      <vt:lpstr>Tabela BMUL.TR1.STUTC_REL</vt:lpstr>
      <vt:lpstr>Tabela BMUL.NO.TC_DISCLIM</vt:lpstr>
      <vt:lpstr>Tabela BMUL.NO.TC_DISCLIM_I3</vt:lpstr>
      <vt:lpstr>Tabela BMUL.TR1.TC_DISCLIM</vt:lpstr>
      <vt:lpstr>Tabela BMUL.NO.SPEND_PRIOR</vt:lpstr>
      <vt:lpstr>Tabela BMUL.NO.SPEND_PRIOR_I3</vt:lpstr>
      <vt:lpstr>Tabela BIN.SCH.SPEND_PRIOR</vt:lpstr>
      <vt:lpstr>Tabela CON.DESC.TC_SIZE</vt:lpstr>
      <vt:lpstr>Tabela BMUL.NO.SCH_RES</vt:lpstr>
      <vt:lpstr>Tabela BMUL.NO.SCH_RES_I3</vt:lpstr>
      <vt:lpstr>Tabela BMUL.TR1.SCH_RES</vt:lpstr>
      <vt:lpstr>Tabela UND.UND.STAFF_RES</vt:lpstr>
      <vt:lpstr>Tabela UND.UND.STAFF_RES_I3</vt:lpstr>
      <vt:lpstr>Tabela BMUL.TR1.CLSIZE</vt:lpstr>
      <vt:lpstr>Tabela BMUL.TR1.STRATIO</vt:lpstr>
      <vt:lpstr>REG.LOG.D_SPEND_CLASS_v2</vt:lpstr>
      <vt:lpstr>REG.OLS.T3SEFE_CLASS_v2</vt:lpstr>
      <vt:lpstr>REG.OLS.T3DISC_CLASS_v1</vt:lpstr>
      <vt:lpstr>REG.OLS.T3DISC_CLASS_v2</vt:lpstr>
      <vt:lpstr>REG.OLS.T3COGAC_CLASS_v1</vt:lpstr>
      <vt:lpstr>REG.OLS.T3COGAC_CLASS_v2</vt:lpstr>
      <vt:lpstr>REG.OLS.T3COGAC_CLASS_v3</vt:lpstr>
      <vt:lpstr>REG.OLS.T3SELF_CLASS_v2</vt:lpstr>
      <vt:lpstr>REG.OLS.T3SELF_CLASS_v3</vt:lpstr>
      <vt:lpstr>REG.OLS.TSTCH_CLASS_v2</vt:lpstr>
      <vt:lpstr>REG.OLS.TSTCH_CLASS_v3</vt:lpstr>
      <vt:lpstr>REG.LOG.D_SALARY_MOTIV_v2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 DONNÉ Noémie</dc:creator>
  <cp:lastModifiedBy>rev</cp:lastModifiedBy>
  <cp:lastPrinted>2019-06-03T12:47:04Z</cp:lastPrinted>
  <dcterms:created xsi:type="dcterms:W3CDTF">2017-09-01T12:05:39Z</dcterms:created>
  <dcterms:modified xsi:type="dcterms:W3CDTF">2019-06-12T07:13:25Z</dcterms:modified>
</cp:coreProperties>
</file>